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Metadata Countries" sheetId="1" r:id="rId1"/>
    <sheet name="Exchange Rates" sheetId="2" r:id="rId2"/>
    <sheet name="Solu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<sst xmlns="http://schemas.openxmlformats.org/spreadsheetml/2006/main" count="2047" uniqueCount="549">
  <si>
    <t>Country Code</t>
  </si>
  <si>
    <t>Country Name</t>
  </si>
  <si>
    <t>Region</t>
  </si>
  <si>
    <t>IncomeGroup</t>
  </si>
  <si>
    <t>ABW</t>
  </si>
  <si>
    <t>Aruba</t>
  </si>
  <si>
    <t>Latin America &amp; Caribbean</t>
  </si>
  <si>
    <t>High income</t>
  </si>
  <si>
    <t>AFE</t>
  </si>
  <si>
    <t>Africa Eastern and Southern</t>
  </si>
  <si>
    <t>AFG</t>
  </si>
  <si>
    <t>Afghanistan</t>
  </si>
  <si>
    <t>South Asia</t>
  </si>
  <si>
    <t>Low income</t>
  </si>
  <si>
    <t>AFW</t>
  </si>
  <si>
    <t>Africa Western and Central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</si>
  <si>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</si>
  <si>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</si>
  <si>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</si>
  <si>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</si>
  <si>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</si>
  <si>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</si>
  <si>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</si>
  <si>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</si>
  <si>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</si>
  <si>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</si>
  <si>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ARB</t>
  </si>
  <si>
    <t>Arab World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</si>
  <si>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</si>
  <si>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</si>
  <si>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</si>
  <si>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</si>
  <si>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</si>
  <si>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</si>
  <si>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</si>
  <si>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</si>
  <si>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</si>
  <si>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</si>
  <si>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</si>
  <si>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</si>
  <si>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</si>
  <si>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</si>
  <si>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</si>
  <si>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</si>
  <si>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</si>
  <si>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</si>
  <si>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</si>
  <si>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</si>
  <si>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</si>
  <si>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</si>
  <si>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</si>
  <si>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</si>
  <si>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</si>
  <si>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</si>
  <si>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</si>
  <si>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</si>
  <si>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</si>
  <si>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</si>
  <si>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</si>
  <si>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</si>
  <si>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</si>
  <si>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</si>
  <si>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</si>
  <si>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</si>
  <si>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</si>
  <si>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</si>
  <si>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</si>
  <si>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</si>
  <si>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</si>
  <si>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</si>
  <si>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</si>
  <si>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</si>
  <si>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</si>
  <si>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</si>
  <si>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</si>
  <si>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</si>
  <si>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</si>
  <si>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</si>
  <si>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</si>
  <si>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</si>
  <si>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</si>
  <si>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</si>
  <si>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</si>
  <si>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</si>
  <si>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</si>
  <si>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</si>
  <si>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</si>
  <si>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</si>
  <si>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</si>
  <si>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</si>
  <si>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</si>
  <si>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</si>
  <si>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</si>
  <si>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</si>
  <si>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</si>
  <si>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</si>
  <si>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</si>
  <si>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</si>
  <si>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</si>
  <si>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</si>
  <si>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</si>
  <si>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</si>
  <si>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</si>
  <si>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</si>
  <si>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</si>
  <si>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</si>
  <si>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</si>
  <si>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</si>
  <si>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</si>
  <si>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</si>
  <si>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</si>
  <si>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</si>
  <si>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</si>
  <si>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</si>
  <si>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</si>
  <si>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</si>
  <si>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</si>
  <si>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</si>
  <si>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</si>
  <si>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</si>
  <si>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</si>
  <si>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</si>
  <si>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</si>
  <si>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</si>
  <si>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</si>
  <si>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</si>
  <si>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</si>
  <si>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</si>
  <si>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</si>
  <si>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</si>
  <si>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</si>
  <si>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</si>
  <si>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</si>
  <si>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</si>
  <si>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</si>
  <si>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</si>
  <si>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</si>
  <si>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</si>
  <si>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</si>
  <si>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</si>
  <si>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</si>
  <si>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</si>
  <si>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</si>
  <si>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</si>
  <si>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</si>
  <si>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</si>
  <si>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</si>
  <si>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</si>
  <si>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</si>
  <si>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</si>
  <si>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</si>
  <si>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</si>
  <si>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</si>
  <si>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</si>
  <si>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</si>
  <si>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</si>
  <si>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</si>
  <si>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</si>
  <si>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</si>
  <si>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</si>
  <si>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</si>
  <si>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</si>
  <si>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</si>
  <si>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</si>
  <si>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</si>
  <si>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</si>
  <si>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</si>
  <si>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</si>
  <si>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</si>
  <si>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</si>
  <si>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</si>
  <si>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</si>
  <si>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</si>
  <si>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</si>
  <si>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</si>
  <si>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</si>
  <si>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</si>
  <si>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</si>
  <si>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</si>
  <si>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</si>
  <si>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</si>
  <si>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</si>
  <si>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</si>
  <si>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</si>
  <si>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</si>
  <si>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</si>
  <si>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</si>
  <si>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</si>
  <si>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</si>
  <si>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</si>
  <si>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</si>
  <si>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</si>
  <si>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</si>
  <si>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</si>
  <si>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</si>
  <si>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</si>
  <si>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</si>
  <si>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</si>
  <si>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</si>
  <si>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</si>
  <si>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</si>
  <si>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</si>
  <si>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</si>
  <si>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</si>
  <si>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</si>
  <si>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</si>
  <si>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</si>
  <si>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</si>
  <si>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</si>
  <si>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</si>
  <si>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</si>
  <si>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</si>
  <si>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</si>
  <si>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</si>
  <si>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</si>
  <si>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</si>
  <si>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</si>
  <si>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</si>
  <si>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</si>
  <si>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</si>
  <si>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</si>
  <si>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</si>
  <si>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</si>
  <si>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</si>
  <si>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</si>
  <si>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</si>
  <si>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</si>
  <si>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</si>
  <si>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</si>
  <si>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</si>
  <si>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</si>
  <si>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</si>
  <si>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</si>
  <si>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</si>
  <si>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</si>
  <si>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</si>
  <si>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</si>
  <si>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</si>
  <si>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</si>
  <si>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</si>
  <si>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</si>
  <si>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</si>
  <si>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</si>
  <si>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</si>
  <si>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</si>
  <si>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</si>
  <si>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</si>
  <si>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</si>
  <si>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</si>
  <si>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</si>
  <si>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</si>
  <si>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</si>
  <si>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</si>
  <si>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</si>
  <si>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</si>
  <si>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</si>
  <si>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</si>
  <si>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</si>
  <si>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</si>
  <si>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</si>
  <si>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</si>
  <si>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</si>
  <si>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</si>
  <si>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</si>
  <si>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</si>
  <si>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</si>
  <si>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</si>
  <si>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</si>
  <si>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</si>
  <si>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</si>
  <si>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</si>
  <si>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</si>
  <si>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</si>
  <si>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</si>
  <si>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</si>
  <si>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</si>
  <si>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</si>
  <si>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</si>
  <si>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</si>
  <si>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</si>
  <si>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</si>
  <si>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</si>
  <si>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</si>
  <si>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</si>
  <si>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</si>
  <si>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</si>
  <si>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</si>
  <si>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</si>
  <si>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</si>
  <si>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</si>
  <si>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</si>
  <si>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</si>
  <si>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</si>
  <si>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</si>
  <si>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</si>
  <si>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</si>
  <si>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</si>
  <si>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</si>
  <si>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</si>
  <si>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</si>
  <si>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</si>
  <si>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</si>
  <si>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</si>
  <si>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</si>
  <si>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</si>
  <si>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</si>
  <si>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</si>
  <si>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</si>
  <si>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</si>
  <si>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</si>
  <si>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</si>
  <si>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</si>
  <si>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</si>
  <si>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</si>
  <si>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</si>
  <si>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</si>
  <si>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</si>
  <si>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</si>
  <si>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</si>
  <si>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</si>
  <si>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</si>
  <si>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</si>
  <si>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</si>
  <si>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</si>
  <si>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</si>
  <si>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</si>
  <si>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</si>
  <si>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</si>
  <si>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</si>
  <si>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</si>
  <si>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</si>
  <si>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</si>
  <si>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</si>
  <si>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</si>
  <si>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</si>
  <si>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</si>
  <si>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</si>
  <si>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</si>
  <si>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</si>
  <si>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</si>
  <si>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</si>
  <si>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</si>
  <si>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</si>
  <si>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</si>
  <si>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</si>
  <si>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</si>
  <si>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</si>
  <si>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</si>
  <si>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</si>
  <si>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</si>
  <si>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</si>
  <si>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</si>
  <si>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</si>
  <si>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</si>
  <si>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</si>
  <si>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</si>
  <si>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</si>
  <si>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</si>
  <si>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</si>
  <si>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</si>
  <si>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</si>
  <si>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</si>
  <si>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</si>
  <si>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</si>
  <si>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</si>
  <si>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</si>
  <si>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</si>
  <si>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</si>
  <si>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</si>
  <si>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</si>
  <si>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</si>
  <si>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</si>
  <si>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</si>
  <si>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</si>
  <si>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</si>
  <si>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</si>
  <si>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</si>
  <si>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</si>
  <si>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</si>
  <si>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</si>
  <si>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</si>
  <si>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</si>
  <si>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</si>
  <si>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</si>
  <si>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</si>
  <si>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</si>
  <si>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</si>
  <si>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</si>
  <si>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</si>
  <si>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</si>
  <si>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</si>
  <si>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</si>
  <si>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</si>
  <si>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</si>
  <si>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</si>
  <si>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</si>
  <si>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</si>
  <si>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</si>
  <si>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</si>
  <si>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</si>
  <si>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</si>
  <si>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</si>
  <si>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</si>
  <si>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</si>
  <si>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</si>
  <si>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</si>
  <si>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</si>
  <si>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</si>
  <si>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</si>
  <si>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</si>
  <si>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</si>
  <si>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</si>
  <si>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</si>
  <si>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</si>
  <si>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</si>
  <si>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</si>
  <si>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</si>
  <si>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</si>
  <si>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</si>
  <si>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</si>
  <si>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</si>
  <si>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</si>
  <si>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</si>
  <si>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</si>
  <si>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</si>
  <si>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</si>
  <si>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</si>
  <si>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</si>
  <si>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</si>
  <si>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</si>
  <si>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</si>
  <si>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</si>
  <si>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</si>
  <si>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</si>
  <si>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</si>
  <si>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</si>
  <si>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</si>
  <si>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</si>
  <si>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</si>
  <si>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</si>
  <si>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</si>
  <si>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</si>
  <si>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</si>
  <si>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</si>
  <si>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</si>
  <si>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</si>
  <si>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</si>
  <si>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</si>
  <si>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</si>
  <si>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</si>
  <si>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</si>
  <si>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</si>
  <si>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</si>
  <si>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</si>
  <si>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</si>
  <si>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</si>
  <si>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</si>
  <si>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</si>
  <si>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</si>
  <si>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</si>
  <si>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</si>
  <si>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</si>
  <si>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</si>
  <si>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</si>
  <si>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</si>
  <si>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</si>
  <si>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</si>
  <si>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</si>
  <si>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</si>
  <si>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</si>
  <si>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</si>
  <si>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</si>
  <si>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</si>
  <si>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</si>
  <si>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</si>
  <si>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</si>
  <si>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</si>
  <si>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</si>
  <si>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</si>
  <si>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</si>
  <si>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</si>
  <si>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</si>
  <si>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</si>
  <si>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</si>
  <si>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</si>
  <si>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</si>
  <si>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</si>
  <si>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</si>
  <si>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</si>
  <si>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</si>
  <si>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</si>
  <si>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</si>
  <si>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</si>
  <si>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</si>
  <si>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</si>
  <si>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</si>
  <si>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</si>
  <si>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</si>
  <si>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</si>
  <si>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</si>
  <si>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</si>
  <si>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</si>
  <si>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</si>
  <si>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</si>
  <si>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</si>
  <si>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</si>
  <si>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</si>
  <si>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</si>
  <si>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</si>
  <si>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</si>
  <si>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</si>
  <si>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</si>
  <si>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</si>
  <si>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</si>
  <si>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</si>
  <si>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</si>
  <si>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</si>
  <si>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</si>
  <si>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</si>
  <si>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</si>
  <si>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 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</si>
  <si>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</si>
  <si>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</si>
  <si>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</si>
  <si>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</si>
  <si>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</si>
  <si>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</si>
  <si>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</si>
  <si>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</si>
  <si>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</si>
  <si>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</si>
  <si>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</si>
  <si>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</si>
  <si>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</si>
  <si>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</si>
  <si>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</si>
  <si>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</si>
  <si>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Indicator Name</t>
  </si>
  <si>
    <t>Official exchange rate (LCU per US$, period average)</t>
  </si>
  <si>
    <t>Others</t>
  </si>
  <si>
    <t>Average Exchange Rate</t>
  </si>
  <si>
    <t>Central Exchange Rate</t>
  </si>
  <si>
    <t>Most Frequent Rate</t>
  </si>
  <si>
    <t>Lowest Rate</t>
  </si>
  <si>
    <t>Highest Rate</t>
  </si>
  <si>
    <t>Variation (Difference)</t>
  </si>
  <si>
    <t>Consistency</t>
  </si>
  <si>
    <t>Fluctuation</t>
  </si>
  <si>
    <t>Exchange Rate Trend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</si>
</sst>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67"/>
  <sheetViews>
    <sheetView workbookViewId="0">
      <selection activeCell="A1" sqref="A1"/>
    </sheetView>
  </sheetViews>
  <sheetFormatPr defaultColWidth="14.4190476190476" defaultRowHeight="15" customHeight="1" outlineLevelCol="3"/>
  <sheetData>
    <row r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4">
      <c r="A2" s="6" t="s">
        <v>4</v>
      </c>
      <c r="B2" s="6" t="s">
        <v>5</v>
      </c>
      <c r="C2" s="6" t="s">
        <v>6</v>
      </c>
      <c r="D2" s="6" t="s">
        <v>7</v>
      </c>
    </row>
    <row r="3" customHeight="1" spans="1:4">
      <c r="A3" s="6" t="s">
        <v>8</v>
      </c>
      <c r="B3" s="6" t="s">
        <v>9</v>
      </c>
      <c r="C3" s="6"/>
      <c r="D3" s="6"/>
    </row>
    <row r="4" customHeight="1" spans="1:4">
      <c r="A4" s="6" t="s">
        <v>10</v>
      </c>
      <c r="B4" s="6" t="s">
        <v>11</v>
      </c>
      <c r="C4" s="6" t="s">
        <v>12</v>
      </c>
      <c r="D4" s="6" t="s">
        <v>13</v>
      </c>
    </row>
    <row r="5" customHeight="1" spans="1:4">
      <c r="A5" s="6" t="s">
        <v>14</v>
      </c>
      <c r="B5" s="6" t="s">
        <v>15</v>
      </c>
      <c r="C5" s="6"/>
      <c r="D5" s="6"/>
    </row>
    <row r="6" customHeight="1" spans="1:4">
      <c r="A6" s="6" t="s">
        <v>16</v>
      </c>
      <c r="B6" s="6" t="s">
        <v>17</v>
      </c>
      <c r="C6" s="6" t="s">
        <v>18</v>
      </c>
      <c r="D6" s="6" t="s">
        <v>19</v>
      </c>
    </row>
    <row r="7" customHeight="1" spans="1:4">
      <c r="A7" s="6" t="s">
        <v>20</v>
      </c>
      <c r="B7" s="6" t="s">
        <v>21</v>
      </c>
      <c r="C7" s="6" t="s">
        <v>22</v>
      </c>
      <c r="D7" s="6" t="s">
        <v>23</v>
      </c>
    </row>
    <row r="8" customHeight="1" spans="1:4">
      <c r="A8" s="6" t="s">
        <v>24</v>
      </c>
      <c r="B8" s="6" t="s">
        <v>25</v>
      </c>
      <c r="C8" s="6" t="s">
        <v>22</v>
      </c>
      <c r="D8" s="6" t="s">
        <v>7</v>
      </c>
    </row>
    <row r="9" customHeight="1" spans="1:4">
      <c r="A9" s="6" t="s">
        <v>26</v>
      </c>
      <c r="B9" s="6" t="s">
        <v>27</v>
      </c>
      <c r="C9" s="6"/>
      <c r="D9" s="6"/>
    </row>
    <row r="10" customHeight="1" spans="1:4">
      <c r="A10" s="6" t="s">
        <v>28</v>
      </c>
      <c r="B10" s="6" t="s">
        <v>29</v>
      </c>
      <c r="C10" s="6" t="s">
        <v>30</v>
      </c>
      <c r="D10" s="6" t="s">
        <v>7</v>
      </c>
    </row>
    <row r="11" customHeight="1" spans="1:4">
      <c r="A11" s="6" t="s">
        <v>31</v>
      </c>
      <c r="B11" s="6" t="s">
        <v>32</v>
      </c>
      <c r="C11" s="6" t="s">
        <v>6</v>
      </c>
      <c r="D11" s="6" t="s">
        <v>23</v>
      </c>
    </row>
    <row r="12" customHeight="1" spans="1:4">
      <c r="A12" s="6" t="s">
        <v>33</v>
      </c>
      <c r="B12" s="6" t="s">
        <v>34</v>
      </c>
      <c r="C12" s="6" t="s">
        <v>22</v>
      </c>
      <c r="D12" s="6" t="s">
        <v>23</v>
      </c>
    </row>
    <row r="13" customHeight="1" spans="1:4">
      <c r="A13" s="6" t="s">
        <v>35</v>
      </c>
      <c r="B13" s="6" t="s">
        <v>36</v>
      </c>
      <c r="C13" s="6" t="s">
        <v>37</v>
      </c>
      <c r="D13" s="6" t="s">
        <v>7</v>
      </c>
    </row>
    <row r="14" customHeight="1" spans="1:4">
      <c r="A14" s="6" t="s">
        <v>38</v>
      </c>
      <c r="B14" s="6" t="s">
        <v>39</v>
      </c>
      <c r="C14" s="6" t="s">
        <v>6</v>
      </c>
      <c r="D14" s="6" t="s">
        <v>7</v>
      </c>
    </row>
    <row r="15" customHeight="1" spans="1:4">
      <c r="A15" s="6" t="s">
        <v>40</v>
      </c>
      <c r="B15" s="6" t="s">
        <v>41</v>
      </c>
      <c r="C15" s="6" t="s">
        <v>37</v>
      </c>
      <c r="D15" s="6" t="s">
        <v>7</v>
      </c>
    </row>
    <row r="16" customHeight="1" spans="1:4">
      <c r="A16" s="6" t="s">
        <v>42</v>
      </c>
      <c r="B16" s="6" t="s">
        <v>43</v>
      </c>
      <c r="C16" s="6" t="s">
        <v>22</v>
      </c>
      <c r="D16" s="6" t="s">
        <v>7</v>
      </c>
    </row>
    <row r="17" customHeight="1" spans="1:4">
      <c r="A17" s="6" t="s">
        <v>44</v>
      </c>
      <c r="B17" s="6" t="s">
        <v>45</v>
      </c>
      <c r="C17" s="6" t="s">
        <v>22</v>
      </c>
      <c r="D17" s="6" t="s">
        <v>23</v>
      </c>
    </row>
    <row r="18" customHeight="1" spans="1:4">
      <c r="A18" s="6" t="s">
        <v>46</v>
      </c>
      <c r="B18" s="6" t="s">
        <v>47</v>
      </c>
      <c r="C18" s="6" t="s">
        <v>18</v>
      </c>
      <c r="D18" s="6" t="s">
        <v>13</v>
      </c>
    </row>
    <row r="19" customHeight="1" spans="1:4">
      <c r="A19" s="6" t="s">
        <v>48</v>
      </c>
      <c r="B19" s="6" t="s">
        <v>49</v>
      </c>
      <c r="C19" s="6" t="s">
        <v>22</v>
      </c>
      <c r="D19" s="6" t="s">
        <v>7</v>
      </c>
    </row>
    <row r="20" customHeight="1" spans="1:4">
      <c r="A20" s="6" t="s">
        <v>50</v>
      </c>
      <c r="B20" s="6" t="s">
        <v>51</v>
      </c>
      <c r="C20" s="6" t="s">
        <v>18</v>
      </c>
      <c r="D20" s="6" t="s">
        <v>19</v>
      </c>
    </row>
    <row r="21" customHeight="1" spans="1:4">
      <c r="A21" s="6" t="s">
        <v>52</v>
      </c>
      <c r="B21" s="6" t="s">
        <v>53</v>
      </c>
      <c r="C21" s="6" t="s">
        <v>18</v>
      </c>
      <c r="D21" s="6" t="s">
        <v>13</v>
      </c>
    </row>
    <row r="22" customHeight="1" spans="1:4">
      <c r="A22" s="6" t="s">
        <v>54</v>
      </c>
      <c r="B22" s="6" t="s">
        <v>55</v>
      </c>
      <c r="C22" s="6" t="s">
        <v>12</v>
      </c>
      <c r="D22" s="6" t="s">
        <v>19</v>
      </c>
    </row>
    <row r="23" customHeight="1" spans="1:4">
      <c r="A23" s="6" t="s">
        <v>56</v>
      </c>
      <c r="B23" s="6" t="s">
        <v>57</v>
      </c>
      <c r="C23" s="6" t="s">
        <v>22</v>
      </c>
      <c r="D23" s="6" t="s">
        <v>7</v>
      </c>
    </row>
    <row r="24" customHeight="1" spans="1:4">
      <c r="A24" s="6" t="s">
        <v>58</v>
      </c>
      <c r="B24" s="6" t="s">
        <v>59</v>
      </c>
      <c r="C24" s="6" t="s">
        <v>30</v>
      </c>
      <c r="D24" s="6" t="s">
        <v>7</v>
      </c>
    </row>
    <row r="25" customHeight="1" spans="1:4">
      <c r="A25" s="6" t="s">
        <v>60</v>
      </c>
      <c r="B25" s="6" t="s">
        <v>61</v>
      </c>
      <c r="C25" s="6" t="s">
        <v>6</v>
      </c>
      <c r="D25" s="6" t="s">
        <v>7</v>
      </c>
    </row>
    <row r="26" customHeight="1" spans="1:4">
      <c r="A26" s="6" t="s">
        <v>62</v>
      </c>
      <c r="B26" s="6" t="s">
        <v>63</v>
      </c>
      <c r="C26" s="6" t="s">
        <v>22</v>
      </c>
      <c r="D26" s="6" t="s">
        <v>23</v>
      </c>
    </row>
    <row r="27" customHeight="1" spans="1:4">
      <c r="A27" s="6" t="s">
        <v>64</v>
      </c>
      <c r="B27" s="6" t="s">
        <v>65</v>
      </c>
      <c r="C27" s="6" t="s">
        <v>22</v>
      </c>
      <c r="D27" s="6" t="s">
        <v>23</v>
      </c>
    </row>
    <row r="28" customHeight="1" spans="1:4">
      <c r="A28" s="6" t="s">
        <v>66</v>
      </c>
      <c r="B28" s="6" t="s">
        <v>67</v>
      </c>
      <c r="C28" s="6" t="s">
        <v>6</v>
      </c>
      <c r="D28" s="6" t="s">
        <v>23</v>
      </c>
    </row>
    <row r="29" customHeight="1" spans="1:4">
      <c r="A29" s="6" t="s">
        <v>68</v>
      </c>
      <c r="B29" s="6" t="s">
        <v>69</v>
      </c>
      <c r="C29" s="6" t="s">
        <v>70</v>
      </c>
      <c r="D29" s="6" t="s">
        <v>7</v>
      </c>
    </row>
    <row r="30" customHeight="1" spans="1:4">
      <c r="A30" s="6" t="s">
        <v>71</v>
      </c>
      <c r="B30" s="6" t="s">
        <v>72</v>
      </c>
      <c r="C30" s="6" t="s">
        <v>6</v>
      </c>
      <c r="D30" s="6" t="s">
        <v>19</v>
      </c>
    </row>
    <row r="31" customHeight="1" spans="1:4">
      <c r="A31" s="6" t="s">
        <v>73</v>
      </c>
      <c r="B31" s="6" t="s">
        <v>74</v>
      </c>
      <c r="C31" s="6" t="s">
        <v>6</v>
      </c>
      <c r="D31" s="6" t="s">
        <v>23</v>
      </c>
    </row>
    <row r="32" customHeight="1" spans="1:4">
      <c r="A32" s="6" t="s">
        <v>75</v>
      </c>
      <c r="B32" s="6" t="s">
        <v>76</v>
      </c>
      <c r="C32" s="6" t="s">
        <v>6</v>
      </c>
      <c r="D32" s="6" t="s">
        <v>7</v>
      </c>
    </row>
    <row r="33" customHeight="1" spans="1:4">
      <c r="A33" s="6" t="s">
        <v>77</v>
      </c>
      <c r="B33" s="6" t="s">
        <v>78</v>
      </c>
      <c r="C33" s="6" t="s">
        <v>37</v>
      </c>
      <c r="D33" s="6" t="s">
        <v>7</v>
      </c>
    </row>
    <row r="34" customHeight="1" spans="1:4">
      <c r="A34" s="6" t="s">
        <v>79</v>
      </c>
      <c r="B34" s="6" t="s">
        <v>80</v>
      </c>
      <c r="C34" s="6" t="s">
        <v>12</v>
      </c>
      <c r="D34" s="6" t="s">
        <v>19</v>
      </c>
    </row>
    <row r="35" customHeight="1" spans="1:4">
      <c r="A35" s="6" t="s">
        <v>81</v>
      </c>
      <c r="B35" s="6" t="s">
        <v>82</v>
      </c>
      <c r="C35" s="6" t="s">
        <v>18</v>
      </c>
      <c r="D35" s="6" t="s">
        <v>23</v>
      </c>
    </row>
    <row r="36" customHeight="1" spans="1:4">
      <c r="A36" s="6" t="s">
        <v>83</v>
      </c>
      <c r="B36" s="6" t="s">
        <v>84</v>
      </c>
      <c r="C36" s="6" t="s">
        <v>18</v>
      </c>
      <c r="D36" s="6" t="s">
        <v>13</v>
      </c>
    </row>
    <row r="37" customHeight="1" spans="1:4">
      <c r="A37" s="6" t="s">
        <v>85</v>
      </c>
      <c r="B37" s="6" t="s">
        <v>86</v>
      </c>
      <c r="C37" s="6" t="s">
        <v>70</v>
      </c>
      <c r="D37" s="6" t="s">
        <v>7</v>
      </c>
    </row>
    <row r="38" customHeight="1" spans="1:4">
      <c r="A38" s="6" t="s">
        <v>87</v>
      </c>
      <c r="B38" s="6" t="s">
        <v>88</v>
      </c>
      <c r="C38" s="6"/>
      <c r="D38" s="6"/>
    </row>
    <row r="39" customHeight="1" spans="1:4">
      <c r="A39" s="6" t="s">
        <v>89</v>
      </c>
      <c r="B39" s="6" t="s">
        <v>90</v>
      </c>
      <c r="C39" s="6" t="s">
        <v>22</v>
      </c>
      <c r="D39" s="6" t="s">
        <v>7</v>
      </c>
    </row>
    <row r="40" customHeight="1" spans="1:4">
      <c r="A40" s="6" t="s">
        <v>91</v>
      </c>
      <c r="B40" s="6" t="s">
        <v>92</v>
      </c>
      <c r="C40" s="6" t="s">
        <v>22</v>
      </c>
      <c r="D40" s="6" t="s">
        <v>7</v>
      </c>
    </row>
    <row r="41" customHeight="1" spans="1:4">
      <c r="A41" s="6" t="s">
        <v>93</v>
      </c>
      <c r="B41" s="6" t="s">
        <v>94</v>
      </c>
      <c r="C41" s="6" t="s">
        <v>6</v>
      </c>
      <c r="D41" s="6" t="s">
        <v>7</v>
      </c>
    </row>
    <row r="42" customHeight="1" spans="1:4">
      <c r="A42" s="6" t="s">
        <v>95</v>
      </c>
      <c r="B42" s="6" t="s">
        <v>96</v>
      </c>
      <c r="C42" s="6" t="s">
        <v>37</v>
      </c>
      <c r="D42" s="6" t="s">
        <v>23</v>
      </c>
    </row>
    <row r="43" customHeight="1" spans="1:4">
      <c r="A43" s="6" t="s">
        <v>97</v>
      </c>
      <c r="B43" s="6" t="s">
        <v>98</v>
      </c>
      <c r="C43" s="6" t="s">
        <v>18</v>
      </c>
      <c r="D43" s="6" t="s">
        <v>19</v>
      </c>
    </row>
    <row r="44" customHeight="1" spans="1:4">
      <c r="A44" s="6" t="s">
        <v>99</v>
      </c>
      <c r="B44" s="6" t="s">
        <v>100</v>
      </c>
      <c r="C44" s="6" t="s">
        <v>18</v>
      </c>
      <c r="D44" s="6" t="s">
        <v>19</v>
      </c>
    </row>
    <row r="45" customHeight="1" spans="1:4">
      <c r="A45" s="6" t="s">
        <v>101</v>
      </c>
      <c r="B45" s="6" t="s">
        <v>102</v>
      </c>
      <c r="C45" s="6" t="s">
        <v>18</v>
      </c>
      <c r="D45" s="6" t="s">
        <v>13</v>
      </c>
    </row>
    <row r="46" customHeight="1" spans="1:4">
      <c r="A46" s="6" t="s">
        <v>103</v>
      </c>
      <c r="B46" s="6" t="s">
        <v>104</v>
      </c>
      <c r="C46" s="6" t="s">
        <v>18</v>
      </c>
      <c r="D46" s="6" t="s">
        <v>19</v>
      </c>
    </row>
    <row r="47" customHeight="1" spans="1:4">
      <c r="A47" s="6" t="s">
        <v>105</v>
      </c>
      <c r="B47" s="6" t="s">
        <v>106</v>
      </c>
      <c r="C47" s="6" t="s">
        <v>6</v>
      </c>
      <c r="D47" s="6" t="s">
        <v>23</v>
      </c>
    </row>
    <row r="48" customHeight="1" spans="1:4">
      <c r="A48" s="6" t="s">
        <v>107</v>
      </c>
      <c r="B48" s="6" t="s">
        <v>108</v>
      </c>
      <c r="C48" s="6" t="s">
        <v>18</v>
      </c>
      <c r="D48" s="6" t="s">
        <v>19</v>
      </c>
    </row>
    <row r="49" customHeight="1" spans="1:4">
      <c r="A49" s="6" t="s">
        <v>109</v>
      </c>
      <c r="B49" s="6" t="s">
        <v>110</v>
      </c>
      <c r="C49" s="6" t="s">
        <v>18</v>
      </c>
      <c r="D49" s="6" t="s">
        <v>19</v>
      </c>
    </row>
    <row r="50" customHeight="1" spans="1:4">
      <c r="A50" s="6" t="s">
        <v>111</v>
      </c>
      <c r="B50" s="6" t="s">
        <v>112</v>
      </c>
      <c r="C50" s="6" t="s">
        <v>6</v>
      </c>
      <c r="D50" s="6" t="s">
        <v>23</v>
      </c>
    </row>
    <row r="51" customHeight="1" spans="1:4">
      <c r="A51" s="6" t="s">
        <v>113</v>
      </c>
      <c r="B51" s="6" t="s">
        <v>114</v>
      </c>
      <c r="C51" s="6"/>
      <c r="D51" s="6"/>
    </row>
    <row r="52" customHeight="1" spans="1:4">
      <c r="A52" s="6" t="s">
        <v>115</v>
      </c>
      <c r="B52" s="6" t="s">
        <v>116</v>
      </c>
      <c r="C52" s="6" t="s">
        <v>6</v>
      </c>
      <c r="D52" s="6" t="s">
        <v>23</v>
      </c>
    </row>
    <row r="53" customHeight="1" spans="1:4">
      <c r="A53" s="6" t="s">
        <v>117</v>
      </c>
      <c r="B53" s="6" t="s">
        <v>118</v>
      </c>
      <c r="C53" s="6" t="s">
        <v>6</v>
      </c>
      <c r="D53" s="6" t="s">
        <v>7</v>
      </c>
    </row>
    <row r="54" customHeight="1" spans="1:4">
      <c r="A54" s="6" t="s">
        <v>119</v>
      </c>
      <c r="B54" s="6" t="s">
        <v>120</v>
      </c>
      <c r="C54" s="6" t="s">
        <v>6</v>
      </c>
      <c r="D54" s="6" t="s">
        <v>7</v>
      </c>
    </row>
    <row r="55" customHeight="1" spans="1:4">
      <c r="A55" s="6" t="s">
        <v>121</v>
      </c>
      <c r="B55" s="6" t="s">
        <v>122</v>
      </c>
      <c r="C55" s="6" t="s">
        <v>22</v>
      </c>
      <c r="D55" s="6" t="s">
        <v>7</v>
      </c>
    </row>
    <row r="56" customHeight="1" spans="1:4">
      <c r="A56" s="6" t="s">
        <v>123</v>
      </c>
      <c r="B56" s="6" t="s">
        <v>124</v>
      </c>
      <c r="C56" s="6" t="s">
        <v>22</v>
      </c>
      <c r="D56" s="6" t="s">
        <v>7</v>
      </c>
    </row>
    <row r="57" customHeight="1" spans="1:4">
      <c r="A57" s="6" t="s">
        <v>125</v>
      </c>
      <c r="B57" s="6" t="s">
        <v>126</v>
      </c>
      <c r="C57" s="6" t="s">
        <v>22</v>
      </c>
      <c r="D57" s="6" t="s">
        <v>7</v>
      </c>
    </row>
    <row r="58" customHeight="1" spans="1:4">
      <c r="A58" s="6" t="s">
        <v>127</v>
      </c>
      <c r="B58" s="6" t="s">
        <v>128</v>
      </c>
      <c r="C58" s="6" t="s">
        <v>30</v>
      </c>
      <c r="D58" s="6" t="s">
        <v>19</v>
      </c>
    </row>
    <row r="59" customHeight="1" spans="1:4">
      <c r="A59" s="6" t="s">
        <v>129</v>
      </c>
      <c r="B59" s="6" t="s">
        <v>130</v>
      </c>
      <c r="C59" s="6" t="s">
        <v>6</v>
      </c>
      <c r="D59" s="6" t="s">
        <v>23</v>
      </c>
    </row>
    <row r="60" customHeight="1" spans="1:4">
      <c r="A60" s="6" t="s">
        <v>131</v>
      </c>
      <c r="B60" s="6" t="s">
        <v>132</v>
      </c>
      <c r="C60" s="6" t="s">
        <v>22</v>
      </c>
      <c r="D60" s="6" t="s">
        <v>7</v>
      </c>
    </row>
    <row r="61" customHeight="1" spans="1:4">
      <c r="A61" s="6" t="s">
        <v>133</v>
      </c>
      <c r="B61" s="6" t="s">
        <v>134</v>
      </c>
      <c r="C61" s="6" t="s">
        <v>6</v>
      </c>
      <c r="D61" s="6" t="s">
        <v>23</v>
      </c>
    </row>
    <row r="62" customHeight="1" spans="1:4">
      <c r="A62" s="6" t="s">
        <v>135</v>
      </c>
      <c r="B62" s="6" t="s">
        <v>136</v>
      </c>
      <c r="C62" s="6" t="s">
        <v>30</v>
      </c>
      <c r="D62" s="6" t="s">
        <v>23</v>
      </c>
    </row>
    <row r="63" customHeight="1" spans="1:4">
      <c r="A63" s="6" t="s">
        <v>137</v>
      </c>
      <c r="B63" s="6" t="s">
        <v>138</v>
      </c>
      <c r="C63" s="6"/>
      <c r="D63" s="6"/>
    </row>
    <row r="64" customHeight="1" spans="1:4">
      <c r="A64" s="6" t="s">
        <v>139</v>
      </c>
      <c r="B64" s="6" t="s">
        <v>140</v>
      </c>
      <c r="C64" s="6"/>
      <c r="D64" s="6"/>
    </row>
    <row r="65" customHeight="1" spans="1:4">
      <c r="A65" s="6" t="s">
        <v>141</v>
      </c>
      <c r="B65" s="6" t="s">
        <v>37</v>
      </c>
      <c r="C65" s="6"/>
      <c r="D65" s="6"/>
    </row>
    <row r="66" customHeight="1" spans="1:4">
      <c r="A66" s="6" t="s">
        <v>142</v>
      </c>
      <c r="B66" s="6" t="s">
        <v>143</v>
      </c>
      <c r="C66" s="6"/>
      <c r="D66" s="6"/>
    </row>
    <row r="67" customHeight="1" spans="1:4">
      <c r="A67" s="6" t="s">
        <v>144</v>
      </c>
      <c r="B67" s="6" t="s">
        <v>22</v>
      </c>
      <c r="C67" s="6"/>
      <c r="D67" s="6"/>
    </row>
    <row r="68" customHeight="1" spans="1:4">
      <c r="A68" s="6" t="s">
        <v>145</v>
      </c>
      <c r="B68" s="6" t="s">
        <v>146</v>
      </c>
      <c r="C68" s="6" t="s">
        <v>6</v>
      </c>
      <c r="D68" s="6" t="s">
        <v>23</v>
      </c>
    </row>
    <row r="69" customHeight="1" spans="1:4">
      <c r="A69" s="6" t="s">
        <v>147</v>
      </c>
      <c r="B69" s="6" t="s">
        <v>148</v>
      </c>
      <c r="C69" s="6" t="s">
        <v>30</v>
      </c>
      <c r="D69" s="6" t="s">
        <v>19</v>
      </c>
    </row>
    <row r="70" customHeight="1" spans="1:4">
      <c r="A70" s="6" t="s">
        <v>149</v>
      </c>
      <c r="B70" s="6" t="s">
        <v>150</v>
      </c>
      <c r="C70" s="6"/>
      <c r="D70" s="6"/>
    </row>
    <row r="71" customHeight="1" spans="1:4">
      <c r="A71" s="6" t="s">
        <v>151</v>
      </c>
      <c r="B71" s="6" t="s">
        <v>152</v>
      </c>
      <c r="C71" s="6" t="s">
        <v>18</v>
      </c>
      <c r="D71" s="6" t="s">
        <v>13</v>
      </c>
    </row>
    <row r="72" customHeight="1" spans="1:4">
      <c r="A72" s="6" t="s">
        <v>153</v>
      </c>
      <c r="B72" s="6" t="s">
        <v>154</v>
      </c>
      <c r="C72" s="6" t="s">
        <v>22</v>
      </c>
      <c r="D72" s="6" t="s">
        <v>7</v>
      </c>
    </row>
    <row r="73" customHeight="1" spans="1:4">
      <c r="A73" s="6" t="s">
        <v>155</v>
      </c>
      <c r="B73" s="6" t="s">
        <v>156</v>
      </c>
      <c r="C73" s="6" t="s">
        <v>22</v>
      </c>
      <c r="D73" s="6" t="s">
        <v>7</v>
      </c>
    </row>
    <row r="74" customHeight="1" spans="1:4">
      <c r="A74" s="6" t="s">
        <v>157</v>
      </c>
      <c r="B74" s="6" t="s">
        <v>158</v>
      </c>
      <c r="C74" s="6" t="s">
        <v>18</v>
      </c>
      <c r="D74" s="6" t="s">
        <v>13</v>
      </c>
    </row>
    <row r="75" customHeight="1" spans="1:4">
      <c r="A75" s="6" t="s">
        <v>159</v>
      </c>
      <c r="B75" s="6" t="s">
        <v>160</v>
      </c>
      <c r="C75" s="6"/>
      <c r="D75" s="6"/>
    </row>
    <row r="76" customHeight="1" spans="1:4">
      <c r="A76" s="6" t="s">
        <v>161</v>
      </c>
      <c r="B76" s="6" t="s">
        <v>162</v>
      </c>
      <c r="C76" s="6"/>
      <c r="D76" s="6"/>
    </row>
    <row r="77" customHeight="1" spans="1:4">
      <c r="A77" s="6" t="s">
        <v>163</v>
      </c>
      <c r="B77" s="6" t="s">
        <v>164</v>
      </c>
      <c r="C77" s="6" t="s">
        <v>22</v>
      </c>
      <c r="D77" s="6" t="s">
        <v>7</v>
      </c>
    </row>
    <row r="78" customHeight="1" spans="1:4">
      <c r="A78" s="6" t="s">
        <v>165</v>
      </c>
      <c r="B78" s="6" t="s">
        <v>166</v>
      </c>
      <c r="C78" s="6" t="s">
        <v>37</v>
      </c>
      <c r="D78" s="6" t="s">
        <v>23</v>
      </c>
    </row>
    <row r="79" customHeight="1" spans="1:4">
      <c r="A79" s="6" t="s">
        <v>167</v>
      </c>
      <c r="B79" s="6" t="s">
        <v>168</v>
      </c>
      <c r="C79" s="6" t="s">
        <v>22</v>
      </c>
      <c r="D79" s="6" t="s">
        <v>7</v>
      </c>
    </row>
    <row r="80" customHeight="1" spans="1:4">
      <c r="A80" s="6" t="s">
        <v>169</v>
      </c>
      <c r="B80" s="6" t="s">
        <v>170</v>
      </c>
      <c r="C80" s="6" t="s">
        <v>22</v>
      </c>
      <c r="D80" s="6" t="s">
        <v>7</v>
      </c>
    </row>
    <row r="81" customHeight="1" spans="1:4">
      <c r="A81" s="6" t="s">
        <v>171</v>
      </c>
      <c r="B81" s="6" t="s">
        <v>172</v>
      </c>
      <c r="C81" s="6" t="s">
        <v>37</v>
      </c>
      <c r="D81" s="6" t="s">
        <v>19</v>
      </c>
    </row>
    <row r="82" customHeight="1" spans="1:4">
      <c r="A82" s="6" t="s">
        <v>173</v>
      </c>
      <c r="B82" s="6" t="s">
        <v>174</v>
      </c>
      <c r="C82" s="6" t="s">
        <v>18</v>
      </c>
      <c r="D82" s="6" t="s">
        <v>23</v>
      </c>
    </row>
    <row r="83" customHeight="1" spans="1:4">
      <c r="A83" s="6" t="s">
        <v>175</v>
      </c>
      <c r="B83" s="6" t="s">
        <v>176</v>
      </c>
      <c r="C83" s="6" t="s">
        <v>22</v>
      </c>
      <c r="D83" s="6" t="s">
        <v>7</v>
      </c>
    </row>
    <row r="84" customHeight="1" spans="1:4">
      <c r="A84" s="6" t="s">
        <v>177</v>
      </c>
      <c r="B84" s="6" t="s">
        <v>178</v>
      </c>
      <c r="C84" s="6" t="s">
        <v>22</v>
      </c>
      <c r="D84" s="6" t="s">
        <v>23</v>
      </c>
    </row>
    <row r="85" customHeight="1" spans="1:4">
      <c r="A85" s="6" t="s">
        <v>179</v>
      </c>
      <c r="B85" s="6" t="s">
        <v>180</v>
      </c>
      <c r="C85" s="6" t="s">
        <v>18</v>
      </c>
      <c r="D85" s="6" t="s">
        <v>19</v>
      </c>
    </row>
    <row r="86" customHeight="1" spans="1:4">
      <c r="A86" s="6" t="s">
        <v>181</v>
      </c>
      <c r="B86" s="6" t="s">
        <v>182</v>
      </c>
      <c r="C86" s="6" t="s">
        <v>22</v>
      </c>
      <c r="D86" s="6" t="s">
        <v>7</v>
      </c>
    </row>
    <row r="87" customHeight="1" spans="1:4">
      <c r="A87" s="6" t="s">
        <v>183</v>
      </c>
      <c r="B87" s="6" t="s">
        <v>184</v>
      </c>
      <c r="C87" s="6" t="s">
        <v>18</v>
      </c>
      <c r="D87" s="6" t="s">
        <v>19</v>
      </c>
    </row>
    <row r="88" customHeight="1" spans="1:4">
      <c r="A88" s="6" t="s">
        <v>185</v>
      </c>
      <c r="B88" s="6" t="s">
        <v>186</v>
      </c>
      <c r="C88" s="6" t="s">
        <v>18</v>
      </c>
      <c r="D88" s="6" t="s">
        <v>13</v>
      </c>
    </row>
    <row r="89" customHeight="1" spans="1:4">
      <c r="A89" s="6" t="s">
        <v>187</v>
      </c>
      <c r="B89" s="6" t="s">
        <v>188</v>
      </c>
      <c r="C89" s="6" t="s">
        <v>18</v>
      </c>
      <c r="D89" s="6" t="s">
        <v>13</v>
      </c>
    </row>
    <row r="90" customHeight="1" spans="1:4">
      <c r="A90" s="6" t="s">
        <v>189</v>
      </c>
      <c r="B90" s="6" t="s">
        <v>190</v>
      </c>
      <c r="C90" s="6" t="s">
        <v>18</v>
      </c>
      <c r="D90" s="6" t="s">
        <v>23</v>
      </c>
    </row>
    <row r="91" customHeight="1" spans="1:4">
      <c r="A91" s="6" t="s">
        <v>191</v>
      </c>
      <c r="B91" s="6" t="s">
        <v>192</v>
      </c>
      <c r="C91" s="6" t="s">
        <v>22</v>
      </c>
      <c r="D91" s="6" t="s">
        <v>7</v>
      </c>
    </row>
    <row r="92" customHeight="1" spans="1:4">
      <c r="A92" s="6" t="s">
        <v>193</v>
      </c>
      <c r="B92" s="6" t="s">
        <v>194</v>
      </c>
      <c r="C92" s="6" t="s">
        <v>6</v>
      </c>
      <c r="D92" s="6" t="s">
        <v>23</v>
      </c>
    </row>
    <row r="93" customHeight="1" spans="1:4">
      <c r="A93" s="6" t="s">
        <v>195</v>
      </c>
      <c r="B93" s="6" t="s">
        <v>196</v>
      </c>
      <c r="C93" s="6" t="s">
        <v>22</v>
      </c>
      <c r="D93" s="6" t="s">
        <v>7</v>
      </c>
    </row>
    <row r="94" customHeight="1" spans="1:4">
      <c r="A94" s="6" t="s">
        <v>197</v>
      </c>
      <c r="B94" s="6" t="s">
        <v>198</v>
      </c>
      <c r="C94" s="6" t="s">
        <v>6</v>
      </c>
      <c r="D94" s="6" t="s">
        <v>23</v>
      </c>
    </row>
    <row r="95" customHeight="1" spans="1:4">
      <c r="A95" s="6" t="s">
        <v>199</v>
      </c>
      <c r="B95" s="6" t="s">
        <v>200</v>
      </c>
      <c r="C95" s="6" t="s">
        <v>37</v>
      </c>
      <c r="D95" s="6" t="s">
        <v>7</v>
      </c>
    </row>
    <row r="96" customHeight="1" spans="1:4">
      <c r="A96" s="6" t="s">
        <v>201</v>
      </c>
      <c r="B96" s="6" t="s">
        <v>202</v>
      </c>
      <c r="C96" s="6" t="s">
        <v>6</v>
      </c>
      <c r="D96" s="6" t="s">
        <v>7</v>
      </c>
    </row>
    <row r="97" customHeight="1" spans="1:4">
      <c r="A97" s="6" t="s">
        <v>203</v>
      </c>
      <c r="B97" s="6" t="s">
        <v>7</v>
      </c>
      <c r="C97" s="6"/>
      <c r="D97" s="6"/>
    </row>
    <row r="98" customHeight="1" spans="1:4">
      <c r="A98" s="6" t="s">
        <v>204</v>
      </c>
      <c r="B98" s="6" t="s">
        <v>205</v>
      </c>
      <c r="C98" s="6" t="s">
        <v>37</v>
      </c>
      <c r="D98" s="6" t="s">
        <v>7</v>
      </c>
    </row>
    <row r="99" customHeight="1" spans="1:4">
      <c r="A99" s="6" t="s">
        <v>206</v>
      </c>
      <c r="B99" s="6" t="s">
        <v>207</v>
      </c>
      <c r="C99" s="6" t="s">
        <v>6</v>
      </c>
      <c r="D99" s="6" t="s">
        <v>19</v>
      </c>
    </row>
    <row r="100" customHeight="1" spans="1:4">
      <c r="A100" s="6" t="s">
        <v>208</v>
      </c>
      <c r="B100" s="6" t="s">
        <v>209</v>
      </c>
      <c r="C100" s="6"/>
      <c r="D100" s="6"/>
    </row>
    <row r="101" customHeight="1" spans="1:4">
      <c r="A101" s="6" t="s">
        <v>210</v>
      </c>
      <c r="B101" s="6" t="s">
        <v>211</v>
      </c>
      <c r="C101" s="6" t="s">
        <v>22</v>
      </c>
      <c r="D101" s="6" t="s">
        <v>7</v>
      </c>
    </row>
    <row r="102" customHeight="1" spans="1:4">
      <c r="A102" s="6" t="s">
        <v>212</v>
      </c>
      <c r="B102" s="6" t="s">
        <v>213</v>
      </c>
      <c r="C102" s="6" t="s">
        <v>6</v>
      </c>
      <c r="D102" s="6" t="s">
        <v>19</v>
      </c>
    </row>
    <row r="103" customHeight="1" spans="1:4">
      <c r="A103" s="6" t="s">
        <v>214</v>
      </c>
      <c r="B103" s="6" t="s">
        <v>215</v>
      </c>
      <c r="C103" s="6" t="s">
        <v>22</v>
      </c>
      <c r="D103" s="6" t="s">
        <v>7</v>
      </c>
    </row>
    <row r="104" customHeight="1" spans="1:4">
      <c r="A104" s="6" t="s">
        <v>216</v>
      </c>
      <c r="B104" s="6" t="s">
        <v>217</v>
      </c>
      <c r="C104" s="6"/>
      <c r="D104" s="6"/>
    </row>
    <row r="105" customHeight="1" spans="1:4">
      <c r="A105" s="6" t="s">
        <v>218</v>
      </c>
      <c r="B105" s="6" t="s">
        <v>219</v>
      </c>
      <c r="C105" s="6"/>
      <c r="D105" s="6"/>
    </row>
    <row r="106" customHeight="1" spans="1:4">
      <c r="A106" s="6" t="s">
        <v>220</v>
      </c>
      <c r="B106" s="6" t="s">
        <v>221</v>
      </c>
      <c r="C106" s="6"/>
      <c r="D106" s="6"/>
    </row>
    <row r="107" customHeight="1" spans="1:4">
      <c r="A107" s="6" t="s">
        <v>222</v>
      </c>
      <c r="B107" s="6" t="s">
        <v>223</v>
      </c>
      <c r="C107" s="6"/>
      <c r="D107" s="6"/>
    </row>
    <row r="108" customHeight="1" spans="1:4">
      <c r="A108" s="6" t="s">
        <v>224</v>
      </c>
      <c r="B108" s="6" t="s">
        <v>225</v>
      </c>
      <c r="C108" s="6" t="s">
        <v>37</v>
      </c>
      <c r="D108" s="6" t="s">
        <v>23</v>
      </c>
    </row>
    <row r="109" customHeight="1" spans="1:4">
      <c r="A109" s="6" t="s">
        <v>226</v>
      </c>
      <c r="B109" s="6" t="s">
        <v>227</v>
      </c>
      <c r="C109" s="6"/>
      <c r="D109" s="6"/>
    </row>
    <row r="110" customHeight="1" spans="1:4">
      <c r="A110" s="6" t="s">
        <v>228</v>
      </c>
      <c r="B110" s="6" t="s">
        <v>229</v>
      </c>
      <c r="C110" s="6" t="s">
        <v>22</v>
      </c>
      <c r="D110" s="6" t="s">
        <v>7</v>
      </c>
    </row>
    <row r="111" customHeight="1" spans="1:4">
      <c r="A111" s="6" t="s">
        <v>230</v>
      </c>
      <c r="B111" s="6" t="s">
        <v>231</v>
      </c>
      <c r="C111" s="6" t="s">
        <v>12</v>
      </c>
      <c r="D111" s="6" t="s">
        <v>19</v>
      </c>
    </row>
    <row r="112" customHeight="1" spans="1:4">
      <c r="A112" s="6" t="s">
        <v>232</v>
      </c>
      <c r="B112" s="6" t="s">
        <v>233</v>
      </c>
      <c r="C112" s="6" t="s">
        <v>234</v>
      </c>
      <c r="D112" s="6"/>
    </row>
    <row r="113" customHeight="1" spans="1:4">
      <c r="A113" s="6" t="s">
        <v>235</v>
      </c>
      <c r="B113" s="6" t="s">
        <v>236</v>
      </c>
      <c r="C113" s="6" t="s">
        <v>22</v>
      </c>
      <c r="D113" s="6" t="s">
        <v>7</v>
      </c>
    </row>
    <row r="114" customHeight="1" spans="1:4">
      <c r="A114" s="6" t="s">
        <v>237</v>
      </c>
      <c r="B114" s="6" t="s">
        <v>238</v>
      </c>
      <c r="C114" s="6" t="s">
        <v>30</v>
      </c>
      <c r="D114" s="6" t="s">
        <v>23</v>
      </c>
    </row>
    <row r="115" customHeight="1" spans="1:4">
      <c r="A115" s="6" t="s">
        <v>239</v>
      </c>
      <c r="B115" s="6" t="s">
        <v>240</v>
      </c>
      <c r="C115" s="6" t="s">
        <v>30</v>
      </c>
      <c r="D115" s="6" t="s">
        <v>23</v>
      </c>
    </row>
    <row r="116" customHeight="1" spans="1:4">
      <c r="A116" s="6" t="s">
        <v>241</v>
      </c>
      <c r="B116" s="6" t="s">
        <v>242</v>
      </c>
      <c r="C116" s="6" t="s">
        <v>22</v>
      </c>
      <c r="D116" s="6" t="s">
        <v>7</v>
      </c>
    </row>
    <row r="117" customHeight="1" spans="1:4">
      <c r="A117" s="6" t="s">
        <v>243</v>
      </c>
      <c r="B117" s="6" t="s">
        <v>244</v>
      </c>
      <c r="C117" s="6" t="s">
        <v>30</v>
      </c>
      <c r="D117" s="6" t="s">
        <v>7</v>
      </c>
    </row>
    <row r="118" customHeight="1" spans="1:4">
      <c r="A118" s="6" t="s">
        <v>245</v>
      </c>
      <c r="B118" s="6" t="s">
        <v>246</v>
      </c>
      <c r="C118" s="6" t="s">
        <v>22</v>
      </c>
      <c r="D118" s="6" t="s">
        <v>7</v>
      </c>
    </row>
    <row r="119" customHeight="1" spans="1:4">
      <c r="A119" s="6" t="s">
        <v>247</v>
      </c>
      <c r="B119" s="6" t="s">
        <v>248</v>
      </c>
      <c r="C119" s="6" t="s">
        <v>6</v>
      </c>
      <c r="D119" s="6" t="s">
        <v>23</v>
      </c>
    </row>
    <row r="120" customHeight="1" spans="1:4">
      <c r="A120" s="6" t="s">
        <v>249</v>
      </c>
      <c r="B120" s="6" t="s">
        <v>250</v>
      </c>
      <c r="C120" s="6" t="s">
        <v>30</v>
      </c>
      <c r="D120" s="6" t="s">
        <v>19</v>
      </c>
    </row>
    <row r="121" customHeight="1" spans="1:4">
      <c r="A121" s="6" t="s">
        <v>251</v>
      </c>
      <c r="B121" s="6" t="s">
        <v>252</v>
      </c>
      <c r="C121" s="6" t="s">
        <v>37</v>
      </c>
      <c r="D121" s="6" t="s">
        <v>7</v>
      </c>
    </row>
    <row r="122" customHeight="1" spans="1:4">
      <c r="A122" s="6" t="s">
        <v>253</v>
      </c>
      <c r="B122" s="6" t="s">
        <v>254</v>
      </c>
      <c r="C122" s="6" t="s">
        <v>22</v>
      </c>
      <c r="D122" s="6" t="s">
        <v>23</v>
      </c>
    </row>
    <row r="123" customHeight="1" spans="1:4">
      <c r="A123" s="6" t="s">
        <v>255</v>
      </c>
      <c r="B123" s="6" t="s">
        <v>256</v>
      </c>
      <c r="C123" s="6" t="s">
        <v>18</v>
      </c>
      <c r="D123" s="6" t="s">
        <v>19</v>
      </c>
    </row>
    <row r="124" customHeight="1" spans="1:4">
      <c r="A124" s="6" t="s">
        <v>257</v>
      </c>
      <c r="B124" s="6" t="s">
        <v>258</v>
      </c>
      <c r="C124" s="6" t="s">
        <v>22</v>
      </c>
      <c r="D124" s="6" t="s">
        <v>19</v>
      </c>
    </row>
    <row r="125" customHeight="1" spans="1:4">
      <c r="A125" s="6" t="s">
        <v>259</v>
      </c>
      <c r="B125" s="6" t="s">
        <v>260</v>
      </c>
      <c r="C125" s="6" t="s">
        <v>37</v>
      </c>
      <c r="D125" s="6" t="s">
        <v>19</v>
      </c>
    </row>
    <row r="126" customHeight="1" spans="1:4">
      <c r="A126" s="6" t="s">
        <v>261</v>
      </c>
      <c r="B126" s="6" t="s">
        <v>262</v>
      </c>
      <c r="C126" s="6" t="s">
        <v>37</v>
      </c>
      <c r="D126" s="6" t="s">
        <v>19</v>
      </c>
    </row>
    <row r="127" customHeight="1" spans="1:4">
      <c r="A127" s="6" t="s">
        <v>263</v>
      </c>
      <c r="B127" s="6" t="s">
        <v>264</v>
      </c>
      <c r="C127" s="6" t="s">
        <v>6</v>
      </c>
      <c r="D127" s="6" t="s">
        <v>7</v>
      </c>
    </row>
    <row r="128" customHeight="1" spans="1:4">
      <c r="A128" s="6" t="s">
        <v>265</v>
      </c>
      <c r="B128" s="6" t="s">
        <v>266</v>
      </c>
      <c r="C128" s="6" t="s">
        <v>37</v>
      </c>
      <c r="D128" s="6" t="s">
        <v>7</v>
      </c>
    </row>
    <row r="129" customHeight="1" spans="1:4">
      <c r="A129" s="6" t="s">
        <v>267</v>
      </c>
      <c r="B129" s="6" t="s">
        <v>268</v>
      </c>
      <c r="C129" s="6" t="s">
        <v>30</v>
      </c>
      <c r="D129" s="6" t="s">
        <v>7</v>
      </c>
    </row>
    <row r="130" customHeight="1" spans="1:4">
      <c r="A130" s="6" t="s">
        <v>269</v>
      </c>
      <c r="B130" s="6" t="s">
        <v>270</v>
      </c>
      <c r="C130" s="6"/>
      <c r="D130" s="6"/>
    </row>
    <row r="131" customHeight="1" spans="1:4">
      <c r="A131" s="6" t="s">
        <v>271</v>
      </c>
      <c r="B131" s="6" t="s">
        <v>272</v>
      </c>
      <c r="C131" s="6" t="s">
        <v>37</v>
      </c>
      <c r="D131" s="6" t="s">
        <v>19</v>
      </c>
    </row>
    <row r="132" customHeight="1" spans="1:4">
      <c r="A132" s="6" t="s">
        <v>273</v>
      </c>
      <c r="B132" s="6" t="s">
        <v>274</v>
      </c>
      <c r="C132" s="6" t="s">
        <v>30</v>
      </c>
      <c r="D132" s="6" t="s">
        <v>19</v>
      </c>
    </row>
    <row r="133" customHeight="1" spans="1:4">
      <c r="A133" s="6" t="s">
        <v>275</v>
      </c>
      <c r="B133" s="6" t="s">
        <v>276</v>
      </c>
      <c r="C133" s="6" t="s">
        <v>18</v>
      </c>
      <c r="D133" s="6" t="s">
        <v>13</v>
      </c>
    </row>
    <row r="134" customHeight="1" spans="1:4">
      <c r="A134" s="6" t="s">
        <v>277</v>
      </c>
      <c r="B134" s="6" t="s">
        <v>278</v>
      </c>
      <c r="C134" s="6" t="s">
        <v>30</v>
      </c>
      <c r="D134" s="6" t="s">
        <v>23</v>
      </c>
    </row>
    <row r="135" customHeight="1" spans="1:4">
      <c r="A135" s="6" t="s">
        <v>279</v>
      </c>
      <c r="B135" s="6" t="s">
        <v>280</v>
      </c>
      <c r="C135" s="6" t="s">
        <v>6</v>
      </c>
      <c r="D135" s="6" t="s">
        <v>23</v>
      </c>
    </row>
    <row r="136" customHeight="1" spans="1:4">
      <c r="A136" s="6" t="s">
        <v>281</v>
      </c>
      <c r="B136" s="6" t="s">
        <v>6</v>
      </c>
      <c r="C136" s="6"/>
      <c r="D136" s="6"/>
    </row>
    <row r="137" customHeight="1" spans="1:4">
      <c r="A137" s="6" t="s">
        <v>282</v>
      </c>
      <c r="B137" s="6" t="s">
        <v>283</v>
      </c>
      <c r="C137" s="6"/>
      <c r="D137" s="6"/>
    </row>
    <row r="138" customHeight="1" spans="1:4">
      <c r="A138" s="6" t="s">
        <v>284</v>
      </c>
      <c r="B138" s="6" t="s">
        <v>13</v>
      </c>
      <c r="C138" s="6"/>
      <c r="D138" s="6"/>
    </row>
    <row r="139" customHeight="1" spans="1:4">
      <c r="A139" s="6" t="s">
        <v>285</v>
      </c>
      <c r="B139" s="6" t="s">
        <v>286</v>
      </c>
      <c r="C139" s="6" t="s">
        <v>22</v>
      </c>
      <c r="D139" s="6" t="s">
        <v>7</v>
      </c>
    </row>
    <row r="140" customHeight="1" spans="1:4">
      <c r="A140" s="6" t="s">
        <v>287</v>
      </c>
      <c r="B140" s="6" t="s">
        <v>288</v>
      </c>
      <c r="C140" s="6" t="s">
        <v>12</v>
      </c>
      <c r="D140" s="6" t="s">
        <v>19</v>
      </c>
    </row>
    <row r="141" customHeight="1" spans="1:4">
      <c r="A141" s="6" t="s">
        <v>289</v>
      </c>
      <c r="B141" s="6" t="s">
        <v>19</v>
      </c>
      <c r="C141" s="6"/>
      <c r="D141" s="6"/>
    </row>
    <row r="142" customHeight="1" spans="1:4">
      <c r="A142" s="6" t="s">
        <v>290</v>
      </c>
      <c r="B142" s="6" t="s">
        <v>291</v>
      </c>
      <c r="C142" s="6"/>
      <c r="D142" s="6"/>
    </row>
    <row r="143" customHeight="1" spans="1:4">
      <c r="A143" s="6" t="s">
        <v>292</v>
      </c>
      <c r="B143" s="6" t="s">
        <v>293</v>
      </c>
      <c r="C143" s="6" t="s">
        <v>18</v>
      </c>
      <c r="D143" s="6" t="s">
        <v>19</v>
      </c>
    </row>
    <row r="144" customHeight="1" spans="1:4">
      <c r="A144" s="6" t="s">
        <v>294</v>
      </c>
      <c r="B144" s="6" t="s">
        <v>295</v>
      </c>
      <c r="C144" s="6"/>
      <c r="D144" s="6"/>
    </row>
    <row r="145" customHeight="1" spans="1:4">
      <c r="A145" s="6" t="s">
        <v>296</v>
      </c>
      <c r="B145" s="6" t="s">
        <v>297</v>
      </c>
      <c r="C145" s="6" t="s">
        <v>22</v>
      </c>
      <c r="D145" s="6" t="s">
        <v>7</v>
      </c>
    </row>
    <row r="146" customHeight="1" spans="1:4">
      <c r="A146" s="6" t="s">
        <v>298</v>
      </c>
      <c r="B146" s="6" t="s">
        <v>299</v>
      </c>
      <c r="C146" s="6" t="s">
        <v>22</v>
      </c>
      <c r="D146" s="6" t="s">
        <v>7</v>
      </c>
    </row>
    <row r="147" customHeight="1" spans="1:4">
      <c r="A147" s="6" t="s">
        <v>300</v>
      </c>
      <c r="B147" s="6" t="s">
        <v>301</v>
      </c>
      <c r="C147" s="6" t="s">
        <v>22</v>
      </c>
      <c r="D147" s="6" t="s">
        <v>7</v>
      </c>
    </row>
    <row r="148" customHeight="1" spans="1:4">
      <c r="A148" s="6" t="s">
        <v>302</v>
      </c>
      <c r="B148" s="6" t="s">
        <v>303</v>
      </c>
      <c r="C148" s="6" t="s">
        <v>37</v>
      </c>
      <c r="D148" s="6" t="s">
        <v>7</v>
      </c>
    </row>
    <row r="149" customHeight="1" spans="1:4">
      <c r="A149" s="6" t="s">
        <v>304</v>
      </c>
      <c r="B149" s="6" t="s">
        <v>305</v>
      </c>
      <c r="C149" s="6" t="s">
        <v>6</v>
      </c>
      <c r="D149" s="6" t="s">
        <v>7</v>
      </c>
    </row>
    <row r="150" customHeight="1" spans="1:4">
      <c r="A150" s="6" t="s">
        <v>306</v>
      </c>
      <c r="B150" s="6" t="s">
        <v>307</v>
      </c>
      <c r="C150" s="6" t="s">
        <v>30</v>
      </c>
      <c r="D150" s="6" t="s">
        <v>19</v>
      </c>
    </row>
    <row r="151" customHeight="1" spans="1:4">
      <c r="A151" s="6" t="s">
        <v>308</v>
      </c>
      <c r="B151" s="6" t="s">
        <v>309</v>
      </c>
      <c r="C151" s="6" t="s">
        <v>22</v>
      </c>
      <c r="D151" s="6" t="s">
        <v>7</v>
      </c>
    </row>
    <row r="152" customHeight="1" spans="1:4">
      <c r="A152" s="6" t="s">
        <v>310</v>
      </c>
      <c r="B152" s="6" t="s">
        <v>311</v>
      </c>
      <c r="C152" s="6" t="s">
        <v>22</v>
      </c>
      <c r="D152" s="6" t="s">
        <v>23</v>
      </c>
    </row>
    <row r="153" customHeight="1" spans="1:4">
      <c r="A153" s="6" t="s">
        <v>312</v>
      </c>
      <c r="B153" s="6" t="s">
        <v>313</v>
      </c>
      <c r="C153" s="6" t="s">
        <v>18</v>
      </c>
      <c r="D153" s="6" t="s">
        <v>13</v>
      </c>
    </row>
    <row r="154" customHeight="1" spans="1:4">
      <c r="A154" s="6" t="s">
        <v>314</v>
      </c>
      <c r="B154" s="6" t="s">
        <v>315</v>
      </c>
      <c r="C154" s="6" t="s">
        <v>12</v>
      </c>
      <c r="D154" s="6" t="s">
        <v>23</v>
      </c>
    </row>
    <row r="155" customHeight="1" spans="1:4">
      <c r="A155" s="6" t="s">
        <v>316</v>
      </c>
      <c r="B155" s="6" t="s">
        <v>30</v>
      </c>
      <c r="C155" s="6"/>
      <c r="D155" s="6"/>
    </row>
    <row r="156" customHeight="1" spans="1:4">
      <c r="A156" s="6" t="s">
        <v>317</v>
      </c>
      <c r="B156" s="6" t="s">
        <v>318</v>
      </c>
      <c r="C156" s="6" t="s">
        <v>6</v>
      </c>
      <c r="D156" s="6" t="s">
        <v>23</v>
      </c>
    </row>
    <row r="157" customHeight="1" spans="1:4">
      <c r="A157" s="6" t="s">
        <v>319</v>
      </c>
      <c r="B157" s="6" t="s">
        <v>320</v>
      </c>
      <c r="C157" s="6" t="s">
        <v>37</v>
      </c>
      <c r="D157" s="6" t="s">
        <v>23</v>
      </c>
    </row>
    <row r="158" customHeight="1" spans="1:4">
      <c r="A158" s="6" t="s">
        <v>321</v>
      </c>
      <c r="B158" s="6" t="s">
        <v>322</v>
      </c>
      <c r="C158" s="6"/>
      <c r="D158" s="6"/>
    </row>
    <row r="159" customHeight="1" spans="1:4">
      <c r="A159" s="6" t="s">
        <v>323</v>
      </c>
      <c r="B159" s="6" t="s">
        <v>324</v>
      </c>
      <c r="C159" s="6" t="s">
        <v>22</v>
      </c>
      <c r="D159" s="6" t="s">
        <v>23</v>
      </c>
    </row>
    <row r="160" customHeight="1" spans="1:4">
      <c r="A160" s="6" t="s">
        <v>325</v>
      </c>
      <c r="B160" s="6" t="s">
        <v>326</v>
      </c>
      <c r="C160" s="6" t="s">
        <v>18</v>
      </c>
      <c r="D160" s="6" t="s">
        <v>13</v>
      </c>
    </row>
    <row r="161" customHeight="1" spans="1:4">
      <c r="A161" s="6" t="s">
        <v>327</v>
      </c>
      <c r="B161" s="6" t="s">
        <v>328</v>
      </c>
      <c r="C161" s="6" t="s">
        <v>30</v>
      </c>
      <c r="D161" s="6" t="s">
        <v>7</v>
      </c>
    </row>
    <row r="162" customHeight="1" spans="1:4">
      <c r="A162" s="6" t="s">
        <v>329</v>
      </c>
      <c r="B162" s="6" t="s">
        <v>330</v>
      </c>
      <c r="C162" s="6" t="s">
        <v>37</v>
      </c>
      <c r="D162" s="6" t="s">
        <v>19</v>
      </c>
    </row>
    <row r="163" customHeight="1" spans="1:4">
      <c r="A163" s="6" t="s">
        <v>331</v>
      </c>
      <c r="B163" s="6" t="s">
        <v>332</v>
      </c>
      <c r="C163" s="6"/>
      <c r="D163" s="6"/>
    </row>
    <row r="164" customHeight="1" spans="1:4">
      <c r="A164" s="6" t="s">
        <v>333</v>
      </c>
      <c r="B164" s="6" t="s">
        <v>334</v>
      </c>
      <c r="C164" s="6" t="s">
        <v>22</v>
      </c>
      <c r="D164" s="6" t="s">
        <v>23</v>
      </c>
    </row>
    <row r="165" customHeight="1" spans="1:4">
      <c r="A165" s="6" t="s">
        <v>335</v>
      </c>
      <c r="B165" s="6" t="s">
        <v>336</v>
      </c>
      <c r="C165" s="6" t="s">
        <v>37</v>
      </c>
      <c r="D165" s="6" t="s">
        <v>23</v>
      </c>
    </row>
    <row r="166" customHeight="1" spans="1:4">
      <c r="A166" s="6" t="s">
        <v>337</v>
      </c>
      <c r="B166" s="6" t="s">
        <v>338</v>
      </c>
      <c r="C166" s="6" t="s">
        <v>37</v>
      </c>
      <c r="D166" s="6" t="s">
        <v>7</v>
      </c>
    </row>
    <row r="167" customHeight="1" spans="1:4">
      <c r="A167" s="6" t="s">
        <v>339</v>
      </c>
      <c r="B167" s="6" t="s">
        <v>340</v>
      </c>
      <c r="C167" s="6" t="s">
        <v>18</v>
      </c>
      <c r="D167" s="6" t="s">
        <v>13</v>
      </c>
    </row>
    <row r="168" customHeight="1" spans="1:4">
      <c r="A168" s="6" t="s">
        <v>341</v>
      </c>
      <c r="B168" s="6" t="s">
        <v>342</v>
      </c>
      <c r="C168" s="6" t="s">
        <v>18</v>
      </c>
      <c r="D168" s="6" t="s">
        <v>19</v>
      </c>
    </row>
    <row r="169" customHeight="1" spans="1:4">
      <c r="A169" s="6" t="s">
        <v>343</v>
      </c>
      <c r="B169" s="6" t="s">
        <v>344</v>
      </c>
      <c r="C169" s="6" t="s">
        <v>18</v>
      </c>
      <c r="D169" s="6" t="s">
        <v>23</v>
      </c>
    </row>
    <row r="170" customHeight="1" spans="1:4">
      <c r="A170" s="6" t="s">
        <v>345</v>
      </c>
      <c r="B170" s="6" t="s">
        <v>346</v>
      </c>
      <c r="C170" s="6" t="s">
        <v>18</v>
      </c>
      <c r="D170" s="6" t="s">
        <v>13</v>
      </c>
    </row>
    <row r="171" customHeight="1" spans="1:4">
      <c r="A171" s="6" t="s">
        <v>347</v>
      </c>
      <c r="B171" s="6" t="s">
        <v>348</v>
      </c>
      <c r="C171" s="6" t="s">
        <v>37</v>
      </c>
      <c r="D171" s="6" t="s">
        <v>23</v>
      </c>
    </row>
    <row r="172" customHeight="1" spans="1:4">
      <c r="A172" s="6" t="s">
        <v>349</v>
      </c>
      <c r="B172" s="6" t="s">
        <v>70</v>
      </c>
      <c r="C172" s="6"/>
      <c r="D172" s="6"/>
    </row>
    <row r="173" customHeight="1" spans="1:4">
      <c r="A173" s="6" t="s">
        <v>350</v>
      </c>
      <c r="B173" s="6" t="s">
        <v>351</v>
      </c>
      <c r="C173" s="6" t="s">
        <v>18</v>
      </c>
      <c r="D173" s="6" t="s">
        <v>23</v>
      </c>
    </row>
    <row r="174" customHeight="1" spans="1:4">
      <c r="A174" s="6" t="s">
        <v>352</v>
      </c>
      <c r="B174" s="6" t="s">
        <v>353</v>
      </c>
      <c r="C174" s="6" t="s">
        <v>37</v>
      </c>
      <c r="D174" s="6" t="s">
        <v>7</v>
      </c>
    </row>
    <row r="175" customHeight="1" spans="1:4">
      <c r="A175" s="6" t="s">
        <v>354</v>
      </c>
      <c r="B175" s="6" t="s">
        <v>355</v>
      </c>
      <c r="C175" s="6" t="s">
        <v>18</v>
      </c>
      <c r="D175" s="6" t="s">
        <v>13</v>
      </c>
    </row>
    <row r="176" customHeight="1" spans="1:4">
      <c r="A176" s="6" t="s">
        <v>356</v>
      </c>
      <c r="B176" s="6" t="s">
        <v>357</v>
      </c>
      <c r="C176" s="6" t="s">
        <v>18</v>
      </c>
      <c r="D176" s="6" t="s">
        <v>19</v>
      </c>
    </row>
    <row r="177" customHeight="1" spans="1:4">
      <c r="A177" s="6" t="s">
        <v>358</v>
      </c>
      <c r="B177" s="6" t="s">
        <v>359</v>
      </c>
      <c r="C177" s="6" t="s">
        <v>6</v>
      </c>
      <c r="D177" s="6" t="s">
        <v>19</v>
      </c>
    </row>
    <row r="178" customHeight="1" spans="1:4">
      <c r="A178" s="6" t="s">
        <v>360</v>
      </c>
      <c r="B178" s="6" t="s">
        <v>361</v>
      </c>
      <c r="C178" s="6" t="s">
        <v>22</v>
      </c>
      <c r="D178" s="6" t="s">
        <v>7</v>
      </c>
    </row>
    <row r="179" customHeight="1" spans="1:4">
      <c r="A179" s="6" t="s">
        <v>362</v>
      </c>
      <c r="B179" s="6" t="s">
        <v>363</v>
      </c>
      <c r="C179" s="6" t="s">
        <v>22</v>
      </c>
      <c r="D179" s="6" t="s">
        <v>7</v>
      </c>
    </row>
    <row r="180" customHeight="1" spans="1:4">
      <c r="A180" s="6" t="s">
        <v>364</v>
      </c>
      <c r="B180" s="6" t="s">
        <v>365</v>
      </c>
      <c r="C180" s="6" t="s">
        <v>12</v>
      </c>
      <c r="D180" s="6" t="s">
        <v>19</v>
      </c>
    </row>
    <row r="181" customHeight="1" spans="1:4">
      <c r="A181" s="6" t="s">
        <v>366</v>
      </c>
      <c r="B181" s="6" t="s">
        <v>367</v>
      </c>
      <c r="C181" s="6" t="s">
        <v>37</v>
      </c>
      <c r="D181" s="6" t="s">
        <v>7</v>
      </c>
    </row>
    <row r="182" customHeight="1" spans="1:4">
      <c r="A182" s="6" t="s">
        <v>368</v>
      </c>
      <c r="B182" s="6" t="s">
        <v>369</v>
      </c>
      <c r="C182" s="6" t="s">
        <v>37</v>
      </c>
      <c r="D182" s="6" t="s">
        <v>7</v>
      </c>
    </row>
    <row r="183" customHeight="1" spans="1:4">
      <c r="A183" s="6" t="s">
        <v>370</v>
      </c>
      <c r="B183" s="6" t="s">
        <v>371</v>
      </c>
      <c r="C183" s="6"/>
      <c r="D183" s="6"/>
    </row>
    <row r="184" customHeight="1" spans="1:4">
      <c r="A184" s="6" t="s">
        <v>372</v>
      </c>
      <c r="B184" s="6" t="s">
        <v>373</v>
      </c>
      <c r="C184" s="6" t="s">
        <v>30</v>
      </c>
      <c r="D184" s="6" t="s">
        <v>7</v>
      </c>
    </row>
    <row r="185" customHeight="1" spans="1:4">
      <c r="A185" s="6" t="s">
        <v>374</v>
      </c>
      <c r="B185" s="6" t="s">
        <v>375</v>
      </c>
      <c r="C185" s="6"/>
      <c r="D185" s="6"/>
    </row>
    <row r="186" customHeight="1" spans="1:4">
      <c r="A186" s="6" t="s">
        <v>376</v>
      </c>
      <c r="B186" s="6" t="s">
        <v>377</v>
      </c>
      <c r="C186" s="6" t="s">
        <v>12</v>
      </c>
      <c r="D186" s="6" t="s">
        <v>19</v>
      </c>
    </row>
    <row r="187" customHeight="1" spans="1:4">
      <c r="A187" s="6" t="s">
        <v>378</v>
      </c>
      <c r="B187" s="6" t="s">
        <v>379</v>
      </c>
      <c r="C187" s="6" t="s">
        <v>6</v>
      </c>
      <c r="D187" s="6" t="s">
        <v>7</v>
      </c>
    </row>
    <row r="188" customHeight="1" spans="1:4">
      <c r="A188" s="6" t="s">
        <v>380</v>
      </c>
      <c r="B188" s="6" t="s">
        <v>381</v>
      </c>
      <c r="C188" s="6" t="s">
        <v>6</v>
      </c>
      <c r="D188" s="6" t="s">
        <v>23</v>
      </c>
    </row>
    <row r="189" customHeight="1" spans="1:4">
      <c r="A189" s="6" t="s">
        <v>382</v>
      </c>
      <c r="B189" s="6" t="s">
        <v>383</v>
      </c>
      <c r="C189" s="6" t="s">
        <v>37</v>
      </c>
      <c r="D189" s="6" t="s">
        <v>19</v>
      </c>
    </row>
    <row r="190" customHeight="1" spans="1:4">
      <c r="A190" s="6" t="s">
        <v>384</v>
      </c>
      <c r="B190" s="6" t="s">
        <v>385</v>
      </c>
      <c r="C190" s="6" t="s">
        <v>37</v>
      </c>
      <c r="D190" s="6" t="s">
        <v>7</v>
      </c>
    </row>
    <row r="191" customHeight="1" spans="1:4">
      <c r="A191" s="6" t="s">
        <v>386</v>
      </c>
      <c r="B191" s="6" t="s">
        <v>387</v>
      </c>
      <c r="C191" s="6" t="s">
        <v>37</v>
      </c>
      <c r="D191" s="6" t="s">
        <v>19</v>
      </c>
    </row>
    <row r="192" customHeight="1" spans="1:4">
      <c r="A192" s="6" t="s">
        <v>388</v>
      </c>
      <c r="B192" s="6" t="s">
        <v>389</v>
      </c>
      <c r="C192" s="6" t="s">
        <v>22</v>
      </c>
      <c r="D192" s="6" t="s">
        <v>7</v>
      </c>
    </row>
    <row r="193" customHeight="1" spans="1:4">
      <c r="A193" s="6" t="s">
        <v>390</v>
      </c>
      <c r="B193" s="6" t="s">
        <v>391</v>
      </c>
      <c r="C193" s="6"/>
      <c r="D193" s="6"/>
    </row>
    <row r="194" customHeight="1" spans="1:4">
      <c r="A194" s="6" t="s">
        <v>392</v>
      </c>
      <c r="B194" s="6" t="s">
        <v>393</v>
      </c>
      <c r="C194" s="6" t="s">
        <v>6</v>
      </c>
      <c r="D194" s="6" t="s">
        <v>7</v>
      </c>
    </row>
    <row r="195" customHeight="1" spans="1:4">
      <c r="A195" s="6" t="s">
        <v>394</v>
      </c>
      <c r="B195" s="6" t="s">
        <v>395</v>
      </c>
      <c r="C195" s="6" t="s">
        <v>37</v>
      </c>
      <c r="D195" s="6" t="s">
        <v>13</v>
      </c>
    </row>
    <row r="196" customHeight="1" spans="1:4">
      <c r="A196" s="6" t="s">
        <v>396</v>
      </c>
      <c r="B196" s="6" t="s">
        <v>397</v>
      </c>
      <c r="C196" s="6" t="s">
        <v>22</v>
      </c>
      <c r="D196" s="6" t="s">
        <v>7</v>
      </c>
    </row>
    <row r="197" customHeight="1" spans="1:4">
      <c r="A197" s="6" t="s">
        <v>398</v>
      </c>
      <c r="B197" s="6" t="s">
        <v>399</v>
      </c>
      <c r="C197" s="6" t="s">
        <v>6</v>
      </c>
      <c r="D197" s="6" t="s">
        <v>23</v>
      </c>
    </row>
    <row r="198" customHeight="1" spans="1:4">
      <c r="A198" s="6" t="s">
        <v>400</v>
      </c>
      <c r="B198" s="6" t="s">
        <v>401</v>
      </c>
      <c r="C198" s="6" t="s">
        <v>30</v>
      </c>
      <c r="D198" s="6" t="s">
        <v>19</v>
      </c>
    </row>
    <row r="199" customHeight="1" spans="1:4">
      <c r="A199" s="6" t="s">
        <v>402</v>
      </c>
      <c r="B199" s="6" t="s">
        <v>403</v>
      </c>
      <c r="C199" s="6"/>
      <c r="D199" s="6"/>
    </row>
    <row r="200" customHeight="1" spans="1:4">
      <c r="A200" s="6" t="s">
        <v>404</v>
      </c>
      <c r="B200" s="6" t="s">
        <v>405</v>
      </c>
      <c r="C200" s="6"/>
      <c r="D200" s="6"/>
    </row>
    <row r="201" customHeight="1" spans="1:4">
      <c r="A201" s="6" t="s">
        <v>406</v>
      </c>
      <c r="B201" s="6" t="s">
        <v>407</v>
      </c>
      <c r="C201" s="6" t="s">
        <v>37</v>
      </c>
      <c r="D201" s="6" t="s">
        <v>7</v>
      </c>
    </row>
    <row r="202" customHeight="1" spans="1:4">
      <c r="A202" s="6" t="s">
        <v>408</v>
      </c>
      <c r="B202" s="6" t="s">
        <v>409</v>
      </c>
      <c r="C202" s="6" t="s">
        <v>30</v>
      </c>
      <c r="D202" s="6" t="s">
        <v>7</v>
      </c>
    </row>
    <row r="203" customHeight="1" spans="1:4">
      <c r="A203" s="6" t="s">
        <v>410</v>
      </c>
      <c r="B203" s="6" t="s">
        <v>411</v>
      </c>
      <c r="C203" s="6" t="s">
        <v>22</v>
      </c>
      <c r="D203" s="6" t="s">
        <v>7</v>
      </c>
    </row>
    <row r="204" customHeight="1" spans="1:4">
      <c r="A204" s="6" t="s">
        <v>412</v>
      </c>
      <c r="B204" s="6" t="s">
        <v>413</v>
      </c>
      <c r="C204" s="6" t="s">
        <v>22</v>
      </c>
      <c r="D204" s="6" t="s">
        <v>7</v>
      </c>
    </row>
    <row r="205" customHeight="1" spans="1:4">
      <c r="A205" s="6" t="s">
        <v>414</v>
      </c>
      <c r="B205" s="6" t="s">
        <v>415</v>
      </c>
      <c r="C205" s="6" t="s">
        <v>18</v>
      </c>
      <c r="D205" s="6" t="s">
        <v>13</v>
      </c>
    </row>
    <row r="206" customHeight="1" spans="1:4">
      <c r="A206" s="6" t="s">
        <v>416</v>
      </c>
      <c r="B206" s="6" t="s">
        <v>12</v>
      </c>
      <c r="C206" s="6"/>
      <c r="D206" s="6"/>
    </row>
    <row r="207" customHeight="1" spans="1:4">
      <c r="A207" s="6" t="s">
        <v>417</v>
      </c>
      <c r="B207" s="6" t="s">
        <v>418</v>
      </c>
      <c r="C207" s="6" t="s">
        <v>30</v>
      </c>
      <c r="D207" s="6" t="s">
        <v>7</v>
      </c>
    </row>
    <row r="208" customHeight="1" spans="1:4">
      <c r="A208" s="6" t="s">
        <v>419</v>
      </c>
      <c r="B208" s="6" t="s">
        <v>420</v>
      </c>
      <c r="C208" s="6" t="s">
        <v>18</v>
      </c>
      <c r="D208" s="6" t="s">
        <v>13</v>
      </c>
    </row>
    <row r="209" customHeight="1" spans="1:4">
      <c r="A209" s="6" t="s">
        <v>421</v>
      </c>
      <c r="B209" s="6" t="s">
        <v>422</v>
      </c>
      <c r="C209" s="6" t="s">
        <v>18</v>
      </c>
      <c r="D209" s="6" t="s">
        <v>19</v>
      </c>
    </row>
    <row r="210" customHeight="1" spans="1:4">
      <c r="A210" s="6" t="s">
        <v>423</v>
      </c>
      <c r="B210" s="6" t="s">
        <v>424</v>
      </c>
      <c r="C210" s="6" t="s">
        <v>37</v>
      </c>
      <c r="D210" s="6" t="s">
        <v>7</v>
      </c>
    </row>
    <row r="211" customHeight="1" spans="1:4">
      <c r="A211" s="6" t="s">
        <v>425</v>
      </c>
      <c r="B211" s="6" t="s">
        <v>426</v>
      </c>
      <c r="C211" s="6" t="s">
        <v>37</v>
      </c>
      <c r="D211" s="6" t="s">
        <v>19</v>
      </c>
    </row>
    <row r="212" customHeight="1" spans="1:4">
      <c r="A212" s="6" t="s">
        <v>427</v>
      </c>
      <c r="B212" s="6" t="s">
        <v>428</v>
      </c>
      <c r="C212" s="6" t="s">
        <v>18</v>
      </c>
      <c r="D212" s="6" t="s">
        <v>13</v>
      </c>
    </row>
    <row r="213" customHeight="1" spans="1:4">
      <c r="A213" s="6" t="s">
        <v>429</v>
      </c>
      <c r="B213" s="6" t="s">
        <v>430</v>
      </c>
      <c r="C213" s="6" t="s">
        <v>6</v>
      </c>
      <c r="D213" s="6" t="s">
        <v>23</v>
      </c>
    </row>
    <row r="214" customHeight="1" spans="1:4">
      <c r="A214" s="6" t="s">
        <v>431</v>
      </c>
      <c r="B214" s="6" t="s">
        <v>432</v>
      </c>
      <c r="C214" s="6" t="s">
        <v>22</v>
      </c>
      <c r="D214" s="6" t="s">
        <v>7</v>
      </c>
    </row>
    <row r="215" customHeight="1" spans="1:4">
      <c r="A215" s="6" t="s">
        <v>433</v>
      </c>
      <c r="B215" s="6" t="s">
        <v>434</v>
      </c>
      <c r="C215" s="6" t="s">
        <v>18</v>
      </c>
      <c r="D215" s="6" t="s">
        <v>13</v>
      </c>
    </row>
    <row r="216" customHeight="1" spans="1:4">
      <c r="A216" s="6" t="s">
        <v>435</v>
      </c>
      <c r="B216" s="6" t="s">
        <v>436</v>
      </c>
      <c r="C216" s="6" t="s">
        <v>22</v>
      </c>
      <c r="D216" s="6" t="s">
        <v>23</v>
      </c>
    </row>
    <row r="217" customHeight="1" spans="1:4">
      <c r="A217" s="6" t="s">
        <v>437</v>
      </c>
      <c r="B217" s="6" t="s">
        <v>438</v>
      </c>
      <c r="C217" s="6"/>
      <c r="D217" s="6"/>
    </row>
    <row r="218" customHeight="1" spans="1:4">
      <c r="A218" s="6" t="s">
        <v>439</v>
      </c>
      <c r="B218" s="6" t="s">
        <v>440</v>
      </c>
      <c r="C218" s="6" t="s">
        <v>18</v>
      </c>
      <c r="D218" s="6" t="s">
        <v>13</v>
      </c>
    </row>
    <row r="219" customHeight="1" spans="1:4">
      <c r="A219" s="6" t="s">
        <v>441</v>
      </c>
      <c r="B219" s="6" t="s">
        <v>18</v>
      </c>
      <c r="C219" s="6"/>
      <c r="D219" s="6"/>
    </row>
    <row r="220" customHeight="1" spans="1:4">
      <c r="A220" s="6" t="s">
        <v>442</v>
      </c>
      <c r="B220" s="6" t="s">
        <v>443</v>
      </c>
      <c r="C220" s="6"/>
      <c r="D220" s="6"/>
    </row>
    <row r="221" customHeight="1" spans="1:4">
      <c r="A221" s="6" t="s">
        <v>444</v>
      </c>
      <c r="B221" s="6" t="s">
        <v>445</v>
      </c>
      <c r="C221" s="6" t="s">
        <v>18</v>
      </c>
      <c r="D221" s="6" t="s">
        <v>19</v>
      </c>
    </row>
    <row r="222" customHeight="1" spans="1:4">
      <c r="A222" s="6" t="s">
        <v>446</v>
      </c>
      <c r="B222" s="6" t="s">
        <v>447</v>
      </c>
      <c r="C222" s="6" t="s">
        <v>6</v>
      </c>
      <c r="D222" s="6" t="s">
        <v>23</v>
      </c>
    </row>
    <row r="223" customHeight="1" spans="1:4">
      <c r="A223" s="6" t="s">
        <v>448</v>
      </c>
      <c r="B223" s="6" t="s">
        <v>449</v>
      </c>
      <c r="C223" s="6" t="s">
        <v>22</v>
      </c>
      <c r="D223" s="6" t="s">
        <v>7</v>
      </c>
    </row>
    <row r="224" customHeight="1" spans="1:4">
      <c r="A224" s="6" t="s">
        <v>450</v>
      </c>
      <c r="B224" s="6" t="s">
        <v>451</v>
      </c>
      <c r="C224" s="6" t="s">
        <v>22</v>
      </c>
      <c r="D224" s="6" t="s">
        <v>7</v>
      </c>
    </row>
    <row r="225" customHeight="1" spans="1:4">
      <c r="A225" s="6" t="s">
        <v>452</v>
      </c>
      <c r="B225" s="6" t="s">
        <v>453</v>
      </c>
      <c r="C225" s="6" t="s">
        <v>22</v>
      </c>
      <c r="D225" s="6" t="s">
        <v>7</v>
      </c>
    </row>
    <row r="226" customHeight="1" spans="1:4">
      <c r="A226" s="6" t="s">
        <v>454</v>
      </c>
      <c r="B226" s="6" t="s">
        <v>455</v>
      </c>
      <c r="C226" s="6" t="s">
        <v>18</v>
      </c>
      <c r="D226" s="6" t="s">
        <v>19</v>
      </c>
    </row>
    <row r="227" customHeight="1" spans="1:4">
      <c r="A227" s="6" t="s">
        <v>456</v>
      </c>
      <c r="B227" s="6" t="s">
        <v>457</v>
      </c>
      <c r="C227" s="6" t="s">
        <v>6</v>
      </c>
      <c r="D227" s="6" t="s">
        <v>7</v>
      </c>
    </row>
    <row r="228" customHeight="1" spans="1:4">
      <c r="A228" s="6" t="s">
        <v>458</v>
      </c>
      <c r="B228" s="6" t="s">
        <v>459</v>
      </c>
      <c r="C228" s="6" t="s">
        <v>18</v>
      </c>
      <c r="D228" s="6" t="s">
        <v>7</v>
      </c>
    </row>
    <row r="229" customHeight="1" spans="1:4">
      <c r="A229" s="6" t="s">
        <v>460</v>
      </c>
      <c r="B229" s="6" t="s">
        <v>461</v>
      </c>
      <c r="C229" s="6" t="s">
        <v>30</v>
      </c>
      <c r="D229" s="6" t="s">
        <v>13</v>
      </c>
    </row>
    <row r="230" customHeight="1" spans="1:4">
      <c r="A230" s="6" t="s">
        <v>462</v>
      </c>
      <c r="B230" s="6" t="s">
        <v>463</v>
      </c>
      <c r="C230" s="6" t="s">
        <v>6</v>
      </c>
      <c r="D230" s="6" t="s">
        <v>7</v>
      </c>
    </row>
    <row r="231" customHeight="1" spans="1:4">
      <c r="A231" s="6" t="s">
        <v>464</v>
      </c>
      <c r="B231" s="6" t="s">
        <v>465</v>
      </c>
      <c r="C231" s="6" t="s">
        <v>18</v>
      </c>
      <c r="D231" s="6" t="s">
        <v>13</v>
      </c>
    </row>
    <row r="232" customHeight="1" spans="1:4">
      <c r="A232" s="6" t="s">
        <v>466</v>
      </c>
      <c r="B232" s="6" t="s">
        <v>467</v>
      </c>
      <c r="C232" s="6"/>
      <c r="D232" s="6"/>
    </row>
    <row r="233" customHeight="1" spans="1:4">
      <c r="A233" s="6" t="s">
        <v>468</v>
      </c>
      <c r="B233" s="6" t="s">
        <v>469</v>
      </c>
      <c r="C233" s="6"/>
      <c r="D233" s="6"/>
    </row>
    <row r="234" customHeight="1" spans="1:4">
      <c r="A234" s="6" t="s">
        <v>470</v>
      </c>
      <c r="B234" s="6" t="s">
        <v>471</v>
      </c>
      <c r="C234" s="6" t="s">
        <v>18</v>
      </c>
      <c r="D234" s="6" t="s">
        <v>13</v>
      </c>
    </row>
    <row r="235" customHeight="1" spans="1:4">
      <c r="A235" s="6" t="s">
        <v>472</v>
      </c>
      <c r="B235" s="6" t="s">
        <v>473</v>
      </c>
      <c r="C235" s="6" t="s">
        <v>37</v>
      </c>
      <c r="D235" s="6" t="s">
        <v>23</v>
      </c>
    </row>
    <row r="236" customHeight="1" spans="1:4">
      <c r="A236" s="6" t="s">
        <v>474</v>
      </c>
      <c r="B236" s="6" t="s">
        <v>475</v>
      </c>
      <c r="C236" s="6" t="s">
        <v>22</v>
      </c>
      <c r="D236" s="6" t="s">
        <v>19</v>
      </c>
    </row>
    <row r="237" customHeight="1" spans="1:4">
      <c r="A237" s="6" t="s">
        <v>476</v>
      </c>
      <c r="B237" s="6" t="s">
        <v>477</v>
      </c>
      <c r="C237" s="6" t="s">
        <v>22</v>
      </c>
      <c r="D237" s="6" t="s">
        <v>23</v>
      </c>
    </row>
    <row r="238" customHeight="1" spans="1:4">
      <c r="A238" s="6" t="s">
        <v>478</v>
      </c>
      <c r="B238" s="6" t="s">
        <v>479</v>
      </c>
      <c r="C238" s="6"/>
      <c r="D238" s="6"/>
    </row>
    <row r="239" customHeight="1" spans="1:4">
      <c r="A239" s="6" t="s">
        <v>480</v>
      </c>
      <c r="B239" s="6" t="s">
        <v>481</v>
      </c>
      <c r="C239" s="6" t="s">
        <v>37</v>
      </c>
      <c r="D239" s="6" t="s">
        <v>19</v>
      </c>
    </row>
    <row r="240" customHeight="1" spans="1:4">
      <c r="A240" s="6" t="s">
        <v>482</v>
      </c>
      <c r="B240" s="6" t="s">
        <v>483</v>
      </c>
      <c r="C240" s="6"/>
      <c r="D240" s="6"/>
    </row>
    <row r="241" customHeight="1" spans="1:4">
      <c r="A241" s="6" t="s">
        <v>484</v>
      </c>
      <c r="B241" s="6" t="s">
        <v>485</v>
      </c>
      <c r="C241" s="6" t="s">
        <v>37</v>
      </c>
      <c r="D241" s="6" t="s">
        <v>23</v>
      </c>
    </row>
    <row r="242" customHeight="1" spans="1:4">
      <c r="A242" s="6" t="s">
        <v>486</v>
      </c>
      <c r="B242" s="6" t="s">
        <v>487</v>
      </c>
      <c r="C242" s="6"/>
      <c r="D242" s="6"/>
    </row>
    <row r="243" customHeight="1" spans="1:4">
      <c r="A243" s="6" t="s">
        <v>488</v>
      </c>
      <c r="B243" s="6" t="s">
        <v>489</v>
      </c>
      <c r="C243" s="6"/>
      <c r="D243" s="6"/>
    </row>
    <row r="244" customHeight="1" spans="1:4">
      <c r="A244" s="6" t="s">
        <v>490</v>
      </c>
      <c r="B244" s="6" t="s">
        <v>491</v>
      </c>
      <c r="C244" s="6" t="s">
        <v>6</v>
      </c>
      <c r="D244" s="6" t="s">
        <v>7</v>
      </c>
    </row>
    <row r="245" customHeight="1" spans="1:4">
      <c r="A245" s="6" t="s">
        <v>492</v>
      </c>
      <c r="B245" s="6" t="s">
        <v>493</v>
      </c>
      <c r="C245" s="6" t="s">
        <v>30</v>
      </c>
      <c r="D245" s="6" t="s">
        <v>19</v>
      </c>
    </row>
    <row r="246" customHeight="1" spans="1:4">
      <c r="A246" s="6" t="s">
        <v>494</v>
      </c>
      <c r="B246" s="6" t="s">
        <v>495</v>
      </c>
      <c r="C246" s="6" t="s">
        <v>22</v>
      </c>
      <c r="D246" s="6" t="s">
        <v>23</v>
      </c>
    </row>
    <row r="247" customHeight="1" spans="1:4">
      <c r="A247" s="6" t="s">
        <v>496</v>
      </c>
      <c r="B247" s="6" t="s">
        <v>497</v>
      </c>
      <c r="C247" s="6" t="s">
        <v>37</v>
      </c>
      <c r="D247" s="6" t="s">
        <v>23</v>
      </c>
    </row>
    <row r="248" customHeight="1" spans="1:4">
      <c r="A248" s="6" t="s">
        <v>498</v>
      </c>
      <c r="B248" s="6" t="s">
        <v>499</v>
      </c>
      <c r="C248" s="6" t="s">
        <v>18</v>
      </c>
      <c r="D248" s="6" t="s">
        <v>19</v>
      </c>
    </row>
    <row r="249" customHeight="1" spans="1:4">
      <c r="A249" s="6" t="s">
        <v>500</v>
      </c>
      <c r="B249" s="6" t="s">
        <v>501</v>
      </c>
      <c r="C249" s="6" t="s">
        <v>18</v>
      </c>
      <c r="D249" s="6" t="s">
        <v>13</v>
      </c>
    </row>
    <row r="250" customHeight="1" spans="1:4">
      <c r="A250" s="6" t="s">
        <v>502</v>
      </c>
      <c r="B250" s="6" t="s">
        <v>503</v>
      </c>
      <c r="C250" s="6" t="s">
        <v>22</v>
      </c>
      <c r="D250" s="6" t="s">
        <v>23</v>
      </c>
    </row>
    <row r="251" customHeight="1" spans="1:4">
      <c r="A251" s="6" t="s">
        <v>504</v>
      </c>
      <c r="B251" s="6" t="s">
        <v>23</v>
      </c>
      <c r="C251" s="6"/>
      <c r="D251" s="6"/>
    </row>
    <row r="252" customHeight="1" spans="1:4">
      <c r="A252" s="6" t="s">
        <v>505</v>
      </c>
      <c r="B252" s="6" t="s">
        <v>506</v>
      </c>
      <c r="C252" s="6" t="s">
        <v>6</v>
      </c>
      <c r="D252" s="6" t="s">
        <v>7</v>
      </c>
    </row>
    <row r="253" customHeight="1" spans="1:4">
      <c r="A253" s="6" t="s">
        <v>507</v>
      </c>
      <c r="B253" s="6" t="s">
        <v>508</v>
      </c>
      <c r="C253" s="6" t="s">
        <v>70</v>
      </c>
      <c r="D253" s="6" t="s">
        <v>7</v>
      </c>
    </row>
    <row r="254" customHeight="1" spans="1:4">
      <c r="A254" s="6" t="s">
        <v>509</v>
      </c>
      <c r="B254" s="6" t="s">
        <v>510</v>
      </c>
      <c r="C254" s="6" t="s">
        <v>22</v>
      </c>
      <c r="D254" s="6" t="s">
        <v>19</v>
      </c>
    </row>
    <row r="255" customHeight="1" spans="1:4">
      <c r="A255" s="6" t="s">
        <v>511</v>
      </c>
      <c r="B255" s="6" t="s">
        <v>512</v>
      </c>
      <c r="C255" s="6" t="s">
        <v>6</v>
      </c>
      <c r="D255" s="6" t="s">
        <v>23</v>
      </c>
    </row>
    <row r="256" customHeight="1" spans="1:4">
      <c r="A256" s="6" t="s">
        <v>513</v>
      </c>
      <c r="B256" s="6" t="s">
        <v>514</v>
      </c>
      <c r="C256" s="6" t="s">
        <v>6</v>
      </c>
      <c r="D256" s="6"/>
    </row>
    <row r="257" customHeight="1" spans="1:4">
      <c r="A257" s="6" t="s">
        <v>515</v>
      </c>
      <c r="B257" s="6" t="s">
        <v>516</v>
      </c>
      <c r="C257" s="6" t="s">
        <v>6</v>
      </c>
      <c r="D257" s="6" t="s">
        <v>7</v>
      </c>
    </row>
    <row r="258" customHeight="1" spans="1:4">
      <c r="A258" s="6" t="s">
        <v>517</v>
      </c>
      <c r="B258" s="6" t="s">
        <v>518</v>
      </c>
      <c r="C258" s="6" t="s">
        <v>6</v>
      </c>
      <c r="D258" s="6" t="s">
        <v>7</v>
      </c>
    </row>
    <row r="259" customHeight="1" spans="1:4">
      <c r="A259" s="6" t="s">
        <v>519</v>
      </c>
      <c r="B259" s="6" t="s">
        <v>520</v>
      </c>
      <c r="C259" s="6" t="s">
        <v>37</v>
      </c>
      <c r="D259" s="6" t="s">
        <v>19</v>
      </c>
    </row>
    <row r="260" customHeight="1" spans="1:4">
      <c r="A260" s="6" t="s">
        <v>521</v>
      </c>
      <c r="B260" s="6" t="s">
        <v>522</v>
      </c>
      <c r="C260" s="6" t="s">
        <v>37</v>
      </c>
      <c r="D260" s="6" t="s">
        <v>19</v>
      </c>
    </row>
    <row r="261" customHeight="1" spans="1:4">
      <c r="A261" s="6" t="s">
        <v>523</v>
      </c>
      <c r="B261" s="6" t="s">
        <v>524</v>
      </c>
      <c r="C261" s="6"/>
      <c r="D261" s="6"/>
    </row>
    <row r="262" customHeight="1" spans="1:4">
      <c r="A262" s="6" t="s">
        <v>525</v>
      </c>
      <c r="B262" s="6" t="s">
        <v>526</v>
      </c>
      <c r="C262" s="6" t="s">
        <v>37</v>
      </c>
      <c r="D262" s="6" t="s">
        <v>19</v>
      </c>
    </row>
    <row r="263" customHeight="1" spans="1:4">
      <c r="A263" s="6" t="s">
        <v>527</v>
      </c>
      <c r="B263" s="6" t="s">
        <v>528</v>
      </c>
      <c r="C263" s="6" t="s">
        <v>22</v>
      </c>
      <c r="D263" s="6" t="s">
        <v>23</v>
      </c>
    </row>
    <row r="264" customHeight="1" spans="1:4">
      <c r="A264" s="6" t="s">
        <v>529</v>
      </c>
      <c r="B264" s="6" t="s">
        <v>530</v>
      </c>
      <c r="C264" s="6" t="s">
        <v>30</v>
      </c>
      <c r="D264" s="6" t="s">
        <v>13</v>
      </c>
    </row>
    <row r="265" customHeight="1" spans="1:4">
      <c r="A265" s="6" t="s">
        <v>531</v>
      </c>
      <c r="B265" s="6" t="s">
        <v>532</v>
      </c>
      <c r="C265" s="6" t="s">
        <v>18</v>
      </c>
      <c r="D265" s="6" t="s">
        <v>23</v>
      </c>
    </row>
    <row r="266" customHeight="1" spans="1:4">
      <c r="A266" s="6" t="s">
        <v>533</v>
      </c>
      <c r="B266" s="6" t="s">
        <v>534</v>
      </c>
      <c r="C266" s="6" t="s">
        <v>18</v>
      </c>
      <c r="D266" s="6" t="s">
        <v>19</v>
      </c>
    </row>
    <row r="267" customHeight="1" spans="1:4">
      <c r="A267" s="6" t="s">
        <v>535</v>
      </c>
      <c r="B267" s="6" t="s">
        <v>536</v>
      </c>
      <c r="C267" s="6" t="s">
        <v>18</v>
      </c>
      <c r="D267" s="6" t="s">
        <v>19</v>
      </c>
    </row>
  </sheetData>
  <pageMargins left="0" right="0" top="0" bottom="0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000"/>
  <sheetViews>
    <sheetView workbookViewId="0">
      <selection activeCell="A1" sqref="A1"/>
    </sheetView>
  </sheetViews>
  <sheetFormatPr defaultColWidth="14.4190476190476" defaultRowHeight="15" customHeight="1"/>
  <cols>
    <col min="1" max="67" width="8.68571428571429" customWidth="1"/>
  </cols>
  <sheetData>
    <row r="1" spans="1:67">
      <c r="A1" s="5" t="s">
        <v>0</v>
      </c>
      <c r="B1" s="5" t="s">
        <v>2</v>
      </c>
      <c r="C1" s="5" t="s">
        <v>537</v>
      </c>
      <c r="D1" s="5">
        <v>1960</v>
      </c>
      <c r="E1" s="5">
        <v>1961</v>
      </c>
      <c r="F1" s="5">
        <v>1962</v>
      </c>
      <c r="G1" s="5">
        <v>1963</v>
      </c>
      <c r="H1" s="5">
        <v>1964</v>
      </c>
      <c r="I1" s="5">
        <v>1965</v>
      </c>
      <c r="J1" s="5">
        <v>1966</v>
      </c>
      <c r="K1" s="5">
        <v>1967</v>
      </c>
      <c r="L1" s="5">
        <v>1968</v>
      </c>
      <c r="M1" s="5">
        <v>1969</v>
      </c>
      <c r="N1" s="5">
        <v>1970</v>
      </c>
      <c r="O1" s="5">
        <v>1971</v>
      </c>
      <c r="P1" s="5">
        <v>1972</v>
      </c>
      <c r="Q1" s="5">
        <v>1973</v>
      </c>
      <c r="R1" s="5">
        <v>1974</v>
      </c>
      <c r="S1" s="5">
        <v>1975</v>
      </c>
      <c r="T1" s="5">
        <v>1976</v>
      </c>
      <c r="U1" s="5">
        <v>1977</v>
      </c>
      <c r="V1" s="5">
        <v>1978</v>
      </c>
      <c r="W1" s="5">
        <v>1979</v>
      </c>
      <c r="X1" s="5">
        <v>1980</v>
      </c>
      <c r="Y1" s="5">
        <v>1981</v>
      </c>
      <c r="Z1" s="5">
        <v>1982</v>
      </c>
      <c r="AA1" s="5">
        <v>1983</v>
      </c>
      <c r="AB1" s="5">
        <v>1984</v>
      </c>
      <c r="AC1" s="5">
        <v>1985</v>
      </c>
      <c r="AD1" s="5">
        <v>1986</v>
      </c>
      <c r="AE1" s="5">
        <v>1987</v>
      </c>
      <c r="AF1" s="5">
        <v>1988</v>
      </c>
      <c r="AG1" s="5">
        <v>1989</v>
      </c>
      <c r="AH1" s="5">
        <v>1990</v>
      </c>
      <c r="AI1" s="5">
        <v>1991</v>
      </c>
      <c r="AJ1" s="5">
        <v>1992</v>
      </c>
      <c r="AK1" s="5">
        <v>1993</v>
      </c>
      <c r="AL1" s="5">
        <v>1994</v>
      </c>
      <c r="AM1" s="5">
        <v>1995</v>
      </c>
      <c r="AN1" s="5">
        <v>1996</v>
      </c>
      <c r="AO1" s="5">
        <v>1997</v>
      </c>
      <c r="AP1" s="5">
        <v>1998</v>
      </c>
      <c r="AQ1" s="5">
        <v>1999</v>
      </c>
      <c r="AR1" s="5">
        <v>2000</v>
      </c>
      <c r="AS1" s="5">
        <v>2001</v>
      </c>
      <c r="AT1" s="5">
        <v>2002</v>
      </c>
      <c r="AU1" s="5">
        <v>2003</v>
      </c>
      <c r="AV1" s="5">
        <v>2004</v>
      </c>
      <c r="AW1" s="5">
        <v>2005</v>
      </c>
      <c r="AX1" s="5">
        <v>2006</v>
      </c>
      <c r="AY1" s="5">
        <v>2007</v>
      </c>
      <c r="AZ1" s="5">
        <v>2008</v>
      </c>
      <c r="BA1" s="5">
        <v>2009</v>
      </c>
      <c r="BB1" s="5">
        <v>2010</v>
      </c>
      <c r="BC1" s="5">
        <v>2011</v>
      </c>
      <c r="BD1" s="5">
        <v>2012</v>
      </c>
      <c r="BE1" s="5">
        <v>2013</v>
      </c>
      <c r="BF1" s="5">
        <v>2014</v>
      </c>
      <c r="BG1" s="5">
        <v>2015</v>
      </c>
      <c r="BH1" s="5">
        <v>2016</v>
      </c>
      <c r="BI1" s="5">
        <v>2017</v>
      </c>
      <c r="BJ1" s="5">
        <v>2018</v>
      </c>
      <c r="BK1" s="5">
        <v>2019</v>
      </c>
      <c r="BL1" s="5">
        <v>2020</v>
      </c>
      <c r="BM1" s="5">
        <v>2021</v>
      </c>
      <c r="BN1" s="5">
        <v>2022</v>
      </c>
      <c r="BO1" s="5">
        <v>2023</v>
      </c>
    </row>
    <row r="2" spans="1:67">
      <c r="A2" s="6" t="s">
        <v>4</v>
      </c>
      <c r="B2" s="6" t="s">
        <v>6</v>
      </c>
      <c r="C2" s="6" t="s">
        <v>538</v>
      </c>
      <c r="D2" s="6">
        <v>1.79</v>
      </c>
      <c r="E2" s="6">
        <v>1.79</v>
      </c>
      <c r="F2" s="6">
        <v>1.79</v>
      </c>
      <c r="G2" s="6">
        <v>1.79</v>
      </c>
      <c r="H2" s="6">
        <v>1.79</v>
      </c>
      <c r="I2" s="6">
        <v>1.79</v>
      </c>
      <c r="J2" s="6">
        <v>1.79</v>
      </c>
      <c r="K2" s="6">
        <v>1.79</v>
      </c>
      <c r="L2" s="6">
        <v>1.79</v>
      </c>
      <c r="M2" s="6">
        <v>1.79</v>
      </c>
      <c r="N2" s="6">
        <v>1.79</v>
      </c>
      <c r="O2" s="6">
        <v>1.79</v>
      </c>
      <c r="P2" s="6">
        <v>1.79</v>
      </c>
      <c r="Q2" s="6">
        <v>1.79</v>
      </c>
      <c r="R2" s="6">
        <v>1.79</v>
      </c>
      <c r="S2" s="6">
        <v>1.79</v>
      </c>
      <c r="T2" s="6">
        <v>1.79</v>
      </c>
      <c r="U2" s="6">
        <v>1.79</v>
      </c>
      <c r="V2" s="6">
        <v>1.79</v>
      </c>
      <c r="W2" s="6">
        <v>1.79</v>
      </c>
      <c r="X2" s="6">
        <v>1.79</v>
      </c>
      <c r="Y2" s="6">
        <v>1.79</v>
      </c>
      <c r="Z2" s="6">
        <v>1.79</v>
      </c>
      <c r="AA2" s="6">
        <v>1.79</v>
      </c>
      <c r="AB2" s="6">
        <v>1.79</v>
      </c>
      <c r="AC2" s="6">
        <v>1.79</v>
      </c>
      <c r="AD2" s="6">
        <v>1.79</v>
      </c>
      <c r="AE2" s="6">
        <v>1.79</v>
      </c>
      <c r="AF2" s="6">
        <v>1.79</v>
      </c>
      <c r="AG2" s="6">
        <v>1.79</v>
      </c>
      <c r="AH2" s="6">
        <v>1.79</v>
      </c>
      <c r="AI2" s="6">
        <v>1.79</v>
      </c>
      <c r="AJ2" s="6">
        <v>1.79</v>
      </c>
      <c r="AK2" s="6">
        <v>1.79</v>
      </c>
      <c r="AL2" s="6">
        <v>1.79</v>
      </c>
      <c r="AM2" s="6">
        <v>1.79</v>
      </c>
      <c r="AN2" s="6">
        <v>1.79</v>
      </c>
      <c r="AO2" s="6">
        <v>1.79</v>
      </c>
      <c r="AP2" s="6">
        <v>1.79</v>
      </c>
      <c r="AQ2" s="6">
        <v>1.79</v>
      </c>
      <c r="AR2" s="6">
        <v>1.79</v>
      </c>
      <c r="AS2" s="6">
        <v>1.79</v>
      </c>
      <c r="AT2" s="6">
        <v>1.79</v>
      </c>
      <c r="AU2" s="6">
        <v>1.79</v>
      </c>
      <c r="AV2" s="6">
        <v>1.79</v>
      </c>
      <c r="AW2" s="6">
        <v>1.79</v>
      </c>
      <c r="AX2" s="6">
        <v>1.79</v>
      </c>
      <c r="AY2" s="6">
        <v>1.79</v>
      </c>
      <c r="AZ2" s="6">
        <v>1.79</v>
      </c>
      <c r="BA2" s="6">
        <v>1.79</v>
      </c>
      <c r="BB2" s="6">
        <v>1.79</v>
      </c>
      <c r="BC2" s="6">
        <v>1.79</v>
      </c>
      <c r="BD2" s="6">
        <v>1.79</v>
      </c>
      <c r="BE2" s="6">
        <v>1.79</v>
      </c>
      <c r="BF2" s="6">
        <v>1.79</v>
      </c>
      <c r="BG2" s="6">
        <v>1.79</v>
      </c>
      <c r="BH2" s="6">
        <v>1.79</v>
      </c>
      <c r="BI2" s="6">
        <v>1.79</v>
      </c>
      <c r="BJ2" s="6">
        <v>1.79</v>
      </c>
      <c r="BK2" s="6">
        <v>1.79</v>
      </c>
      <c r="BL2" s="6">
        <v>1.79</v>
      </c>
      <c r="BM2" s="6">
        <v>1.79</v>
      </c>
      <c r="BN2" s="6">
        <v>1.79</v>
      </c>
      <c r="BO2" s="6">
        <v>1.79</v>
      </c>
    </row>
    <row r="3" spans="1:67">
      <c r="A3" s="6" t="s">
        <v>8</v>
      </c>
      <c r="B3" s="6" t="s">
        <v>539</v>
      </c>
      <c r="C3" s="6" t="s">
        <v>538</v>
      </c>
      <c r="D3" s="6">
        <v>0.0195475640082351</v>
      </c>
      <c r="E3" s="6">
        <v>0.0195475640082351</v>
      </c>
      <c r="F3" s="6">
        <v>0.0195475640082351</v>
      </c>
      <c r="G3" s="6">
        <v>0.0195475640082351</v>
      </c>
      <c r="H3" s="6">
        <v>0.0195475640082351</v>
      </c>
      <c r="I3" s="6">
        <v>0.0195475640082351</v>
      </c>
      <c r="J3" s="6">
        <v>0.0195475640082351</v>
      </c>
      <c r="K3" s="6">
        <v>0.0195475640082351</v>
      </c>
      <c r="L3" s="6">
        <v>0.0195475640082351</v>
      </c>
      <c r="M3" s="6">
        <v>0.0195475640082351</v>
      </c>
      <c r="N3" s="6">
        <v>0.0195475640082351</v>
      </c>
      <c r="O3" s="6">
        <v>0.0195475640082351</v>
      </c>
      <c r="P3" s="6">
        <v>0.0195475640082351</v>
      </c>
      <c r="Q3" s="6">
        <v>0.0195475640082351</v>
      </c>
      <c r="R3" s="6">
        <v>0.0195475640082351</v>
      </c>
      <c r="S3" s="6">
        <v>0.0195475640082351</v>
      </c>
      <c r="T3" s="6">
        <v>0.0195475640082351</v>
      </c>
      <c r="U3" s="6">
        <v>0.0195475640082351</v>
      </c>
      <c r="V3" s="6">
        <v>0.0195475640082351</v>
      </c>
      <c r="W3" s="6">
        <v>0.0195475640082351</v>
      </c>
      <c r="X3" s="6">
        <v>0.0195475640082351</v>
      </c>
      <c r="Y3" s="6">
        <v>0.0195475640082351</v>
      </c>
      <c r="Z3" s="6">
        <v>0.0195475640082351</v>
      </c>
      <c r="AA3" s="6">
        <v>0.0195475640082351</v>
      </c>
      <c r="AB3" s="6">
        <v>0.0195475640082351</v>
      </c>
      <c r="AC3" s="6">
        <v>0.0195475640082351</v>
      </c>
      <c r="AD3" s="6">
        <v>0.0195475640082351</v>
      </c>
      <c r="AE3" s="6">
        <v>0.0195475640082351</v>
      </c>
      <c r="AF3" s="6">
        <v>0.0195475640082351</v>
      </c>
      <c r="AG3" s="6">
        <v>0.0195475640082351</v>
      </c>
      <c r="AH3" s="6">
        <v>0.0195475640082351</v>
      </c>
      <c r="AI3" s="6">
        <v>0.0195475640082351</v>
      </c>
      <c r="AJ3" s="6">
        <v>0.0195475640082351</v>
      </c>
      <c r="AK3" s="6">
        <v>0.0195475640082351</v>
      </c>
      <c r="AL3" s="6">
        <v>0.0195475640082351</v>
      </c>
      <c r="AM3" s="6">
        <v>0.0195475640082351</v>
      </c>
      <c r="AN3" s="6">
        <v>0.0195475640082351</v>
      </c>
      <c r="AO3" s="6">
        <v>0.0195475640082351</v>
      </c>
      <c r="AP3" s="6">
        <v>0.0195475640082351</v>
      </c>
      <c r="AQ3" s="6">
        <v>0.0195475640082351</v>
      </c>
      <c r="AR3" s="6">
        <v>0.0225563558609587</v>
      </c>
      <c r="AS3" s="6">
        <v>0.0232611059509298</v>
      </c>
      <c r="AT3" s="6">
        <v>0.022032479088326</v>
      </c>
      <c r="AU3" s="6">
        <v>0.018417665149686</v>
      </c>
      <c r="AV3" s="6">
        <v>0.0167483676614087</v>
      </c>
      <c r="AW3" s="6">
        <v>0.0167458373366967</v>
      </c>
      <c r="AX3" s="6">
        <v>0.0165923485614396</v>
      </c>
      <c r="AY3" s="6">
        <v>0.0152015083330017</v>
      </c>
      <c r="AZ3" s="6">
        <v>0.0141650558342235</v>
      </c>
      <c r="BA3" s="6">
        <v>0.0149366187920028</v>
      </c>
      <c r="BB3" s="6">
        <v>0.0157147706272075</v>
      </c>
      <c r="BC3" s="6">
        <v>0.0149669562219441</v>
      </c>
      <c r="BD3" s="6">
        <v>0.0162153775086836</v>
      </c>
      <c r="BE3" s="6">
        <v>0.0156863567229583</v>
      </c>
      <c r="BF3" s="6">
        <v>0.0156818374360959</v>
      </c>
      <c r="BG3" s="6">
        <v>0.0187770088201478</v>
      </c>
      <c r="BH3" s="6">
        <v>0.0188212799220263</v>
      </c>
      <c r="BI3" s="6">
        <v>0.0184417814222786</v>
      </c>
      <c r="BJ3" s="6">
        <v>0.017641097231419</v>
      </c>
      <c r="BK3" s="6">
        <v>0.0186099220222377</v>
      </c>
      <c r="BL3" s="6">
        <v>0.0182397166039166</v>
      </c>
      <c r="BM3" s="6">
        <v>0.0176144612268844</v>
      </c>
      <c r="BN3" s="6">
        <v>0.0197838281907696</v>
      </c>
      <c r="BO3" s="6">
        <v>0.0192674908014729</v>
      </c>
    </row>
    <row r="4" spans="1:67">
      <c r="A4" s="6" t="s">
        <v>10</v>
      </c>
      <c r="B4" s="6" t="s">
        <v>12</v>
      </c>
      <c r="C4" s="6" t="s">
        <v>538</v>
      </c>
      <c r="D4" s="6">
        <v>17.1965606878624</v>
      </c>
      <c r="E4" s="6">
        <v>17.1965606878624</v>
      </c>
      <c r="F4" s="6">
        <v>17.1965606878624</v>
      </c>
      <c r="G4" s="6">
        <v>35.1096447377192</v>
      </c>
      <c r="H4" s="6">
        <v>38.6922615476905</v>
      </c>
      <c r="I4" s="6">
        <v>38.6922615476905</v>
      </c>
      <c r="J4" s="6">
        <v>38.6922615476905</v>
      </c>
      <c r="K4" s="6">
        <v>38.6922615476905</v>
      </c>
      <c r="L4" s="6">
        <v>38.6922615476905</v>
      </c>
      <c r="M4" s="6">
        <v>38.6922615476905</v>
      </c>
      <c r="N4" s="6">
        <v>38.6922615476905</v>
      </c>
      <c r="O4" s="6">
        <v>38.6922615476905</v>
      </c>
      <c r="P4" s="6">
        <v>38.6922615476905</v>
      </c>
      <c r="Q4" s="6">
        <v>38.6922615476905</v>
      </c>
      <c r="R4" s="6">
        <v>38.3787089832034</v>
      </c>
      <c r="S4" s="6">
        <v>34.9296307738452</v>
      </c>
      <c r="T4" s="6">
        <v>34.9296307738452</v>
      </c>
      <c r="U4" s="6">
        <v>34.9296307738452</v>
      </c>
      <c r="V4" s="6">
        <v>34.9296307738452</v>
      </c>
      <c r="W4" s="6">
        <v>33.8461643196361</v>
      </c>
      <c r="X4" s="6">
        <v>34.3694584015197</v>
      </c>
      <c r="Y4" s="6">
        <v>38.5616585156635</v>
      </c>
      <c r="Z4" s="6">
        <v>39.276429270146</v>
      </c>
      <c r="AA4" s="6">
        <v>39.276429270146</v>
      </c>
      <c r="AB4" s="6">
        <v>39.276429270146</v>
      </c>
      <c r="AC4" s="6">
        <v>39.276429270146</v>
      </c>
      <c r="AD4" s="6">
        <v>39.276429270146</v>
      </c>
      <c r="AE4" s="6">
        <v>39.276429270146</v>
      </c>
      <c r="AF4" s="6">
        <v>39.276429270146</v>
      </c>
      <c r="AG4" s="6">
        <v>39.276429270146</v>
      </c>
      <c r="AH4" s="6">
        <v>39.276429270146</v>
      </c>
      <c r="AI4" s="6">
        <v>39.276429270146</v>
      </c>
      <c r="AJ4" s="6">
        <v>39.276429270146</v>
      </c>
      <c r="AK4" s="6">
        <v>39.276429270146</v>
      </c>
      <c r="AL4" s="6">
        <v>38.818463</v>
      </c>
      <c r="AM4" s="6">
        <v>36.5671446236559</v>
      </c>
      <c r="AN4" s="6">
        <v>47.5</v>
      </c>
      <c r="AO4" s="6">
        <v>47.5</v>
      </c>
      <c r="AP4" s="6">
        <v>47.5</v>
      </c>
      <c r="AQ4" s="6">
        <v>46.6195310771889</v>
      </c>
      <c r="AR4" s="6">
        <v>47.3575747311828</v>
      </c>
      <c r="AS4" s="6">
        <v>47.500014516129</v>
      </c>
      <c r="AT4" s="6">
        <v>47.263</v>
      </c>
      <c r="AU4" s="6">
        <v>48.7627535833333</v>
      </c>
      <c r="AV4" s="6">
        <v>47.8453125</v>
      </c>
      <c r="AW4" s="6">
        <v>49.4945975</v>
      </c>
      <c r="AX4" s="6">
        <v>49.9253308333333</v>
      </c>
      <c r="AY4" s="6">
        <v>49.9620177703972</v>
      </c>
      <c r="AZ4" s="6">
        <v>50.2496147435897</v>
      </c>
      <c r="BA4" s="6">
        <v>50.325</v>
      </c>
      <c r="BB4" s="6">
        <v>46.4524610013175</v>
      </c>
      <c r="BC4" s="6">
        <v>46.747007738581</v>
      </c>
      <c r="BD4" s="6">
        <v>50.9214</v>
      </c>
      <c r="BE4" s="6">
        <v>55.3775</v>
      </c>
      <c r="BF4" s="6">
        <v>57.2475</v>
      </c>
      <c r="BG4" s="6">
        <v>61.1434615416667</v>
      </c>
      <c r="BH4" s="6">
        <v>67.8660857692308</v>
      </c>
      <c r="BI4" s="6">
        <v>68.0269040822312</v>
      </c>
      <c r="BJ4" s="6">
        <v>72.083247177304</v>
      </c>
      <c r="BK4" s="6">
        <v>77.7379491783367</v>
      </c>
      <c r="BL4" s="6">
        <v>76.8135364354897</v>
      </c>
      <c r="BM4" s="6">
        <v>76.8135364354897</v>
      </c>
      <c r="BN4" s="6">
        <v>76.8135364354897</v>
      </c>
      <c r="BO4" s="6">
        <v>76.8135364354897</v>
      </c>
    </row>
    <row r="5" spans="1:67">
      <c r="A5" s="6" t="s">
        <v>14</v>
      </c>
      <c r="B5" s="6" t="s">
        <v>539</v>
      </c>
      <c r="C5" s="6" t="s">
        <v>538</v>
      </c>
      <c r="D5" s="6">
        <v>0.0199548049250733</v>
      </c>
      <c r="E5" s="6">
        <v>0.0199548049250733</v>
      </c>
      <c r="F5" s="6">
        <v>0.0199548049250733</v>
      </c>
      <c r="G5" s="6">
        <v>0.0199548049250733</v>
      </c>
      <c r="H5" s="6">
        <v>0.0199548049250733</v>
      </c>
      <c r="I5" s="6">
        <v>0.0199548049250733</v>
      </c>
      <c r="J5" s="6">
        <v>0.0199548049250733</v>
      </c>
      <c r="K5" s="6">
        <v>0.0199548049250733</v>
      </c>
      <c r="L5" s="6">
        <v>0.0199548049250733</v>
      </c>
      <c r="M5" s="6">
        <v>0.0199548049250733</v>
      </c>
      <c r="N5" s="6">
        <v>0.0199548049250733</v>
      </c>
      <c r="O5" s="6">
        <v>0.0199548049250733</v>
      </c>
      <c r="P5" s="6">
        <v>0.0199548049250733</v>
      </c>
      <c r="Q5" s="6">
        <v>0.0199548049250733</v>
      </c>
      <c r="R5" s="6">
        <v>0.0199548049250733</v>
      </c>
      <c r="S5" s="6">
        <v>0.0199548049250733</v>
      </c>
      <c r="T5" s="6">
        <v>0.0199548049250733</v>
      </c>
      <c r="U5" s="6">
        <v>0.0199548049250733</v>
      </c>
      <c r="V5" s="6">
        <v>0.0199548049250733</v>
      </c>
      <c r="W5" s="6">
        <v>0.0199548049250733</v>
      </c>
      <c r="X5" s="6">
        <v>0.0199548049250733</v>
      </c>
      <c r="Y5" s="6">
        <v>0.0199548049250733</v>
      </c>
      <c r="Z5" s="6">
        <v>0.0199548049250733</v>
      </c>
      <c r="AA5" s="6">
        <v>0.0199548049250733</v>
      </c>
      <c r="AB5" s="6">
        <v>0.0199548049250733</v>
      </c>
      <c r="AC5" s="6">
        <v>0.0199548049250733</v>
      </c>
      <c r="AD5" s="6">
        <v>0.0199548049250733</v>
      </c>
      <c r="AE5" s="6">
        <v>0.0199548049250733</v>
      </c>
      <c r="AF5" s="6">
        <v>0.0199548049250733</v>
      </c>
      <c r="AG5" s="6">
        <v>0.0199548049250733</v>
      </c>
      <c r="AH5" s="6">
        <v>0.0199548049250733</v>
      </c>
      <c r="AI5" s="6">
        <v>0.0199548049250733</v>
      </c>
      <c r="AJ5" s="6">
        <v>0.0199548049250733</v>
      </c>
      <c r="AK5" s="6">
        <v>0.0199548049250733</v>
      </c>
      <c r="AL5" s="6">
        <v>0.0199548049250733</v>
      </c>
      <c r="AM5" s="6">
        <v>0.0199548049250733</v>
      </c>
      <c r="AN5" s="6">
        <v>0.0199548049250733</v>
      </c>
      <c r="AO5" s="6">
        <v>0.0199548049250733</v>
      </c>
      <c r="AP5" s="6">
        <v>0.0199548049250733</v>
      </c>
      <c r="AQ5" s="6">
        <v>0.0199548049250733</v>
      </c>
      <c r="AR5" s="6">
        <v>0.0230262799413954</v>
      </c>
      <c r="AS5" s="6">
        <v>0.0237457123249075</v>
      </c>
      <c r="AT5" s="6">
        <v>0.0224914890693328</v>
      </c>
      <c r="AU5" s="6">
        <v>0.0188013665069712</v>
      </c>
      <c r="AV5" s="6">
        <v>0.0170972919876881</v>
      </c>
      <c r="AW5" s="6">
        <v>0.0170947089478779</v>
      </c>
      <c r="AX5" s="6">
        <v>0.0169380224898029</v>
      </c>
      <c r="AY5" s="6">
        <v>0.0155182064232726</v>
      </c>
      <c r="AZ5" s="6">
        <v>0.0144601611641032</v>
      </c>
      <c r="BA5" s="6">
        <v>0.0152477983501696</v>
      </c>
      <c r="BB5" s="6">
        <v>0.016042161681941</v>
      </c>
      <c r="BC5" s="6">
        <v>0.0152787678099013</v>
      </c>
      <c r="BD5" s="6">
        <v>0.0165531978734478</v>
      </c>
      <c r="BE5" s="6">
        <v>0.0160131558213532</v>
      </c>
      <c r="BF5" s="6">
        <v>0.0160085423826812</v>
      </c>
      <c r="BG5" s="6">
        <v>0.0191681965039009</v>
      </c>
      <c r="BH5" s="6">
        <v>0.0192133899204019</v>
      </c>
      <c r="BI5" s="6">
        <v>0.0188259852019094</v>
      </c>
      <c r="BJ5" s="6">
        <v>0.0180086200904069</v>
      </c>
      <c r="BK5" s="6">
        <v>0.0189976287310343</v>
      </c>
      <c r="BL5" s="6">
        <v>0.0186197106998316</v>
      </c>
      <c r="BM5" s="6">
        <v>0.0179814291691111</v>
      </c>
      <c r="BN5" s="6">
        <v>0.0201959912780773</v>
      </c>
      <c r="BO5" s="6">
        <v>0.0196688968598369</v>
      </c>
    </row>
    <row r="6" spans="1:67">
      <c r="A6" s="6" t="s">
        <v>16</v>
      </c>
      <c r="B6" s="6" t="s">
        <v>18</v>
      </c>
      <c r="C6" s="6" t="s">
        <v>538</v>
      </c>
      <c r="D6" s="6">
        <v>2.86684433333333e-8</v>
      </c>
      <c r="E6" s="6">
        <v>2.873486e-8</v>
      </c>
      <c r="F6" s="6">
        <v>2.86784433333333e-8</v>
      </c>
      <c r="G6" s="6">
        <v>2.87520266666667e-8</v>
      </c>
      <c r="H6" s="6">
        <v>2.88197766666667e-8</v>
      </c>
      <c r="I6" s="6">
        <v>2.87785266666667e-8</v>
      </c>
      <c r="J6" s="6">
        <v>2.882386e-8</v>
      </c>
      <c r="K6" s="6">
        <v>2.884161e-8</v>
      </c>
      <c r="L6" s="6">
        <v>2.872761e-8</v>
      </c>
      <c r="M6" s="6">
        <v>2.85611933333333e-8</v>
      </c>
      <c r="N6" s="6">
        <v>2.862511e-8</v>
      </c>
      <c r="O6" s="6">
        <v>2.819112e-8</v>
      </c>
      <c r="P6" s="6">
        <v>2.7052815e-8</v>
      </c>
      <c r="Q6" s="6">
        <v>2.451462e-8</v>
      </c>
      <c r="R6" s="6">
        <v>2.54076008333333e-8</v>
      </c>
      <c r="S6" s="6">
        <v>2.55521808333333e-8</v>
      </c>
      <c r="T6" s="6">
        <v>2.93836233333333e-8</v>
      </c>
      <c r="U6" s="6">
        <v>2.9918e-8</v>
      </c>
      <c r="V6" s="6">
        <v>2.9918e-8</v>
      </c>
      <c r="W6" s="6">
        <v>2.9918e-8</v>
      </c>
      <c r="X6" s="6">
        <v>2.9918e-8</v>
      </c>
      <c r="Y6" s="6">
        <v>2.9918e-8</v>
      </c>
      <c r="Z6" s="6">
        <v>2.9918e-8</v>
      </c>
      <c r="AA6" s="6">
        <v>2.9918e-8</v>
      </c>
      <c r="AB6" s="6">
        <v>2.9918e-8</v>
      </c>
      <c r="AC6" s="6">
        <v>2.9918e-8</v>
      </c>
      <c r="AD6" s="6">
        <v>2.9918e-8</v>
      </c>
      <c r="AE6" s="6">
        <v>2.9918e-8</v>
      </c>
      <c r="AF6" s="6">
        <v>2.9918e-8</v>
      </c>
      <c r="AG6" s="6">
        <v>2.9918e-8</v>
      </c>
      <c r="AH6" s="6">
        <v>2.9918e-8</v>
      </c>
      <c r="AI6" s="6">
        <v>5.50983333333333e-8</v>
      </c>
      <c r="AJ6" s="6">
        <v>2.51416666666667e-7</v>
      </c>
      <c r="AK6" s="6">
        <v>2.66016666666667e-6</v>
      </c>
      <c r="AL6" s="6">
        <v>5.9515e-5</v>
      </c>
      <c r="AM6" s="6">
        <v>0.00275022958333333</v>
      </c>
      <c r="AN6" s="6">
        <v>0.128029166666667</v>
      </c>
      <c r="AO6" s="6">
        <v>0.229040083333333</v>
      </c>
      <c r="AP6" s="6">
        <v>0.3928235175</v>
      </c>
      <c r="AQ6" s="6">
        <v>2.79070616666667</v>
      </c>
      <c r="AR6" s="6">
        <v>10.0405441666667</v>
      </c>
      <c r="AS6" s="6">
        <v>22.0578616666667</v>
      </c>
      <c r="AT6" s="6">
        <v>43.5302066666667</v>
      </c>
      <c r="AU6" s="6">
        <v>74.6063008333333</v>
      </c>
      <c r="AV6" s="6">
        <v>83.5413625</v>
      </c>
      <c r="AW6" s="6">
        <v>87.1591416666667</v>
      </c>
      <c r="AX6" s="6">
        <v>80.3680720555556</v>
      </c>
      <c r="AY6" s="6">
        <v>76.70614275</v>
      </c>
      <c r="AZ6" s="6">
        <v>75.0333541666667</v>
      </c>
      <c r="BA6" s="6">
        <v>79.3281666666667</v>
      </c>
      <c r="BB6" s="6">
        <v>91.9057203405018</v>
      </c>
      <c r="BC6" s="6">
        <v>93.93475</v>
      </c>
      <c r="BD6" s="6">
        <v>95.467955421311</v>
      </c>
      <c r="BE6" s="6">
        <v>96.5182794791526</v>
      </c>
      <c r="BF6" s="6">
        <v>98.3024168556335</v>
      </c>
      <c r="BG6" s="6">
        <v>120.060701665019</v>
      </c>
      <c r="BH6" s="6">
        <v>163.656434116579</v>
      </c>
      <c r="BI6" s="6">
        <v>165.915950691498</v>
      </c>
      <c r="BJ6" s="6">
        <v>252.855747731297</v>
      </c>
      <c r="BK6" s="6">
        <v>364.825804980887</v>
      </c>
      <c r="BL6" s="6">
        <v>578.25878028011</v>
      </c>
      <c r="BM6" s="6">
        <v>631.441955506727</v>
      </c>
      <c r="BN6" s="6">
        <v>460.567511631462</v>
      </c>
      <c r="BO6" s="6">
        <v>685.020237761449</v>
      </c>
    </row>
    <row r="7" spans="1:67">
      <c r="A7" s="6" t="s">
        <v>20</v>
      </c>
      <c r="B7" s="6" t="s">
        <v>22</v>
      </c>
      <c r="C7" s="6" t="s">
        <v>538</v>
      </c>
      <c r="D7" s="6">
        <v>75.0325</v>
      </c>
      <c r="E7" s="6">
        <v>75.0325</v>
      </c>
      <c r="F7" s="6">
        <v>75.0325</v>
      </c>
      <c r="G7" s="6">
        <v>75.0325</v>
      </c>
      <c r="H7" s="6">
        <v>75.0325</v>
      </c>
      <c r="I7" s="6">
        <v>75.0325</v>
      </c>
      <c r="J7" s="6">
        <v>75.0325</v>
      </c>
      <c r="K7" s="6">
        <v>75.0325</v>
      </c>
      <c r="L7" s="6">
        <v>75.0325</v>
      </c>
      <c r="M7" s="6">
        <v>75.0325</v>
      </c>
      <c r="N7" s="6">
        <v>75.0325</v>
      </c>
      <c r="O7" s="6">
        <v>75.0325</v>
      </c>
      <c r="P7" s="6">
        <v>75.0325</v>
      </c>
      <c r="Q7" s="6">
        <v>75.0325</v>
      </c>
      <c r="R7" s="6">
        <v>75.0325</v>
      </c>
      <c r="S7" s="6">
        <v>75.0325</v>
      </c>
      <c r="T7" s="6">
        <v>75.0325</v>
      </c>
      <c r="U7" s="6">
        <v>75.0325</v>
      </c>
      <c r="V7" s="6">
        <v>75.0325</v>
      </c>
      <c r="W7" s="6">
        <v>75.0325</v>
      </c>
      <c r="X7" s="6">
        <v>75.0325</v>
      </c>
      <c r="Y7" s="6">
        <v>75.0325</v>
      </c>
      <c r="Z7" s="6">
        <v>75.0325</v>
      </c>
      <c r="AA7" s="6">
        <v>75.0325</v>
      </c>
      <c r="AB7" s="6">
        <v>75.0325</v>
      </c>
      <c r="AC7" s="6">
        <v>75.0325</v>
      </c>
      <c r="AD7" s="6">
        <v>75.0325</v>
      </c>
      <c r="AE7" s="6">
        <v>75.0325</v>
      </c>
      <c r="AF7" s="6">
        <v>75.0325</v>
      </c>
      <c r="AG7" s="6">
        <v>75.0325</v>
      </c>
      <c r="AH7" s="6">
        <v>75.0325</v>
      </c>
      <c r="AI7" s="6">
        <v>75.0325</v>
      </c>
      <c r="AJ7" s="6">
        <v>75.0325</v>
      </c>
      <c r="AK7" s="6">
        <v>102.0625</v>
      </c>
      <c r="AL7" s="6">
        <v>94.6233333333333</v>
      </c>
      <c r="AM7" s="6">
        <v>92.6975</v>
      </c>
      <c r="AN7" s="6">
        <v>104.498916666667</v>
      </c>
      <c r="AO7" s="6">
        <v>148.932916666667</v>
      </c>
      <c r="AP7" s="6">
        <v>150.633333333333</v>
      </c>
      <c r="AQ7" s="6">
        <v>137.690583333333</v>
      </c>
      <c r="AR7" s="6">
        <v>143.709416666667</v>
      </c>
      <c r="AS7" s="6">
        <v>143.484833333333</v>
      </c>
      <c r="AT7" s="6">
        <v>140.154515875</v>
      </c>
      <c r="AU7" s="6">
        <v>121.86325</v>
      </c>
      <c r="AV7" s="6">
        <v>102.780051196172</v>
      </c>
      <c r="AW7" s="6">
        <v>99.8702544808992</v>
      </c>
      <c r="AX7" s="6">
        <v>98.1033770912698</v>
      </c>
      <c r="AY7" s="6">
        <v>90.4278938310708</v>
      </c>
      <c r="AZ7" s="6">
        <v>83.8946041005291</v>
      </c>
      <c r="BA7" s="6">
        <v>94.9781198203843</v>
      </c>
      <c r="BB7" s="6">
        <v>103.936666666667</v>
      </c>
      <c r="BC7" s="6">
        <v>100.895833333333</v>
      </c>
      <c r="BD7" s="6">
        <v>108.184166666667</v>
      </c>
      <c r="BE7" s="6">
        <v>105.669166666667</v>
      </c>
      <c r="BF7" s="6">
        <v>105.48</v>
      </c>
      <c r="BG7" s="6">
        <v>125.961666666667</v>
      </c>
      <c r="BH7" s="6">
        <v>124.1425</v>
      </c>
      <c r="BI7" s="6">
        <v>119.1</v>
      </c>
      <c r="BJ7" s="6">
        <v>107.989166666667</v>
      </c>
      <c r="BK7" s="6">
        <v>109.850833333333</v>
      </c>
      <c r="BL7" s="6">
        <v>108.65</v>
      </c>
      <c r="BM7" s="6">
        <v>103.52</v>
      </c>
      <c r="BN7" s="6">
        <v>113.041666666667</v>
      </c>
      <c r="BO7" s="6">
        <v>100.645</v>
      </c>
    </row>
    <row r="8" spans="1:67">
      <c r="A8" s="6" t="s">
        <v>24</v>
      </c>
      <c r="B8" s="6" t="s">
        <v>22</v>
      </c>
      <c r="C8" s="6" t="s">
        <v>538</v>
      </c>
      <c r="D8" s="6">
        <v>1.1175</v>
      </c>
      <c r="E8" s="6">
        <v>1.1175</v>
      </c>
      <c r="F8" s="6">
        <v>1.1175</v>
      </c>
      <c r="G8" s="6">
        <v>1.1175</v>
      </c>
      <c r="H8" s="6">
        <v>1.1175</v>
      </c>
      <c r="I8" s="6">
        <v>1.1175</v>
      </c>
      <c r="J8" s="6">
        <v>1.1175</v>
      </c>
      <c r="K8" s="6">
        <v>1.1175</v>
      </c>
      <c r="L8" s="6">
        <v>1.1175</v>
      </c>
      <c r="M8" s="6">
        <v>1.1175</v>
      </c>
      <c r="N8" s="6">
        <v>1.1175</v>
      </c>
      <c r="O8" s="6">
        <v>1.1175</v>
      </c>
      <c r="P8" s="6">
        <v>1.1175</v>
      </c>
      <c r="Q8" s="6">
        <v>1.1175</v>
      </c>
      <c r="R8" s="6">
        <v>1.1175</v>
      </c>
      <c r="S8" s="6">
        <v>1.1175</v>
      </c>
      <c r="T8" s="6">
        <v>1.1175</v>
      </c>
      <c r="U8" s="6">
        <v>1.1175</v>
      </c>
      <c r="V8" s="6">
        <v>1.1175</v>
      </c>
      <c r="W8" s="6">
        <v>1.1175</v>
      </c>
      <c r="X8" s="6">
        <v>1.1175</v>
      </c>
      <c r="Y8" s="6">
        <v>1.1175</v>
      </c>
      <c r="Z8" s="6">
        <v>1.1175</v>
      </c>
      <c r="AA8" s="6">
        <v>1.1175</v>
      </c>
      <c r="AB8" s="6">
        <v>1.1175</v>
      </c>
      <c r="AC8" s="6">
        <v>1.1175</v>
      </c>
      <c r="AD8" s="6">
        <v>1.1175</v>
      </c>
      <c r="AE8" s="6">
        <v>1.1175</v>
      </c>
      <c r="AF8" s="6">
        <v>1.1175</v>
      </c>
      <c r="AG8" s="6">
        <v>1.1175</v>
      </c>
      <c r="AH8" s="6">
        <v>1.1175</v>
      </c>
      <c r="AI8" s="6">
        <v>1.1175</v>
      </c>
      <c r="AJ8" s="6">
        <v>1.1175</v>
      </c>
      <c r="AK8" s="6">
        <v>1.1175</v>
      </c>
      <c r="AL8" s="6">
        <v>1.1175</v>
      </c>
      <c r="AM8" s="6">
        <v>1.1175</v>
      </c>
      <c r="AN8" s="6">
        <v>1.1175</v>
      </c>
      <c r="AO8" s="6">
        <v>1.1175</v>
      </c>
      <c r="AP8" s="6">
        <v>1.1175</v>
      </c>
      <c r="AQ8" s="6">
        <v>1.1175</v>
      </c>
      <c r="AR8" s="6">
        <v>1.1175</v>
      </c>
      <c r="AS8" s="6">
        <v>1.1175</v>
      </c>
      <c r="AT8" s="6">
        <v>1.0626</v>
      </c>
      <c r="AU8" s="6">
        <v>0.886</v>
      </c>
      <c r="AV8" s="6">
        <v>0.8054</v>
      </c>
      <c r="AW8" s="6">
        <v>0.8041</v>
      </c>
      <c r="AX8" s="6">
        <v>0.7971</v>
      </c>
      <c r="AY8" s="6">
        <v>0.7306</v>
      </c>
      <c r="AZ8" s="6">
        <v>0.6827</v>
      </c>
      <c r="BA8" s="6">
        <v>0.7198</v>
      </c>
      <c r="BB8" s="6">
        <v>0.7543</v>
      </c>
      <c r="BC8" s="6">
        <v>0.7184</v>
      </c>
      <c r="BD8" s="6">
        <v>0.7783</v>
      </c>
      <c r="BE8" s="6">
        <v>0.7529</v>
      </c>
      <c r="BF8" s="6">
        <v>0.7527</v>
      </c>
      <c r="BG8" s="6">
        <v>0.9013</v>
      </c>
      <c r="BH8" s="6">
        <v>0.9034</v>
      </c>
      <c r="BI8" s="6">
        <v>0.8852</v>
      </c>
      <c r="BJ8" s="6">
        <v>0.8468</v>
      </c>
      <c r="BK8" s="6">
        <v>0.8933</v>
      </c>
      <c r="BL8" s="6">
        <v>0.8755</v>
      </c>
      <c r="BM8" s="6">
        <v>0.845494138890436</v>
      </c>
      <c r="BN8" s="6">
        <v>0.949623753156941</v>
      </c>
      <c r="BO8" s="6">
        <v>0.924839558470698</v>
      </c>
    </row>
    <row r="9" spans="1:67">
      <c r="A9" s="6" t="s">
        <v>26</v>
      </c>
      <c r="B9" s="6" t="s">
        <v>539</v>
      </c>
      <c r="C9" s="6" t="s">
        <v>538</v>
      </c>
      <c r="D9" s="6">
        <v>0.020370530027679</v>
      </c>
      <c r="E9" s="6">
        <v>0.020370530027679</v>
      </c>
      <c r="F9" s="6">
        <v>0.020370530027679</v>
      </c>
      <c r="G9" s="6">
        <v>0.020370530027679</v>
      </c>
      <c r="H9" s="6">
        <v>0.020370530027679</v>
      </c>
      <c r="I9" s="6">
        <v>0.020370530027679</v>
      </c>
      <c r="J9" s="6">
        <v>0.020370530027679</v>
      </c>
      <c r="K9" s="6">
        <v>0.020370530027679</v>
      </c>
      <c r="L9" s="6">
        <v>0.020370530027679</v>
      </c>
      <c r="M9" s="6">
        <v>0.020370530027679</v>
      </c>
      <c r="N9" s="6">
        <v>0.020370530027679</v>
      </c>
      <c r="O9" s="6">
        <v>0.020370530027679</v>
      </c>
      <c r="P9" s="6">
        <v>0.020370530027679</v>
      </c>
      <c r="Q9" s="6">
        <v>0.020370530027679</v>
      </c>
      <c r="R9" s="6">
        <v>0.020370530027679</v>
      </c>
      <c r="S9" s="6">
        <v>0.020370530027679</v>
      </c>
      <c r="T9" s="6">
        <v>0.020370530027679</v>
      </c>
      <c r="U9" s="6">
        <v>0.020370530027679</v>
      </c>
      <c r="V9" s="6">
        <v>0.020370530027679</v>
      </c>
      <c r="W9" s="6">
        <v>0.020370530027679</v>
      </c>
      <c r="X9" s="6">
        <v>0.020370530027679</v>
      </c>
      <c r="Y9" s="6">
        <v>0.020370530027679</v>
      </c>
      <c r="Z9" s="6">
        <v>0.020370530027679</v>
      </c>
      <c r="AA9" s="6">
        <v>0.020370530027679</v>
      </c>
      <c r="AB9" s="6">
        <v>0.020370530027679</v>
      </c>
      <c r="AC9" s="6">
        <v>0.020370530027679</v>
      </c>
      <c r="AD9" s="6">
        <v>0.020370530027679</v>
      </c>
      <c r="AE9" s="6">
        <v>0.020370530027679</v>
      </c>
      <c r="AF9" s="6">
        <v>0.020370530027679</v>
      </c>
      <c r="AG9" s="6">
        <v>0.020370530027679</v>
      </c>
      <c r="AH9" s="6">
        <v>0.020370530027679</v>
      </c>
      <c r="AI9" s="6">
        <v>0.020370530027679</v>
      </c>
      <c r="AJ9" s="6">
        <v>0.020370530027679</v>
      </c>
      <c r="AK9" s="6">
        <v>0.020370530027679</v>
      </c>
      <c r="AL9" s="6">
        <v>0.020370530027679</v>
      </c>
      <c r="AM9" s="6">
        <v>0.020370530027679</v>
      </c>
      <c r="AN9" s="6">
        <v>0.020370530027679</v>
      </c>
      <c r="AO9" s="6">
        <v>0.020370530027679</v>
      </c>
      <c r="AP9" s="6">
        <v>0.020370530027679</v>
      </c>
      <c r="AQ9" s="6">
        <v>0.020370530027679</v>
      </c>
      <c r="AR9" s="6">
        <v>0.0235059941068411</v>
      </c>
      <c r="AS9" s="6">
        <v>0.0242404146650097</v>
      </c>
      <c r="AT9" s="6">
        <v>0.0229600617582773</v>
      </c>
      <c r="AU9" s="6">
        <v>0.0191930616425331</v>
      </c>
      <c r="AV9" s="6">
        <v>0.0174534855707649</v>
      </c>
      <c r="AW9" s="6">
        <v>0.0174508487176253</v>
      </c>
      <c r="AX9" s="6">
        <v>0.0172908979583405</v>
      </c>
      <c r="AY9" s="6">
        <v>0.0158415023904241</v>
      </c>
      <c r="AZ9" s="6">
        <v>0.0147614145216887</v>
      </c>
      <c r="BA9" s="6">
        <v>0.0155654608157981</v>
      </c>
      <c r="BB9" s="6">
        <v>0.0163763733836481</v>
      </c>
      <c r="BC9" s="6">
        <v>0.0155970754726076</v>
      </c>
      <c r="BD9" s="6">
        <v>0.016898056162478</v>
      </c>
      <c r="BE9" s="6">
        <v>0.0163467632342981</v>
      </c>
      <c r="BF9" s="6">
        <v>0.0163420536823204</v>
      </c>
      <c r="BG9" s="6">
        <v>0.0195675339310655</v>
      </c>
      <c r="BH9" s="6">
        <v>0.0196136688770769</v>
      </c>
      <c r="BI9" s="6">
        <v>0.0192181932269492</v>
      </c>
      <c r="BJ9" s="6">
        <v>0.0183837996756237</v>
      </c>
      <c r="BK9" s="6">
        <v>0.0193934126629309</v>
      </c>
      <c r="BL9" s="6">
        <v>0.0190076213394114</v>
      </c>
      <c r="BM9" s="6">
        <v>0.0183560422768009</v>
      </c>
      <c r="BN9" s="6">
        <v>0.0206167410963706</v>
      </c>
      <c r="BO9" s="6">
        <v>0.0200786655444168</v>
      </c>
    </row>
    <row r="10" spans="1:67">
      <c r="A10" s="6" t="s">
        <v>28</v>
      </c>
      <c r="B10" s="6" t="s">
        <v>30</v>
      </c>
      <c r="C10" s="6" t="s">
        <v>538</v>
      </c>
      <c r="D10" s="6">
        <v>4.7619000037619</v>
      </c>
      <c r="E10" s="6">
        <v>4.7619000037619</v>
      </c>
      <c r="F10" s="6">
        <v>4.7619000037619</v>
      </c>
      <c r="G10" s="6">
        <v>4.7619000037619</v>
      </c>
      <c r="H10" s="6">
        <v>4.7619000037619</v>
      </c>
      <c r="I10" s="6">
        <v>4.7619000037619</v>
      </c>
      <c r="J10" s="6">
        <v>4.7619000037619</v>
      </c>
      <c r="K10" s="6">
        <v>4.7619000037619</v>
      </c>
      <c r="L10" s="6">
        <v>4.7619000037619</v>
      </c>
      <c r="M10" s="6">
        <v>4.7619000037619</v>
      </c>
      <c r="N10" s="6">
        <v>4.7619000037619</v>
      </c>
      <c r="O10" s="6">
        <v>4.74796288486442</v>
      </c>
      <c r="P10" s="6">
        <v>4.38597784250488</v>
      </c>
      <c r="Q10" s="6">
        <v>3.99627131386443</v>
      </c>
      <c r="R10" s="6">
        <v>3.95904515568157</v>
      </c>
      <c r="S10" s="6">
        <v>3.961284999</v>
      </c>
      <c r="T10" s="6">
        <v>3.953072499</v>
      </c>
      <c r="U10" s="6">
        <v>3.903247499</v>
      </c>
      <c r="V10" s="6">
        <v>3.87121083233333</v>
      </c>
      <c r="W10" s="6">
        <v>3.81567583233333</v>
      </c>
      <c r="X10" s="6">
        <v>3.707364999</v>
      </c>
      <c r="Y10" s="6">
        <v>3.670999999</v>
      </c>
      <c r="Z10" s="6">
        <v>3.670999999</v>
      </c>
      <c r="AA10" s="6">
        <v>3.670999999</v>
      </c>
      <c r="AB10" s="6">
        <v>3.67099999958333</v>
      </c>
      <c r="AC10" s="6">
        <v>3.671</v>
      </c>
      <c r="AD10" s="6">
        <v>3.671</v>
      </c>
      <c r="AE10" s="6">
        <v>3.671</v>
      </c>
      <c r="AF10" s="6">
        <v>3.671</v>
      </c>
      <c r="AG10" s="6">
        <v>3.671</v>
      </c>
      <c r="AH10" s="6">
        <v>3.671</v>
      </c>
      <c r="AI10" s="6">
        <v>3.671</v>
      </c>
      <c r="AJ10" s="6">
        <v>3.671</v>
      </c>
      <c r="AK10" s="6">
        <v>3.671</v>
      </c>
      <c r="AL10" s="6">
        <v>3.671</v>
      </c>
      <c r="AM10" s="6">
        <v>3.671</v>
      </c>
      <c r="AN10" s="6">
        <v>3.671</v>
      </c>
      <c r="AO10" s="6">
        <v>3.671125</v>
      </c>
      <c r="AP10" s="6">
        <v>3.6725</v>
      </c>
      <c r="AQ10" s="6">
        <v>3.6725</v>
      </c>
      <c r="AR10" s="6">
        <v>3.6725</v>
      </c>
      <c r="AS10" s="6">
        <v>3.6725</v>
      </c>
      <c r="AT10" s="6">
        <v>3.6725</v>
      </c>
      <c r="AU10" s="6">
        <v>3.6725</v>
      </c>
      <c r="AV10" s="6">
        <v>3.6725</v>
      </c>
      <c r="AW10" s="6">
        <v>3.6725</v>
      </c>
      <c r="AX10" s="6">
        <v>3.6725</v>
      </c>
      <c r="AY10" s="6">
        <v>3.6725</v>
      </c>
      <c r="AZ10" s="6">
        <v>3.6725</v>
      </c>
      <c r="BA10" s="6">
        <v>3.6725</v>
      </c>
      <c r="BB10" s="6">
        <v>3.6725</v>
      </c>
      <c r="BC10" s="6">
        <v>3.6725</v>
      </c>
      <c r="BD10" s="6">
        <v>3.6725</v>
      </c>
      <c r="BE10" s="6">
        <v>3.6725</v>
      </c>
      <c r="BF10" s="6">
        <v>3.6725</v>
      </c>
      <c r="BG10" s="6">
        <v>3.6725</v>
      </c>
      <c r="BH10" s="6">
        <v>3.6725</v>
      </c>
      <c r="BI10" s="6">
        <v>3.6725</v>
      </c>
      <c r="BJ10" s="6">
        <v>3.6725</v>
      </c>
      <c r="BK10" s="6">
        <v>3.6725</v>
      </c>
      <c r="BL10" s="6">
        <v>3.6725</v>
      </c>
      <c r="BM10" s="6">
        <v>3.6725</v>
      </c>
      <c r="BN10" s="6">
        <v>3.6725</v>
      </c>
      <c r="BO10" s="6">
        <v>3.6725</v>
      </c>
    </row>
    <row r="11" spans="1:67">
      <c r="A11" s="6" t="s">
        <v>31</v>
      </c>
      <c r="B11" s="6" t="s">
        <v>6</v>
      </c>
      <c r="C11" s="6" t="s">
        <v>538</v>
      </c>
      <c r="D11" s="6">
        <v>1.3871666666625e-11</v>
      </c>
      <c r="E11" s="6">
        <v>1.3871666666625e-11</v>
      </c>
      <c r="F11" s="6">
        <v>1.3871666666625e-11</v>
      </c>
      <c r="G11" s="6">
        <v>1.3871666666625e-11</v>
      </c>
      <c r="H11" s="6">
        <v>1.40391666666167e-11</v>
      </c>
      <c r="I11" s="6">
        <v>1.69566666666417e-11</v>
      </c>
      <c r="J11" s="6">
        <v>2.09149999999667e-11</v>
      </c>
      <c r="K11" s="6">
        <v>3.33424999999917e-11</v>
      </c>
      <c r="L11" s="6">
        <v>3.5e-11</v>
      </c>
      <c r="M11" s="6">
        <v>3.5e-11</v>
      </c>
      <c r="N11" s="6">
        <v>3.79166666566667e-11</v>
      </c>
      <c r="O11" s="6">
        <v>4.52166666566667e-11</v>
      </c>
      <c r="P11" s="6">
        <v>4.999999999e-11</v>
      </c>
      <c r="Q11" s="6">
        <v>4.999999999e-11</v>
      </c>
      <c r="R11" s="6">
        <v>4.999999999e-11</v>
      </c>
      <c r="S11" s="6">
        <v>3.65749999995e-10</v>
      </c>
      <c r="T11" s="6">
        <v>1.39983333333167e-9</v>
      </c>
      <c r="U11" s="6">
        <v>4.07633333332833e-9</v>
      </c>
      <c r="V11" s="6">
        <v>7.95749999999583e-9</v>
      </c>
      <c r="W11" s="6">
        <v>1.31696666666408e-8</v>
      </c>
      <c r="X11" s="6">
        <v>1.83715833333225e-8</v>
      </c>
      <c r="Y11" s="6">
        <v>4.40269166666725e-8</v>
      </c>
      <c r="Z11" s="6">
        <v>2.59225333333263e-7</v>
      </c>
      <c r="AA11" s="6">
        <v>1.05299574995841e-6</v>
      </c>
      <c r="AB11" s="6">
        <v>6.7649116666e-6</v>
      </c>
      <c r="AC11" s="6">
        <v>6.01809e-5</v>
      </c>
      <c r="AD11" s="6">
        <v>9.43031666666667e-5</v>
      </c>
      <c r="AE11" s="6">
        <v>0.000214429833333333</v>
      </c>
      <c r="AF11" s="6">
        <v>0.000875260416666667</v>
      </c>
      <c r="AG11" s="6">
        <v>0.0423339608333333</v>
      </c>
      <c r="AH11" s="6">
        <v>0.487589083333333</v>
      </c>
      <c r="AI11" s="6">
        <v>0.953554416666667</v>
      </c>
      <c r="AJ11" s="6">
        <v>0.990641666666667</v>
      </c>
      <c r="AK11" s="6">
        <v>0.998945833333333</v>
      </c>
      <c r="AL11" s="6">
        <v>0.999008333333333</v>
      </c>
      <c r="AM11" s="6">
        <v>0.99975</v>
      </c>
      <c r="AN11" s="6">
        <v>0.9996625</v>
      </c>
      <c r="AO11" s="6">
        <v>0.9995</v>
      </c>
      <c r="AP11" s="6">
        <v>0.9995</v>
      </c>
      <c r="AQ11" s="6">
        <v>0.9995</v>
      </c>
      <c r="AR11" s="6">
        <v>0.9995</v>
      </c>
      <c r="AS11" s="6">
        <v>0.9995</v>
      </c>
      <c r="AT11" s="6">
        <v>3.06325666666667</v>
      </c>
      <c r="AU11" s="6">
        <v>2.90062916666667</v>
      </c>
      <c r="AV11" s="6">
        <v>2.92330081890332</v>
      </c>
      <c r="AW11" s="6">
        <v>2.9036575</v>
      </c>
      <c r="AX11" s="6">
        <v>3.05431333333333</v>
      </c>
      <c r="AY11" s="6">
        <v>3.09564884920635</v>
      </c>
      <c r="AZ11" s="6">
        <v>3.14416455988456</v>
      </c>
      <c r="BA11" s="6">
        <v>3.71010683052328</v>
      </c>
      <c r="BB11" s="6">
        <v>3.8962951544705</v>
      </c>
      <c r="BC11" s="6">
        <v>4.11013957621326</v>
      </c>
      <c r="BD11" s="6">
        <v>4.53693436018746</v>
      </c>
      <c r="BE11" s="6">
        <v>5.45935266465704</v>
      </c>
      <c r="BF11" s="6">
        <v>8.07527599281334</v>
      </c>
      <c r="BG11" s="6">
        <v>9.23318552472429</v>
      </c>
      <c r="BH11" s="6">
        <v>14.7581750873396</v>
      </c>
      <c r="BI11" s="6">
        <v>16.5627069251411</v>
      </c>
      <c r="BJ11" s="6">
        <v>28.0949916666667</v>
      </c>
      <c r="BK11" s="6">
        <v>48.1478916666667</v>
      </c>
      <c r="BL11" s="6">
        <v>70.5391666666667</v>
      </c>
      <c r="BM11" s="6">
        <v>94.9907416666667</v>
      </c>
      <c r="BN11" s="6">
        <v>130.61655</v>
      </c>
      <c r="BO11" s="6">
        <v>296.258041666667</v>
      </c>
    </row>
    <row r="12" spans="1:67">
      <c r="A12" s="6" t="s">
        <v>33</v>
      </c>
      <c r="B12" s="6" t="s">
        <v>22</v>
      </c>
      <c r="C12" s="6" t="s">
        <v>538</v>
      </c>
      <c r="D12" s="6">
        <v>9.105</v>
      </c>
      <c r="E12" s="6">
        <v>9.105</v>
      </c>
      <c r="F12" s="6">
        <v>9.105</v>
      </c>
      <c r="G12" s="6">
        <v>9.105</v>
      </c>
      <c r="H12" s="6">
        <v>9.105</v>
      </c>
      <c r="I12" s="6">
        <v>9.105</v>
      </c>
      <c r="J12" s="6">
        <v>9.105</v>
      </c>
      <c r="K12" s="6">
        <v>9.105</v>
      </c>
      <c r="L12" s="6">
        <v>9.105</v>
      </c>
      <c r="M12" s="6">
        <v>9.105</v>
      </c>
      <c r="N12" s="6">
        <v>9.105</v>
      </c>
      <c r="O12" s="6">
        <v>9.105</v>
      </c>
      <c r="P12" s="6">
        <v>9.105</v>
      </c>
      <c r="Q12" s="6">
        <v>9.105</v>
      </c>
      <c r="R12" s="6">
        <v>9.105</v>
      </c>
      <c r="S12" s="6">
        <v>9.105</v>
      </c>
      <c r="T12" s="6">
        <v>9.105</v>
      </c>
      <c r="U12" s="6">
        <v>9.105</v>
      </c>
      <c r="V12" s="6">
        <v>9.105</v>
      </c>
      <c r="W12" s="6">
        <v>9.105</v>
      </c>
      <c r="X12" s="6">
        <v>9.105</v>
      </c>
      <c r="Y12" s="6">
        <v>9.105</v>
      </c>
      <c r="Z12" s="6">
        <v>9.105</v>
      </c>
      <c r="AA12" s="6">
        <v>9.105</v>
      </c>
      <c r="AB12" s="6">
        <v>9.105</v>
      </c>
      <c r="AC12" s="6">
        <v>9.105</v>
      </c>
      <c r="AD12" s="6">
        <v>9.105</v>
      </c>
      <c r="AE12" s="6">
        <v>9.105</v>
      </c>
      <c r="AF12" s="6">
        <v>9.105</v>
      </c>
      <c r="AG12" s="6">
        <v>9.105</v>
      </c>
      <c r="AH12" s="6">
        <v>9.105</v>
      </c>
      <c r="AI12" s="6">
        <v>9.105</v>
      </c>
      <c r="AJ12" s="6">
        <v>9.105</v>
      </c>
      <c r="AK12" s="6">
        <v>9.105</v>
      </c>
      <c r="AL12" s="6">
        <v>288.650833333333</v>
      </c>
      <c r="AM12" s="6">
        <v>405.908333333333</v>
      </c>
      <c r="AN12" s="6">
        <v>414.0415</v>
      </c>
      <c r="AO12" s="6">
        <v>490.84678575</v>
      </c>
      <c r="AP12" s="6">
        <v>504.915</v>
      </c>
      <c r="AQ12" s="6">
        <v>535.061833333333</v>
      </c>
      <c r="AR12" s="6">
        <v>539.525833333333</v>
      </c>
      <c r="AS12" s="6">
        <v>555.078258333333</v>
      </c>
      <c r="AT12" s="6">
        <v>573.353333333333</v>
      </c>
      <c r="AU12" s="6">
        <v>578.762954545455</v>
      </c>
      <c r="AV12" s="6">
        <v>533.450833333333</v>
      </c>
      <c r="AW12" s="6">
        <v>457.686940629159</v>
      </c>
      <c r="AX12" s="6">
        <v>416.040369724542</v>
      </c>
      <c r="AY12" s="6">
        <v>342.079116208671</v>
      </c>
      <c r="AZ12" s="6">
        <v>305.969400261936</v>
      </c>
      <c r="BA12" s="6">
        <v>363.283285606061</v>
      </c>
      <c r="BB12" s="6">
        <v>373.660466738817</v>
      </c>
      <c r="BC12" s="6">
        <v>372.500882448711</v>
      </c>
      <c r="BD12" s="6">
        <v>401.763975626916</v>
      </c>
      <c r="BE12" s="6">
        <v>409.625749270293</v>
      </c>
      <c r="BF12" s="6">
        <v>415.919789204938</v>
      </c>
      <c r="BG12" s="6">
        <v>477.918306576099</v>
      </c>
      <c r="BH12" s="6">
        <v>480.488150777966</v>
      </c>
      <c r="BI12" s="6">
        <v>482.716393849129</v>
      </c>
      <c r="BJ12" s="6">
        <v>482.987946590235</v>
      </c>
      <c r="BK12" s="6">
        <v>480.445128767119</v>
      </c>
      <c r="BL12" s="6">
        <v>489.008858590915</v>
      </c>
      <c r="BM12" s="6">
        <v>503.769674961652</v>
      </c>
      <c r="BN12" s="6">
        <v>435.6661796523</v>
      </c>
      <c r="BO12" s="6">
        <v>392.476302158971</v>
      </c>
    </row>
    <row r="13" spans="1:67">
      <c r="A13" s="6" t="s">
        <v>35</v>
      </c>
      <c r="B13" s="6" t="s">
        <v>37</v>
      </c>
      <c r="C13" s="6" t="s">
        <v>538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</row>
    <row r="14" spans="1:67">
      <c r="A14" s="6" t="s">
        <v>38</v>
      </c>
      <c r="B14" s="6" t="s">
        <v>6</v>
      </c>
      <c r="C14" s="6" t="s">
        <v>538</v>
      </c>
      <c r="D14" s="6">
        <v>1.71429000071429</v>
      </c>
      <c r="E14" s="6">
        <v>1.71429000071429</v>
      </c>
      <c r="F14" s="6">
        <v>1.71429000071429</v>
      </c>
      <c r="G14" s="6">
        <v>1.71429000071429</v>
      </c>
      <c r="H14" s="6">
        <v>1.71429000071429</v>
      </c>
      <c r="I14" s="6">
        <v>1.71429000071429</v>
      </c>
      <c r="J14" s="6">
        <v>1.71429000071429</v>
      </c>
      <c r="K14" s="6">
        <v>1.76190833409524</v>
      </c>
      <c r="L14" s="6">
        <v>2.000000001</v>
      </c>
      <c r="M14" s="6">
        <v>2.000000001</v>
      </c>
      <c r="N14" s="6">
        <v>2.000000001</v>
      </c>
      <c r="O14" s="6">
        <v>1.97487273321145</v>
      </c>
      <c r="P14" s="6">
        <v>1.92127814947601</v>
      </c>
      <c r="Q14" s="6">
        <v>1.95921923598161</v>
      </c>
      <c r="R14" s="6">
        <v>2.05323240851763</v>
      </c>
      <c r="S14" s="6">
        <v>2.16979583233333</v>
      </c>
      <c r="T14" s="6">
        <v>2.61467083283333</v>
      </c>
      <c r="U14" s="6">
        <v>2.7</v>
      </c>
      <c r="V14" s="6">
        <v>2.7</v>
      </c>
      <c r="W14" s="6">
        <v>2.7</v>
      </c>
      <c r="X14" s="6">
        <v>2.7</v>
      </c>
      <c r="Y14" s="6">
        <v>2.7</v>
      </c>
      <c r="Z14" s="6">
        <v>2.7</v>
      </c>
      <c r="AA14" s="6">
        <v>2.7</v>
      </c>
      <c r="AB14" s="6">
        <v>2.7</v>
      </c>
      <c r="AC14" s="6">
        <v>2.7</v>
      </c>
      <c r="AD14" s="6">
        <v>2.7</v>
      </c>
      <c r="AE14" s="6">
        <v>2.7</v>
      </c>
      <c r="AF14" s="6">
        <v>2.7</v>
      </c>
      <c r="AG14" s="6">
        <v>2.7</v>
      </c>
      <c r="AH14" s="6">
        <v>2.7</v>
      </c>
      <c r="AI14" s="6">
        <v>2.7</v>
      </c>
      <c r="AJ14" s="6">
        <v>2.7</v>
      </c>
      <c r="AK14" s="6">
        <v>2.7</v>
      </c>
      <c r="AL14" s="6">
        <v>2.7</v>
      </c>
      <c r="AM14" s="6">
        <v>2.7</v>
      </c>
      <c r="AN14" s="6">
        <v>2.7</v>
      </c>
      <c r="AO14" s="6">
        <v>2.7</v>
      </c>
      <c r="AP14" s="6">
        <v>2.7</v>
      </c>
      <c r="AQ14" s="6">
        <v>2.7</v>
      </c>
      <c r="AR14" s="6">
        <v>2.7</v>
      </c>
      <c r="AS14" s="6">
        <v>2.7</v>
      </c>
      <c r="AT14" s="6">
        <v>2.7</v>
      </c>
      <c r="AU14" s="6">
        <v>2.7</v>
      </c>
      <c r="AV14" s="6">
        <v>2.7</v>
      </c>
      <c r="AW14" s="6">
        <v>2.7</v>
      </c>
      <c r="AX14" s="6">
        <v>2.7</v>
      </c>
      <c r="AY14" s="6">
        <v>2.7</v>
      </c>
      <c r="AZ14" s="6">
        <v>2.7</v>
      </c>
      <c r="BA14" s="6">
        <v>2.7</v>
      </c>
      <c r="BB14" s="6">
        <v>2.7</v>
      </c>
      <c r="BC14" s="6">
        <v>2.7</v>
      </c>
      <c r="BD14" s="6">
        <v>2.7</v>
      </c>
      <c r="BE14" s="6">
        <v>2.7</v>
      </c>
      <c r="BF14" s="6">
        <v>2.7</v>
      </c>
      <c r="BG14" s="6">
        <v>2.7</v>
      </c>
      <c r="BH14" s="6">
        <v>2.7</v>
      </c>
      <c r="BI14" s="6">
        <v>2.7</v>
      </c>
      <c r="BJ14" s="6">
        <v>2.7</v>
      </c>
      <c r="BK14" s="6">
        <v>2.7</v>
      </c>
      <c r="BL14" s="6">
        <v>2.7</v>
      </c>
      <c r="BM14" s="6">
        <v>2.7</v>
      </c>
      <c r="BN14" s="6">
        <v>2.7</v>
      </c>
      <c r="BO14" s="6">
        <v>2.7</v>
      </c>
    </row>
    <row r="15" spans="1:67">
      <c r="A15" s="6" t="s">
        <v>40</v>
      </c>
      <c r="B15" s="6" t="s">
        <v>37</v>
      </c>
      <c r="C15" s="6" t="s">
        <v>538</v>
      </c>
      <c r="D15" s="6">
        <v>0.892856999892857</v>
      </c>
      <c r="E15" s="6">
        <v>0.892856999892857</v>
      </c>
      <c r="F15" s="6">
        <v>0.892856999892857</v>
      </c>
      <c r="G15" s="6">
        <v>0.892856999892857</v>
      </c>
      <c r="H15" s="6">
        <v>0.892856999892857</v>
      </c>
      <c r="I15" s="6">
        <v>0.892856999892857</v>
      </c>
      <c r="J15" s="6">
        <v>0.892856999892857</v>
      </c>
      <c r="K15" s="6">
        <v>0.892856999892857</v>
      </c>
      <c r="L15" s="6">
        <v>0.892856999892857</v>
      </c>
      <c r="M15" s="6">
        <v>0.892856999892857</v>
      </c>
      <c r="N15" s="6">
        <v>0.892856999892857</v>
      </c>
      <c r="O15" s="6">
        <v>0.882670259295548</v>
      </c>
      <c r="P15" s="6">
        <v>0.838697807262207</v>
      </c>
      <c r="Q15" s="6">
        <v>0.704113907966658</v>
      </c>
      <c r="R15" s="6">
        <v>0.696665868638096</v>
      </c>
      <c r="S15" s="6">
        <v>0.763871249</v>
      </c>
      <c r="T15" s="6">
        <v>0.818284082333333</v>
      </c>
      <c r="U15" s="6">
        <v>0.901824999</v>
      </c>
      <c r="V15" s="6">
        <v>0.873659249</v>
      </c>
      <c r="W15" s="6">
        <v>0.894640915666667</v>
      </c>
      <c r="X15" s="6">
        <v>0.878244332333333</v>
      </c>
      <c r="Y15" s="6">
        <v>0.870214582333333</v>
      </c>
      <c r="Z15" s="6">
        <v>0.985862832333333</v>
      </c>
      <c r="AA15" s="6">
        <v>1.11001499916667</v>
      </c>
      <c r="AB15" s="6">
        <v>1.13951916591667</v>
      </c>
      <c r="AC15" s="6">
        <v>1.4318949995</v>
      </c>
      <c r="AD15" s="6">
        <v>1.49597416641667</v>
      </c>
      <c r="AE15" s="6">
        <v>1.42818</v>
      </c>
      <c r="AF15" s="6">
        <v>1.27990833333333</v>
      </c>
      <c r="AG15" s="6">
        <v>1.26459666666667</v>
      </c>
      <c r="AH15" s="6">
        <v>1.28105666666667</v>
      </c>
      <c r="AI15" s="6">
        <v>1.28375583333333</v>
      </c>
      <c r="AJ15" s="6">
        <v>1.36164833333333</v>
      </c>
      <c r="AK15" s="6">
        <v>1.47056</v>
      </c>
      <c r="AL15" s="6">
        <v>1.36775083333333</v>
      </c>
      <c r="AM15" s="6">
        <v>1.3490325</v>
      </c>
      <c r="AN15" s="6">
        <v>1.27786333333333</v>
      </c>
      <c r="AO15" s="6">
        <v>1.34738</v>
      </c>
      <c r="AP15" s="6">
        <v>1.59182833333333</v>
      </c>
      <c r="AQ15" s="6">
        <v>1.54995</v>
      </c>
      <c r="AR15" s="6">
        <v>1.72482666666667</v>
      </c>
      <c r="AS15" s="6">
        <v>1.9334425</v>
      </c>
      <c r="AT15" s="6">
        <v>1.8405625</v>
      </c>
      <c r="AU15" s="6">
        <v>1.54191416666667</v>
      </c>
      <c r="AV15" s="6">
        <v>1.3597525</v>
      </c>
      <c r="AW15" s="6">
        <v>1.30947333333333</v>
      </c>
      <c r="AX15" s="6">
        <v>1.3279734405</v>
      </c>
      <c r="AY15" s="6">
        <v>1.1950725</v>
      </c>
      <c r="AZ15" s="6">
        <v>1.19217833333333</v>
      </c>
      <c r="BA15" s="6">
        <v>1.28218881008452</v>
      </c>
      <c r="BB15" s="6">
        <v>1.09015948638677</v>
      </c>
      <c r="BC15" s="6">
        <v>0.969463201496735</v>
      </c>
      <c r="BD15" s="6">
        <v>0.965801030658708</v>
      </c>
      <c r="BE15" s="6">
        <v>1.03584309652054</v>
      </c>
      <c r="BF15" s="6">
        <v>1.10936329281692</v>
      </c>
      <c r="BG15" s="6">
        <v>1.33109026245502</v>
      </c>
      <c r="BH15" s="6">
        <v>1.34521397601947</v>
      </c>
      <c r="BI15" s="6">
        <v>1.30475807671592</v>
      </c>
      <c r="BJ15" s="6">
        <v>1.33841214646451</v>
      </c>
      <c r="BK15" s="6">
        <v>1.43850654421382</v>
      </c>
      <c r="BL15" s="6">
        <v>1.45308511847016</v>
      </c>
      <c r="BM15" s="6">
        <v>1.33122425957081</v>
      </c>
      <c r="BN15" s="6">
        <v>1.44166445896522</v>
      </c>
      <c r="BO15" s="6">
        <v>1.50519106560508</v>
      </c>
    </row>
    <row r="16" spans="1:67">
      <c r="A16" s="6" t="s">
        <v>42</v>
      </c>
      <c r="B16" s="6" t="s">
        <v>22</v>
      </c>
      <c r="C16" s="6" t="s">
        <v>538</v>
      </c>
      <c r="D16" s="6">
        <v>26.000000025</v>
      </c>
      <c r="E16" s="6">
        <v>26.000000025</v>
      </c>
      <c r="F16" s="6">
        <v>26.000000025</v>
      </c>
      <c r="G16" s="6">
        <v>26.000000025</v>
      </c>
      <c r="H16" s="6">
        <v>26.000000025</v>
      </c>
      <c r="I16" s="6">
        <v>26.000000025</v>
      </c>
      <c r="J16" s="6">
        <v>26.000000025</v>
      </c>
      <c r="K16" s="6">
        <v>26.000000025</v>
      </c>
      <c r="L16" s="6">
        <v>26.000000025</v>
      </c>
      <c r="M16" s="6">
        <v>26.000000025</v>
      </c>
      <c r="N16" s="6">
        <v>26.000000025</v>
      </c>
      <c r="O16" s="6">
        <v>24.9855838961397</v>
      </c>
      <c r="P16" s="6">
        <v>23.1153333323333</v>
      </c>
      <c r="Q16" s="6">
        <v>19.5799999990833</v>
      </c>
      <c r="R16" s="6">
        <v>18.692499999</v>
      </c>
      <c r="S16" s="6">
        <v>17.4167499991667</v>
      </c>
      <c r="T16" s="6">
        <v>17.9396666658333</v>
      </c>
      <c r="U16" s="6">
        <v>16.526916666</v>
      </c>
      <c r="V16" s="6">
        <v>14.52166666575</v>
      </c>
      <c r="W16" s="6">
        <v>13.3674999994167</v>
      </c>
      <c r="X16" s="6">
        <v>12.9379999990833</v>
      </c>
      <c r="Y16" s="6">
        <v>15.9268333323333</v>
      </c>
      <c r="Z16" s="6">
        <v>17.0592499991667</v>
      </c>
      <c r="AA16" s="6">
        <v>17.9633333325</v>
      </c>
      <c r="AB16" s="6">
        <v>20.0090833326667</v>
      </c>
      <c r="AC16" s="6">
        <v>20.6894999998333</v>
      </c>
      <c r="AD16" s="6">
        <v>15.2671333333333</v>
      </c>
      <c r="AE16" s="6">
        <v>12.6425</v>
      </c>
      <c r="AF16" s="6">
        <v>12.3476666666667</v>
      </c>
      <c r="AG16" s="6">
        <v>13.2306666666667</v>
      </c>
      <c r="AH16" s="6">
        <v>11.3698333333333</v>
      </c>
      <c r="AI16" s="6">
        <v>11.6759166666667</v>
      </c>
      <c r="AJ16" s="6">
        <v>10.9893333333333</v>
      </c>
      <c r="AK16" s="6">
        <v>11.6321825</v>
      </c>
      <c r="AL16" s="6">
        <v>11.4218249166667</v>
      </c>
      <c r="AM16" s="6">
        <v>10.0814958333333</v>
      </c>
      <c r="AN16" s="6">
        <v>10.5865575</v>
      </c>
      <c r="AO16" s="6">
        <v>12.2042441666667</v>
      </c>
      <c r="AP16" s="6">
        <v>12.379065</v>
      </c>
      <c r="AQ16" s="6">
        <v>0.938283072395239</v>
      </c>
      <c r="AR16" s="6">
        <v>1.08270508132601</v>
      </c>
      <c r="AS16" s="6">
        <v>1.11653308564468</v>
      </c>
      <c r="AT16" s="6">
        <v>1.05755899623965</v>
      </c>
      <c r="AU16" s="6">
        <v>0.884047927184961</v>
      </c>
      <c r="AV16" s="6">
        <v>0.803921647747605</v>
      </c>
      <c r="AW16" s="6">
        <v>0.803800192161416</v>
      </c>
      <c r="AX16" s="6">
        <v>0.796432730949096</v>
      </c>
      <c r="AY16" s="6">
        <v>0.729672399984088</v>
      </c>
      <c r="AZ16" s="6">
        <v>0.679922680042729</v>
      </c>
      <c r="BA16" s="6">
        <v>0.716957702016136</v>
      </c>
      <c r="BB16" s="6">
        <v>0.754308990105979</v>
      </c>
      <c r="BC16" s="6">
        <v>0.718413898653322</v>
      </c>
      <c r="BD16" s="6">
        <v>0.778338120416812</v>
      </c>
      <c r="BE16" s="6">
        <v>0.752945122702002</v>
      </c>
      <c r="BF16" s="6">
        <v>0.752728196932591</v>
      </c>
      <c r="BG16" s="6">
        <v>0.901296423367096</v>
      </c>
      <c r="BH16" s="6">
        <v>0.903421436257288</v>
      </c>
      <c r="BI16" s="6">
        <v>0.88520550826938</v>
      </c>
      <c r="BJ16" s="6">
        <v>0.846772667108096</v>
      </c>
      <c r="BK16" s="6">
        <v>0.893276257067393</v>
      </c>
      <c r="BL16" s="6">
        <v>0.875506396987983</v>
      </c>
      <c r="BM16" s="6">
        <v>0.845494138890436</v>
      </c>
      <c r="BN16" s="6">
        <v>0.949623753156941</v>
      </c>
      <c r="BO16" s="6">
        <v>0.924839558470698</v>
      </c>
    </row>
    <row r="17" spans="1:67">
      <c r="A17" s="6" t="s">
        <v>44</v>
      </c>
      <c r="B17" s="6" t="s">
        <v>22</v>
      </c>
      <c r="C17" s="6" t="s">
        <v>538</v>
      </c>
      <c r="D17" s="6">
        <v>0.01084</v>
      </c>
      <c r="E17" s="6">
        <v>0.01084</v>
      </c>
      <c r="F17" s="6">
        <v>0.01084</v>
      </c>
      <c r="G17" s="6">
        <v>0.01084</v>
      </c>
      <c r="H17" s="6">
        <v>0.01084</v>
      </c>
      <c r="I17" s="6">
        <v>0.01084</v>
      </c>
      <c r="J17" s="6">
        <v>0.01084</v>
      </c>
      <c r="K17" s="6">
        <v>0.01084</v>
      </c>
      <c r="L17" s="6">
        <v>0.01084</v>
      </c>
      <c r="M17" s="6">
        <v>0.01084</v>
      </c>
      <c r="N17" s="6">
        <v>0.01084</v>
      </c>
      <c r="O17" s="6">
        <v>0.01084</v>
      </c>
      <c r="P17" s="6">
        <v>0.01084</v>
      </c>
      <c r="Q17" s="6">
        <v>0.01084</v>
      </c>
      <c r="R17" s="6">
        <v>0.01084</v>
      </c>
      <c r="S17" s="6">
        <v>0.01084</v>
      </c>
      <c r="T17" s="6">
        <v>0.01084</v>
      </c>
      <c r="U17" s="6">
        <v>0.01084</v>
      </c>
      <c r="V17" s="6">
        <v>0.01084</v>
      </c>
      <c r="W17" s="6">
        <v>0.01084</v>
      </c>
      <c r="X17" s="6">
        <v>0.01084</v>
      </c>
      <c r="Y17" s="6">
        <v>0.01084</v>
      </c>
      <c r="Z17" s="6">
        <v>0.01084</v>
      </c>
      <c r="AA17" s="6">
        <v>0.01084</v>
      </c>
      <c r="AB17" s="6">
        <v>0.01084</v>
      </c>
      <c r="AC17" s="6">
        <v>0.01084</v>
      </c>
      <c r="AD17" s="6">
        <v>0.01084</v>
      </c>
      <c r="AE17" s="6">
        <v>0.01084</v>
      </c>
      <c r="AF17" s="6">
        <v>0.01084</v>
      </c>
      <c r="AG17" s="6">
        <v>0.01084</v>
      </c>
      <c r="AH17" s="6">
        <v>0.01084</v>
      </c>
      <c r="AI17" s="6">
        <v>0.01084</v>
      </c>
      <c r="AJ17" s="6">
        <v>0.01084</v>
      </c>
      <c r="AK17" s="6">
        <v>0.019995</v>
      </c>
      <c r="AL17" s="6">
        <v>0.314045</v>
      </c>
      <c r="AM17" s="6">
        <v>0.8827085</v>
      </c>
      <c r="AN17" s="6">
        <v>0.860252833333333</v>
      </c>
      <c r="AO17" s="6">
        <v>0.797075</v>
      </c>
      <c r="AP17" s="6">
        <v>0.773799686666667</v>
      </c>
      <c r="AQ17" s="6">
        <v>0.824033333333333</v>
      </c>
      <c r="AR17" s="6">
        <v>0.89483075</v>
      </c>
      <c r="AS17" s="6">
        <v>0.931316666666667</v>
      </c>
      <c r="AT17" s="6">
        <v>0.972164166666667</v>
      </c>
      <c r="AU17" s="6">
        <v>0.982146</v>
      </c>
      <c r="AV17" s="6">
        <v>0.9826955</v>
      </c>
      <c r="AW17" s="6">
        <v>0.945421</v>
      </c>
      <c r="AX17" s="6">
        <v>0.893445</v>
      </c>
      <c r="AY17" s="6">
        <v>0.858123808243728</v>
      </c>
      <c r="AZ17" s="6">
        <v>0.821619578853046</v>
      </c>
      <c r="BA17" s="6">
        <v>0.803783333333333</v>
      </c>
      <c r="BB17" s="6">
        <v>0.80265</v>
      </c>
      <c r="BC17" s="6">
        <v>0.789686388888889</v>
      </c>
      <c r="BD17" s="6">
        <v>0.785645349462366</v>
      </c>
      <c r="BE17" s="6">
        <v>0.784541075268817</v>
      </c>
      <c r="BF17" s="6">
        <v>0.7843475</v>
      </c>
      <c r="BG17" s="6">
        <v>1.02456381855059</v>
      </c>
      <c r="BH17" s="6">
        <v>1.59572157270424</v>
      </c>
      <c r="BI17" s="6">
        <v>1.72115480222734</v>
      </c>
      <c r="BJ17" s="6">
        <v>1.70001666666667</v>
      </c>
      <c r="BK17" s="6">
        <v>1.7</v>
      </c>
      <c r="BL17" s="6">
        <v>1.7</v>
      </c>
      <c r="BM17" s="6">
        <v>1.7</v>
      </c>
      <c r="BN17" s="6">
        <v>1.7</v>
      </c>
      <c r="BO17" s="6">
        <v>1.7</v>
      </c>
    </row>
    <row r="18" spans="1:67">
      <c r="A18" s="6" t="s">
        <v>46</v>
      </c>
      <c r="B18" s="6" t="s">
        <v>18</v>
      </c>
      <c r="C18" s="6" t="s">
        <v>538</v>
      </c>
      <c r="D18" s="6">
        <v>50.000000049</v>
      </c>
      <c r="E18" s="6">
        <v>50.000000049</v>
      </c>
      <c r="F18" s="6">
        <v>50.000000049</v>
      </c>
      <c r="G18" s="6">
        <v>50.000000049</v>
      </c>
      <c r="H18" s="6">
        <v>50.000000049</v>
      </c>
      <c r="I18" s="6">
        <v>84.375000080125</v>
      </c>
      <c r="J18" s="6">
        <v>87.5000000875</v>
      </c>
      <c r="K18" s="6">
        <v>87.5000000875</v>
      </c>
      <c r="L18" s="6">
        <v>87.5000000875</v>
      </c>
      <c r="M18" s="6">
        <v>87.5000000875</v>
      </c>
      <c r="N18" s="6">
        <v>87.5000000875</v>
      </c>
      <c r="O18" s="6">
        <v>87.5000000802083</v>
      </c>
      <c r="P18" s="6">
        <v>87.5</v>
      </c>
      <c r="Q18" s="6">
        <v>80.0260833333333</v>
      </c>
      <c r="R18" s="6">
        <v>78.75</v>
      </c>
      <c r="S18" s="6">
        <v>78.75</v>
      </c>
      <c r="T18" s="6">
        <v>86.25</v>
      </c>
      <c r="U18" s="6">
        <v>90</v>
      </c>
      <c r="V18" s="6">
        <v>90</v>
      </c>
      <c r="W18" s="6">
        <v>90</v>
      </c>
      <c r="X18" s="6">
        <v>90</v>
      </c>
      <c r="Y18" s="6">
        <v>90</v>
      </c>
      <c r="Z18" s="6">
        <v>90</v>
      </c>
      <c r="AA18" s="6">
        <v>92.9483333331667</v>
      </c>
      <c r="AB18" s="6">
        <v>119.709166666167</v>
      </c>
      <c r="AC18" s="6">
        <v>120.690749999417</v>
      </c>
      <c r="AD18" s="6">
        <v>114.171083333167</v>
      </c>
      <c r="AE18" s="6">
        <v>123.563833333333</v>
      </c>
      <c r="AF18" s="6">
        <v>140.395</v>
      </c>
      <c r="AG18" s="6">
        <v>158.666666666667</v>
      </c>
      <c r="AH18" s="6">
        <v>171.255416666667</v>
      </c>
      <c r="AI18" s="6">
        <v>181.512583333333</v>
      </c>
      <c r="AJ18" s="6">
        <v>208.302666666667</v>
      </c>
      <c r="AK18" s="6">
        <v>242.78</v>
      </c>
      <c r="AL18" s="6">
        <v>252.6625</v>
      </c>
      <c r="AM18" s="6">
        <v>249.7575</v>
      </c>
      <c r="AN18" s="6">
        <v>302.746666666667</v>
      </c>
      <c r="AO18" s="6">
        <v>352.350833333333</v>
      </c>
      <c r="AP18" s="6">
        <v>447.765833333333</v>
      </c>
      <c r="AQ18" s="6">
        <v>563.5625</v>
      </c>
      <c r="AR18" s="6">
        <v>720.673333333333</v>
      </c>
      <c r="AS18" s="6">
        <v>830.353333333333</v>
      </c>
      <c r="AT18" s="6">
        <v>930.749166666667</v>
      </c>
      <c r="AU18" s="6">
        <v>1082.62</v>
      </c>
      <c r="AV18" s="6">
        <v>1100.9</v>
      </c>
      <c r="AW18" s="6">
        <v>1081.57716666667</v>
      </c>
      <c r="AX18" s="6">
        <v>1028.683553</v>
      </c>
      <c r="AY18" s="6">
        <v>1081.8696825</v>
      </c>
      <c r="AZ18" s="6">
        <v>1185.69083333333</v>
      </c>
      <c r="BA18" s="6">
        <v>1230.17916666667</v>
      </c>
      <c r="BB18" s="6">
        <v>1230.74833333333</v>
      </c>
      <c r="BC18" s="6">
        <v>1261.07333333333</v>
      </c>
      <c r="BD18" s="6">
        <v>1442.505625</v>
      </c>
      <c r="BE18" s="6">
        <v>1555.09083333333</v>
      </c>
      <c r="BF18" s="6">
        <v>1546.68666666667</v>
      </c>
      <c r="BG18" s="6">
        <v>1571.89833333333</v>
      </c>
      <c r="BH18" s="6">
        <v>1654.62666666667</v>
      </c>
      <c r="BI18" s="6">
        <v>1729.055</v>
      </c>
      <c r="BJ18" s="6">
        <v>1782.876875</v>
      </c>
      <c r="BK18" s="6">
        <v>1845.62289069697</v>
      </c>
      <c r="BL18" s="6">
        <v>1915.04617583333</v>
      </c>
      <c r="BM18" s="6">
        <v>1975.95088138768</v>
      </c>
      <c r="BN18" s="6">
        <v>2034.30663430472</v>
      </c>
      <c r="BO18" s="6">
        <v>2574.05174879329</v>
      </c>
    </row>
    <row r="19" spans="1:67">
      <c r="A19" s="6" t="s">
        <v>48</v>
      </c>
      <c r="B19" s="6" t="s">
        <v>22</v>
      </c>
      <c r="C19" s="6" t="s">
        <v>538</v>
      </c>
      <c r="D19" s="6">
        <v>50.000000049</v>
      </c>
      <c r="E19" s="6">
        <v>50.000000049</v>
      </c>
      <c r="F19" s="6">
        <v>50.000000049</v>
      </c>
      <c r="G19" s="6">
        <v>50.000000049</v>
      </c>
      <c r="H19" s="6">
        <v>50.000000049</v>
      </c>
      <c r="I19" s="6">
        <v>50.000000049</v>
      </c>
      <c r="J19" s="6">
        <v>50.000000049</v>
      </c>
      <c r="K19" s="6">
        <v>50.000000049</v>
      </c>
      <c r="L19" s="6">
        <v>50.000000049</v>
      </c>
      <c r="M19" s="6">
        <v>50.000000049</v>
      </c>
      <c r="N19" s="6">
        <v>50.000000049</v>
      </c>
      <c r="O19" s="6">
        <v>49.0569774216899</v>
      </c>
      <c r="P19" s="6">
        <v>44.0145833323333</v>
      </c>
      <c r="Q19" s="6">
        <v>38.976499999</v>
      </c>
      <c r="R19" s="6">
        <v>38.951499999</v>
      </c>
      <c r="S19" s="6">
        <v>36.7789166656667</v>
      </c>
      <c r="T19" s="6">
        <v>38.6051666656667</v>
      </c>
      <c r="U19" s="6">
        <v>35.842749999</v>
      </c>
      <c r="V19" s="6">
        <v>31.4920833323333</v>
      </c>
      <c r="W19" s="6">
        <v>29.3186666656667</v>
      </c>
      <c r="X19" s="6">
        <v>29.24166666575</v>
      </c>
      <c r="Y19" s="6">
        <v>37.1292499991667</v>
      </c>
      <c r="Z19" s="6">
        <v>45.6905833323333</v>
      </c>
      <c r="AA19" s="6">
        <v>51.1316666658333</v>
      </c>
      <c r="AB19" s="6">
        <v>57.7839166664167</v>
      </c>
      <c r="AC19" s="6">
        <v>59.378</v>
      </c>
      <c r="AD19" s="6">
        <v>44.6719166666667</v>
      </c>
      <c r="AE19" s="6">
        <v>37.3340833333333</v>
      </c>
      <c r="AF19" s="6">
        <v>36.7683333333333</v>
      </c>
      <c r="AG19" s="6">
        <v>39.404</v>
      </c>
      <c r="AH19" s="6">
        <v>33.4179166666667</v>
      </c>
      <c r="AI19" s="6">
        <v>34.14825</v>
      </c>
      <c r="AJ19" s="6">
        <v>32.1495</v>
      </c>
      <c r="AK19" s="6">
        <v>34.5965208333333</v>
      </c>
      <c r="AL19" s="6">
        <v>33.4564975</v>
      </c>
      <c r="AM19" s="6">
        <v>29.4800166666667</v>
      </c>
      <c r="AN19" s="6">
        <v>30.9615133333333</v>
      </c>
      <c r="AO19" s="6">
        <v>35.7738908333333</v>
      </c>
      <c r="AP19" s="6">
        <v>36.2986408333333</v>
      </c>
      <c r="AQ19" s="6">
        <v>0.938283072395239</v>
      </c>
      <c r="AR19" s="6">
        <v>1.08270508132601</v>
      </c>
      <c r="AS19" s="6">
        <v>1.11653308564468</v>
      </c>
      <c r="AT19" s="6">
        <v>1.05755899623965</v>
      </c>
      <c r="AU19" s="6">
        <v>0.884047927184961</v>
      </c>
      <c r="AV19" s="6">
        <v>0.803921647747605</v>
      </c>
      <c r="AW19" s="6">
        <v>0.803800192161416</v>
      </c>
      <c r="AX19" s="6">
        <v>0.796432730949096</v>
      </c>
      <c r="AY19" s="6">
        <v>0.729672399984088</v>
      </c>
      <c r="AZ19" s="6">
        <v>0.679922680042729</v>
      </c>
      <c r="BA19" s="6">
        <v>0.716957702016136</v>
      </c>
      <c r="BB19" s="6">
        <v>0.754308990105979</v>
      </c>
      <c r="BC19" s="6">
        <v>0.718413898653322</v>
      </c>
      <c r="BD19" s="6">
        <v>0.778338120416812</v>
      </c>
      <c r="BE19" s="6">
        <v>0.752945122702002</v>
      </c>
      <c r="BF19" s="6">
        <v>0.752728196932591</v>
      </c>
      <c r="BG19" s="6">
        <v>0.901296423367096</v>
      </c>
      <c r="BH19" s="6">
        <v>0.903421436257288</v>
      </c>
      <c r="BI19" s="6">
        <v>0.88520550826938</v>
      </c>
      <c r="BJ19" s="6">
        <v>0.846772667108096</v>
      </c>
      <c r="BK19" s="6">
        <v>0.893276257067393</v>
      </c>
      <c r="BL19" s="6">
        <v>0.875506396987983</v>
      </c>
      <c r="BM19" s="6">
        <v>0.845494138890436</v>
      </c>
      <c r="BN19" s="6">
        <v>0.949623753156941</v>
      </c>
      <c r="BO19" s="6">
        <v>0.924839558470698</v>
      </c>
    </row>
    <row r="20" spans="1:67">
      <c r="A20" s="6" t="s">
        <v>50</v>
      </c>
      <c r="B20" s="6" t="s">
        <v>18</v>
      </c>
      <c r="C20" s="6" t="s">
        <v>538</v>
      </c>
      <c r="D20" s="6">
        <v>245.195101398359</v>
      </c>
      <c r="E20" s="6">
        <v>245.26010162116</v>
      </c>
      <c r="F20" s="6">
        <v>245.013850686544</v>
      </c>
      <c r="G20" s="6">
        <v>245.016350696075</v>
      </c>
      <c r="H20" s="6">
        <v>245.027184079042</v>
      </c>
      <c r="I20" s="6">
        <v>245.060934207708</v>
      </c>
      <c r="J20" s="6">
        <v>245.678436557644</v>
      </c>
      <c r="K20" s="6">
        <v>246.000937791281</v>
      </c>
      <c r="L20" s="6">
        <v>247.564693756951</v>
      </c>
      <c r="M20" s="6">
        <v>259.960574351236</v>
      </c>
      <c r="N20" s="6">
        <v>276.403137026845</v>
      </c>
      <c r="O20" s="6">
        <v>275.356456685332</v>
      </c>
      <c r="P20" s="6">
        <v>252.027627462649</v>
      </c>
      <c r="Q20" s="6">
        <v>222.889183053227</v>
      </c>
      <c r="R20" s="6">
        <v>240.704667637823</v>
      </c>
      <c r="S20" s="6">
        <v>214.312900341219</v>
      </c>
      <c r="T20" s="6">
        <v>238.950494267059</v>
      </c>
      <c r="U20" s="6">
        <v>245.679686566576</v>
      </c>
      <c r="V20" s="6">
        <v>225.655860233957</v>
      </c>
      <c r="W20" s="6">
        <v>212.721644262377</v>
      </c>
      <c r="X20" s="6">
        <v>211.279555414705</v>
      </c>
      <c r="Y20" s="6">
        <v>271.731452550327</v>
      </c>
      <c r="Z20" s="6">
        <v>328.60625269899</v>
      </c>
      <c r="AA20" s="6">
        <v>381.066036024628</v>
      </c>
      <c r="AB20" s="6">
        <v>436.956665788008</v>
      </c>
      <c r="AC20" s="6">
        <v>449.262962711607</v>
      </c>
      <c r="AD20" s="6">
        <v>346.305903554493</v>
      </c>
      <c r="AE20" s="6">
        <v>300.536562401478</v>
      </c>
      <c r="AF20" s="6">
        <v>297.848218819378</v>
      </c>
      <c r="AG20" s="6">
        <v>319.008299487903</v>
      </c>
      <c r="AH20" s="6">
        <v>272.264787954393</v>
      </c>
      <c r="AI20" s="6">
        <v>282.10690880882</v>
      </c>
      <c r="AJ20" s="6">
        <v>264.691800750579</v>
      </c>
      <c r="AK20" s="6">
        <v>283.162579500018</v>
      </c>
      <c r="AL20" s="6">
        <v>555.204695655697</v>
      </c>
      <c r="AM20" s="6">
        <v>499.14842590131</v>
      </c>
      <c r="AN20" s="6">
        <v>511.552430272516</v>
      </c>
      <c r="AO20" s="6">
        <v>583.669372353396</v>
      </c>
      <c r="AP20" s="6">
        <v>589.951774567332</v>
      </c>
      <c r="AQ20" s="6">
        <v>615.473349319193</v>
      </c>
      <c r="AR20" s="6">
        <v>710.207977031373</v>
      </c>
      <c r="AS20" s="6">
        <v>732.397693260192</v>
      </c>
      <c r="AT20" s="6">
        <v>693.713226496371</v>
      </c>
      <c r="AU20" s="6">
        <v>579.897426172445</v>
      </c>
      <c r="AV20" s="6">
        <v>527.338032291584</v>
      </c>
      <c r="AW20" s="6">
        <v>527.258362649643</v>
      </c>
      <c r="AX20" s="6">
        <v>522.42562489518</v>
      </c>
      <c r="AY20" s="6">
        <v>478.633718476359</v>
      </c>
      <c r="AZ20" s="6">
        <v>446.000041432788</v>
      </c>
      <c r="BA20" s="6">
        <v>470.293423341398</v>
      </c>
      <c r="BB20" s="6">
        <v>494.794262222936</v>
      </c>
      <c r="BC20" s="6">
        <v>471.248625718934</v>
      </c>
      <c r="BD20" s="6">
        <v>510.556338454251</v>
      </c>
      <c r="BE20" s="6">
        <v>493.899623852233</v>
      </c>
      <c r="BF20" s="6">
        <v>493.757329875319</v>
      </c>
      <c r="BG20" s="6">
        <v>591.21169798261</v>
      </c>
      <c r="BH20" s="6">
        <v>592.605615063006</v>
      </c>
      <c r="BI20" s="6">
        <v>580.656749587853</v>
      </c>
      <c r="BJ20" s="6">
        <v>555.446458398235</v>
      </c>
      <c r="BK20" s="6">
        <v>585.950813757166</v>
      </c>
      <c r="BL20" s="6">
        <v>574.294549649056</v>
      </c>
      <c r="BM20" s="6">
        <v>554.607798864163</v>
      </c>
      <c r="BN20" s="6">
        <v>622.912348249567</v>
      </c>
      <c r="BO20" s="6">
        <v>606.654982255763</v>
      </c>
    </row>
    <row r="21" ht="15.75" customHeight="1" spans="1:67">
      <c r="A21" s="6" t="s">
        <v>52</v>
      </c>
      <c r="B21" s="6" t="s">
        <v>18</v>
      </c>
      <c r="C21" s="6" t="s">
        <v>538</v>
      </c>
      <c r="D21" s="6">
        <v>245.195101398359</v>
      </c>
      <c r="E21" s="6">
        <v>245.26010162116</v>
      </c>
      <c r="F21" s="6">
        <v>245.013850686544</v>
      </c>
      <c r="G21" s="6">
        <v>245.016350696075</v>
      </c>
      <c r="H21" s="6">
        <v>245.027184079042</v>
      </c>
      <c r="I21" s="6">
        <v>245.060934207708</v>
      </c>
      <c r="J21" s="6">
        <v>245.678436557644</v>
      </c>
      <c r="K21" s="6">
        <v>246.000937791281</v>
      </c>
      <c r="L21" s="6">
        <v>247.564693756951</v>
      </c>
      <c r="M21" s="6">
        <v>259.960574351236</v>
      </c>
      <c r="N21" s="6">
        <v>276.403137026845</v>
      </c>
      <c r="O21" s="6">
        <v>275.356456685332</v>
      </c>
      <c r="P21" s="6">
        <v>252.027627462649</v>
      </c>
      <c r="Q21" s="6">
        <v>222.889183053227</v>
      </c>
      <c r="R21" s="6">
        <v>240.704667637823</v>
      </c>
      <c r="S21" s="6">
        <v>214.312900341219</v>
      </c>
      <c r="T21" s="6">
        <v>238.950494267059</v>
      </c>
      <c r="U21" s="6">
        <v>245.679686566576</v>
      </c>
      <c r="V21" s="6">
        <v>225.655860233957</v>
      </c>
      <c r="W21" s="6">
        <v>212.721644262377</v>
      </c>
      <c r="X21" s="6">
        <v>211.279555414705</v>
      </c>
      <c r="Y21" s="6">
        <v>271.731452550327</v>
      </c>
      <c r="Z21" s="6">
        <v>328.60625269899</v>
      </c>
      <c r="AA21" s="6">
        <v>381.066036024628</v>
      </c>
      <c r="AB21" s="6">
        <v>436.956665788008</v>
      </c>
      <c r="AC21" s="6">
        <v>449.262962711607</v>
      </c>
      <c r="AD21" s="6">
        <v>346.305903554493</v>
      </c>
      <c r="AE21" s="6">
        <v>300.536562401478</v>
      </c>
      <c r="AF21" s="6">
        <v>297.848218819378</v>
      </c>
      <c r="AG21" s="6">
        <v>319.008299487903</v>
      </c>
      <c r="AH21" s="6">
        <v>272.264787954393</v>
      </c>
      <c r="AI21" s="6">
        <v>282.10690880882</v>
      </c>
      <c r="AJ21" s="6">
        <v>264.691800750579</v>
      </c>
      <c r="AK21" s="6">
        <v>283.162579500018</v>
      </c>
      <c r="AL21" s="6">
        <v>555.204695655697</v>
      </c>
      <c r="AM21" s="6">
        <v>499.14842590131</v>
      </c>
      <c r="AN21" s="6">
        <v>511.552430272516</v>
      </c>
      <c r="AO21" s="6">
        <v>583.669372353396</v>
      </c>
      <c r="AP21" s="6">
        <v>589.951774567332</v>
      </c>
      <c r="AQ21" s="6">
        <v>615.473349319164</v>
      </c>
      <c r="AR21" s="6">
        <v>710.207977031367</v>
      </c>
      <c r="AS21" s="6">
        <v>732.397693260228</v>
      </c>
      <c r="AT21" s="6">
        <v>693.713226496374</v>
      </c>
      <c r="AU21" s="6">
        <v>579.897426172466</v>
      </c>
      <c r="AV21" s="6">
        <v>527.338032291576</v>
      </c>
      <c r="AW21" s="6">
        <v>527.258362649626</v>
      </c>
      <c r="AX21" s="6">
        <v>522.425624895176</v>
      </c>
      <c r="AY21" s="6">
        <v>478.633718476363</v>
      </c>
      <c r="AZ21" s="6">
        <v>446.000041432788</v>
      </c>
      <c r="BA21" s="6">
        <v>470.293423341398</v>
      </c>
      <c r="BB21" s="6">
        <v>494.794262222947</v>
      </c>
      <c r="BC21" s="6">
        <v>471.248625718937</v>
      </c>
      <c r="BD21" s="6">
        <v>510.556338454251</v>
      </c>
      <c r="BE21" s="6">
        <v>493.899623852237</v>
      </c>
      <c r="BF21" s="6">
        <v>493.757329875312</v>
      </c>
      <c r="BG21" s="6">
        <v>591.21169798261</v>
      </c>
      <c r="BH21" s="6">
        <v>592.605615063022</v>
      </c>
      <c r="BI21" s="6">
        <v>580.656749587858</v>
      </c>
      <c r="BJ21" s="6">
        <v>555.446458398226</v>
      </c>
      <c r="BK21" s="6">
        <v>585.911013180369</v>
      </c>
      <c r="BL21" s="6">
        <v>575.586004510945</v>
      </c>
      <c r="BM21" s="6">
        <v>554.530675033104</v>
      </c>
      <c r="BN21" s="6">
        <v>623.759700911182</v>
      </c>
      <c r="BO21" s="6">
        <v>606.569750165917</v>
      </c>
    </row>
    <row r="22" ht="15.75" customHeight="1" spans="1:67">
      <c r="A22" s="6" t="s">
        <v>54</v>
      </c>
      <c r="B22" s="6" t="s">
        <v>12</v>
      </c>
      <c r="C22" s="6" t="s">
        <v>538</v>
      </c>
      <c r="D22" s="6">
        <v>7.86884258502912</v>
      </c>
      <c r="E22" s="6">
        <v>7.86884258502912</v>
      </c>
      <c r="F22" s="6">
        <v>7.86884258502912</v>
      </c>
      <c r="G22" s="6">
        <v>7.86884258502912</v>
      </c>
      <c r="H22" s="6">
        <v>7.86884258502912</v>
      </c>
      <c r="I22" s="6">
        <v>7.86884258502912</v>
      </c>
      <c r="J22" s="6">
        <v>7.86884258502912</v>
      </c>
      <c r="K22" s="6">
        <v>7.86884258502912</v>
      </c>
      <c r="L22" s="6">
        <v>7.86884258502912</v>
      </c>
      <c r="M22" s="6">
        <v>7.86884258502912</v>
      </c>
      <c r="N22" s="6">
        <v>7.86884258502912</v>
      </c>
      <c r="O22" s="6">
        <v>7.86884258502912</v>
      </c>
      <c r="P22" s="6">
        <v>7.7001841681495</v>
      </c>
      <c r="Q22" s="6">
        <v>7.84981599931742</v>
      </c>
      <c r="R22" s="6">
        <v>8.22600224121538</v>
      </c>
      <c r="S22" s="6">
        <v>12.186180036989</v>
      </c>
      <c r="T22" s="6">
        <v>15.3991686037548</v>
      </c>
      <c r="U22" s="6">
        <v>15.3750999994167</v>
      </c>
      <c r="V22" s="6">
        <v>15.01611666575</v>
      </c>
      <c r="W22" s="6">
        <v>15.5519249993333</v>
      </c>
      <c r="X22" s="6">
        <v>15.4540583325</v>
      </c>
      <c r="Y22" s="6">
        <v>17.9866916658333</v>
      </c>
      <c r="Z22" s="6">
        <v>22.1178833323333</v>
      </c>
      <c r="AA22" s="6">
        <v>24.6154249995</v>
      </c>
      <c r="AB22" s="6">
        <v>25.3539333850833</v>
      </c>
      <c r="AC22" s="6">
        <v>27.9945916666667</v>
      </c>
      <c r="AD22" s="6">
        <v>30.4069</v>
      </c>
      <c r="AE22" s="6">
        <v>30.9498333333333</v>
      </c>
      <c r="AF22" s="6">
        <v>31.7332485981559</v>
      </c>
      <c r="AG22" s="6">
        <v>32.27</v>
      </c>
      <c r="AH22" s="6">
        <v>34.5688083333333</v>
      </c>
      <c r="AI22" s="6">
        <v>36.5961833333333</v>
      </c>
      <c r="AJ22" s="6">
        <v>38.9507583333333</v>
      </c>
      <c r="AK22" s="6">
        <v>39.5672575</v>
      </c>
      <c r="AL22" s="6">
        <v>40.2117391666667</v>
      </c>
      <c r="AM22" s="6">
        <v>40.2783183333333</v>
      </c>
      <c r="AN22" s="6">
        <v>41.7941683333333</v>
      </c>
      <c r="AO22" s="6">
        <v>43.8921158333333</v>
      </c>
      <c r="AP22" s="6">
        <v>46.9056516666667</v>
      </c>
      <c r="AQ22" s="6">
        <v>49.0854</v>
      </c>
      <c r="AR22" s="6">
        <v>52.1416666666667</v>
      </c>
      <c r="AS22" s="6">
        <v>55.8066666666667</v>
      </c>
      <c r="AT22" s="6">
        <v>57.888</v>
      </c>
      <c r="AU22" s="6">
        <v>58.15004</v>
      </c>
      <c r="AV22" s="6">
        <v>59.5126583333333</v>
      </c>
      <c r="AW22" s="6">
        <v>64.327475</v>
      </c>
      <c r="AX22" s="6">
        <v>68.9332333333333</v>
      </c>
      <c r="AY22" s="6">
        <v>68.874875</v>
      </c>
      <c r="AZ22" s="6">
        <v>68.598275</v>
      </c>
      <c r="BA22" s="6">
        <v>69.0390666666667</v>
      </c>
      <c r="BB22" s="6">
        <v>69.6492916666667</v>
      </c>
      <c r="BC22" s="6">
        <v>74.1524</v>
      </c>
      <c r="BD22" s="6">
        <v>81.8626583333333</v>
      </c>
      <c r="BE22" s="6">
        <v>78.103235</v>
      </c>
      <c r="BF22" s="6">
        <v>77.6414083333333</v>
      </c>
      <c r="BG22" s="6">
        <v>77.9469083333333</v>
      </c>
      <c r="BH22" s="6">
        <v>78.4680916666667</v>
      </c>
      <c r="BI22" s="6">
        <v>80.4375416666667</v>
      </c>
      <c r="BJ22" s="6">
        <v>83.4662019166667</v>
      </c>
      <c r="BK22" s="6">
        <v>84.4535225</v>
      </c>
      <c r="BL22" s="6">
        <v>84.8713916666667</v>
      </c>
      <c r="BM22" s="6">
        <v>85.08376325</v>
      </c>
      <c r="BN22" s="6">
        <v>91.7454544396961</v>
      </c>
      <c r="BO22" s="6">
        <v>106.309484297483</v>
      </c>
    </row>
    <row r="23" ht="15.75" customHeight="1" spans="1:67">
      <c r="A23" s="6" t="s">
        <v>56</v>
      </c>
      <c r="B23" s="6" t="s">
        <v>22</v>
      </c>
      <c r="C23" s="6" t="s">
        <v>538</v>
      </c>
      <c r="D23" s="6">
        <v>0.001169999999</v>
      </c>
      <c r="E23" s="6">
        <v>0.001169999999</v>
      </c>
      <c r="F23" s="6">
        <v>0.001169999999</v>
      </c>
      <c r="G23" s="6">
        <v>0.001169999999</v>
      </c>
      <c r="H23" s="6">
        <v>0.001169999999</v>
      </c>
      <c r="I23" s="6">
        <v>0.001169999999</v>
      </c>
      <c r="J23" s="6">
        <v>0.001169999999</v>
      </c>
      <c r="K23" s="6">
        <v>0.001169999999</v>
      </c>
      <c r="L23" s="6">
        <v>0.001169999999</v>
      </c>
      <c r="M23" s="6">
        <v>0.001169999999</v>
      </c>
      <c r="N23" s="6">
        <v>0.001169999999</v>
      </c>
      <c r="O23" s="6">
        <v>0.001169999999</v>
      </c>
      <c r="P23" s="6">
        <v>0.00108</v>
      </c>
      <c r="Q23" s="6">
        <v>0.00097916666575</v>
      </c>
      <c r="R23" s="6">
        <v>0.000969999999</v>
      </c>
      <c r="S23" s="6">
        <v>0.000969999999</v>
      </c>
      <c r="T23" s="6">
        <v>0.000969999999</v>
      </c>
      <c r="U23" s="6">
        <v>0.000969999999</v>
      </c>
      <c r="V23" s="6">
        <v>0.000969999999</v>
      </c>
      <c r="W23" s="6">
        <v>0.000969999999</v>
      </c>
      <c r="X23" s="6">
        <v>0.000969999999</v>
      </c>
      <c r="Y23" s="6">
        <v>0.000969999999</v>
      </c>
      <c r="Z23" s="6">
        <v>0.000969999999</v>
      </c>
      <c r="AA23" s="6">
        <v>0.000969999999</v>
      </c>
      <c r="AB23" s="6">
        <v>0.000969999999</v>
      </c>
      <c r="AC23" s="6">
        <v>0.000969999999</v>
      </c>
      <c r="AD23" s="6">
        <v>0.000969999999</v>
      </c>
      <c r="AE23" s="6">
        <v>0.000969999999</v>
      </c>
      <c r="AF23" s="6">
        <v>0.000969999999</v>
      </c>
      <c r="AG23" s="6">
        <v>0.000969999999</v>
      </c>
      <c r="AH23" s="6">
        <v>0.000969999999</v>
      </c>
      <c r="AI23" s="6">
        <v>0.01778825</v>
      </c>
      <c r="AJ23" s="6">
        <v>0.0233411666666667</v>
      </c>
      <c r="AK23" s="6">
        <v>0.0275935833333333</v>
      </c>
      <c r="AL23" s="6">
        <v>0.0541336666666667</v>
      </c>
      <c r="AM23" s="6">
        <v>0.0671708333333333</v>
      </c>
      <c r="AN23" s="6">
        <v>0.177888666666667</v>
      </c>
      <c r="AO23" s="6">
        <v>1.68187916666667</v>
      </c>
      <c r="AP23" s="6">
        <v>1.76035833333333</v>
      </c>
      <c r="AQ23" s="6">
        <v>1.83638333333333</v>
      </c>
      <c r="AR23" s="6">
        <v>2.123275</v>
      </c>
      <c r="AS23" s="6">
        <v>2.18470833333333</v>
      </c>
      <c r="AT23" s="6">
        <v>2.076975</v>
      </c>
      <c r="AU23" s="6">
        <v>1.73270166666667</v>
      </c>
      <c r="AV23" s="6">
        <v>1.57510891666667</v>
      </c>
      <c r="AW23" s="6">
        <v>1.57413333333333</v>
      </c>
      <c r="AX23" s="6">
        <v>1.55926666666667</v>
      </c>
      <c r="AY23" s="6">
        <v>1.42905</v>
      </c>
      <c r="AZ23" s="6">
        <v>1.33711666666667</v>
      </c>
      <c r="BA23" s="6">
        <v>1.40669166666667</v>
      </c>
      <c r="BB23" s="6">
        <v>1.47739166666667</v>
      </c>
      <c r="BC23" s="6">
        <v>1.40645833333333</v>
      </c>
      <c r="BD23" s="6">
        <v>1.52205</v>
      </c>
      <c r="BE23" s="6">
        <v>1.47356666666667</v>
      </c>
      <c r="BF23" s="6">
        <v>1.47418333333333</v>
      </c>
      <c r="BG23" s="6">
        <v>1.7644</v>
      </c>
      <c r="BH23" s="6">
        <v>1.76804166666667</v>
      </c>
      <c r="BI23" s="6">
        <v>1.73545833333333</v>
      </c>
      <c r="BJ23" s="6">
        <v>1.65704166666667</v>
      </c>
      <c r="BK23" s="6">
        <v>1.74704166666667</v>
      </c>
      <c r="BL23" s="6">
        <v>1.71633333333333</v>
      </c>
      <c r="BM23" s="6">
        <v>1.653775</v>
      </c>
      <c r="BN23" s="6">
        <v>1.86014166666667</v>
      </c>
      <c r="BO23" s="6">
        <v>1.80896666666667</v>
      </c>
    </row>
    <row r="24" ht="15.75" customHeight="1" spans="1:67">
      <c r="A24" s="6" t="s">
        <v>58</v>
      </c>
      <c r="B24" s="6" t="s">
        <v>30</v>
      </c>
      <c r="C24" s="6" t="s">
        <v>538</v>
      </c>
      <c r="D24" s="6">
        <v>0.47618999947619</v>
      </c>
      <c r="E24" s="6">
        <v>0.47618999947619</v>
      </c>
      <c r="F24" s="6">
        <v>0.47618999947619</v>
      </c>
      <c r="G24" s="6">
        <v>0.47618999947619</v>
      </c>
      <c r="H24" s="6">
        <v>0.47618999947619</v>
      </c>
      <c r="I24" s="6">
        <v>0.47618999947619</v>
      </c>
      <c r="J24" s="6">
        <v>0.47618999947619</v>
      </c>
      <c r="K24" s="6">
        <v>0.47618999947619</v>
      </c>
      <c r="L24" s="6">
        <v>0.47618999947619</v>
      </c>
      <c r="M24" s="6">
        <v>0.47618999947619</v>
      </c>
      <c r="N24" s="6">
        <v>0.47618999947619</v>
      </c>
      <c r="O24" s="6">
        <v>0.474796287589076</v>
      </c>
      <c r="P24" s="6">
        <v>0.438597783421538</v>
      </c>
      <c r="Q24" s="6">
        <v>0.399630307154623</v>
      </c>
      <c r="R24" s="6">
        <v>0.394739999</v>
      </c>
      <c r="S24" s="6">
        <v>0.395499999</v>
      </c>
      <c r="T24" s="6">
        <v>0.395599165666667</v>
      </c>
      <c r="U24" s="6">
        <v>0.395649999</v>
      </c>
      <c r="V24" s="6">
        <v>0.387453332333333</v>
      </c>
      <c r="W24" s="6">
        <v>0.38161749925</v>
      </c>
      <c r="X24" s="6">
        <v>0.3770002347101</v>
      </c>
      <c r="Y24" s="6">
        <v>0.375999999</v>
      </c>
      <c r="Z24" s="6">
        <v>0.375999999</v>
      </c>
      <c r="AA24" s="6">
        <v>0.375999999</v>
      </c>
      <c r="AB24" s="6">
        <v>0.375999999583333</v>
      </c>
      <c r="AC24" s="6">
        <v>0.376</v>
      </c>
      <c r="AD24" s="6">
        <v>0.376</v>
      </c>
      <c r="AE24" s="6">
        <v>0.376</v>
      </c>
      <c r="AF24" s="6">
        <v>0.376</v>
      </c>
      <c r="AG24" s="6">
        <v>0.376</v>
      </c>
      <c r="AH24" s="6">
        <v>0.376</v>
      </c>
      <c r="AI24" s="6">
        <v>0.376</v>
      </c>
      <c r="AJ24" s="6">
        <v>0.376</v>
      </c>
      <c r="AK24" s="6">
        <v>0.375999989166667</v>
      </c>
      <c r="AL24" s="6">
        <v>0.375999965</v>
      </c>
      <c r="AM24" s="6">
        <v>0.375999970833333</v>
      </c>
      <c r="AN24" s="6">
        <v>0.3759999675</v>
      </c>
      <c r="AO24" s="6">
        <v>0.375999965</v>
      </c>
      <c r="AP24" s="6">
        <v>0.3759999625</v>
      </c>
      <c r="AQ24" s="6">
        <v>0.375999979166667</v>
      </c>
      <c r="AR24" s="6">
        <v>0.376</v>
      </c>
      <c r="AS24" s="6">
        <v>0.376</v>
      </c>
      <c r="AT24" s="6">
        <v>0.376</v>
      </c>
      <c r="AU24" s="6">
        <v>0.376</v>
      </c>
      <c r="AV24" s="6">
        <v>0.376</v>
      </c>
      <c r="AW24" s="6">
        <v>0.376</v>
      </c>
      <c r="AX24" s="6">
        <v>0.376</v>
      </c>
      <c r="AY24" s="6">
        <v>0.376</v>
      </c>
      <c r="AZ24" s="6">
        <v>0.376</v>
      </c>
      <c r="BA24" s="6">
        <v>0.376</v>
      </c>
      <c r="BB24" s="6">
        <v>0.376</v>
      </c>
      <c r="BC24" s="6">
        <v>0.376</v>
      </c>
      <c r="BD24" s="6">
        <v>0.376</v>
      </c>
      <c r="BE24" s="6">
        <v>0.376</v>
      </c>
      <c r="BF24" s="6">
        <v>0.376</v>
      </c>
      <c r="BG24" s="6">
        <v>0.376</v>
      </c>
      <c r="BH24" s="6">
        <v>0.376</v>
      </c>
      <c r="BI24" s="6">
        <v>0.376</v>
      </c>
      <c r="BJ24" s="6">
        <v>0.376</v>
      </c>
      <c r="BK24" s="6">
        <v>0.376</v>
      </c>
      <c r="BL24" s="6">
        <v>0.376</v>
      </c>
      <c r="BM24" s="6">
        <v>0.376</v>
      </c>
      <c r="BN24" s="6">
        <v>0.376</v>
      </c>
      <c r="BO24" s="6">
        <v>0.376</v>
      </c>
    </row>
    <row r="25" ht="15.75" customHeight="1" spans="1:67">
      <c r="A25" s="6" t="s">
        <v>60</v>
      </c>
      <c r="B25" s="6" t="s">
        <v>6</v>
      </c>
      <c r="C25" s="6" t="s">
        <v>538</v>
      </c>
      <c r="D25" s="6">
        <v>1.02041</v>
      </c>
      <c r="E25" s="6">
        <v>1.02041</v>
      </c>
      <c r="F25" s="6">
        <v>1.02041</v>
      </c>
      <c r="G25" s="6">
        <v>1.02041</v>
      </c>
      <c r="H25" s="6">
        <v>1.02041</v>
      </c>
      <c r="I25" s="6">
        <v>1.02041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</row>
    <row r="26" ht="15.75" customHeight="1" spans="1:67">
      <c r="A26" s="6" t="s">
        <v>62</v>
      </c>
      <c r="B26" s="6" t="s">
        <v>22</v>
      </c>
      <c r="C26" s="6" t="s">
        <v>538</v>
      </c>
      <c r="D26" s="6">
        <v>1.73405583333333</v>
      </c>
      <c r="E26" s="6">
        <v>1.73405583333333</v>
      </c>
      <c r="F26" s="6">
        <v>1.73405583333333</v>
      </c>
      <c r="G26" s="6">
        <v>1.73405583333333</v>
      </c>
      <c r="H26" s="6">
        <v>1.73405583333333</v>
      </c>
      <c r="I26" s="6">
        <v>1.73405583333333</v>
      </c>
      <c r="J26" s="6">
        <v>1.73405583333333</v>
      </c>
      <c r="K26" s="6">
        <v>1.73405583333333</v>
      </c>
      <c r="L26" s="6">
        <v>1.73405583333333</v>
      </c>
      <c r="M26" s="6">
        <v>1.73405583333333</v>
      </c>
      <c r="N26" s="6">
        <v>1.73405583333333</v>
      </c>
      <c r="O26" s="6">
        <v>1.73405583333333</v>
      </c>
      <c r="P26" s="6">
        <v>1.73405583333333</v>
      </c>
      <c r="Q26" s="6">
        <v>1.73405583333333</v>
      </c>
      <c r="R26" s="6">
        <v>1.73405583333333</v>
      </c>
      <c r="S26" s="6">
        <v>1.73405583333333</v>
      </c>
      <c r="T26" s="6">
        <v>1.73405583333333</v>
      </c>
      <c r="U26" s="6">
        <v>1.73405583333333</v>
      </c>
      <c r="V26" s="6">
        <v>1.73405583333333</v>
      </c>
      <c r="W26" s="6">
        <v>1.73405583333333</v>
      </c>
      <c r="X26" s="6">
        <v>1.73405583333333</v>
      </c>
      <c r="Y26" s="6">
        <v>1.73405583333333</v>
      </c>
      <c r="Z26" s="6">
        <v>1.73405583333333</v>
      </c>
      <c r="AA26" s="6">
        <v>1.73405583333333</v>
      </c>
      <c r="AB26" s="6">
        <v>1.73405583333333</v>
      </c>
      <c r="AC26" s="6">
        <v>1.73405583333333</v>
      </c>
      <c r="AD26" s="6">
        <v>1.73405583333333</v>
      </c>
      <c r="AE26" s="6">
        <v>1.73405583333333</v>
      </c>
      <c r="AF26" s="6">
        <v>1.73405583333333</v>
      </c>
      <c r="AG26" s="6">
        <v>1.73405583333333</v>
      </c>
      <c r="AH26" s="6">
        <v>1.73405583333333</v>
      </c>
      <c r="AI26" s="6">
        <v>1.73405583333333</v>
      </c>
      <c r="AJ26" s="6">
        <v>1.73405583333333</v>
      </c>
      <c r="AK26" s="6">
        <v>1.73405583333333</v>
      </c>
      <c r="AL26" s="6">
        <v>1.73405583333333</v>
      </c>
      <c r="AM26" s="6">
        <v>1.73405583333333</v>
      </c>
      <c r="AN26" s="6">
        <v>1.73405583333333</v>
      </c>
      <c r="AO26" s="6">
        <v>1.73405583333333</v>
      </c>
      <c r="AP26" s="6">
        <v>1.75966758333333</v>
      </c>
      <c r="AQ26" s="6">
        <v>1.83579538489311</v>
      </c>
      <c r="AR26" s="6">
        <v>2.12285951185833</v>
      </c>
      <c r="AS26" s="6">
        <v>2.1856595833</v>
      </c>
      <c r="AT26" s="6">
        <v>2.07817042621667</v>
      </c>
      <c r="AU26" s="6">
        <v>1.73293220419167</v>
      </c>
      <c r="AV26" s="6">
        <v>1.57515702795</v>
      </c>
      <c r="AW26" s="6">
        <v>1.5727220196</v>
      </c>
      <c r="AX26" s="6">
        <v>1.55907195605833</v>
      </c>
      <c r="AY26" s="6">
        <v>1.429002741625</v>
      </c>
      <c r="AZ26" s="6">
        <v>1.33519568048428</v>
      </c>
      <c r="BA26" s="6">
        <v>1.4078912383695</v>
      </c>
      <c r="BB26" s="6">
        <v>1.47673956845028</v>
      </c>
      <c r="BC26" s="6">
        <v>1.40693658566639</v>
      </c>
      <c r="BD26" s="6">
        <v>1.5222099744513</v>
      </c>
      <c r="BE26" s="6">
        <v>1.47305132263235</v>
      </c>
      <c r="BF26" s="6">
        <v>1.474169186794</v>
      </c>
      <c r="BG26" s="6">
        <v>1.76349164694686</v>
      </c>
      <c r="BH26" s="6">
        <v>1.76813902429915</v>
      </c>
      <c r="BI26" s="6">
        <v>1.73535271327691</v>
      </c>
      <c r="BJ26" s="6">
        <v>1.65698544113543</v>
      </c>
      <c r="BK26" s="6">
        <v>1.74708646136073</v>
      </c>
      <c r="BL26" s="6">
        <v>1.71697049519219</v>
      </c>
      <c r="BM26" s="6">
        <v>1.65360615435868</v>
      </c>
      <c r="BN26" s="6">
        <v>1.85932587706093</v>
      </c>
      <c r="BO26" s="6">
        <v>1.80920280030082</v>
      </c>
    </row>
    <row r="27" ht="15.75" customHeight="1" spans="1:67">
      <c r="A27" s="6" t="s">
        <v>64</v>
      </c>
      <c r="B27" s="6" t="s">
        <v>22</v>
      </c>
      <c r="C27" s="6" t="s">
        <v>538</v>
      </c>
      <c r="D27" s="6">
        <v>0.00036411125</v>
      </c>
      <c r="E27" s="6">
        <v>0.00036411125</v>
      </c>
      <c r="F27" s="6">
        <v>0.00036411125</v>
      </c>
      <c r="G27" s="6">
        <v>0.00036411125</v>
      </c>
      <c r="H27" s="6">
        <v>0.00036411125</v>
      </c>
      <c r="I27" s="6">
        <v>0.00036411125</v>
      </c>
      <c r="J27" s="6">
        <v>0.00036411125</v>
      </c>
      <c r="K27" s="6">
        <v>0.00036411125</v>
      </c>
      <c r="L27" s="6">
        <v>0.00036411125</v>
      </c>
      <c r="M27" s="6">
        <v>0.00036411125</v>
      </c>
      <c r="N27" s="6">
        <v>0.00036411125</v>
      </c>
      <c r="O27" s="6">
        <v>0.00036411125</v>
      </c>
      <c r="P27" s="6">
        <v>0.00036411125</v>
      </c>
      <c r="Q27" s="6">
        <v>0.00036411125</v>
      </c>
      <c r="R27" s="6">
        <v>0.00036411125</v>
      </c>
      <c r="S27" s="6">
        <v>0.00036411125</v>
      </c>
      <c r="T27" s="6">
        <v>0.00036411125</v>
      </c>
      <c r="U27" s="6">
        <v>0.00036411125</v>
      </c>
      <c r="V27" s="6">
        <v>0.00036411125</v>
      </c>
      <c r="W27" s="6">
        <v>0.00036411125</v>
      </c>
      <c r="X27" s="6">
        <v>0.00036411125</v>
      </c>
      <c r="Y27" s="6">
        <v>0.00036411125</v>
      </c>
      <c r="Z27" s="6">
        <v>0.00036411125</v>
      </c>
      <c r="AA27" s="6">
        <v>0.00036411125</v>
      </c>
      <c r="AB27" s="6">
        <v>0.00036411125</v>
      </c>
      <c r="AC27" s="6">
        <v>0.00036411125</v>
      </c>
      <c r="AD27" s="6">
        <v>0.00036411125</v>
      </c>
      <c r="AE27" s="6">
        <v>0.00036411125</v>
      </c>
      <c r="AF27" s="6">
        <v>0.00036411125</v>
      </c>
      <c r="AG27" s="6">
        <v>0.00036411125</v>
      </c>
      <c r="AH27" s="6">
        <v>0.00036411125</v>
      </c>
      <c r="AI27" s="6">
        <v>0.00036411125</v>
      </c>
      <c r="AJ27" s="6">
        <v>0.00036411125</v>
      </c>
      <c r="AK27" s="6">
        <v>0.00036411125</v>
      </c>
      <c r="AL27" s="6">
        <v>0.00036411125</v>
      </c>
      <c r="AM27" s="6">
        <v>0.00115209666666667</v>
      </c>
      <c r="AN27" s="6">
        <v>0.00132298766666667</v>
      </c>
      <c r="AO27" s="6">
        <v>0.00260205495833333</v>
      </c>
      <c r="AP27" s="6">
        <v>0.004612762</v>
      </c>
      <c r="AQ27" s="6">
        <v>0.0249295329166667</v>
      </c>
      <c r="AR27" s="6">
        <v>0.087675</v>
      </c>
      <c r="AS27" s="6">
        <v>0.139</v>
      </c>
      <c r="AT27" s="6">
        <v>0.179091666666667</v>
      </c>
      <c r="AU27" s="6">
        <v>0.205127083333333</v>
      </c>
      <c r="AV27" s="6">
        <v>0.21602575</v>
      </c>
      <c r="AW27" s="6">
        <v>0.215382</v>
      </c>
      <c r="AX27" s="6">
        <v>0.214456416666667</v>
      </c>
      <c r="AY27" s="6">
        <v>0.214607833333333</v>
      </c>
      <c r="AZ27" s="6">
        <v>0.21363975</v>
      </c>
      <c r="BA27" s="6">
        <v>0.279304921788469</v>
      </c>
      <c r="BB27" s="6">
        <v>0.297851</v>
      </c>
      <c r="BC27" s="6">
        <v>0.497463333333333</v>
      </c>
      <c r="BD27" s="6">
        <v>0.833689833333333</v>
      </c>
      <c r="BE27" s="6">
        <v>0.88800525</v>
      </c>
      <c r="BF27" s="6">
        <v>1.02241025</v>
      </c>
      <c r="BG27" s="6">
        <v>1.59259883333333</v>
      </c>
      <c r="BH27" s="6">
        <v>1.98956283333333</v>
      </c>
      <c r="BI27" s="6">
        <v>1.93234166666667</v>
      </c>
      <c r="BJ27" s="6">
        <v>2.03760833333333</v>
      </c>
      <c r="BK27" s="6">
        <v>2.09178333333333</v>
      </c>
      <c r="BL27" s="6">
        <v>2.439575</v>
      </c>
      <c r="BM27" s="6">
        <v>2.538675</v>
      </c>
      <c r="BN27" s="6">
        <v>2.6261</v>
      </c>
      <c r="BO27" s="6">
        <v>3.00735</v>
      </c>
    </row>
    <row r="28" ht="15.75" customHeight="1" spans="1:67">
      <c r="A28" s="6" t="s">
        <v>66</v>
      </c>
      <c r="B28" s="6" t="s">
        <v>6</v>
      </c>
      <c r="C28" s="6" t="s">
        <v>538</v>
      </c>
      <c r="D28" s="6">
        <v>1.42857000042857</v>
      </c>
      <c r="E28" s="6">
        <v>1.42857000042857</v>
      </c>
      <c r="F28" s="6">
        <v>1.42857000042857</v>
      </c>
      <c r="G28" s="6">
        <v>1.42857000042857</v>
      </c>
      <c r="H28" s="6">
        <v>1.42857000042857</v>
      </c>
      <c r="I28" s="6">
        <v>1.42857000042857</v>
      </c>
      <c r="J28" s="6">
        <v>1.42857000042857</v>
      </c>
      <c r="K28" s="6">
        <v>1.44841166699603</v>
      </c>
      <c r="L28" s="6">
        <v>1.66667000066667</v>
      </c>
      <c r="M28" s="6">
        <v>1.66667000066667</v>
      </c>
      <c r="N28" s="6">
        <v>1.66667000066667</v>
      </c>
      <c r="O28" s="6">
        <v>1.64368211813437</v>
      </c>
      <c r="P28" s="6">
        <v>1.60156184612003</v>
      </c>
      <c r="Q28" s="6">
        <v>1.63268378119723</v>
      </c>
      <c r="R28" s="6">
        <v>1.71092678407905</v>
      </c>
      <c r="S28" s="6">
        <v>1.80804370464356</v>
      </c>
      <c r="T28" s="6">
        <v>2.22567313165156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2</v>
      </c>
      <c r="AD28" s="6">
        <v>2</v>
      </c>
      <c r="AE28" s="6">
        <v>2</v>
      </c>
      <c r="AF28" s="6">
        <v>2</v>
      </c>
      <c r="AG28" s="6">
        <v>2</v>
      </c>
      <c r="AH28" s="6">
        <v>2</v>
      </c>
      <c r="AI28" s="6">
        <v>2</v>
      </c>
      <c r="AJ28" s="6">
        <v>2</v>
      </c>
      <c r="AK28" s="6">
        <v>2</v>
      </c>
      <c r="AL28" s="6">
        <v>2</v>
      </c>
      <c r="AM28" s="6">
        <v>2</v>
      </c>
      <c r="AN28" s="6">
        <v>2</v>
      </c>
      <c r="AO28" s="6">
        <v>2</v>
      </c>
      <c r="AP28" s="6">
        <v>2</v>
      </c>
      <c r="AQ28" s="6">
        <v>2</v>
      </c>
      <c r="AR28" s="6">
        <v>2</v>
      </c>
      <c r="AS28" s="6">
        <v>2</v>
      </c>
      <c r="AT28" s="6">
        <v>2</v>
      </c>
      <c r="AU28" s="6">
        <v>2</v>
      </c>
      <c r="AV28" s="6">
        <v>2</v>
      </c>
      <c r="AW28" s="6">
        <v>2</v>
      </c>
      <c r="AX28" s="6">
        <v>2</v>
      </c>
      <c r="AY28" s="6">
        <v>2</v>
      </c>
      <c r="AZ28" s="6">
        <v>2</v>
      </c>
      <c r="BA28" s="6">
        <v>2</v>
      </c>
      <c r="BB28" s="6">
        <v>2</v>
      </c>
      <c r="BC28" s="6">
        <v>2</v>
      </c>
      <c r="BD28" s="6">
        <v>2</v>
      </c>
      <c r="BE28" s="6">
        <v>2</v>
      </c>
      <c r="BF28" s="6">
        <v>2</v>
      </c>
      <c r="BG28" s="6">
        <v>2</v>
      </c>
      <c r="BH28" s="6">
        <v>2</v>
      </c>
      <c r="BI28" s="6">
        <v>2</v>
      </c>
      <c r="BJ28" s="6">
        <v>2</v>
      </c>
      <c r="BK28" s="6">
        <v>2</v>
      </c>
      <c r="BL28" s="6">
        <v>2</v>
      </c>
      <c r="BM28" s="6">
        <v>2</v>
      </c>
      <c r="BN28" s="6">
        <v>2</v>
      </c>
      <c r="BO28" s="6">
        <v>2</v>
      </c>
    </row>
    <row r="29" ht="15.75" customHeight="1" spans="1:67">
      <c r="A29" s="6" t="s">
        <v>68</v>
      </c>
      <c r="B29" s="6" t="s">
        <v>70</v>
      </c>
      <c r="C29" s="6" t="s">
        <v>538</v>
      </c>
      <c r="D29" s="6">
        <v>0.85714</v>
      </c>
      <c r="E29" s="6">
        <v>0.85714</v>
      </c>
      <c r="F29" s="6">
        <v>0.85714</v>
      </c>
      <c r="G29" s="6">
        <v>0.85714</v>
      </c>
      <c r="H29" s="6">
        <v>0.85714</v>
      </c>
      <c r="I29" s="6">
        <v>0.85714</v>
      </c>
      <c r="J29" s="6">
        <v>0.85714</v>
      </c>
      <c r="K29" s="6">
        <v>0.869045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</row>
    <row r="30" ht="15.75" customHeight="1" spans="1:67">
      <c r="A30" s="6" t="s">
        <v>71</v>
      </c>
      <c r="B30" s="6" t="s">
        <v>6</v>
      </c>
      <c r="C30" s="6" t="s">
        <v>538</v>
      </c>
      <c r="D30" s="6">
        <v>1.188e-5</v>
      </c>
      <c r="E30" s="6">
        <v>1.188e-5</v>
      </c>
      <c r="F30" s="6">
        <v>1.188e-5</v>
      </c>
      <c r="G30" s="6">
        <v>1.188e-5</v>
      </c>
      <c r="H30" s="6">
        <v>1.188e-5</v>
      </c>
      <c r="I30" s="6">
        <v>1.188e-5</v>
      </c>
      <c r="J30" s="6">
        <v>1.188e-5</v>
      </c>
      <c r="K30" s="6">
        <v>1.188e-5</v>
      </c>
      <c r="L30" s="6">
        <v>1.188e-5</v>
      </c>
      <c r="M30" s="6">
        <v>1.188e-5</v>
      </c>
      <c r="N30" s="6">
        <v>1.188e-5</v>
      </c>
      <c r="O30" s="6">
        <v>1.188e-5</v>
      </c>
      <c r="P30" s="6">
        <v>1.3295e-5</v>
      </c>
      <c r="Q30" s="6">
        <v>2.001e-5</v>
      </c>
      <c r="R30" s="6">
        <v>2.001e-5</v>
      </c>
      <c r="S30" s="6">
        <v>2.001e-5</v>
      </c>
      <c r="T30" s="6">
        <v>2.001e-5</v>
      </c>
      <c r="U30" s="6">
        <v>2.001e-5</v>
      </c>
      <c r="V30" s="6">
        <v>2.001e-5</v>
      </c>
      <c r="W30" s="6">
        <v>2.04033333333333e-5</v>
      </c>
      <c r="X30" s="6">
        <v>2.452e-5</v>
      </c>
      <c r="Y30" s="6">
        <v>2.452e-5</v>
      </c>
      <c r="Z30" s="6">
        <v>6.40716666666667e-5</v>
      </c>
      <c r="AA30" s="6">
        <v>0.00023163</v>
      </c>
      <c r="AB30" s="6">
        <v>0.00313590916666667</v>
      </c>
      <c r="AC30" s="6">
        <v>0.440029008333333</v>
      </c>
      <c r="AD30" s="6">
        <v>1.92195833333333</v>
      </c>
      <c r="AE30" s="6">
        <v>2.05485</v>
      </c>
      <c r="AF30" s="6">
        <v>2.35024166666667</v>
      </c>
      <c r="AG30" s="6">
        <v>2.69168333333333</v>
      </c>
      <c r="AH30" s="6">
        <v>3.17265</v>
      </c>
      <c r="AI30" s="6">
        <v>3.58060833333333</v>
      </c>
      <c r="AJ30" s="6">
        <v>3.90051666666667</v>
      </c>
      <c r="AK30" s="6">
        <v>4.26508333333333</v>
      </c>
      <c r="AL30" s="6">
        <v>4.62051666666667</v>
      </c>
      <c r="AM30" s="6">
        <v>4.80034166666667</v>
      </c>
      <c r="AN30" s="6">
        <v>5.0746125</v>
      </c>
      <c r="AO30" s="6">
        <v>5.25425833333333</v>
      </c>
      <c r="AP30" s="6">
        <v>5.51013333333333</v>
      </c>
      <c r="AQ30" s="6">
        <v>5.81240833333333</v>
      </c>
      <c r="AR30" s="6">
        <v>6.18354166666667</v>
      </c>
      <c r="AS30" s="6">
        <v>6.60691666666667</v>
      </c>
      <c r="AT30" s="6">
        <v>7.17</v>
      </c>
      <c r="AU30" s="6">
        <v>7.65916666666667</v>
      </c>
      <c r="AV30" s="6">
        <v>7.93626666666667</v>
      </c>
      <c r="AW30" s="6">
        <v>8.0660625</v>
      </c>
      <c r="AX30" s="6">
        <v>8.01161666666667</v>
      </c>
      <c r="AY30" s="6">
        <v>7.85124516125</v>
      </c>
      <c r="AZ30" s="6">
        <v>7.23832069891667</v>
      </c>
      <c r="BA30" s="6">
        <v>7.02</v>
      </c>
      <c r="BB30" s="6">
        <v>7.01666666666667</v>
      </c>
      <c r="BC30" s="6">
        <v>6.9369625</v>
      </c>
      <c r="BD30" s="6">
        <v>6.91</v>
      </c>
      <c r="BE30" s="6">
        <v>6.91</v>
      </c>
      <c r="BF30" s="6">
        <v>6.91</v>
      </c>
      <c r="BG30" s="6">
        <v>6.91</v>
      </c>
      <c r="BH30" s="6">
        <v>6.91</v>
      </c>
      <c r="BI30" s="6">
        <v>6.91</v>
      </c>
      <c r="BJ30" s="6">
        <v>6.91</v>
      </c>
      <c r="BK30" s="6">
        <v>6.91</v>
      </c>
      <c r="BL30" s="6">
        <v>6.91</v>
      </c>
      <c r="BM30" s="6">
        <v>6.91</v>
      </c>
      <c r="BN30" s="6">
        <v>6.91</v>
      </c>
      <c r="BO30" s="6">
        <v>6.91</v>
      </c>
    </row>
    <row r="31" ht="15.75" customHeight="1" spans="1:67">
      <c r="A31" s="6" t="s">
        <v>73</v>
      </c>
      <c r="B31" s="6" t="s">
        <v>6</v>
      </c>
      <c r="C31" s="6" t="s">
        <v>538</v>
      </c>
      <c r="D31" s="6">
        <v>8.09970533496994e-14</v>
      </c>
      <c r="E31" s="6">
        <v>1.16843478826882e-13</v>
      </c>
      <c r="F31" s="6">
        <v>1.67764155487091e-13</v>
      </c>
      <c r="G31" s="6">
        <v>2.488693976762e-13</v>
      </c>
      <c r="H31" s="6">
        <v>5.42023917053559e-13</v>
      </c>
      <c r="I31" s="6">
        <v>8.21654885346591e-13</v>
      </c>
      <c r="J31" s="6">
        <v>9.60713051097307e-13</v>
      </c>
      <c r="K31" s="6">
        <v>1.15260322134062e-12</v>
      </c>
      <c r="L31" s="6">
        <v>1.46959525276793e-12</v>
      </c>
      <c r="M31" s="6">
        <v>1.76336283963875e-12</v>
      </c>
      <c r="N31" s="6">
        <v>1.98785378344809e-12</v>
      </c>
      <c r="O31" s="6">
        <v>2.28822086312487e-12</v>
      </c>
      <c r="P31" s="6">
        <v>2.56796001993275e-12</v>
      </c>
      <c r="Q31" s="6">
        <v>2.65094052783721e-12</v>
      </c>
      <c r="R31" s="6">
        <v>2.9383610615176e-12</v>
      </c>
      <c r="S31" s="6">
        <v>3.5168444719385e-12</v>
      </c>
      <c r="T31" s="6">
        <v>4.61870733099062e-12</v>
      </c>
      <c r="U31" s="6">
        <v>6.12086729455843e-12</v>
      </c>
      <c r="V31" s="6">
        <v>7.81974984419137e-12</v>
      </c>
      <c r="W31" s="6">
        <v>1.1660690720063e-11</v>
      </c>
      <c r="X31" s="6">
        <v>2.28123189244443e-11</v>
      </c>
      <c r="Y31" s="6">
        <v>4.03001093531326e-11</v>
      </c>
      <c r="Z31" s="6">
        <v>7.76854427171099e-11</v>
      </c>
      <c r="AA31" s="6">
        <v>2.49718172221135e-10</v>
      </c>
      <c r="AB31" s="6">
        <v>7.99741323974138e-10</v>
      </c>
      <c r="AC31" s="6">
        <v>2.68324234084592e-9</v>
      </c>
      <c r="AD31" s="6">
        <v>5.90968226749251e-9</v>
      </c>
      <c r="AE31" s="6">
        <v>1.6976307824584e-8</v>
      </c>
      <c r="AF31" s="6">
        <v>1.1354767374037e-7</v>
      </c>
      <c r="AG31" s="6">
        <v>1.22638743473744e-6</v>
      </c>
      <c r="AH31" s="6">
        <v>2.95572678942699e-5</v>
      </c>
      <c r="AI31" s="6">
        <v>0.000175961443086024</v>
      </c>
      <c r="AJ31" s="6">
        <v>0.00195302352248811</v>
      </c>
      <c r="AK31" s="6">
        <v>0.038276610926673</v>
      </c>
      <c r="AL31" s="6">
        <v>0.664683514070577</v>
      </c>
      <c r="AM31" s="6">
        <v>0.917666666666667</v>
      </c>
      <c r="AN31" s="6">
        <v>1.0051</v>
      </c>
      <c r="AO31" s="6">
        <v>1.07799166666667</v>
      </c>
      <c r="AP31" s="6">
        <v>1.16051666666667</v>
      </c>
      <c r="AQ31" s="6">
        <v>1.81393284657213</v>
      </c>
      <c r="AR31" s="6">
        <v>1.82942312207561</v>
      </c>
      <c r="AS31" s="6">
        <v>2.34963170932244</v>
      </c>
      <c r="AT31" s="6">
        <v>2.92036301775519</v>
      </c>
      <c r="AU31" s="6">
        <v>3.07747511847801</v>
      </c>
      <c r="AV31" s="6">
        <v>2.92511944951586</v>
      </c>
      <c r="AW31" s="6">
        <v>2.43439003623188</v>
      </c>
      <c r="AX31" s="6">
        <v>2.17532666666667</v>
      </c>
      <c r="AY31" s="6">
        <v>1.94705833333333</v>
      </c>
      <c r="AZ31" s="6">
        <v>1.83376666666667</v>
      </c>
      <c r="BA31" s="6">
        <v>1.99942817314426</v>
      </c>
      <c r="BB31" s="6">
        <v>1.75922671058718</v>
      </c>
      <c r="BC31" s="6">
        <v>1.67282875525659</v>
      </c>
      <c r="BD31" s="6">
        <v>1.95306861112487</v>
      </c>
      <c r="BE31" s="6">
        <v>2.15608915126311</v>
      </c>
      <c r="BF31" s="6">
        <v>2.35295196276669</v>
      </c>
      <c r="BG31" s="6">
        <v>3.32690438276879</v>
      </c>
      <c r="BH31" s="6">
        <v>3.49131342157271</v>
      </c>
      <c r="BI31" s="6">
        <v>3.19138944630048</v>
      </c>
      <c r="BJ31" s="6">
        <v>3.65382536145755</v>
      </c>
      <c r="BK31" s="6">
        <v>3.9444710972507</v>
      </c>
      <c r="BL31" s="6">
        <v>5.15517878751281</v>
      </c>
      <c r="BM31" s="6">
        <v>5.39440078962503</v>
      </c>
      <c r="BN31" s="6">
        <v>5.16397029102111</v>
      </c>
      <c r="BO31" s="6">
        <v>4.99437976287199</v>
      </c>
    </row>
    <row r="32" ht="15.75" customHeight="1" spans="1:67">
      <c r="A32" s="6" t="s">
        <v>75</v>
      </c>
      <c r="B32" s="6" t="s">
        <v>6</v>
      </c>
      <c r="C32" s="6" t="s">
        <v>538</v>
      </c>
      <c r="D32" s="6">
        <v>1.71429000071429</v>
      </c>
      <c r="E32" s="6">
        <v>1.71429000071429</v>
      </c>
      <c r="F32" s="6">
        <v>1.71429000071429</v>
      </c>
      <c r="G32" s="6">
        <v>1.71429000071429</v>
      </c>
      <c r="H32" s="6">
        <v>1.71429000071429</v>
      </c>
      <c r="I32" s="6">
        <v>1.71429000071429</v>
      </c>
      <c r="J32" s="6">
        <v>1.71429000071429</v>
      </c>
      <c r="K32" s="6">
        <v>1.73809916726191</v>
      </c>
      <c r="L32" s="6">
        <v>2.000000001</v>
      </c>
      <c r="M32" s="6">
        <v>2.000000001</v>
      </c>
      <c r="N32" s="6">
        <v>2.000000001</v>
      </c>
      <c r="O32" s="6">
        <v>1.97487615196877</v>
      </c>
      <c r="P32" s="6">
        <v>1.92128071035726</v>
      </c>
      <c r="Q32" s="6">
        <v>1.95922053743668</v>
      </c>
      <c r="R32" s="6">
        <v>2.05323091078878</v>
      </c>
      <c r="S32" s="6">
        <v>2.0188665976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2</v>
      </c>
      <c r="AF32" s="6">
        <v>2</v>
      </c>
      <c r="AG32" s="6">
        <v>2</v>
      </c>
      <c r="AH32" s="6">
        <v>2</v>
      </c>
      <c r="AI32" s="6">
        <v>2</v>
      </c>
      <c r="AJ32" s="6">
        <v>2</v>
      </c>
      <c r="AK32" s="6">
        <v>2</v>
      </c>
      <c r="AL32" s="6">
        <v>2</v>
      </c>
      <c r="AM32" s="6">
        <v>2</v>
      </c>
      <c r="AN32" s="6">
        <v>2</v>
      </c>
      <c r="AO32" s="6">
        <v>2</v>
      </c>
      <c r="AP32" s="6">
        <v>2</v>
      </c>
      <c r="AQ32" s="6">
        <v>2</v>
      </c>
      <c r="AR32" s="6">
        <v>2</v>
      </c>
      <c r="AS32" s="6">
        <v>2</v>
      </c>
      <c r="AT32" s="6">
        <v>2</v>
      </c>
      <c r="AU32" s="6">
        <v>2</v>
      </c>
      <c r="AV32" s="6">
        <v>2</v>
      </c>
      <c r="AW32" s="6">
        <v>2</v>
      </c>
      <c r="AX32" s="6">
        <v>2</v>
      </c>
      <c r="AY32" s="6">
        <v>2</v>
      </c>
      <c r="AZ32" s="6">
        <v>2</v>
      </c>
      <c r="BA32" s="6">
        <v>2</v>
      </c>
      <c r="BB32" s="6">
        <v>2</v>
      </c>
      <c r="BC32" s="6">
        <v>2</v>
      </c>
      <c r="BD32" s="6">
        <v>2</v>
      </c>
      <c r="BE32" s="6">
        <v>2</v>
      </c>
      <c r="BF32" s="6">
        <v>2</v>
      </c>
      <c r="BG32" s="6">
        <v>2</v>
      </c>
      <c r="BH32" s="6">
        <v>2</v>
      </c>
      <c r="BI32" s="6">
        <v>2</v>
      </c>
      <c r="BJ32" s="6">
        <v>2</v>
      </c>
      <c r="BK32" s="6">
        <v>2</v>
      </c>
      <c r="BL32" s="6">
        <v>2</v>
      </c>
      <c r="BM32" s="6">
        <v>2</v>
      </c>
      <c r="BN32" s="6">
        <v>2</v>
      </c>
      <c r="BO32" s="6">
        <v>2</v>
      </c>
    </row>
    <row r="33" ht="15.75" customHeight="1" spans="1:67">
      <c r="A33" s="6" t="s">
        <v>77</v>
      </c>
      <c r="B33" s="6" t="s">
        <v>37</v>
      </c>
      <c r="C33" s="6" t="s">
        <v>538</v>
      </c>
      <c r="D33" s="6">
        <v>3.06122000206122</v>
      </c>
      <c r="E33" s="6">
        <v>3.06122000206122</v>
      </c>
      <c r="F33" s="6">
        <v>3.06122000206122</v>
      </c>
      <c r="G33" s="6">
        <v>3.06122000206122</v>
      </c>
      <c r="H33" s="6">
        <v>3.06122000206122</v>
      </c>
      <c r="I33" s="6">
        <v>3.06122000206122</v>
      </c>
      <c r="J33" s="6">
        <v>3.06122000206122</v>
      </c>
      <c r="K33" s="6">
        <v>3.06122000206122</v>
      </c>
      <c r="L33" s="6">
        <v>3.06122000206122</v>
      </c>
      <c r="M33" s="6">
        <v>3.06122000206122</v>
      </c>
      <c r="N33" s="6">
        <v>3.06122000206122</v>
      </c>
      <c r="O33" s="6">
        <v>3.05226042980931</v>
      </c>
      <c r="P33" s="6">
        <v>2.81955586834381</v>
      </c>
      <c r="Q33" s="6">
        <v>2.45857965494532</v>
      </c>
      <c r="R33" s="6">
        <v>2.43686666583333</v>
      </c>
      <c r="S33" s="6">
        <v>2.37129999908333</v>
      </c>
      <c r="T33" s="6">
        <v>2.47084166591667</v>
      </c>
      <c r="U33" s="6">
        <v>2.43939999925</v>
      </c>
      <c r="V33" s="6">
        <v>2.27402499916667</v>
      </c>
      <c r="W33" s="6">
        <v>2.1745583325</v>
      </c>
      <c r="X33" s="6">
        <v>2.14120833258333</v>
      </c>
      <c r="Y33" s="6">
        <v>2.112691666</v>
      </c>
      <c r="Z33" s="6">
        <v>2.14002499916667</v>
      </c>
      <c r="AA33" s="6">
        <v>2.113049999</v>
      </c>
      <c r="AB33" s="6">
        <v>2.133083333</v>
      </c>
      <c r="AC33" s="6">
        <v>2.20014999966667</v>
      </c>
      <c r="AD33" s="6">
        <v>2.1774166665</v>
      </c>
      <c r="AE33" s="6">
        <v>2.10598333333333</v>
      </c>
      <c r="AF33" s="6">
        <v>2.012425</v>
      </c>
      <c r="AG33" s="6">
        <v>1.95025833333333</v>
      </c>
      <c r="AH33" s="6">
        <v>1.81253333333333</v>
      </c>
      <c r="AI33" s="6">
        <v>1.72755</v>
      </c>
      <c r="AJ33" s="6">
        <v>1.62896666666667</v>
      </c>
      <c r="AK33" s="6">
        <v>1.61579083333333</v>
      </c>
      <c r="AL33" s="6">
        <v>1.52744416666667</v>
      </c>
      <c r="AM33" s="6">
        <v>1.417375</v>
      </c>
      <c r="AN33" s="6">
        <v>1.41004083333333</v>
      </c>
      <c r="AO33" s="6">
        <v>1.48480583333333</v>
      </c>
      <c r="AP33" s="6">
        <v>1.67360166666667</v>
      </c>
      <c r="AQ33" s="6">
        <v>1.69495666666667</v>
      </c>
      <c r="AR33" s="6">
        <v>1.72396333333333</v>
      </c>
      <c r="AS33" s="6">
        <v>1.7917225</v>
      </c>
      <c r="AT33" s="6">
        <v>1.79058833333333</v>
      </c>
      <c r="AU33" s="6">
        <v>1.74218333333333</v>
      </c>
      <c r="AV33" s="6">
        <v>1.69022833333333</v>
      </c>
      <c r="AW33" s="6">
        <v>1.6643975</v>
      </c>
      <c r="AX33" s="6">
        <v>1.58893333333333</v>
      </c>
      <c r="AY33" s="6">
        <v>1.50710166666667</v>
      </c>
      <c r="AZ33" s="6">
        <v>1.41716666666667</v>
      </c>
      <c r="BA33" s="6">
        <v>1.4545692733233</v>
      </c>
      <c r="BB33" s="6">
        <v>1.36350947368421</v>
      </c>
      <c r="BC33" s="6">
        <v>1.25791302014692</v>
      </c>
      <c r="BD33" s="6">
        <v>1.24956701649958</v>
      </c>
      <c r="BE33" s="6">
        <v>1.25116566976059</v>
      </c>
      <c r="BF33" s="6">
        <v>1.2670401230814</v>
      </c>
      <c r="BG33" s="6">
        <v>1.37491084459887</v>
      </c>
      <c r="BH33" s="6">
        <v>1.38134687688286</v>
      </c>
      <c r="BI33" s="6">
        <v>1.38089116405281</v>
      </c>
      <c r="BJ33" s="6">
        <v>1.34891856542537</v>
      </c>
      <c r="BK33" s="6">
        <v>1.36421851405475</v>
      </c>
      <c r="BL33" s="6">
        <v>1.37970342971399</v>
      </c>
      <c r="BM33" s="6">
        <v>1.34380696297339</v>
      </c>
      <c r="BN33" s="6">
        <v>1.37895639652216</v>
      </c>
      <c r="BO33" s="6">
        <v>1.34307960114934</v>
      </c>
    </row>
    <row r="34" ht="15.75" customHeight="1" spans="1:67">
      <c r="A34" s="6" t="s">
        <v>79</v>
      </c>
      <c r="B34" s="6" t="s">
        <v>12</v>
      </c>
      <c r="C34" s="6" t="s">
        <v>538</v>
      </c>
      <c r="D34" s="6">
        <v>4.7619000037619</v>
      </c>
      <c r="E34" s="6">
        <v>4.7619000037619</v>
      </c>
      <c r="F34" s="6">
        <v>4.7619000037619</v>
      </c>
      <c r="G34" s="6">
        <v>4.7619000037619</v>
      </c>
      <c r="H34" s="6">
        <v>4.7619000037619</v>
      </c>
      <c r="I34" s="6">
        <v>4.7619000037619</v>
      </c>
      <c r="J34" s="6">
        <v>6.35912500535912</v>
      </c>
      <c r="K34" s="6">
        <v>7.5000000065</v>
      </c>
      <c r="L34" s="6">
        <v>7.5000000065</v>
      </c>
      <c r="M34" s="6">
        <v>7.5000000065</v>
      </c>
      <c r="N34" s="6">
        <v>7.5000000065</v>
      </c>
      <c r="O34" s="6">
        <v>7.49193523096824</v>
      </c>
      <c r="P34" s="6">
        <v>7.59446837394936</v>
      </c>
      <c r="Q34" s="6">
        <v>7.74203856214968</v>
      </c>
      <c r="R34" s="6">
        <v>8.1016032272183</v>
      </c>
      <c r="S34" s="6">
        <v>8.37589194565386</v>
      </c>
      <c r="T34" s="6">
        <v>8.96041272812392</v>
      </c>
      <c r="U34" s="6">
        <v>8.73857617131457</v>
      </c>
      <c r="V34" s="6">
        <v>8.19284034840393</v>
      </c>
      <c r="W34" s="6">
        <v>8.12579094635689</v>
      </c>
      <c r="X34" s="6">
        <v>7.86294470113798</v>
      </c>
      <c r="Y34" s="6">
        <v>8.65852281709317</v>
      </c>
      <c r="Z34" s="6">
        <v>9.45513193348639</v>
      </c>
      <c r="AA34" s="6">
        <v>10.0988982440461</v>
      </c>
      <c r="AB34" s="6">
        <v>11.3625833326667</v>
      </c>
      <c r="AC34" s="6">
        <v>12.3687499995833</v>
      </c>
      <c r="AD34" s="6">
        <v>12.61083333325</v>
      </c>
      <c r="AE34" s="6">
        <v>12.9615</v>
      </c>
      <c r="AF34" s="6">
        <v>13.9170833333333</v>
      </c>
      <c r="AG34" s="6">
        <v>16.2255</v>
      </c>
      <c r="AH34" s="6">
        <v>17.5035</v>
      </c>
      <c r="AI34" s="6">
        <v>22.7424333333333</v>
      </c>
      <c r="AJ34" s="6">
        <v>25.9180833333333</v>
      </c>
      <c r="AK34" s="6">
        <v>30.4932916666667</v>
      </c>
      <c r="AL34" s="6">
        <v>31.3737425</v>
      </c>
      <c r="AM34" s="6">
        <v>32.4270766666667</v>
      </c>
      <c r="AN34" s="6">
        <v>35.4331733333333</v>
      </c>
      <c r="AO34" s="6">
        <v>36.3132858333333</v>
      </c>
      <c r="AP34" s="6">
        <v>41.259365</v>
      </c>
      <c r="AQ34" s="6">
        <v>43.0554283333333</v>
      </c>
      <c r="AR34" s="6">
        <v>44.941605</v>
      </c>
      <c r="AS34" s="6">
        <v>47.1864141666667</v>
      </c>
      <c r="AT34" s="6">
        <v>48.6103191666667</v>
      </c>
      <c r="AU34" s="6">
        <v>46.5832841666667</v>
      </c>
      <c r="AV34" s="6">
        <v>45.3164666666667</v>
      </c>
      <c r="AW34" s="6">
        <v>44.099975</v>
      </c>
      <c r="AX34" s="6">
        <v>45.3070083333333</v>
      </c>
      <c r="AY34" s="6">
        <v>41.3485333333333</v>
      </c>
      <c r="AZ34" s="6">
        <v>43.5051833333333</v>
      </c>
      <c r="BA34" s="6">
        <v>48.4052666666667</v>
      </c>
      <c r="BB34" s="6">
        <v>45.7258121212121</v>
      </c>
      <c r="BC34" s="6">
        <v>46.6704666666667</v>
      </c>
      <c r="BD34" s="6">
        <v>53.4372333333333</v>
      </c>
      <c r="BE34" s="6">
        <v>58.5978454166667</v>
      </c>
      <c r="BF34" s="6">
        <v>61.0295144607843</v>
      </c>
      <c r="BG34" s="6">
        <v>64.1519444632786</v>
      </c>
      <c r="BH34" s="6">
        <v>67.1953128073894</v>
      </c>
      <c r="BI34" s="6">
        <v>65.121568645066</v>
      </c>
      <c r="BJ34" s="6">
        <v>68.3894670935421</v>
      </c>
      <c r="BK34" s="6">
        <v>70.4203405359551</v>
      </c>
      <c r="BL34" s="6">
        <v>74.0995668836052</v>
      </c>
      <c r="BM34" s="6">
        <v>73.9180128154351</v>
      </c>
      <c r="BN34" s="6">
        <v>78.6044905829916</v>
      </c>
      <c r="BO34" s="6">
        <v>82.6009964460784</v>
      </c>
    </row>
    <row r="35" ht="15.75" customHeight="1" spans="1:67">
      <c r="A35" s="6" t="s">
        <v>81</v>
      </c>
      <c r="B35" s="6" t="s">
        <v>18</v>
      </c>
      <c r="C35" s="6" t="s">
        <v>538</v>
      </c>
      <c r="D35" s="6">
        <v>0.713320882169215</v>
      </c>
      <c r="E35" s="6">
        <v>0.714694435086178</v>
      </c>
      <c r="F35" s="6">
        <v>0.713265494271676</v>
      </c>
      <c r="G35" s="6">
        <v>0.715287185250261</v>
      </c>
      <c r="H35" s="6">
        <v>0.717258646245895</v>
      </c>
      <c r="I35" s="6">
        <v>0.71633440114268</v>
      </c>
      <c r="J35" s="6">
        <v>0.716983431633873</v>
      </c>
      <c r="K35" s="6">
        <v>0.717049619137688</v>
      </c>
      <c r="L35" s="6">
        <v>0.716998156110197</v>
      </c>
      <c r="M35" s="6">
        <v>0.718057125427679</v>
      </c>
      <c r="N35" s="6">
        <v>0.716413520036937</v>
      </c>
      <c r="O35" s="6">
        <v>0.712443761749149</v>
      </c>
      <c r="P35" s="6">
        <v>0.772828411038462</v>
      </c>
      <c r="Q35" s="6">
        <v>0.694114137583751</v>
      </c>
      <c r="R35" s="6">
        <v>0.679477003570251</v>
      </c>
      <c r="S35" s="6">
        <v>0.739507700509474</v>
      </c>
      <c r="T35" s="6">
        <v>0.869564999</v>
      </c>
      <c r="U35" s="6">
        <v>0.841959665666667</v>
      </c>
      <c r="V35" s="6">
        <v>0.828156999</v>
      </c>
      <c r="W35" s="6">
        <v>0.815006665666667</v>
      </c>
      <c r="X35" s="6">
        <v>0.777224999</v>
      </c>
      <c r="Y35" s="6">
        <v>0.836738332333333</v>
      </c>
      <c r="Z35" s="6">
        <v>1.0296608325</v>
      </c>
      <c r="AA35" s="6">
        <v>1.0969258325</v>
      </c>
      <c r="AB35" s="6">
        <v>1.29837333291667</v>
      </c>
      <c r="AC35" s="6">
        <v>1.90256666641667</v>
      </c>
      <c r="AD35" s="6">
        <v>1.8791441665</v>
      </c>
      <c r="AE35" s="6">
        <v>1.67894083333333</v>
      </c>
      <c r="AF35" s="6">
        <v>1.8285875</v>
      </c>
      <c r="AG35" s="6">
        <v>2.01488583333333</v>
      </c>
      <c r="AH35" s="6">
        <v>1.86046583333333</v>
      </c>
      <c r="AI35" s="6">
        <v>2.02155666666667</v>
      </c>
      <c r="AJ35" s="6">
        <v>2.109725</v>
      </c>
      <c r="AK35" s="6">
        <v>2.423075</v>
      </c>
      <c r="AL35" s="6">
        <v>2.6846455</v>
      </c>
      <c r="AM35" s="6">
        <v>2.77220666666667</v>
      </c>
      <c r="AN35" s="6">
        <v>3.32419666666667</v>
      </c>
      <c r="AO35" s="6">
        <v>3.65076333333333</v>
      </c>
      <c r="AP35" s="6">
        <v>4.22588</v>
      </c>
      <c r="AQ35" s="6">
        <v>4.62439525</v>
      </c>
      <c r="AR35" s="6">
        <v>5.10224166666667</v>
      </c>
      <c r="AS35" s="6">
        <v>5.84141666666667</v>
      </c>
      <c r="AT35" s="6">
        <v>6.32779166666667</v>
      </c>
      <c r="AU35" s="6">
        <v>4.94966666666667</v>
      </c>
      <c r="AV35" s="6">
        <v>4.69383333333333</v>
      </c>
      <c r="AW35" s="6">
        <v>5.11675</v>
      </c>
      <c r="AX35" s="6">
        <v>5.8303</v>
      </c>
      <c r="AY35" s="6">
        <v>6.13940833333333</v>
      </c>
      <c r="AZ35" s="6">
        <v>6.82685833333333</v>
      </c>
      <c r="BA35" s="6">
        <v>7.15514166666667</v>
      </c>
      <c r="BB35" s="6">
        <v>6.793625</v>
      </c>
      <c r="BC35" s="6">
        <v>6.83823333333333</v>
      </c>
      <c r="BD35" s="6">
        <v>7.640525</v>
      </c>
      <c r="BE35" s="6">
        <v>8.39890833333333</v>
      </c>
      <c r="BF35" s="6">
        <v>8.97608333333334</v>
      </c>
      <c r="BG35" s="6">
        <v>10.1289916666667</v>
      </c>
      <c r="BH35" s="6">
        <v>10.9011583333333</v>
      </c>
      <c r="BI35" s="6">
        <v>10.3474166666667</v>
      </c>
      <c r="BJ35" s="6">
        <v>10.199975</v>
      </c>
      <c r="BK35" s="6">
        <v>10.7558666666667</v>
      </c>
      <c r="BL35" s="6">
        <v>11.4562416666667</v>
      </c>
      <c r="BM35" s="6">
        <v>11.0872583333333</v>
      </c>
      <c r="BN35" s="6">
        <v>12.3688083333333</v>
      </c>
      <c r="BO35" s="6">
        <v>13.5963833333333</v>
      </c>
    </row>
    <row r="36" ht="15.75" customHeight="1" spans="1:67">
      <c r="A36" s="6" t="s">
        <v>83</v>
      </c>
      <c r="B36" s="6" t="s">
        <v>18</v>
      </c>
      <c r="C36" s="6" t="s">
        <v>538</v>
      </c>
      <c r="D36" s="6">
        <v>245.195101398359</v>
      </c>
      <c r="E36" s="6">
        <v>245.26010162116</v>
      </c>
      <c r="F36" s="6">
        <v>245.013850686544</v>
      </c>
      <c r="G36" s="6">
        <v>245.016350696075</v>
      </c>
      <c r="H36" s="6">
        <v>245.027184079042</v>
      </c>
      <c r="I36" s="6">
        <v>245.060934207708</v>
      </c>
      <c r="J36" s="6">
        <v>245.678436557644</v>
      </c>
      <c r="K36" s="6">
        <v>246.000937791281</v>
      </c>
      <c r="L36" s="6">
        <v>247.564693756951</v>
      </c>
      <c r="M36" s="6">
        <v>259.960574351236</v>
      </c>
      <c r="N36" s="6">
        <v>276.403137026845</v>
      </c>
      <c r="O36" s="6">
        <v>275.356456685332</v>
      </c>
      <c r="P36" s="6">
        <v>252.027627462649</v>
      </c>
      <c r="Q36" s="6">
        <v>222.889183053227</v>
      </c>
      <c r="R36" s="6">
        <v>240.704667637823</v>
      </c>
      <c r="S36" s="6">
        <v>214.312900341219</v>
      </c>
      <c r="T36" s="6">
        <v>238.950494267059</v>
      </c>
      <c r="U36" s="6">
        <v>245.679686566576</v>
      </c>
      <c r="V36" s="6">
        <v>225.655860233957</v>
      </c>
      <c r="W36" s="6">
        <v>212.721644262377</v>
      </c>
      <c r="X36" s="6">
        <v>211.279555414705</v>
      </c>
      <c r="Y36" s="6">
        <v>271.731452550327</v>
      </c>
      <c r="Z36" s="6">
        <v>328.60625269899</v>
      </c>
      <c r="AA36" s="6">
        <v>381.066036024628</v>
      </c>
      <c r="AB36" s="6">
        <v>436.956665788008</v>
      </c>
      <c r="AC36" s="6">
        <v>449.262962711607</v>
      </c>
      <c r="AD36" s="6">
        <v>346.305903554493</v>
      </c>
      <c r="AE36" s="6">
        <v>300.536562401478</v>
      </c>
      <c r="AF36" s="6">
        <v>297.848218819378</v>
      </c>
      <c r="AG36" s="6">
        <v>319.008299487903</v>
      </c>
      <c r="AH36" s="6">
        <v>272.264787954393</v>
      </c>
      <c r="AI36" s="6">
        <v>282.10690880882</v>
      </c>
      <c r="AJ36" s="6">
        <v>264.691800750579</v>
      </c>
      <c r="AK36" s="6">
        <v>283.162579500018</v>
      </c>
      <c r="AL36" s="6">
        <v>555.204695655697</v>
      </c>
      <c r="AM36" s="6">
        <v>499.14842590131</v>
      </c>
      <c r="AN36" s="6">
        <v>511.552430272516</v>
      </c>
      <c r="AO36" s="6">
        <v>583.669372353396</v>
      </c>
      <c r="AP36" s="6">
        <v>589.951774567332</v>
      </c>
      <c r="AQ36" s="6">
        <v>615.473349319164</v>
      </c>
      <c r="AR36" s="6">
        <v>710.207977031367</v>
      </c>
      <c r="AS36" s="6">
        <v>732.397693260228</v>
      </c>
      <c r="AT36" s="6">
        <v>693.713226496374</v>
      </c>
      <c r="AU36" s="6">
        <v>579.897426172466</v>
      </c>
      <c r="AV36" s="6">
        <v>527.338032291576</v>
      </c>
      <c r="AW36" s="6">
        <v>527.258362649626</v>
      </c>
      <c r="AX36" s="6">
        <v>522.425624895176</v>
      </c>
      <c r="AY36" s="6">
        <v>478.633718476363</v>
      </c>
      <c r="AZ36" s="6">
        <v>446.000041432788</v>
      </c>
      <c r="BA36" s="6">
        <v>470.293423341398</v>
      </c>
      <c r="BB36" s="6">
        <v>494.794262222947</v>
      </c>
      <c r="BC36" s="6">
        <v>471.248625718937</v>
      </c>
      <c r="BD36" s="6">
        <v>510.556338454251</v>
      </c>
      <c r="BE36" s="6">
        <v>493.899623852237</v>
      </c>
      <c r="BF36" s="6">
        <v>493.757329875312</v>
      </c>
      <c r="BG36" s="6">
        <v>591.21169798261</v>
      </c>
      <c r="BH36" s="6">
        <v>592.605615063022</v>
      </c>
      <c r="BI36" s="6">
        <v>580.656749587858</v>
      </c>
      <c r="BJ36" s="6">
        <v>555.446458398226</v>
      </c>
      <c r="BK36" s="6">
        <v>585.911013180369</v>
      </c>
      <c r="BL36" s="6">
        <v>575.586004510945</v>
      </c>
      <c r="BM36" s="6">
        <v>554.530675033104</v>
      </c>
      <c r="BN36" s="6">
        <v>623.759700911182</v>
      </c>
      <c r="BO36" s="6">
        <v>606.569750165917</v>
      </c>
    </row>
    <row r="37" ht="15.75" customHeight="1" spans="1:67">
      <c r="A37" s="6" t="s">
        <v>85</v>
      </c>
      <c r="B37" s="6" t="s">
        <v>70</v>
      </c>
      <c r="C37" s="6" t="s">
        <v>538</v>
      </c>
      <c r="D37" s="6">
        <v>0.969766786666667</v>
      </c>
      <c r="E37" s="6">
        <v>1.01306251583333</v>
      </c>
      <c r="F37" s="6">
        <v>1.06876922408333</v>
      </c>
      <c r="G37" s="6">
        <v>1.07851434416667</v>
      </c>
      <c r="H37" s="6">
        <v>1.07859841916667</v>
      </c>
      <c r="I37" s="6">
        <v>1.07798428416667</v>
      </c>
      <c r="J37" s="6">
        <v>1.07734156666667</v>
      </c>
      <c r="K37" s="6">
        <v>1.07871042416667</v>
      </c>
      <c r="L37" s="6">
        <v>1.07747140083333</v>
      </c>
      <c r="M37" s="6">
        <v>1.0767805125</v>
      </c>
      <c r="N37" s="6">
        <v>1.04421874416667</v>
      </c>
      <c r="O37" s="6">
        <v>1.00981054416667</v>
      </c>
      <c r="P37" s="6">
        <v>0.990662555833333</v>
      </c>
      <c r="Q37" s="6">
        <v>1.00009014</v>
      </c>
      <c r="R37" s="6">
        <v>0.978017525583333</v>
      </c>
      <c r="S37" s="6">
        <v>1.01715926333333</v>
      </c>
      <c r="T37" s="6">
        <v>0.986028304083333</v>
      </c>
      <c r="U37" s="6">
        <v>1.06344161083333</v>
      </c>
      <c r="V37" s="6">
        <v>1.14065917075</v>
      </c>
      <c r="W37" s="6">
        <v>1.17142449583333</v>
      </c>
      <c r="X37" s="6">
        <v>1.16922686666667</v>
      </c>
      <c r="Y37" s="6">
        <v>1.19890312083333</v>
      </c>
      <c r="Z37" s="6">
        <v>1.23373491166667</v>
      </c>
      <c r="AA37" s="6">
        <v>1.23241182741667</v>
      </c>
      <c r="AB37" s="6">
        <v>1.29506561083333</v>
      </c>
      <c r="AC37" s="6">
        <v>1.36550739166667</v>
      </c>
      <c r="AD37" s="6">
        <v>1.38947105916667</v>
      </c>
      <c r="AE37" s="6">
        <v>1.32598258166667</v>
      </c>
      <c r="AF37" s="6">
        <v>1.23070084666667</v>
      </c>
      <c r="AG37" s="6">
        <v>1.18397208416667</v>
      </c>
      <c r="AH37" s="6">
        <v>1.16677362666667</v>
      </c>
      <c r="AI37" s="6">
        <v>1.14572584416667</v>
      </c>
      <c r="AJ37" s="6">
        <v>1.20872292</v>
      </c>
      <c r="AK37" s="6">
        <v>1.29008788166667</v>
      </c>
      <c r="AL37" s="6">
        <v>1.3656734475</v>
      </c>
      <c r="AM37" s="6">
        <v>1.37244541833333</v>
      </c>
      <c r="AN37" s="6">
        <v>1.36352163583333</v>
      </c>
      <c r="AO37" s="6">
        <v>1.38459802833333</v>
      </c>
      <c r="AP37" s="6">
        <v>1.48350530166667</v>
      </c>
      <c r="AQ37" s="6">
        <v>1.48570481916667</v>
      </c>
      <c r="AR37" s="6">
        <v>1.485394095</v>
      </c>
      <c r="AS37" s="6">
        <v>1.548839955</v>
      </c>
      <c r="AT37" s="6">
        <v>1.57034283416667</v>
      </c>
      <c r="AU37" s="6">
        <v>1.4010145475</v>
      </c>
      <c r="AV37" s="6">
        <v>1.301281595</v>
      </c>
      <c r="AW37" s="6">
        <v>1.21140513416667</v>
      </c>
      <c r="AX37" s="6">
        <v>1.13434472583333</v>
      </c>
      <c r="AY37" s="6">
        <v>1.07404562166667</v>
      </c>
      <c r="AZ37" s="6">
        <v>1.06708691833333</v>
      </c>
      <c r="BA37" s="6">
        <v>1.1415354059127</v>
      </c>
      <c r="BB37" s="6">
        <v>1.03011273517598</v>
      </c>
      <c r="BC37" s="6">
        <v>0.989258158636364</v>
      </c>
      <c r="BD37" s="6">
        <v>0.999364743593074</v>
      </c>
      <c r="BE37" s="6">
        <v>1.03013736373016</v>
      </c>
      <c r="BF37" s="6">
        <v>1.10474713237886</v>
      </c>
      <c r="BG37" s="6">
        <v>1.27878620362554</v>
      </c>
      <c r="BH37" s="6">
        <v>1.3256151637482</v>
      </c>
      <c r="BI37" s="6">
        <v>1.29793584646039</v>
      </c>
      <c r="BJ37" s="6">
        <v>1.29581792813534</v>
      </c>
      <c r="BK37" s="6">
        <v>1.32679336266012</v>
      </c>
      <c r="BL37" s="6">
        <v>1.34115267222386</v>
      </c>
      <c r="BM37" s="6">
        <v>1.2538769021268</v>
      </c>
      <c r="BN37" s="6">
        <v>1.30155477474355</v>
      </c>
      <c r="BO37" s="6">
        <v>1.3499086407939</v>
      </c>
    </row>
    <row r="38" ht="15.75" customHeight="1" spans="1:67">
      <c r="A38" s="6" t="s">
        <v>87</v>
      </c>
      <c r="B38" s="6" t="s">
        <v>539</v>
      </c>
      <c r="C38" s="6" t="s">
        <v>538</v>
      </c>
      <c r="D38" s="6">
        <v>0.020370530027679</v>
      </c>
      <c r="E38" s="6">
        <v>0.020370530027679</v>
      </c>
      <c r="F38" s="6">
        <v>0.020370530027679</v>
      </c>
      <c r="G38" s="6">
        <v>0.020370530027679</v>
      </c>
      <c r="H38" s="6">
        <v>0.020370530027679</v>
      </c>
      <c r="I38" s="6">
        <v>0.020370530027679</v>
      </c>
      <c r="J38" s="6">
        <v>0.020370530027679</v>
      </c>
      <c r="K38" s="6">
        <v>0.020370530027679</v>
      </c>
      <c r="L38" s="6">
        <v>0.020370530027679</v>
      </c>
      <c r="M38" s="6">
        <v>0.020370530027679</v>
      </c>
      <c r="N38" s="6">
        <v>0.020370530027679</v>
      </c>
      <c r="O38" s="6">
        <v>0.020370530027679</v>
      </c>
      <c r="P38" s="6">
        <v>0.020370530027679</v>
      </c>
      <c r="Q38" s="6">
        <v>0.020370530027679</v>
      </c>
      <c r="R38" s="6">
        <v>0.020370530027679</v>
      </c>
      <c r="S38" s="6">
        <v>0.020370530027679</v>
      </c>
      <c r="T38" s="6">
        <v>0.020370530027679</v>
      </c>
      <c r="U38" s="6">
        <v>0.020370530027679</v>
      </c>
      <c r="V38" s="6">
        <v>0.020370530027679</v>
      </c>
      <c r="W38" s="6">
        <v>0.020370530027679</v>
      </c>
      <c r="X38" s="6">
        <v>0.020370530027679</v>
      </c>
      <c r="Y38" s="6">
        <v>0.020370530027679</v>
      </c>
      <c r="Z38" s="6">
        <v>0.020370530027679</v>
      </c>
      <c r="AA38" s="6">
        <v>0.020370530027679</v>
      </c>
      <c r="AB38" s="6">
        <v>0.020370530027679</v>
      </c>
      <c r="AC38" s="6">
        <v>0.020370530027679</v>
      </c>
      <c r="AD38" s="6">
        <v>0.020370530027679</v>
      </c>
      <c r="AE38" s="6">
        <v>0.020370530027679</v>
      </c>
      <c r="AF38" s="6">
        <v>0.020370530027679</v>
      </c>
      <c r="AG38" s="6">
        <v>0.020370530027679</v>
      </c>
      <c r="AH38" s="6">
        <v>0.020370530027679</v>
      </c>
      <c r="AI38" s="6">
        <v>0.020370530027679</v>
      </c>
      <c r="AJ38" s="6">
        <v>0.020370530027679</v>
      </c>
      <c r="AK38" s="6">
        <v>0.020370530027679</v>
      </c>
      <c r="AL38" s="6">
        <v>0.020370530027679</v>
      </c>
      <c r="AM38" s="6">
        <v>0.020370530027679</v>
      </c>
      <c r="AN38" s="6">
        <v>0.020370530027679</v>
      </c>
      <c r="AO38" s="6">
        <v>0.020370530027679</v>
      </c>
      <c r="AP38" s="6">
        <v>0.020370530027679</v>
      </c>
      <c r="AQ38" s="6">
        <v>0.020370530027679</v>
      </c>
      <c r="AR38" s="6">
        <v>0.0235059941068411</v>
      </c>
      <c r="AS38" s="6">
        <v>0.0242404146650097</v>
      </c>
      <c r="AT38" s="6">
        <v>0.0229600617582773</v>
      </c>
      <c r="AU38" s="6">
        <v>0.0191930616425331</v>
      </c>
      <c r="AV38" s="6">
        <v>0.0174534855707649</v>
      </c>
      <c r="AW38" s="6">
        <v>0.0174508487176253</v>
      </c>
      <c r="AX38" s="6">
        <v>0.0172908979583405</v>
      </c>
      <c r="AY38" s="6">
        <v>0.0158415023904241</v>
      </c>
      <c r="AZ38" s="6">
        <v>0.0147614145216887</v>
      </c>
      <c r="BA38" s="6">
        <v>0.0155654608157981</v>
      </c>
      <c r="BB38" s="6">
        <v>0.0163763733836481</v>
      </c>
      <c r="BC38" s="6">
        <v>0.0155970754726076</v>
      </c>
      <c r="BD38" s="6">
        <v>0.016898056162478</v>
      </c>
      <c r="BE38" s="6">
        <v>0.0163467632342981</v>
      </c>
      <c r="BF38" s="6">
        <v>0.0163420536823204</v>
      </c>
      <c r="BG38" s="6">
        <v>0.0195675339310655</v>
      </c>
      <c r="BH38" s="6">
        <v>0.0196136688770769</v>
      </c>
      <c r="BI38" s="6">
        <v>0.0192181932269492</v>
      </c>
      <c r="BJ38" s="6">
        <v>0.0183837996756237</v>
      </c>
      <c r="BK38" s="6">
        <v>0.0193934126629309</v>
      </c>
      <c r="BL38" s="6">
        <v>0.0190076213394114</v>
      </c>
      <c r="BM38" s="6">
        <v>0.0183560422768009</v>
      </c>
      <c r="BN38" s="6">
        <v>0.0206167410963706</v>
      </c>
      <c r="BO38" s="6">
        <v>0.0200786655444168</v>
      </c>
    </row>
    <row r="39" ht="15.75" customHeight="1" spans="1:67">
      <c r="A39" s="6" t="s">
        <v>89</v>
      </c>
      <c r="B39" s="6" t="s">
        <v>22</v>
      </c>
      <c r="C39" s="6" t="s">
        <v>538</v>
      </c>
      <c r="D39" s="6">
        <v>4.37295000337295</v>
      </c>
      <c r="E39" s="6">
        <v>4.37295000337295</v>
      </c>
      <c r="F39" s="6">
        <v>4.37295000337295</v>
      </c>
      <c r="G39" s="6">
        <v>4.37295000337295</v>
      </c>
      <c r="H39" s="6">
        <v>4.37295000337295</v>
      </c>
      <c r="I39" s="6">
        <v>4.37295000337295</v>
      </c>
      <c r="J39" s="6">
        <v>4.37295000337295</v>
      </c>
      <c r="K39" s="6">
        <v>4.37295000337295</v>
      </c>
      <c r="L39" s="6">
        <v>4.37295000337295</v>
      </c>
      <c r="M39" s="6">
        <v>4.37295000337295</v>
      </c>
      <c r="N39" s="6">
        <v>4.37295000337295</v>
      </c>
      <c r="O39" s="6">
        <v>4.13385416831202</v>
      </c>
      <c r="P39" s="6">
        <v>3.819249999</v>
      </c>
      <c r="Q39" s="6">
        <v>3.16483333241667</v>
      </c>
      <c r="R39" s="6">
        <v>2.979249999</v>
      </c>
      <c r="S39" s="6">
        <v>2.58128333241667</v>
      </c>
      <c r="T39" s="6">
        <v>2.49964166575</v>
      </c>
      <c r="U39" s="6">
        <v>2.40352499933333</v>
      </c>
      <c r="V39" s="6">
        <v>1.78802499925</v>
      </c>
      <c r="W39" s="6">
        <v>1.66272499908333</v>
      </c>
      <c r="X39" s="6">
        <v>1.67570833258333</v>
      </c>
      <c r="Y39" s="6">
        <v>1.96424166591667</v>
      </c>
      <c r="Z39" s="6">
        <v>2.03027499908333</v>
      </c>
      <c r="AA39" s="6">
        <v>2.09914166575</v>
      </c>
      <c r="AB39" s="6">
        <v>2.34968333283333</v>
      </c>
      <c r="AC39" s="6">
        <v>2.457125</v>
      </c>
      <c r="AD39" s="6">
        <v>1.7989166665</v>
      </c>
      <c r="AE39" s="6">
        <v>1.49119166666667</v>
      </c>
      <c r="AF39" s="6">
        <v>1.4633</v>
      </c>
      <c r="AG39" s="6">
        <v>1.635925</v>
      </c>
      <c r="AH39" s="6">
        <v>1.38915833333333</v>
      </c>
      <c r="AI39" s="6">
        <v>1.43399166666667</v>
      </c>
      <c r="AJ39" s="6">
        <v>1.40621833333333</v>
      </c>
      <c r="AK39" s="6">
        <v>1.47761666666667</v>
      </c>
      <c r="AL39" s="6">
        <v>1.3676925</v>
      </c>
      <c r="AM39" s="6">
        <v>1.18246916666667</v>
      </c>
      <c r="AN39" s="6">
        <v>1.23601</v>
      </c>
      <c r="AO39" s="6">
        <v>1.4513125</v>
      </c>
      <c r="AP39" s="6">
        <v>1.44981330833333</v>
      </c>
      <c r="AQ39" s="6">
        <v>1.502155</v>
      </c>
      <c r="AR39" s="6">
        <v>1.6888425</v>
      </c>
      <c r="AS39" s="6">
        <v>1.687615</v>
      </c>
      <c r="AT39" s="6">
        <v>1.5586075</v>
      </c>
      <c r="AU39" s="6">
        <v>1.34665083333333</v>
      </c>
      <c r="AV39" s="6">
        <v>1.24349583333333</v>
      </c>
      <c r="AW39" s="6">
        <v>1.24517666666667</v>
      </c>
      <c r="AX39" s="6">
        <v>1.25384333333333</v>
      </c>
      <c r="AY39" s="6">
        <v>1.20036583333333</v>
      </c>
      <c r="AZ39" s="6">
        <v>1.08309</v>
      </c>
      <c r="BA39" s="6">
        <v>1.08814169630268</v>
      </c>
      <c r="BB39" s="6">
        <v>1.04290564573352</v>
      </c>
      <c r="BC39" s="6">
        <v>0.888042028223281</v>
      </c>
      <c r="BD39" s="6">
        <v>0.937684480709349</v>
      </c>
      <c r="BE39" s="6">
        <v>0.926903547758285</v>
      </c>
      <c r="BF39" s="6">
        <v>0.916151047283613</v>
      </c>
      <c r="BG39" s="6">
        <v>0.962381328004354</v>
      </c>
      <c r="BH39" s="6">
        <v>0.985394394244834</v>
      </c>
      <c r="BI39" s="6">
        <v>0.984691666666667</v>
      </c>
      <c r="BJ39" s="6">
        <v>0.977891666666667</v>
      </c>
      <c r="BK39" s="6">
        <v>0.993709166666667</v>
      </c>
      <c r="BL39" s="6">
        <v>0.938965</v>
      </c>
      <c r="BM39" s="6">
        <v>0.913845833333333</v>
      </c>
      <c r="BN39" s="6">
        <v>0.9548325</v>
      </c>
      <c r="BO39" s="6">
        <v>0.89849</v>
      </c>
    </row>
    <row r="40" ht="15.75" customHeight="1" spans="1:67">
      <c r="A40" s="6" t="s">
        <v>91</v>
      </c>
      <c r="B40" s="6" t="s">
        <v>22</v>
      </c>
      <c r="C40" s="6" t="s">
        <v>538</v>
      </c>
      <c r="D40" s="6">
        <v>4.28647500328648</v>
      </c>
      <c r="E40" s="6">
        <v>4.20314166986981</v>
      </c>
      <c r="F40" s="6">
        <v>4.18647500318647</v>
      </c>
      <c r="G40" s="6">
        <v>4.18647500318647</v>
      </c>
      <c r="H40" s="6">
        <v>4.18647500318647</v>
      </c>
      <c r="I40" s="6">
        <v>4.18647500318647</v>
      </c>
      <c r="J40" s="6">
        <v>4.18647500318647</v>
      </c>
      <c r="K40" s="6">
        <v>4.18647500318647</v>
      </c>
      <c r="L40" s="6">
        <v>4.28646000328646</v>
      </c>
      <c r="M40" s="6">
        <v>4.28646000328646</v>
      </c>
      <c r="N40" s="6">
        <v>4.28646000328646</v>
      </c>
      <c r="O40" s="6">
        <v>4.15913597949944</v>
      </c>
      <c r="P40" s="6">
        <v>3.98279166578538</v>
      </c>
      <c r="Q40" s="6">
        <v>3.49299999915107</v>
      </c>
      <c r="R40" s="6">
        <v>3.37649999910805</v>
      </c>
      <c r="S40" s="6">
        <v>3.12997499914699</v>
      </c>
      <c r="T40" s="6">
        <v>3.25417916577731</v>
      </c>
      <c r="U40" s="6">
        <v>3.24183333249037</v>
      </c>
      <c r="V40" s="6">
        <v>3.41422083273329</v>
      </c>
      <c r="W40" s="6">
        <v>3.7106666659946</v>
      </c>
      <c r="X40" s="6">
        <v>3.97782916581513</v>
      </c>
      <c r="Y40" s="6">
        <v>4.40552499962356</v>
      </c>
      <c r="Z40" s="6">
        <v>4.65810833297135</v>
      </c>
      <c r="AA40" s="6">
        <v>5.03294166632615</v>
      </c>
      <c r="AB40" s="6">
        <v>5.20405</v>
      </c>
      <c r="AC40" s="6">
        <v>5.20405</v>
      </c>
      <c r="AD40" s="6">
        <v>4.78266</v>
      </c>
      <c r="AE40" s="6">
        <v>4.4456825</v>
      </c>
      <c r="AF40" s="6">
        <v>4.33931666666667</v>
      </c>
      <c r="AG40" s="6">
        <v>4.39350791666666</v>
      </c>
      <c r="AH40" s="6">
        <v>4.1596525</v>
      </c>
      <c r="AI40" s="6">
        <v>4.26988958333333</v>
      </c>
      <c r="AJ40" s="6">
        <v>4.48762</v>
      </c>
      <c r="AK40" s="6">
        <v>5.079515</v>
      </c>
      <c r="AL40" s="6">
        <v>5.38777875</v>
      </c>
      <c r="AM40" s="6">
        <v>4.74364125</v>
      </c>
      <c r="AN40" s="6">
        <v>5.11817791666667</v>
      </c>
      <c r="AO40" s="6">
        <v>5.8107625</v>
      </c>
      <c r="AP40" s="6">
        <v>6.13140066666667</v>
      </c>
      <c r="AQ40" s="6">
        <v>1.76229769244655</v>
      </c>
      <c r="AR40" s="6">
        <v>2.09955475592916</v>
      </c>
      <c r="AS40" s="6">
        <v>2.1288625</v>
      </c>
      <c r="AT40" s="6">
        <v>2.07757271310833</v>
      </c>
      <c r="AU40" s="6">
        <v>1.73281693542917</v>
      </c>
      <c r="AV40" s="6">
        <v>1.57513297230833</v>
      </c>
      <c r="AW40" s="6">
        <v>1.57342767646667</v>
      </c>
      <c r="AX40" s="6">
        <v>1.5591693113625</v>
      </c>
      <c r="AY40" s="6">
        <v>1.36596682348147</v>
      </c>
      <c r="AZ40" s="6">
        <v>1.31835869165111</v>
      </c>
      <c r="BA40" s="6">
        <v>1.24741668148467</v>
      </c>
      <c r="BB40" s="6">
        <v>1.2598226070919</v>
      </c>
      <c r="BC40" s="6">
        <v>0.88802101411164</v>
      </c>
      <c r="BD40" s="6">
        <v>0.937692240354674</v>
      </c>
      <c r="BE40" s="6">
        <v>0.926901773879143</v>
      </c>
      <c r="BF40" s="6">
        <v>0.969305125</v>
      </c>
      <c r="BG40" s="6">
        <v>0.993481909275295</v>
      </c>
      <c r="BH40" s="6">
        <v>1.29056078635212</v>
      </c>
      <c r="BI40" s="6">
        <v>1.35292740111367</v>
      </c>
      <c r="BJ40" s="6">
        <v>1.31744272056772</v>
      </c>
      <c r="BK40" s="6">
        <v>1.3469</v>
      </c>
      <c r="BL40" s="6">
        <v>1.3194825</v>
      </c>
      <c r="BM40" s="6">
        <v>1.28372599384601</v>
      </c>
      <c r="BN40" s="6">
        <v>1.32741625</v>
      </c>
      <c r="BO40" s="6">
        <v>1.31241977923535</v>
      </c>
    </row>
    <row r="41" ht="15.75" customHeight="1" spans="1:67">
      <c r="A41" s="6" t="s">
        <v>93</v>
      </c>
      <c r="B41" s="6" t="s">
        <v>6</v>
      </c>
      <c r="C41" s="6" t="s">
        <v>538</v>
      </c>
      <c r="D41" s="6">
        <v>0.00104896937508435</v>
      </c>
      <c r="E41" s="6">
        <v>0.00105013600777515</v>
      </c>
      <c r="F41" s="6">
        <v>0.00105763578898984</v>
      </c>
      <c r="G41" s="6">
        <v>0.00162178598526937</v>
      </c>
      <c r="H41" s="6">
        <v>0.00230743263477695</v>
      </c>
      <c r="I41" s="6">
        <v>0.00315665784211544</v>
      </c>
      <c r="J41" s="6">
        <v>0.00385113756716292</v>
      </c>
      <c r="K41" s="6">
        <v>0.00506826870035749</v>
      </c>
      <c r="L41" s="6">
        <v>0.00687646591103729</v>
      </c>
      <c r="M41" s="6">
        <v>0.00861758174712081</v>
      </c>
      <c r="N41" s="6">
        <v>0.0112775040919884</v>
      </c>
      <c r="O41" s="6">
        <v>0.0122086435743848</v>
      </c>
      <c r="P41" s="6">
        <v>0.0208352250595966</v>
      </c>
      <c r="Q41" s="6">
        <v>0.0716419084529154</v>
      </c>
      <c r="R41" s="6">
        <v>0.592826261289235</v>
      </c>
      <c r="S41" s="6">
        <v>4.91041666666667</v>
      </c>
      <c r="T41" s="6">
        <v>13.0541666666667</v>
      </c>
      <c r="U41" s="6">
        <v>21.5358333333333</v>
      </c>
      <c r="V41" s="6">
        <v>31.6558333333333</v>
      </c>
      <c r="W41" s="6">
        <v>37.2458333333333</v>
      </c>
      <c r="X41" s="6">
        <v>39</v>
      </c>
      <c r="Y41" s="6">
        <v>39</v>
      </c>
      <c r="Z41" s="6">
        <v>50.9083333333333</v>
      </c>
      <c r="AA41" s="6">
        <v>78.7883333333333</v>
      </c>
      <c r="AB41" s="6">
        <v>98.4775</v>
      </c>
      <c r="AC41" s="6">
        <v>160.859999999917</v>
      </c>
      <c r="AD41" s="6">
        <v>192.929999999667</v>
      </c>
      <c r="AE41" s="6">
        <v>219.406666666667</v>
      </c>
      <c r="AF41" s="6">
        <v>245.011666666667</v>
      </c>
      <c r="AG41" s="6">
        <v>266.954166666667</v>
      </c>
      <c r="AH41" s="6">
        <v>304.903333333333</v>
      </c>
      <c r="AI41" s="6">
        <v>349.215833333333</v>
      </c>
      <c r="AJ41" s="6">
        <v>362.575833333333</v>
      </c>
      <c r="AK41" s="6">
        <v>404.165833333333</v>
      </c>
      <c r="AL41" s="6">
        <v>420.176666666667</v>
      </c>
      <c r="AM41" s="6">
        <v>396.773333333333</v>
      </c>
      <c r="AN41" s="6">
        <v>412.266666666667</v>
      </c>
      <c r="AO41" s="6">
        <v>419.295</v>
      </c>
      <c r="AP41" s="6">
        <v>460.2875</v>
      </c>
      <c r="AQ41" s="6">
        <v>508.776666666667</v>
      </c>
      <c r="AR41" s="6">
        <v>539.5875</v>
      </c>
      <c r="AS41" s="6">
        <v>634.938333333333</v>
      </c>
      <c r="AT41" s="6">
        <v>688.936666666667</v>
      </c>
      <c r="AU41" s="6">
        <v>691.3975</v>
      </c>
      <c r="AV41" s="6">
        <v>609.529166666667</v>
      </c>
      <c r="AW41" s="6">
        <v>559.7675</v>
      </c>
      <c r="AX41" s="6">
        <v>530.275</v>
      </c>
      <c r="AY41" s="6">
        <v>522.464166666667</v>
      </c>
      <c r="AZ41" s="6">
        <v>522.461035833333</v>
      </c>
      <c r="BA41" s="6">
        <v>560.85989484127</v>
      </c>
      <c r="BB41" s="6">
        <v>510.249166666667</v>
      </c>
      <c r="BC41" s="6">
        <v>483.6675</v>
      </c>
      <c r="BD41" s="6">
        <v>486.471303391053</v>
      </c>
      <c r="BE41" s="6">
        <v>495.272877645503</v>
      </c>
      <c r="BF41" s="6">
        <v>570.34821612744</v>
      </c>
      <c r="BG41" s="6">
        <v>654.124084254196</v>
      </c>
      <c r="BH41" s="6">
        <v>676.957736044657</v>
      </c>
      <c r="BI41" s="6">
        <v>648.833792598261</v>
      </c>
      <c r="BJ41" s="6">
        <v>641.276813066395</v>
      </c>
      <c r="BK41" s="6">
        <v>702.897422561529</v>
      </c>
      <c r="BL41" s="6">
        <v>792.727206103168</v>
      </c>
      <c r="BM41" s="6">
        <v>758.955378658977</v>
      </c>
      <c r="BN41" s="6">
        <v>873.314189543014</v>
      </c>
      <c r="BO41" s="6">
        <v>840.066526651499</v>
      </c>
    </row>
    <row r="42" ht="15.75" customHeight="1" spans="1:67">
      <c r="A42" s="6" t="s">
        <v>95</v>
      </c>
      <c r="B42" s="6" t="s">
        <v>37</v>
      </c>
      <c r="C42" s="6" t="s">
        <v>538</v>
      </c>
      <c r="D42" s="6">
        <v>2.46180889882528</v>
      </c>
      <c r="E42" s="6">
        <v>2.46180889882528</v>
      </c>
      <c r="F42" s="6">
        <v>2.46180889882528</v>
      </c>
      <c r="G42" s="6">
        <v>2.46180889882528</v>
      </c>
      <c r="H42" s="6">
        <v>2.46180889882528</v>
      </c>
      <c r="I42" s="6">
        <v>2.46180889882528</v>
      </c>
      <c r="J42" s="6">
        <v>2.46180889882528</v>
      </c>
      <c r="K42" s="6">
        <v>2.46180889882528</v>
      </c>
      <c r="L42" s="6">
        <v>2.46180889882528</v>
      </c>
      <c r="M42" s="6">
        <v>2.46180889882528</v>
      </c>
      <c r="N42" s="6">
        <v>2.46180889882528</v>
      </c>
      <c r="O42" s="6">
        <v>2.46180889882528</v>
      </c>
      <c r="P42" s="6">
        <v>2.24506644860066</v>
      </c>
      <c r="Q42" s="6">
        <v>1.98941552463247</v>
      </c>
      <c r="R42" s="6">
        <v>1.96110708887637</v>
      </c>
      <c r="S42" s="6">
        <v>1.85982338938658</v>
      </c>
      <c r="T42" s="6">
        <v>1.94141535102099</v>
      </c>
      <c r="U42" s="6">
        <v>1.85782338223957</v>
      </c>
      <c r="V42" s="6">
        <v>1.68358941885647</v>
      </c>
      <c r="W42" s="6">
        <v>1.55493895401486</v>
      </c>
      <c r="X42" s="6">
        <v>1.49838605814132</v>
      </c>
      <c r="Y42" s="6">
        <v>1.70454166583333</v>
      </c>
      <c r="Z42" s="6">
        <v>1.89254166583333</v>
      </c>
      <c r="AA42" s="6">
        <v>1.97567499916667</v>
      </c>
      <c r="AB42" s="6">
        <v>2.32004166625</v>
      </c>
      <c r="AC42" s="6">
        <v>2.93665833325</v>
      </c>
      <c r="AD42" s="6">
        <v>3.45279166658333</v>
      </c>
      <c r="AE42" s="6">
        <v>3.7221</v>
      </c>
      <c r="AF42" s="6">
        <v>3.7221</v>
      </c>
      <c r="AG42" s="6">
        <v>3.76510833333333</v>
      </c>
      <c r="AH42" s="6">
        <v>4.78320833333333</v>
      </c>
      <c r="AI42" s="6">
        <v>5.32339166666667</v>
      </c>
      <c r="AJ42" s="6">
        <v>5.51459166666667</v>
      </c>
      <c r="AK42" s="6">
        <v>5.76195833333333</v>
      </c>
      <c r="AL42" s="6">
        <v>8.61874266666667</v>
      </c>
      <c r="AM42" s="6">
        <v>8.35141666666667</v>
      </c>
      <c r="AN42" s="6">
        <v>8.314175</v>
      </c>
      <c r="AO42" s="6">
        <v>8.28981666666667</v>
      </c>
      <c r="AP42" s="6">
        <v>8.27895833333333</v>
      </c>
      <c r="AQ42" s="6">
        <v>8.27825</v>
      </c>
      <c r="AR42" s="6">
        <v>8.27850416666667</v>
      </c>
      <c r="AS42" s="6">
        <v>8.27706833333333</v>
      </c>
      <c r="AT42" s="6">
        <v>8.2769575</v>
      </c>
      <c r="AU42" s="6">
        <v>8.27703666666667</v>
      </c>
      <c r="AV42" s="6">
        <v>8.27680083333333</v>
      </c>
      <c r="AW42" s="6">
        <v>8.19431666666667</v>
      </c>
      <c r="AX42" s="6">
        <v>7.97343833333333</v>
      </c>
      <c r="AY42" s="6">
        <v>7.6075325</v>
      </c>
      <c r="AZ42" s="6">
        <v>6.948655</v>
      </c>
      <c r="BA42" s="6">
        <v>6.83141605176666</v>
      </c>
      <c r="BB42" s="6">
        <v>6.7702690287094</v>
      </c>
      <c r="BC42" s="6">
        <v>6.46146132655007</v>
      </c>
      <c r="BD42" s="6">
        <v>6.31233282683186</v>
      </c>
      <c r="BE42" s="6">
        <v>6.19575834608231</v>
      </c>
      <c r="BF42" s="6">
        <v>6.14343409448867</v>
      </c>
      <c r="BG42" s="6">
        <v>6.22748867298455</v>
      </c>
      <c r="BH42" s="6">
        <v>6.6444778294468</v>
      </c>
      <c r="BI42" s="6">
        <v>6.75875508633597</v>
      </c>
      <c r="BJ42" s="6">
        <v>6.61595717735439</v>
      </c>
      <c r="BK42" s="6">
        <v>6.90838500992901</v>
      </c>
      <c r="BL42" s="6">
        <v>6.90076726944925</v>
      </c>
      <c r="BM42" s="6">
        <v>6.44897518024316</v>
      </c>
      <c r="BN42" s="6">
        <v>6.73715811237119</v>
      </c>
      <c r="BO42" s="6">
        <v>7.08399842343631</v>
      </c>
    </row>
    <row r="43" ht="15.75" customHeight="1" spans="1:67">
      <c r="A43" s="6" t="s">
        <v>97</v>
      </c>
      <c r="B43" s="6" t="s">
        <v>18</v>
      </c>
      <c r="C43" s="6" t="s">
        <v>538</v>
      </c>
      <c r="D43" s="6">
        <v>245.195101398359</v>
      </c>
      <c r="E43" s="6">
        <v>245.26010162116</v>
      </c>
      <c r="F43" s="6">
        <v>245.013850686544</v>
      </c>
      <c r="G43" s="6">
        <v>245.016350696075</v>
      </c>
      <c r="H43" s="6">
        <v>245.027184079042</v>
      </c>
      <c r="I43" s="6">
        <v>245.060934207708</v>
      </c>
      <c r="J43" s="6">
        <v>245.678436557644</v>
      </c>
      <c r="K43" s="6">
        <v>246.000937791281</v>
      </c>
      <c r="L43" s="6">
        <v>247.564693756951</v>
      </c>
      <c r="M43" s="6">
        <v>259.960574351236</v>
      </c>
      <c r="N43" s="6">
        <v>276.403137026845</v>
      </c>
      <c r="O43" s="6">
        <v>275.356456685332</v>
      </c>
      <c r="P43" s="6">
        <v>252.027627462649</v>
      </c>
      <c r="Q43" s="6">
        <v>222.889183053227</v>
      </c>
      <c r="R43" s="6">
        <v>240.704667637823</v>
      </c>
      <c r="S43" s="6">
        <v>214.312900341219</v>
      </c>
      <c r="T43" s="6">
        <v>238.950494267059</v>
      </c>
      <c r="U43" s="6">
        <v>245.679686566576</v>
      </c>
      <c r="V43" s="6">
        <v>225.655860233957</v>
      </c>
      <c r="W43" s="6">
        <v>212.721644262377</v>
      </c>
      <c r="X43" s="6">
        <v>211.279555414705</v>
      </c>
      <c r="Y43" s="6">
        <v>271.731452550327</v>
      </c>
      <c r="Z43" s="6">
        <v>328.60625269899</v>
      </c>
      <c r="AA43" s="6">
        <v>381.066036024628</v>
      </c>
      <c r="AB43" s="6">
        <v>436.956665788008</v>
      </c>
      <c r="AC43" s="6">
        <v>449.262962711607</v>
      </c>
      <c r="AD43" s="6">
        <v>346.305903554493</v>
      </c>
      <c r="AE43" s="6">
        <v>300.536562401478</v>
      </c>
      <c r="AF43" s="6">
        <v>297.848218819378</v>
      </c>
      <c r="AG43" s="6">
        <v>319.008299487903</v>
      </c>
      <c r="AH43" s="6">
        <v>272.264787954393</v>
      </c>
      <c r="AI43" s="6">
        <v>282.10690880882</v>
      </c>
      <c r="AJ43" s="6">
        <v>264.691800750579</v>
      </c>
      <c r="AK43" s="6">
        <v>283.162579500018</v>
      </c>
      <c r="AL43" s="6">
        <v>555.204695655697</v>
      </c>
      <c r="AM43" s="6">
        <v>499.14842590131</v>
      </c>
      <c r="AN43" s="6">
        <v>511.552430272516</v>
      </c>
      <c r="AO43" s="6">
        <v>583.669372353396</v>
      </c>
      <c r="AP43" s="6">
        <v>589.951774567332</v>
      </c>
      <c r="AQ43" s="6">
        <v>615.473349319164</v>
      </c>
      <c r="AR43" s="6">
        <v>710.207977031367</v>
      </c>
      <c r="AS43" s="6">
        <v>732.397693260228</v>
      </c>
      <c r="AT43" s="6">
        <v>693.713226496374</v>
      </c>
      <c r="AU43" s="6">
        <v>579.897426172466</v>
      </c>
      <c r="AV43" s="6">
        <v>527.338032291576</v>
      </c>
      <c r="AW43" s="6">
        <v>527.258362649626</v>
      </c>
      <c r="AX43" s="6">
        <v>522.425624895176</v>
      </c>
      <c r="AY43" s="6">
        <v>478.633718476363</v>
      </c>
      <c r="AZ43" s="6">
        <v>446.000041432788</v>
      </c>
      <c r="BA43" s="6">
        <v>470.293423341398</v>
      </c>
      <c r="BB43" s="6">
        <v>494.794262222947</v>
      </c>
      <c r="BC43" s="6">
        <v>471.248625718937</v>
      </c>
      <c r="BD43" s="6">
        <v>510.556338454251</v>
      </c>
      <c r="BE43" s="6">
        <v>493.899623852237</v>
      </c>
      <c r="BF43" s="6">
        <v>493.757329875312</v>
      </c>
      <c r="BG43" s="6">
        <v>591.21169798261</v>
      </c>
      <c r="BH43" s="6">
        <v>592.605615063022</v>
      </c>
      <c r="BI43" s="6">
        <v>580.656749587858</v>
      </c>
      <c r="BJ43" s="6">
        <v>555.446458398226</v>
      </c>
      <c r="BK43" s="6">
        <v>585.911013180369</v>
      </c>
      <c r="BL43" s="6">
        <v>575.586004510945</v>
      </c>
      <c r="BM43" s="6">
        <v>554.530675033104</v>
      </c>
      <c r="BN43" s="6">
        <v>623.759700911182</v>
      </c>
      <c r="BO43" s="6">
        <v>606.569750165917</v>
      </c>
    </row>
    <row r="44" ht="15.75" customHeight="1" spans="1:67">
      <c r="A44" s="6" t="s">
        <v>99</v>
      </c>
      <c r="B44" s="6" t="s">
        <v>18</v>
      </c>
      <c r="C44" s="6" t="s">
        <v>538</v>
      </c>
      <c r="D44" s="6">
        <v>245.195101398359</v>
      </c>
      <c r="E44" s="6">
        <v>245.26010162116</v>
      </c>
      <c r="F44" s="6">
        <v>245.013850686544</v>
      </c>
      <c r="G44" s="6">
        <v>245.016350696075</v>
      </c>
      <c r="H44" s="6">
        <v>245.027184079042</v>
      </c>
      <c r="I44" s="6">
        <v>245.060934207708</v>
      </c>
      <c r="J44" s="6">
        <v>245.678436557644</v>
      </c>
      <c r="K44" s="6">
        <v>246.000937791281</v>
      </c>
      <c r="L44" s="6">
        <v>247.564693756951</v>
      </c>
      <c r="M44" s="6">
        <v>259.960574351236</v>
      </c>
      <c r="N44" s="6">
        <v>276.403137026845</v>
      </c>
      <c r="O44" s="6">
        <v>275.356456685332</v>
      </c>
      <c r="P44" s="6">
        <v>252.027627462649</v>
      </c>
      <c r="Q44" s="6">
        <v>222.889183053227</v>
      </c>
      <c r="R44" s="6">
        <v>240.704667637823</v>
      </c>
      <c r="S44" s="6">
        <v>214.312900341219</v>
      </c>
      <c r="T44" s="6">
        <v>238.950494267059</v>
      </c>
      <c r="U44" s="6">
        <v>245.679686566576</v>
      </c>
      <c r="V44" s="6">
        <v>225.655860233957</v>
      </c>
      <c r="W44" s="6">
        <v>212.721644262377</v>
      </c>
      <c r="X44" s="6">
        <v>211.279555414705</v>
      </c>
      <c r="Y44" s="6">
        <v>271.731452550327</v>
      </c>
      <c r="Z44" s="6">
        <v>328.60625269899</v>
      </c>
      <c r="AA44" s="6">
        <v>381.066036024628</v>
      </c>
      <c r="AB44" s="6">
        <v>436.956665788008</v>
      </c>
      <c r="AC44" s="6">
        <v>449.262962711607</v>
      </c>
      <c r="AD44" s="6">
        <v>346.305903554493</v>
      </c>
      <c r="AE44" s="6">
        <v>300.536562401478</v>
      </c>
      <c r="AF44" s="6">
        <v>297.848218819378</v>
      </c>
      <c r="AG44" s="6">
        <v>319.008299487903</v>
      </c>
      <c r="AH44" s="6">
        <v>272.264787954393</v>
      </c>
      <c r="AI44" s="6">
        <v>282.10690880882</v>
      </c>
      <c r="AJ44" s="6">
        <v>264.691800750579</v>
      </c>
      <c r="AK44" s="6">
        <v>283.162579500018</v>
      </c>
      <c r="AL44" s="6">
        <v>555.204695655697</v>
      </c>
      <c r="AM44" s="6">
        <v>499.14842590131</v>
      </c>
      <c r="AN44" s="6">
        <v>511.552430272516</v>
      </c>
      <c r="AO44" s="6">
        <v>583.669372353396</v>
      </c>
      <c r="AP44" s="6">
        <v>589.951774567332</v>
      </c>
      <c r="AQ44" s="6">
        <v>615.473349319164</v>
      </c>
      <c r="AR44" s="6">
        <v>710.207977031367</v>
      </c>
      <c r="AS44" s="6">
        <v>732.397693260228</v>
      </c>
      <c r="AT44" s="6">
        <v>693.713226496374</v>
      </c>
      <c r="AU44" s="6">
        <v>579.897426172466</v>
      </c>
      <c r="AV44" s="6">
        <v>527.338032291576</v>
      </c>
      <c r="AW44" s="6">
        <v>527.258362649626</v>
      </c>
      <c r="AX44" s="6">
        <v>522.425624895176</v>
      </c>
      <c r="AY44" s="6">
        <v>478.633718476363</v>
      </c>
      <c r="AZ44" s="6">
        <v>446.000041432788</v>
      </c>
      <c r="BA44" s="6">
        <v>470.293423341398</v>
      </c>
      <c r="BB44" s="6">
        <v>494.794262222947</v>
      </c>
      <c r="BC44" s="6">
        <v>471.248625718937</v>
      </c>
      <c r="BD44" s="6">
        <v>510.556338454251</v>
      </c>
      <c r="BE44" s="6">
        <v>493.899623852237</v>
      </c>
      <c r="BF44" s="6">
        <v>493.757329875312</v>
      </c>
      <c r="BG44" s="6">
        <v>591.21169798261</v>
      </c>
      <c r="BH44" s="6">
        <v>592.605615063022</v>
      </c>
      <c r="BI44" s="6">
        <v>580.656749587858</v>
      </c>
      <c r="BJ44" s="6">
        <v>555.446458398226</v>
      </c>
      <c r="BK44" s="6">
        <v>585.911013180369</v>
      </c>
      <c r="BL44" s="6">
        <v>575.586004510945</v>
      </c>
      <c r="BM44" s="6">
        <v>554.530675033104</v>
      </c>
      <c r="BN44" s="6">
        <v>623.759700911182</v>
      </c>
      <c r="BO44" s="6">
        <v>606.569750165917</v>
      </c>
    </row>
    <row r="45" ht="15.75" customHeight="1" spans="1:67">
      <c r="A45" s="6" t="s">
        <v>101</v>
      </c>
      <c r="B45" s="6" t="s">
        <v>18</v>
      </c>
      <c r="C45" s="6" t="s">
        <v>538</v>
      </c>
      <c r="D45" s="6">
        <v>1.7e-13</v>
      </c>
      <c r="E45" s="6">
        <v>1.75e-13</v>
      </c>
      <c r="F45" s="6">
        <v>2.1e-13</v>
      </c>
      <c r="G45" s="6">
        <v>2.525e-13</v>
      </c>
      <c r="H45" s="6">
        <v>5.5e-13</v>
      </c>
      <c r="I45" s="6">
        <v>5.5e-13</v>
      </c>
      <c r="J45" s="6">
        <v>5.5e-13</v>
      </c>
      <c r="K45" s="6">
        <v>1.15666666666667e-12</v>
      </c>
      <c r="L45" s="6">
        <v>1.67e-12</v>
      </c>
      <c r="M45" s="6">
        <v>1.67e-12</v>
      </c>
      <c r="N45" s="6">
        <v>1.67e-12</v>
      </c>
      <c r="O45" s="6">
        <v>1.67e-12</v>
      </c>
      <c r="P45" s="6">
        <v>1.67e-12</v>
      </c>
      <c r="Q45" s="6">
        <v>1.67e-12</v>
      </c>
      <c r="R45" s="6">
        <v>1.67e-12</v>
      </c>
      <c r="S45" s="6">
        <v>1.67e-12</v>
      </c>
      <c r="T45" s="6">
        <v>2.64083333333333e-12</v>
      </c>
      <c r="U45" s="6">
        <v>2.855e-12</v>
      </c>
      <c r="V45" s="6">
        <v>2.78666666666667e-12</v>
      </c>
      <c r="W45" s="6">
        <v>5.76083333333333e-12</v>
      </c>
      <c r="X45" s="6">
        <v>9.33083333333333e-12</v>
      </c>
      <c r="Y45" s="6">
        <v>1.46083333333333e-11</v>
      </c>
      <c r="Z45" s="6">
        <v>1.91625e-11</v>
      </c>
      <c r="AA45" s="6">
        <v>4.2955e-11</v>
      </c>
      <c r="AB45" s="6">
        <v>1.20404166666667e-10</v>
      </c>
      <c r="AC45" s="6">
        <v>1.662075e-10</v>
      </c>
      <c r="AD45" s="6">
        <v>1.98705833333333e-10</v>
      </c>
      <c r="AE45" s="6">
        <v>3.74595e-10</v>
      </c>
      <c r="AF45" s="6">
        <v>6.2343e-10</v>
      </c>
      <c r="AG45" s="6">
        <v>1.27120833333333e-9</v>
      </c>
      <c r="AH45" s="6">
        <v>2.39474833333333e-9</v>
      </c>
      <c r="AI45" s="6">
        <v>5.19456941666667e-8</v>
      </c>
      <c r="AJ45" s="6">
        <v>2.1513626025e-6</v>
      </c>
      <c r="AK45" s="6">
        <v>2.514416814e-5</v>
      </c>
      <c r="AL45" s="6">
        <v>0.0119411916666667</v>
      </c>
      <c r="AM45" s="6">
        <v>0.0702447166666667</v>
      </c>
      <c r="AN45" s="6">
        <v>0.501849175</v>
      </c>
      <c r="AO45" s="6">
        <v>1.3134476</v>
      </c>
      <c r="AP45" s="6">
        <v>1.60665988306526</v>
      </c>
      <c r="AQ45" s="6">
        <v>4.0183333322314</v>
      </c>
      <c r="AR45" s="6">
        <v>21.8183333273501</v>
      </c>
      <c r="AS45" s="6">
        <v>206.61749994334</v>
      </c>
      <c r="AT45" s="6">
        <v>346.484999904984</v>
      </c>
      <c r="AU45" s="6">
        <v>405.17818323067</v>
      </c>
      <c r="AV45" s="6">
        <v>399.475791666667</v>
      </c>
      <c r="AW45" s="6">
        <v>473.908008333333</v>
      </c>
      <c r="AX45" s="6">
        <v>468.278825</v>
      </c>
      <c r="AY45" s="6">
        <v>516.749891666667</v>
      </c>
      <c r="AZ45" s="6">
        <v>559.292508333333</v>
      </c>
      <c r="BA45" s="6">
        <v>809.785833333333</v>
      </c>
      <c r="BB45" s="6">
        <v>905.913458333333</v>
      </c>
      <c r="BC45" s="6">
        <v>919.4913</v>
      </c>
      <c r="BD45" s="6">
        <v>919.755016666667</v>
      </c>
      <c r="BE45" s="6">
        <v>919.565907354881</v>
      </c>
      <c r="BF45" s="6">
        <v>925.226282531997</v>
      </c>
      <c r="BG45" s="6">
        <v>925.984961280393</v>
      </c>
      <c r="BH45" s="6">
        <v>1010.30275716866</v>
      </c>
      <c r="BI45" s="6">
        <v>1464.41793163743</v>
      </c>
      <c r="BJ45" s="6">
        <v>1622.52350162292</v>
      </c>
      <c r="BK45" s="6">
        <v>1647.76012727639</v>
      </c>
      <c r="BL45" s="6">
        <v>1851.12216183261</v>
      </c>
      <c r="BM45" s="6">
        <v>1989.39147122828</v>
      </c>
      <c r="BN45" s="6">
        <v>1989.39147122828</v>
      </c>
      <c r="BO45" s="6">
        <v>1989.39147122828</v>
      </c>
    </row>
    <row r="46" ht="15.75" customHeight="1" spans="1:67">
      <c r="A46" s="6" t="s">
        <v>103</v>
      </c>
      <c r="B46" s="6" t="s">
        <v>18</v>
      </c>
      <c r="C46" s="6" t="s">
        <v>538</v>
      </c>
      <c r="D46" s="6">
        <v>245.195101398359</v>
      </c>
      <c r="E46" s="6">
        <v>245.26010162116</v>
      </c>
      <c r="F46" s="6">
        <v>245.013850686544</v>
      </c>
      <c r="G46" s="6">
        <v>245.016350696075</v>
      </c>
      <c r="H46" s="6">
        <v>245.027184079042</v>
      </c>
      <c r="I46" s="6">
        <v>245.060934207708</v>
      </c>
      <c r="J46" s="6">
        <v>245.678436557644</v>
      </c>
      <c r="K46" s="6">
        <v>246.000937791281</v>
      </c>
      <c r="L46" s="6">
        <v>247.564693756951</v>
      </c>
      <c r="M46" s="6">
        <v>259.960574351236</v>
      </c>
      <c r="N46" s="6">
        <v>276.403137026845</v>
      </c>
      <c r="O46" s="6">
        <v>275.356456685332</v>
      </c>
      <c r="P46" s="6">
        <v>252.027627462649</v>
      </c>
      <c r="Q46" s="6">
        <v>222.889183053227</v>
      </c>
      <c r="R46" s="6">
        <v>240.704667637823</v>
      </c>
      <c r="S46" s="6">
        <v>214.312900341219</v>
      </c>
      <c r="T46" s="6">
        <v>238.950494267059</v>
      </c>
      <c r="U46" s="6">
        <v>245.679686566576</v>
      </c>
      <c r="V46" s="6">
        <v>225.655860233957</v>
      </c>
      <c r="W46" s="6">
        <v>212.721644262377</v>
      </c>
      <c r="X46" s="6">
        <v>211.279555414705</v>
      </c>
      <c r="Y46" s="6">
        <v>271.731452550327</v>
      </c>
      <c r="Z46" s="6">
        <v>328.60625269899</v>
      </c>
      <c r="AA46" s="6">
        <v>381.066036024628</v>
      </c>
      <c r="AB46" s="6">
        <v>436.956665788008</v>
      </c>
      <c r="AC46" s="6">
        <v>449.262962711607</v>
      </c>
      <c r="AD46" s="6">
        <v>346.305903554493</v>
      </c>
      <c r="AE46" s="6">
        <v>300.536562401478</v>
      </c>
      <c r="AF46" s="6">
        <v>297.848218819378</v>
      </c>
      <c r="AG46" s="6">
        <v>319.008299487903</v>
      </c>
      <c r="AH46" s="6">
        <v>272.264787954393</v>
      </c>
      <c r="AI46" s="6">
        <v>282.10690880882</v>
      </c>
      <c r="AJ46" s="6">
        <v>264.691800750579</v>
      </c>
      <c r="AK46" s="6">
        <v>283.162579500018</v>
      </c>
      <c r="AL46" s="6">
        <v>555.204695655697</v>
      </c>
      <c r="AM46" s="6">
        <v>499.14842590131</v>
      </c>
      <c r="AN46" s="6">
        <v>511.552430272516</v>
      </c>
      <c r="AO46" s="6">
        <v>583.669372353396</v>
      </c>
      <c r="AP46" s="6">
        <v>589.951774567332</v>
      </c>
      <c r="AQ46" s="6">
        <v>615.473349319164</v>
      </c>
      <c r="AR46" s="6">
        <v>710.207977031367</v>
      </c>
      <c r="AS46" s="6">
        <v>732.397693260228</v>
      </c>
      <c r="AT46" s="6">
        <v>693.713226496374</v>
      </c>
      <c r="AU46" s="6">
        <v>579.897426172466</v>
      </c>
      <c r="AV46" s="6">
        <v>527.338032291576</v>
      </c>
      <c r="AW46" s="6">
        <v>527.258362649626</v>
      </c>
      <c r="AX46" s="6">
        <v>522.425624895176</v>
      </c>
      <c r="AY46" s="6">
        <v>478.633718476363</v>
      </c>
      <c r="AZ46" s="6">
        <v>446.000041432788</v>
      </c>
      <c r="BA46" s="6">
        <v>470.293423341398</v>
      </c>
      <c r="BB46" s="6">
        <v>494.794262222947</v>
      </c>
      <c r="BC46" s="6">
        <v>471.248625718937</v>
      </c>
      <c r="BD46" s="6">
        <v>510.556338454251</v>
      </c>
      <c r="BE46" s="6">
        <v>493.899623852237</v>
      </c>
      <c r="BF46" s="6">
        <v>493.757329875312</v>
      </c>
      <c r="BG46" s="6">
        <v>591.21169798261</v>
      </c>
      <c r="BH46" s="6">
        <v>592.605615063022</v>
      </c>
      <c r="BI46" s="6">
        <v>580.656749587858</v>
      </c>
      <c r="BJ46" s="6">
        <v>555.446458398226</v>
      </c>
      <c r="BK46" s="6">
        <v>585.911013180369</v>
      </c>
      <c r="BL46" s="6">
        <v>575.586004510945</v>
      </c>
      <c r="BM46" s="6">
        <v>554.530675033104</v>
      </c>
      <c r="BN46" s="6">
        <v>623.759700911182</v>
      </c>
      <c r="BO46" s="6">
        <v>606.569750165917</v>
      </c>
    </row>
    <row r="47" ht="15.75" customHeight="1" spans="1:67">
      <c r="A47" s="6" t="s">
        <v>105</v>
      </c>
      <c r="B47" s="6" t="s">
        <v>6</v>
      </c>
      <c r="C47" s="6" t="s">
        <v>538</v>
      </c>
      <c r="D47" s="6">
        <v>6.635</v>
      </c>
      <c r="E47" s="6">
        <v>6.7</v>
      </c>
      <c r="F47" s="6">
        <v>6.96166666666667</v>
      </c>
      <c r="G47" s="6">
        <v>9</v>
      </c>
      <c r="H47" s="6">
        <v>9</v>
      </c>
      <c r="I47" s="6">
        <v>10.5</v>
      </c>
      <c r="J47" s="6">
        <v>13.5</v>
      </c>
      <c r="K47" s="6">
        <v>14.5066666666667</v>
      </c>
      <c r="L47" s="6">
        <v>16.2916666666667</v>
      </c>
      <c r="M47" s="6">
        <v>17.3216666666667</v>
      </c>
      <c r="N47" s="6">
        <v>18.4441666666667</v>
      </c>
      <c r="O47" s="6">
        <v>19.9333333333333</v>
      </c>
      <c r="P47" s="6">
        <v>21.8666666666667</v>
      </c>
      <c r="Q47" s="6">
        <v>23.5716666666667</v>
      </c>
      <c r="R47" s="6">
        <v>26.0616666666667</v>
      </c>
      <c r="S47" s="6">
        <v>30.9275</v>
      </c>
      <c r="T47" s="6">
        <v>34.695</v>
      </c>
      <c r="U47" s="6">
        <v>36.7741666666667</v>
      </c>
      <c r="V47" s="6">
        <v>39.095</v>
      </c>
      <c r="W47" s="6">
        <v>42.5483333333333</v>
      </c>
      <c r="X47" s="6">
        <v>47.2783333333333</v>
      </c>
      <c r="Y47" s="6">
        <v>54.4891666666667</v>
      </c>
      <c r="Z47" s="6">
        <v>64.0858333333333</v>
      </c>
      <c r="AA47" s="6">
        <v>78.8575</v>
      </c>
      <c r="AB47" s="6">
        <v>100.8175</v>
      </c>
      <c r="AC47" s="6">
        <v>142.311666666667</v>
      </c>
      <c r="AD47" s="6">
        <v>194.260833333333</v>
      </c>
      <c r="AE47" s="6">
        <v>242.606666666667</v>
      </c>
      <c r="AF47" s="6">
        <v>299.173333333333</v>
      </c>
      <c r="AG47" s="6">
        <v>382.566666666667</v>
      </c>
      <c r="AH47" s="6">
        <v>502.26</v>
      </c>
      <c r="AI47" s="6">
        <v>627.1525</v>
      </c>
      <c r="AJ47" s="6">
        <v>680.385833333333</v>
      </c>
      <c r="AK47" s="6">
        <v>786.346666666667</v>
      </c>
      <c r="AL47" s="6">
        <v>826.54</v>
      </c>
      <c r="AM47" s="6">
        <v>912.895</v>
      </c>
      <c r="AN47" s="6">
        <v>1036.6225</v>
      </c>
      <c r="AO47" s="6">
        <v>1141.11666666667</v>
      </c>
      <c r="AP47" s="6">
        <v>1426.42416666667</v>
      </c>
      <c r="AQ47" s="6">
        <v>1756.68583333333</v>
      </c>
      <c r="AR47" s="6">
        <v>2087.91833333333</v>
      </c>
      <c r="AS47" s="6">
        <v>2299.89333333333</v>
      </c>
      <c r="AT47" s="6">
        <v>2504.68083333333</v>
      </c>
      <c r="AU47" s="6">
        <v>2877.54333333333</v>
      </c>
      <c r="AV47" s="6">
        <v>2628.36833333333</v>
      </c>
      <c r="AW47" s="6">
        <v>2321.13166666667</v>
      </c>
      <c r="AX47" s="6">
        <v>2358.59460526316</v>
      </c>
      <c r="AY47" s="6">
        <v>2077.81095833333</v>
      </c>
      <c r="AZ47" s="6">
        <v>1965.1375</v>
      </c>
      <c r="BA47" s="6">
        <v>2157.59833333333</v>
      </c>
      <c r="BB47" s="6">
        <v>1898.9975</v>
      </c>
      <c r="BC47" s="6">
        <v>1848.01666666667</v>
      </c>
      <c r="BD47" s="6">
        <v>1798.01166666667</v>
      </c>
      <c r="BE47" s="6">
        <v>1868.895</v>
      </c>
      <c r="BF47" s="6">
        <v>2001.105</v>
      </c>
      <c r="BG47" s="6">
        <v>2741.78166666667</v>
      </c>
      <c r="BH47" s="6">
        <v>3055.255</v>
      </c>
      <c r="BI47" s="6">
        <v>2951.48691120161</v>
      </c>
      <c r="BJ47" s="6">
        <v>2955.70396997842</v>
      </c>
      <c r="BK47" s="6">
        <v>3281.62219381788</v>
      </c>
      <c r="BL47" s="6">
        <v>3693.27583333333</v>
      </c>
      <c r="BM47" s="6">
        <v>3744.24416666667</v>
      </c>
      <c r="BN47" s="6">
        <v>4256.19416666667</v>
      </c>
      <c r="BO47" s="6">
        <v>4325.955</v>
      </c>
    </row>
    <row r="48" ht="15.75" customHeight="1" spans="1:67">
      <c r="A48" s="6" t="s">
        <v>107</v>
      </c>
      <c r="B48" s="6" t="s">
        <v>18</v>
      </c>
      <c r="C48" s="6" t="s">
        <v>538</v>
      </c>
      <c r="D48" s="6">
        <v>245.193023629327</v>
      </c>
      <c r="E48" s="6">
        <v>245.25802330132</v>
      </c>
      <c r="F48" s="6">
        <v>245.011774453421</v>
      </c>
      <c r="G48" s="6">
        <v>245.014274441767</v>
      </c>
      <c r="H48" s="6">
        <v>245.025107732932</v>
      </c>
      <c r="I48" s="6">
        <v>245.058857575601</v>
      </c>
      <c r="J48" s="6">
        <v>245.676354692858</v>
      </c>
      <c r="K48" s="6">
        <v>245.998853193638</v>
      </c>
      <c r="L48" s="6">
        <v>247.562595908131</v>
      </c>
      <c r="M48" s="6">
        <v>259.958371460445</v>
      </c>
      <c r="N48" s="6">
        <v>276.400794802734</v>
      </c>
      <c r="O48" s="6">
        <v>275.354312550959</v>
      </c>
      <c r="P48" s="6">
        <v>252.025491795188</v>
      </c>
      <c r="Q48" s="6">
        <v>222.887294303251</v>
      </c>
      <c r="R48" s="6">
        <v>240.702627920466</v>
      </c>
      <c r="S48" s="6">
        <v>214.311084266163</v>
      </c>
      <c r="T48" s="6">
        <v>238.948469414465</v>
      </c>
      <c r="U48" s="6">
        <v>245.677604691197</v>
      </c>
      <c r="V48" s="6">
        <v>225.653948039319</v>
      </c>
      <c r="W48" s="6">
        <v>212.719841671533</v>
      </c>
      <c r="X48" s="6">
        <v>211.277765044038</v>
      </c>
      <c r="Y48" s="6">
        <v>271.729149913798</v>
      </c>
      <c r="Z48" s="6">
        <v>328.603468108712</v>
      </c>
      <c r="AA48" s="6">
        <v>381.062806893197</v>
      </c>
      <c r="AB48" s="6">
        <v>436.95296304263</v>
      </c>
      <c r="AC48" s="6">
        <v>449.259155683385</v>
      </c>
      <c r="AD48" s="6">
        <v>346.302968978403</v>
      </c>
      <c r="AE48" s="6">
        <v>300.534015672123</v>
      </c>
      <c r="AF48" s="6">
        <v>297.845694870891</v>
      </c>
      <c r="AG48" s="6">
        <v>319.005596230123</v>
      </c>
      <c r="AH48" s="6">
        <v>272.262480798412</v>
      </c>
      <c r="AI48" s="6">
        <v>282.104518251279</v>
      </c>
      <c r="AJ48" s="6">
        <v>264.689557767651</v>
      </c>
      <c r="AK48" s="6">
        <v>283.160179996784</v>
      </c>
      <c r="AL48" s="6">
        <v>416.398820951824</v>
      </c>
      <c r="AM48" s="6">
        <v>374.357093251525</v>
      </c>
      <c r="AN48" s="6">
        <v>383.659991508088</v>
      </c>
      <c r="AO48" s="6">
        <v>437.747087471253</v>
      </c>
      <c r="AP48" s="6">
        <v>442.458835940057</v>
      </c>
      <c r="AQ48" s="6">
        <v>461.792998463164</v>
      </c>
      <c r="AR48" s="6">
        <v>532.65598277353</v>
      </c>
      <c r="AS48" s="6">
        <v>549.298269945144</v>
      </c>
      <c r="AT48" s="6">
        <v>520.284919872278</v>
      </c>
      <c r="AU48" s="6">
        <v>434.923069629334</v>
      </c>
      <c r="AV48" s="6">
        <v>395.503524218688</v>
      </c>
      <c r="AW48" s="6">
        <v>395.443771987232</v>
      </c>
      <c r="AX48" s="6">
        <v>391.819218671385</v>
      </c>
      <c r="AY48" s="6">
        <v>358.975288857269</v>
      </c>
      <c r="AZ48" s="6">
        <v>334.500031074591</v>
      </c>
      <c r="BA48" s="6">
        <v>352.720067506049</v>
      </c>
      <c r="BB48" s="6">
        <v>371.095696667202</v>
      </c>
      <c r="BC48" s="6">
        <v>353.4364692892</v>
      </c>
      <c r="BD48" s="6">
        <v>382.917253840688</v>
      </c>
      <c r="BE48" s="6">
        <v>370.424717889175</v>
      </c>
      <c r="BF48" s="6">
        <v>370.317997406489</v>
      </c>
      <c r="BG48" s="6">
        <v>443.408773486957</v>
      </c>
      <c r="BH48" s="6">
        <v>444.454211297254</v>
      </c>
      <c r="BI48" s="6">
        <v>435.492562190889</v>
      </c>
      <c r="BJ48" s="6">
        <v>416.584843798676</v>
      </c>
      <c r="BK48" s="6">
        <v>439.463110317875</v>
      </c>
      <c r="BL48" s="6">
        <v>430.720912236792</v>
      </c>
      <c r="BM48" s="6">
        <v>415.955849148122</v>
      </c>
      <c r="BN48" s="6">
        <v>467.184261187176</v>
      </c>
      <c r="BO48" s="6">
        <v>454.991236691823</v>
      </c>
    </row>
    <row r="49" ht="15.75" customHeight="1" spans="1:67">
      <c r="A49" s="6" t="s">
        <v>109</v>
      </c>
      <c r="B49" s="6" t="s">
        <v>18</v>
      </c>
      <c r="C49" s="6" t="s">
        <v>538</v>
      </c>
      <c r="D49" s="6">
        <v>28.75000002875</v>
      </c>
      <c r="E49" s="6">
        <v>28.75000002875</v>
      </c>
      <c r="F49" s="6">
        <v>28.75000002875</v>
      </c>
      <c r="G49" s="6">
        <v>28.75000002875</v>
      </c>
      <c r="H49" s="6">
        <v>28.75000002875</v>
      </c>
      <c r="I49" s="6">
        <v>28.75000002875</v>
      </c>
      <c r="J49" s="6">
        <v>28.75000002875</v>
      </c>
      <c r="K49" s="6">
        <v>28.75000002875</v>
      </c>
      <c r="L49" s="6">
        <v>28.75000002875</v>
      </c>
      <c r="M49" s="6">
        <v>28.75000002875</v>
      </c>
      <c r="N49" s="6">
        <v>28.75000002875</v>
      </c>
      <c r="O49" s="6">
        <v>28.3601702878227</v>
      </c>
      <c r="P49" s="6">
        <v>27.0534166666667</v>
      </c>
      <c r="Q49" s="6">
        <v>24.5151666665833</v>
      </c>
      <c r="R49" s="6">
        <v>25.4081666665833</v>
      </c>
      <c r="S49" s="6">
        <v>25.5432499999167</v>
      </c>
      <c r="T49" s="6">
        <v>30.2290833333333</v>
      </c>
      <c r="U49" s="6">
        <v>34.0464916658333</v>
      </c>
      <c r="V49" s="6">
        <v>35.500749999</v>
      </c>
      <c r="W49" s="6">
        <v>37.432999999</v>
      </c>
      <c r="X49" s="6">
        <v>40.1749166656667</v>
      </c>
      <c r="Y49" s="6">
        <v>48.6946666656667</v>
      </c>
      <c r="Z49" s="6">
        <v>58.2933333324167</v>
      </c>
      <c r="AA49" s="6">
        <v>71.6858333325</v>
      </c>
      <c r="AB49" s="6">
        <v>84.8779166661667</v>
      </c>
      <c r="AC49" s="6">
        <v>91.6316666663333</v>
      </c>
      <c r="AD49" s="6">
        <v>80.1449166666667</v>
      </c>
      <c r="AE49" s="6">
        <v>72.4658333333333</v>
      </c>
      <c r="AF49" s="6">
        <v>72.0675</v>
      </c>
      <c r="AG49" s="6">
        <v>77.9780833333333</v>
      </c>
      <c r="AH49" s="6">
        <v>70.0313333333333</v>
      </c>
      <c r="AI49" s="6">
        <v>71.4083333333333</v>
      </c>
      <c r="AJ49" s="6">
        <v>68.0175833333333</v>
      </c>
      <c r="AK49" s="6">
        <v>80.4265973625</v>
      </c>
      <c r="AL49" s="6">
        <v>81.8908333333333</v>
      </c>
      <c r="AM49" s="6">
        <v>76.8533333333333</v>
      </c>
      <c r="AN49" s="6">
        <v>82.5914666666667</v>
      </c>
      <c r="AO49" s="6">
        <v>93.1766666666667</v>
      </c>
      <c r="AP49" s="6">
        <v>98.1575</v>
      </c>
      <c r="AQ49" s="6">
        <v>102.7</v>
      </c>
      <c r="AR49" s="6">
        <v>115.876551583333</v>
      </c>
      <c r="AS49" s="6">
        <v>123.213333333333</v>
      </c>
      <c r="AT49" s="6">
        <v>117.255833333333</v>
      </c>
      <c r="AU49" s="6">
        <v>97.7875</v>
      </c>
      <c r="AV49" s="6">
        <v>88.7479249022727</v>
      </c>
      <c r="AW49" s="6">
        <v>88.6461685261408</v>
      </c>
      <c r="AX49" s="6">
        <v>87.9260649113314</v>
      </c>
      <c r="AY49" s="6">
        <v>80.6150271575266</v>
      </c>
      <c r="AZ49" s="6">
        <v>75.3360038388544</v>
      </c>
      <c r="BA49" s="6">
        <v>80.0354177277845</v>
      </c>
      <c r="BB49" s="6">
        <v>83.2786893759019</v>
      </c>
      <c r="BC49" s="6">
        <v>79.2768814761183</v>
      </c>
      <c r="BD49" s="6">
        <v>86.3189541847042</v>
      </c>
      <c r="BE49" s="6">
        <v>83.0725</v>
      </c>
      <c r="BF49" s="6">
        <v>83.0345</v>
      </c>
      <c r="BG49" s="6">
        <v>99.3856935425685</v>
      </c>
      <c r="BH49" s="6">
        <v>99.6881136363636</v>
      </c>
      <c r="BI49" s="6">
        <v>97.8069377715121</v>
      </c>
      <c r="BJ49" s="6">
        <v>93.4135789085279</v>
      </c>
      <c r="BK49" s="6">
        <v>98.4951785878976</v>
      </c>
      <c r="BL49" s="6">
        <v>96.7957427869885</v>
      </c>
      <c r="BM49" s="6">
        <v>93.2180924116109</v>
      </c>
      <c r="BN49" s="6">
        <v>104.863065846367</v>
      </c>
      <c r="BO49" s="6">
        <v>101.804812544702</v>
      </c>
    </row>
    <row r="50" ht="15.75" customHeight="1" spans="1:67">
      <c r="A50" s="6" t="s">
        <v>111</v>
      </c>
      <c r="B50" s="6" t="s">
        <v>6</v>
      </c>
      <c r="C50" s="6" t="s">
        <v>538</v>
      </c>
      <c r="D50" s="6">
        <v>5.615000004615</v>
      </c>
      <c r="E50" s="6">
        <v>5.95166667161833</v>
      </c>
      <c r="F50" s="6">
        <v>6.625000005625</v>
      </c>
      <c r="G50" s="6">
        <v>6.625000005625</v>
      </c>
      <c r="H50" s="6">
        <v>6.625000005625</v>
      </c>
      <c r="I50" s="6">
        <v>6.625000005625</v>
      </c>
      <c r="J50" s="6">
        <v>6.625000005625</v>
      </c>
      <c r="K50" s="6">
        <v>6.625000005625</v>
      </c>
      <c r="L50" s="6">
        <v>6.625000005625</v>
      </c>
      <c r="M50" s="6">
        <v>6.625000005625</v>
      </c>
      <c r="N50" s="6">
        <v>6.625000005625</v>
      </c>
      <c r="O50" s="6">
        <v>6.62583333840625</v>
      </c>
      <c r="P50" s="6">
        <v>6.634999999</v>
      </c>
      <c r="Q50" s="6">
        <v>6.64675833233333</v>
      </c>
      <c r="R50" s="6">
        <v>7.929999999</v>
      </c>
      <c r="S50" s="6">
        <v>8.569999999</v>
      </c>
      <c r="T50" s="6">
        <v>8.569999999</v>
      </c>
      <c r="U50" s="6">
        <v>8.569999999</v>
      </c>
      <c r="V50" s="6">
        <v>8.569999999</v>
      </c>
      <c r="W50" s="6">
        <v>8.569999999</v>
      </c>
      <c r="X50" s="6">
        <v>8.56999999908333</v>
      </c>
      <c r="Y50" s="6">
        <v>21.7633333325</v>
      </c>
      <c r="Z50" s="6">
        <v>37.40666666575</v>
      </c>
      <c r="AA50" s="6">
        <v>41.0941666656667</v>
      </c>
      <c r="AB50" s="6">
        <v>44.532683333</v>
      </c>
      <c r="AC50" s="6">
        <v>50.45335</v>
      </c>
      <c r="AD50" s="6">
        <v>55.9858916666667</v>
      </c>
      <c r="AE50" s="6">
        <v>62.7762</v>
      </c>
      <c r="AF50" s="6">
        <v>75.8047333333333</v>
      </c>
      <c r="AG50" s="6">
        <v>81.5042083333333</v>
      </c>
      <c r="AH50" s="6">
        <v>91.5792916666667</v>
      </c>
      <c r="AI50" s="6">
        <v>122.432416666667</v>
      </c>
      <c r="AJ50" s="6">
        <v>134.506333333333</v>
      </c>
      <c r="AK50" s="6">
        <v>142.171666666667</v>
      </c>
      <c r="AL50" s="6">
        <v>157.066666666667</v>
      </c>
      <c r="AM50" s="6">
        <v>179.729166666667</v>
      </c>
      <c r="AN50" s="6">
        <v>207.689166666667</v>
      </c>
      <c r="AO50" s="6">
        <v>232.5975</v>
      </c>
      <c r="AP50" s="6">
        <v>257.229166666667</v>
      </c>
      <c r="AQ50" s="6">
        <v>285.684694833333</v>
      </c>
      <c r="AR50" s="6">
        <v>308.186666666667</v>
      </c>
      <c r="AS50" s="6">
        <v>328.870833333333</v>
      </c>
      <c r="AT50" s="6">
        <v>359.81752688172</v>
      </c>
      <c r="AU50" s="6">
        <v>398.662222222222</v>
      </c>
      <c r="AV50" s="6">
        <v>437.935</v>
      </c>
      <c r="AW50" s="6">
        <v>477.786741487455</v>
      </c>
      <c r="AX50" s="6">
        <v>511.301817940348</v>
      </c>
      <c r="AY50" s="6">
        <v>516.617390232975</v>
      </c>
      <c r="AZ50" s="6">
        <v>526.23551344086</v>
      </c>
      <c r="BA50" s="6">
        <v>573.287956733231</v>
      </c>
      <c r="BB50" s="6">
        <v>525.829200716846</v>
      </c>
      <c r="BC50" s="6">
        <v>505.664239919355</v>
      </c>
      <c r="BD50" s="6">
        <v>502.901461981567</v>
      </c>
      <c r="BE50" s="6">
        <v>499.766832565284</v>
      </c>
      <c r="BF50" s="6">
        <v>538.317200279058</v>
      </c>
      <c r="BG50" s="6">
        <v>534.565769969278</v>
      </c>
      <c r="BH50" s="6">
        <v>544.73936722902</v>
      </c>
      <c r="BI50" s="6">
        <v>567.51309030978</v>
      </c>
      <c r="BJ50" s="6">
        <v>576.97250124808</v>
      </c>
      <c r="BK50" s="6">
        <v>587.294595686124</v>
      </c>
      <c r="BL50" s="6">
        <v>584.900854962304</v>
      </c>
      <c r="BM50" s="6">
        <v>620.784720014081</v>
      </c>
      <c r="BN50" s="6">
        <v>647.135817631363</v>
      </c>
      <c r="BO50" s="6">
        <v>544.050775505632</v>
      </c>
    </row>
    <row r="51" ht="15.75" customHeight="1" spans="1:67">
      <c r="A51" s="6" t="s">
        <v>113</v>
      </c>
      <c r="B51" s="6" t="s">
        <v>539</v>
      </c>
      <c r="C51" s="6" t="s">
        <v>538</v>
      </c>
      <c r="D51" s="6">
        <v>0.0212193021121656</v>
      </c>
      <c r="E51" s="6">
        <v>0.0212193021121656</v>
      </c>
      <c r="F51" s="6">
        <v>0.0212193021121656</v>
      </c>
      <c r="G51" s="6">
        <v>0.0212193021121656</v>
      </c>
      <c r="H51" s="6">
        <v>0.0212193021121656</v>
      </c>
      <c r="I51" s="6">
        <v>0.0212193021121656</v>
      </c>
      <c r="J51" s="6">
        <v>0.0212193021121656</v>
      </c>
      <c r="K51" s="6">
        <v>0.0212193021121656</v>
      </c>
      <c r="L51" s="6">
        <v>0.0212193021121656</v>
      </c>
      <c r="M51" s="6">
        <v>0.0212193021121656</v>
      </c>
      <c r="N51" s="6">
        <v>0.0212193021121656</v>
      </c>
      <c r="O51" s="6">
        <v>0.0212193021121656</v>
      </c>
      <c r="P51" s="6">
        <v>0.0212193021121656</v>
      </c>
      <c r="Q51" s="6">
        <v>0.0212193021121656</v>
      </c>
      <c r="R51" s="6">
        <v>0.0212193021121656</v>
      </c>
      <c r="S51" s="6">
        <v>0.0212193021121656</v>
      </c>
      <c r="T51" s="6">
        <v>0.0212193021121656</v>
      </c>
      <c r="U51" s="6">
        <v>0.0212193021121656</v>
      </c>
      <c r="V51" s="6">
        <v>0.0212193021121656</v>
      </c>
      <c r="W51" s="6">
        <v>0.0212193021121656</v>
      </c>
      <c r="X51" s="6">
        <v>0.0212193021121656</v>
      </c>
      <c r="Y51" s="6">
        <v>0.0212193021121656</v>
      </c>
      <c r="Z51" s="6">
        <v>0.0212193021121656</v>
      </c>
      <c r="AA51" s="6">
        <v>0.0212193021121656</v>
      </c>
      <c r="AB51" s="6">
        <v>0.0212193021121656</v>
      </c>
      <c r="AC51" s="6">
        <v>0.0212193021121656</v>
      </c>
      <c r="AD51" s="6">
        <v>0.0212193021121656</v>
      </c>
      <c r="AE51" s="6">
        <v>0.0212193021121656</v>
      </c>
      <c r="AF51" s="6">
        <v>0.0212193021121656</v>
      </c>
      <c r="AG51" s="6">
        <v>0.0212193021121656</v>
      </c>
      <c r="AH51" s="6">
        <v>0.0212193021121656</v>
      </c>
      <c r="AI51" s="6">
        <v>0.0212193021121656</v>
      </c>
      <c r="AJ51" s="6">
        <v>0.0212193021121656</v>
      </c>
      <c r="AK51" s="6">
        <v>0.0212193021121656</v>
      </c>
      <c r="AL51" s="6">
        <v>0.0212193021121656</v>
      </c>
      <c r="AM51" s="6">
        <v>0.0212193021121656</v>
      </c>
      <c r="AN51" s="6">
        <v>0.0212193021121656</v>
      </c>
      <c r="AO51" s="6">
        <v>0.0212193021121656</v>
      </c>
      <c r="AP51" s="6">
        <v>0.0212193021121656</v>
      </c>
      <c r="AQ51" s="6">
        <v>0.0212193021121656</v>
      </c>
      <c r="AR51" s="6">
        <v>0.0244854105279595</v>
      </c>
      <c r="AS51" s="6">
        <v>0.0252504319427185</v>
      </c>
      <c r="AT51" s="6">
        <v>0.0239167309982055</v>
      </c>
      <c r="AU51" s="6">
        <v>0.0199927725443053</v>
      </c>
      <c r="AV51" s="6">
        <v>0.0181807141362134</v>
      </c>
      <c r="AW51" s="6">
        <v>0.0181779674141931</v>
      </c>
      <c r="AX51" s="6">
        <v>0.018011352039938</v>
      </c>
      <c r="AY51" s="6">
        <v>0.0165015649900251</v>
      </c>
      <c r="AZ51" s="6">
        <v>0.0153764734600923</v>
      </c>
      <c r="BA51" s="6">
        <v>0.016214021683123</v>
      </c>
      <c r="BB51" s="6">
        <v>0.0170587222746334</v>
      </c>
      <c r="BC51" s="6">
        <v>0.0162469536172995</v>
      </c>
      <c r="BD51" s="6">
        <v>0.0176021418359146</v>
      </c>
      <c r="BE51" s="6">
        <v>0.0170278783690605</v>
      </c>
      <c r="BF51" s="6">
        <v>0.0170229725857504</v>
      </c>
      <c r="BG51" s="6">
        <v>0.0203828478448599</v>
      </c>
      <c r="BH51" s="6">
        <v>0.0204309050802884</v>
      </c>
      <c r="BI51" s="6">
        <v>0.0200189512780721</v>
      </c>
      <c r="BJ51" s="6">
        <v>0.0191497913287747</v>
      </c>
      <c r="BK51" s="6">
        <v>0.0202014715238863</v>
      </c>
      <c r="BL51" s="6">
        <v>0.0197996055618869</v>
      </c>
      <c r="BM51" s="6">
        <v>0.0191208773716676</v>
      </c>
      <c r="BN51" s="6">
        <v>0.021475771975386</v>
      </c>
      <c r="BO51" s="6">
        <v>0.0209152766087675</v>
      </c>
    </row>
    <row r="52" ht="15.75" customHeight="1" spans="1:67">
      <c r="A52" s="6" t="s">
        <v>115</v>
      </c>
      <c r="B52" s="6" t="s">
        <v>6</v>
      </c>
      <c r="C52" s="6" t="s">
        <v>538</v>
      </c>
      <c r="D52" s="6">
        <v>0.999999999</v>
      </c>
      <c r="E52" s="6">
        <v>0.999999999</v>
      </c>
      <c r="F52" s="6">
        <v>0.999999999</v>
      </c>
      <c r="G52" s="6">
        <v>0.999999999</v>
      </c>
      <c r="H52" s="6">
        <v>0.999999999</v>
      </c>
      <c r="I52" s="6">
        <v>0.999999999</v>
      </c>
      <c r="J52" s="6">
        <v>0.999999999</v>
      </c>
      <c r="K52" s="6">
        <v>0.999999999</v>
      </c>
      <c r="L52" s="6">
        <v>0.999999999</v>
      </c>
      <c r="M52" s="6">
        <v>0.999999999</v>
      </c>
      <c r="N52" s="6">
        <v>0.999999999</v>
      </c>
      <c r="O52" s="6">
        <v>0.999999999</v>
      </c>
      <c r="P52" s="6">
        <v>0.920999999</v>
      </c>
      <c r="Q52" s="6">
        <v>0.836666665666667</v>
      </c>
      <c r="R52" s="6">
        <v>0.821999999</v>
      </c>
      <c r="S52" s="6">
        <v>0.821999999</v>
      </c>
      <c r="T52" s="6">
        <v>0.821999999</v>
      </c>
      <c r="U52" s="6">
        <v>0.821999999</v>
      </c>
      <c r="V52" s="6">
        <v>0.821999999</v>
      </c>
      <c r="W52" s="6">
        <v>0.821999999</v>
      </c>
      <c r="X52" s="6">
        <v>0.821999999</v>
      </c>
      <c r="Y52" s="6">
        <v>0.821999999</v>
      </c>
      <c r="Z52" s="6">
        <v>0.821999999</v>
      </c>
      <c r="AA52" s="6">
        <v>0.821999999</v>
      </c>
      <c r="AB52" s="6">
        <v>0.821999999</v>
      </c>
      <c r="AC52" s="6">
        <v>0.821999999</v>
      </c>
      <c r="AD52" s="6">
        <v>0.821999999</v>
      </c>
      <c r="AE52" s="6">
        <v>0.821999999</v>
      </c>
      <c r="AF52" s="6">
        <v>0.821999999</v>
      </c>
      <c r="AG52" s="6">
        <v>0.821999999</v>
      </c>
      <c r="AH52" s="6">
        <v>0.821999999</v>
      </c>
      <c r="AI52" s="6">
        <v>0.821999999</v>
      </c>
      <c r="AJ52" s="6">
        <v>0.821999999</v>
      </c>
      <c r="AK52" s="6">
        <v>0.821999999</v>
      </c>
      <c r="AL52" s="6">
        <v>0.821999999</v>
      </c>
      <c r="AM52" s="6">
        <v>0.821999999</v>
      </c>
      <c r="AN52" s="6">
        <v>0.821999999</v>
      </c>
      <c r="AO52" s="6">
        <v>0.821999999</v>
      </c>
      <c r="AP52" s="6">
        <v>0.821999999</v>
      </c>
      <c r="AQ52" s="6">
        <v>0.821999999</v>
      </c>
      <c r="AR52" s="6">
        <v>0.821999999</v>
      </c>
      <c r="AS52" s="6">
        <v>0.821999999</v>
      </c>
      <c r="AT52" s="6">
        <v>0.821999999</v>
      </c>
      <c r="AU52" s="6">
        <v>0.821999999</v>
      </c>
      <c r="AV52" s="6">
        <v>0.821999999</v>
      </c>
      <c r="AW52" s="6">
        <v>0.821999999</v>
      </c>
      <c r="AX52" s="6">
        <v>0.821999999</v>
      </c>
      <c r="AY52" s="6">
        <v>0.821999999</v>
      </c>
      <c r="AZ52" s="6">
        <v>0.821999999</v>
      </c>
      <c r="BA52" s="6">
        <v>0.821999999</v>
      </c>
      <c r="BB52" s="6">
        <v>0.821999999</v>
      </c>
      <c r="BC52" s="6">
        <v>0.821999999</v>
      </c>
      <c r="BD52" s="6">
        <v>0.821999999</v>
      </c>
      <c r="BE52" s="6">
        <v>0.821999999</v>
      </c>
      <c r="BF52" s="6">
        <v>0.821999999</v>
      </c>
      <c r="BG52" s="6">
        <v>0.821999999</v>
      </c>
      <c r="BH52" s="6">
        <v>0.821999999</v>
      </c>
      <c r="BI52" s="6">
        <v>0.821999999</v>
      </c>
      <c r="BJ52" s="6">
        <v>0.821999999</v>
      </c>
      <c r="BK52" s="6">
        <v>0.821999999</v>
      </c>
      <c r="BL52" s="6">
        <v>0.821999999</v>
      </c>
      <c r="BM52" s="6">
        <v>0.821999999</v>
      </c>
      <c r="BN52" s="6">
        <v>0.821999999</v>
      </c>
      <c r="BO52" s="6">
        <v>0.821999999</v>
      </c>
    </row>
    <row r="53" ht="15.75" customHeight="1" spans="1:67">
      <c r="A53" s="6" t="s">
        <v>117</v>
      </c>
      <c r="B53" s="6" t="s">
        <v>6</v>
      </c>
      <c r="C53" s="6" t="s">
        <v>538</v>
      </c>
      <c r="D53" s="6">
        <v>1.79</v>
      </c>
      <c r="E53" s="6">
        <v>1.79</v>
      </c>
      <c r="F53" s="6">
        <v>1.79</v>
      </c>
      <c r="G53" s="6">
        <v>1.79</v>
      </c>
      <c r="H53" s="6">
        <v>1.79</v>
      </c>
      <c r="I53" s="6">
        <v>1.79</v>
      </c>
      <c r="J53" s="6">
        <v>1.79</v>
      </c>
      <c r="K53" s="6">
        <v>1.79</v>
      </c>
      <c r="L53" s="6">
        <v>1.79</v>
      </c>
      <c r="M53" s="6">
        <v>1.79</v>
      </c>
      <c r="N53" s="6">
        <v>1.79</v>
      </c>
      <c r="O53" s="6">
        <v>1.79</v>
      </c>
      <c r="P53" s="6">
        <v>1.79</v>
      </c>
      <c r="Q53" s="6">
        <v>1.79</v>
      </c>
      <c r="R53" s="6">
        <v>1.79</v>
      </c>
      <c r="S53" s="6">
        <v>1.79</v>
      </c>
      <c r="T53" s="6">
        <v>1.79</v>
      </c>
      <c r="U53" s="6">
        <v>1.79</v>
      </c>
      <c r="V53" s="6">
        <v>1.79</v>
      </c>
      <c r="W53" s="6">
        <v>1.79</v>
      </c>
      <c r="X53" s="6">
        <v>1.79</v>
      </c>
      <c r="Y53" s="6">
        <v>1.79</v>
      </c>
      <c r="Z53" s="6">
        <v>1.79</v>
      </c>
      <c r="AA53" s="6">
        <v>1.79</v>
      </c>
      <c r="AB53" s="6">
        <v>1.79</v>
      </c>
      <c r="AC53" s="6">
        <v>1.79</v>
      </c>
      <c r="AD53" s="6">
        <v>1.79</v>
      </c>
      <c r="AE53" s="6">
        <v>1.79</v>
      </c>
      <c r="AF53" s="6">
        <v>1.79</v>
      </c>
      <c r="AG53" s="6">
        <v>1.79</v>
      </c>
      <c r="AH53" s="6">
        <v>1.79</v>
      </c>
      <c r="AI53" s="6">
        <v>1.79</v>
      </c>
      <c r="AJ53" s="6">
        <v>1.79</v>
      </c>
      <c r="AK53" s="6">
        <v>1.79</v>
      </c>
      <c r="AL53" s="6">
        <v>1.79</v>
      </c>
      <c r="AM53" s="6">
        <v>1.79</v>
      </c>
      <c r="AN53" s="6">
        <v>1.79</v>
      </c>
      <c r="AO53" s="6">
        <v>1.79</v>
      </c>
      <c r="AP53" s="6">
        <v>1.79</v>
      </c>
      <c r="AQ53" s="6">
        <v>1.79</v>
      </c>
      <c r="AR53" s="6">
        <v>1.79</v>
      </c>
      <c r="AS53" s="6">
        <v>1.79</v>
      </c>
      <c r="AT53" s="6">
        <v>1.79</v>
      </c>
      <c r="AU53" s="6">
        <v>1.79</v>
      </c>
      <c r="AV53" s="6">
        <v>1.79</v>
      </c>
      <c r="AW53" s="6">
        <v>1.79</v>
      </c>
      <c r="AX53" s="6">
        <v>1.79</v>
      </c>
      <c r="AY53" s="6">
        <v>1.79</v>
      </c>
      <c r="AZ53" s="6">
        <v>1.79</v>
      </c>
      <c r="BA53" s="6">
        <v>1.79</v>
      </c>
      <c r="BB53" s="6">
        <v>1.79</v>
      </c>
      <c r="BC53" s="6">
        <v>1.79</v>
      </c>
      <c r="BD53" s="6">
        <v>1.79</v>
      </c>
      <c r="BE53" s="6">
        <v>1.79</v>
      </c>
      <c r="BF53" s="6">
        <v>1.79</v>
      </c>
      <c r="BG53" s="6">
        <v>1.79</v>
      </c>
      <c r="BH53" s="6">
        <v>1.79</v>
      </c>
      <c r="BI53" s="6">
        <v>1.79</v>
      </c>
      <c r="BJ53" s="6">
        <v>1.79</v>
      </c>
      <c r="BK53" s="6">
        <v>1.79</v>
      </c>
      <c r="BL53" s="6">
        <v>1.79</v>
      </c>
      <c r="BM53" s="6">
        <v>1.79</v>
      </c>
      <c r="BN53" s="6">
        <v>1.79</v>
      </c>
      <c r="BO53" s="6">
        <v>1.79</v>
      </c>
    </row>
    <row r="54" ht="15.75" customHeight="1" spans="1:67">
      <c r="A54" s="6" t="s">
        <v>119</v>
      </c>
      <c r="B54" s="6" t="s">
        <v>6</v>
      </c>
      <c r="C54" s="6" t="s">
        <v>538</v>
      </c>
      <c r="D54" s="6">
        <v>0.714285714795918</v>
      </c>
      <c r="E54" s="6">
        <v>0.714285714795918</v>
      </c>
      <c r="F54" s="6">
        <v>0.714285714795918</v>
      </c>
      <c r="G54" s="6">
        <v>0.714285714795918</v>
      </c>
      <c r="H54" s="6">
        <v>0.714285714795918</v>
      </c>
      <c r="I54" s="6">
        <v>0.714285714795918</v>
      </c>
      <c r="J54" s="6">
        <v>0.714285714795918</v>
      </c>
      <c r="K54" s="6">
        <v>0.727466995356869</v>
      </c>
      <c r="L54" s="6">
        <v>0.833333334027778</v>
      </c>
      <c r="M54" s="6">
        <v>0.833333334027778</v>
      </c>
      <c r="N54" s="6">
        <v>0.827843865271655</v>
      </c>
      <c r="O54" s="6">
        <v>0.832759412941441</v>
      </c>
      <c r="P54" s="6">
        <v>0.80049730397871</v>
      </c>
      <c r="Q54" s="6">
        <v>0.816341890598615</v>
      </c>
      <c r="R54" s="6">
        <v>0.83882588132866</v>
      </c>
      <c r="S54" s="6">
        <v>0.83333</v>
      </c>
      <c r="T54" s="6">
        <v>0.83333</v>
      </c>
      <c r="U54" s="6">
        <v>0.83333</v>
      </c>
      <c r="V54" s="6">
        <v>0.83333</v>
      </c>
      <c r="W54" s="6">
        <v>0.83333</v>
      </c>
      <c r="X54" s="6">
        <v>0.83333</v>
      </c>
      <c r="Y54" s="6">
        <v>0.83333</v>
      </c>
      <c r="Z54" s="6">
        <v>0.83333</v>
      </c>
      <c r="AA54" s="6">
        <v>0.83333</v>
      </c>
      <c r="AB54" s="6">
        <v>0.83333</v>
      </c>
      <c r="AC54" s="6">
        <v>0.83333</v>
      </c>
      <c r="AD54" s="6">
        <v>0.83333</v>
      </c>
      <c r="AE54" s="6">
        <v>0.83333</v>
      </c>
      <c r="AF54" s="6">
        <v>0.83333</v>
      </c>
      <c r="AG54" s="6">
        <v>0.83333</v>
      </c>
      <c r="AH54" s="6">
        <v>0.83333</v>
      </c>
      <c r="AI54" s="6">
        <v>0.83333</v>
      </c>
      <c r="AJ54" s="6">
        <v>0.83333</v>
      </c>
      <c r="AK54" s="6">
        <v>0.83333</v>
      </c>
      <c r="AL54" s="6">
        <v>0.83333</v>
      </c>
      <c r="AM54" s="6">
        <v>0.83333</v>
      </c>
      <c r="AN54" s="6">
        <v>0.83333</v>
      </c>
      <c r="AO54" s="6">
        <v>0.83333</v>
      </c>
      <c r="AP54" s="6">
        <v>0.83333</v>
      </c>
      <c r="AQ54" s="6">
        <v>0.83333</v>
      </c>
      <c r="AR54" s="6">
        <v>0.83333</v>
      </c>
      <c r="AS54" s="6">
        <v>0.83333</v>
      </c>
      <c r="AT54" s="6">
        <v>0.83333</v>
      </c>
      <c r="AU54" s="6">
        <v>0.83333</v>
      </c>
      <c r="AV54" s="6">
        <v>0.83333</v>
      </c>
      <c r="AW54" s="6">
        <v>0.83333</v>
      </c>
      <c r="AX54" s="6">
        <v>0.83333</v>
      </c>
      <c r="AY54" s="6">
        <v>0.83333</v>
      </c>
      <c r="AZ54" s="6">
        <v>0.83333</v>
      </c>
      <c r="BA54" s="6">
        <v>0.83333</v>
      </c>
      <c r="BB54" s="6">
        <v>0.83333</v>
      </c>
      <c r="BC54" s="6">
        <v>0.83333</v>
      </c>
      <c r="BD54" s="6">
        <v>0.83333</v>
      </c>
      <c r="BE54" s="6">
        <v>0.83333</v>
      </c>
      <c r="BF54" s="6">
        <v>0.83333</v>
      </c>
      <c r="BG54" s="6">
        <v>0.83333</v>
      </c>
      <c r="BH54" s="6">
        <v>0.83333</v>
      </c>
      <c r="BI54" s="6">
        <v>0.83333</v>
      </c>
      <c r="BJ54" s="6">
        <v>0.83333</v>
      </c>
      <c r="BK54" s="6">
        <v>0.83333</v>
      </c>
      <c r="BL54" s="6">
        <v>0.83333</v>
      </c>
      <c r="BM54" s="6">
        <v>0.83333</v>
      </c>
      <c r="BN54" s="6">
        <v>0.83333</v>
      </c>
      <c r="BO54" s="6">
        <v>0.83333</v>
      </c>
    </row>
    <row r="55" ht="15.75" customHeight="1" spans="1:67">
      <c r="A55" s="6" t="s">
        <v>121</v>
      </c>
      <c r="B55" s="6" t="s">
        <v>22</v>
      </c>
      <c r="C55" s="6" t="s">
        <v>538</v>
      </c>
      <c r="D55" s="6">
        <v>0.357142999357143</v>
      </c>
      <c r="E55" s="6">
        <v>0.357142999357143</v>
      </c>
      <c r="F55" s="6">
        <v>0.357142999357143</v>
      </c>
      <c r="G55" s="6">
        <v>0.357142999357143</v>
      </c>
      <c r="H55" s="6">
        <v>0.357142999357143</v>
      </c>
      <c r="I55" s="6">
        <v>0.357142999357143</v>
      </c>
      <c r="J55" s="6">
        <v>0.357142999357143</v>
      </c>
      <c r="K55" s="6">
        <v>0.362103332665675</v>
      </c>
      <c r="L55" s="6">
        <v>0.416666999416667</v>
      </c>
      <c r="M55" s="6">
        <v>0.416666999416667</v>
      </c>
      <c r="N55" s="6">
        <v>0.416666999416667</v>
      </c>
      <c r="O55" s="6">
        <v>0.410730598428557</v>
      </c>
      <c r="P55" s="6">
        <v>0.383572369170173</v>
      </c>
      <c r="Q55" s="6">
        <v>0.349950502818348</v>
      </c>
      <c r="R55" s="6">
        <v>0.364692710725132</v>
      </c>
      <c r="S55" s="6">
        <v>0.368907243107116</v>
      </c>
      <c r="T55" s="6">
        <v>0.41049569197004</v>
      </c>
      <c r="U55" s="6">
        <v>0.408121577265547</v>
      </c>
      <c r="V55" s="6">
        <v>0.373512583264684</v>
      </c>
      <c r="W55" s="6">
        <v>0.354443863948176</v>
      </c>
      <c r="X55" s="6">
        <v>0.353051686694203</v>
      </c>
      <c r="Y55" s="6">
        <v>0.42143075903062</v>
      </c>
      <c r="Z55" s="6">
        <v>0.475385895733429</v>
      </c>
      <c r="AA55" s="6">
        <v>0.526640771160504</v>
      </c>
      <c r="AB55" s="6">
        <v>0.588385860092809</v>
      </c>
      <c r="AC55" s="6">
        <v>0.612552316163745</v>
      </c>
      <c r="AD55" s="6">
        <v>0.518143083333333</v>
      </c>
      <c r="AE55" s="6">
        <v>0.481096583333333</v>
      </c>
      <c r="AF55" s="6">
        <v>0.466628833333333</v>
      </c>
      <c r="AG55" s="6">
        <v>0.494624916666667</v>
      </c>
      <c r="AH55" s="6">
        <v>0.458079916666667</v>
      </c>
      <c r="AI55" s="6">
        <v>0.4644285</v>
      </c>
      <c r="AJ55" s="6">
        <v>0.449548583333333</v>
      </c>
      <c r="AK55" s="6">
        <v>0.497405166666667</v>
      </c>
      <c r="AL55" s="6">
        <v>0.492191</v>
      </c>
      <c r="AM55" s="6">
        <v>0.452420166666667</v>
      </c>
      <c r="AN55" s="6">
        <v>0.46631125</v>
      </c>
      <c r="AO55" s="6">
        <v>0.513897333333333</v>
      </c>
      <c r="AP55" s="6">
        <v>0.517825583333333</v>
      </c>
      <c r="AQ55" s="6">
        <v>0.54294775</v>
      </c>
      <c r="AR55" s="6">
        <v>0.622409116666667</v>
      </c>
      <c r="AS55" s="6">
        <v>0.643107026158333</v>
      </c>
      <c r="AT55" s="6">
        <v>0.610659989666667</v>
      </c>
      <c r="AU55" s="6">
        <v>0.517443261666667</v>
      </c>
      <c r="AV55" s="6">
        <v>0.46860055225</v>
      </c>
      <c r="AW55" s="6">
        <v>0.464070507161667</v>
      </c>
      <c r="AX55" s="6">
        <v>0.458915946916667</v>
      </c>
      <c r="AY55" s="6">
        <v>0.426125</v>
      </c>
      <c r="AZ55" s="6">
        <v>0.679922680042729</v>
      </c>
      <c r="BA55" s="6">
        <v>0.716957702016136</v>
      </c>
      <c r="BB55" s="6">
        <v>0.754308990105979</v>
      </c>
      <c r="BC55" s="6">
        <v>0.718413898653322</v>
      </c>
      <c r="BD55" s="6">
        <v>0.778338120416812</v>
      </c>
      <c r="BE55" s="6">
        <v>0.752945122702002</v>
      </c>
      <c r="BF55" s="6">
        <v>0.752728196932591</v>
      </c>
      <c r="BG55" s="6">
        <v>0.901296423367096</v>
      </c>
      <c r="BH55" s="6">
        <v>0.903421436257288</v>
      </c>
      <c r="BI55" s="6">
        <v>0.88520550826938</v>
      </c>
      <c r="BJ55" s="6">
        <v>0.846772667108096</v>
      </c>
      <c r="BK55" s="6">
        <v>0.893276257067393</v>
      </c>
      <c r="BL55" s="6">
        <v>0.875506396987983</v>
      </c>
      <c r="BM55" s="6">
        <v>0.845494138890436</v>
      </c>
      <c r="BN55" s="6">
        <v>0.949623753156941</v>
      </c>
      <c r="BO55" s="6">
        <v>0.924839558470698</v>
      </c>
    </row>
    <row r="56" ht="15.75" customHeight="1" spans="1:67">
      <c r="A56" s="6" t="s">
        <v>123</v>
      </c>
      <c r="B56" s="6" t="s">
        <v>22</v>
      </c>
      <c r="C56" s="6" t="s">
        <v>538</v>
      </c>
      <c r="D56" s="6">
        <v>29.1528333333333</v>
      </c>
      <c r="E56" s="6">
        <v>29.1528333333333</v>
      </c>
      <c r="F56" s="6">
        <v>29.1528333333333</v>
      </c>
      <c r="G56" s="6">
        <v>29.1528333333333</v>
      </c>
      <c r="H56" s="6">
        <v>29.1528333333333</v>
      </c>
      <c r="I56" s="6">
        <v>29.1528333333333</v>
      </c>
      <c r="J56" s="6">
        <v>29.1528333333333</v>
      </c>
      <c r="K56" s="6">
        <v>29.1528333333333</v>
      </c>
      <c r="L56" s="6">
        <v>29.1528333333333</v>
      </c>
      <c r="M56" s="6">
        <v>29.1528333333333</v>
      </c>
      <c r="N56" s="6">
        <v>29.1528333333333</v>
      </c>
      <c r="O56" s="6">
        <v>29.1528333333333</v>
      </c>
      <c r="P56" s="6">
        <v>29.1528333333333</v>
      </c>
      <c r="Q56" s="6">
        <v>29.1528333333333</v>
      </c>
      <c r="R56" s="6">
        <v>29.1528333333333</v>
      </c>
      <c r="S56" s="6">
        <v>29.1528333333333</v>
      </c>
      <c r="T56" s="6">
        <v>29.1528333333333</v>
      </c>
      <c r="U56" s="6">
        <v>29.1528333333333</v>
      </c>
      <c r="V56" s="6">
        <v>29.1528333333333</v>
      </c>
      <c r="W56" s="6">
        <v>29.1528333333333</v>
      </c>
      <c r="X56" s="6">
        <v>29.1528333333333</v>
      </c>
      <c r="Y56" s="6">
        <v>29.1528333333333</v>
      </c>
      <c r="Z56" s="6">
        <v>29.1528333333333</v>
      </c>
      <c r="AA56" s="6">
        <v>29.1528333333333</v>
      </c>
      <c r="AB56" s="6">
        <v>29.1528333333333</v>
      </c>
      <c r="AC56" s="6">
        <v>29.1528333333333</v>
      </c>
      <c r="AD56" s="6">
        <v>29.1528333333333</v>
      </c>
      <c r="AE56" s="6">
        <v>29.1528333333333</v>
      </c>
      <c r="AF56" s="6">
        <v>29.1528333333333</v>
      </c>
      <c r="AG56" s="6">
        <v>29.1528333333333</v>
      </c>
      <c r="AH56" s="6">
        <v>29.1528333333333</v>
      </c>
      <c r="AI56" s="6">
        <v>29.1528333333333</v>
      </c>
      <c r="AJ56" s="6">
        <v>29.1528333333333</v>
      </c>
      <c r="AK56" s="6">
        <v>29.1528333333333</v>
      </c>
      <c r="AL56" s="6">
        <v>28.7850833333333</v>
      </c>
      <c r="AM56" s="6">
        <v>26.5406666666667</v>
      </c>
      <c r="AN56" s="6">
        <v>27.1449166666667</v>
      </c>
      <c r="AO56" s="6">
        <v>31.6984166666667</v>
      </c>
      <c r="AP56" s="6">
        <v>32.2811666666667</v>
      </c>
      <c r="AQ56" s="6">
        <v>34.56925</v>
      </c>
      <c r="AR56" s="6">
        <v>38.5984166666667</v>
      </c>
      <c r="AS56" s="6">
        <v>38.0353283333333</v>
      </c>
      <c r="AT56" s="6">
        <v>32.7385183333333</v>
      </c>
      <c r="AU56" s="6">
        <v>28.209</v>
      </c>
      <c r="AV56" s="6">
        <v>25.69975</v>
      </c>
      <c r="AW56" s="6">
        <v>23.9574166666667</v>
      </c>
      <c r="AX56" s="6">
        <v>22.5955833333333</v>
      </c>
      <c r="AY56" s="6">
        <v>20.2936666666667</v>
      </c>
      <c r="AZ56" s="6">
        <v>17.0716666666667</v>
      </c>
      <c r="BA56" s="6">
        <v>19.063</v>
      </c>
      <c r="BB56" s="6">
        <v>19.09825</v>
      </c>
      <c r="BC56" s="6">
        <v>17.6959166666667</v>
      </c>
      <c r="BD56" s="6">
        <v>19.5775</v>
      </c>
      <c r="BE56" s="6">
        <v>19.5705833333333</v>
      </c>
      <c r="BF56" s="6">
        <v>20.7575</v>
      </c>
      <c r="BG56" s="6">
        <v>24.59875</v>
      </c>
      <c r="BH56" s="6">
        <v>24.4399166666667</v>
      </c>
      <c r="BI56" s="6">
        <v>23.3763333333333</v>
      </c>
      <c r="BJ56" s="6">
        <v>21.7299166666667</v>
      </c>
      <c r="BK56" s="6">
        <v>22.93225</v>
      </c>
      <c r="BL56" s="6">
        <v>23.21025</v>
      </c>
      <c r="BM56" s="6">
        <v>21.6781666666667</v>
      </c>
      <c r="BN56" s="6">
        <v>23.357</v>
      </c>
      <c r="BO56" s="6">
        <v>22.1980833333333</v>
      </c>
    </row>
    <row r="57" ht="15.75" customHeight="1" spans="1:67">
      <c r="A57" s="6" t="s">
        <v>125</v>
      </c>
      <c r="B57" s="6" t="s">
        <v>22</v>
      </c>
      <c r="C57" s="6" t="s">
        <v>538</v>
      </c>
      <c r="D57" s="6">
        <v>4.2000000032</v>
      </c>
      <c r="E57" s="6">
        <v>4.03333333636667</v>
      </c>
      <c r="F57" s="6">
        <v>4.000000003</v>
      </c>
      <c r="G57" s="6">
        <v>4.000000003</v>
      </c>
      <c r="H57" s="6">
        <v>4.000000003</v>
      </c>
      <c r="I57" s="6">
        <v>4.000000003</v>
      </c>
      <c r="J57" s="6">
        <v>4.000000003</v>
      </c>
      <c r="K57" s="6">
        <v>4.000000003</v>
      </c>
      <c r="L57" s="6">
        <v>4.000000003</v>
      </c>
      <c r="M57" s="6">
        <v>3.94333333594333</v>
      </c>
      <c r="N57" s="6">
        <v>3.66000000266</v>
      </c>
      <c r="O57" s="6">
        <v>3.50739351008637</v>
      </c>
      <c r="P57" s="6">
        <v>3.18864166566667</v>
      </c>
      <c r="Q57" s="6">
        <v>2.67259999908333</v>
      </c>
      <c r="R57" s="6">
        <v>2.587749999</v>
      </c>
      <c r="S57" s="6">
        <v>2.46029166608333</v>
      </c>
      <c r="T57" s="6">
        <v>2.51799999908333</v>
      </c>
      <c r="U57" s="6">
        <v>2.32218333241667</v>
      </c>
      <c r="V57" s="6">
        <v>2.00862499916667</v>
      </c>
      <c r="W57" s="6">
        <v>1.8328833325</v>
      </c>
      <c r="X57" s="6">
        <v>1.81766666583333</v>
      </c>
      <c r="Y57" s="6">
        <v>2.25999999908333</v>
      </c>
      <c r="Z57" s="6">
        <v>2.42659166575</v>
      </c>
      <c r="AA57" s="6">
        <v>2.55325833241667</v>
      </c>
      <c r="AB57" s="6">
        <v>2.84594166616667</v>
      </c>
      <c r="AC57" s="6">
        <v>2.9439666665</v>
      </c>
      <c r="AD57" s="6">
        <v>2.17148333308333</v>
      </c>
      <c r="AE57" s="6">
        <v>1.79739166666667</v>
      </c>
      <c r="AF57" s="6">
        <v>1.756225</v>
      </c>
      <c r="AG57" s="6">
        <v>1.88004166666667</v>
      </c>
      <c r="AH57" s="6">
        <v>1.61573333333333</v>
      </c>
      <c r="AI57" s="6">
        <v>1.65954166666667</v>
      </c>
      <c r="AJ57" s="6">
        <v>1.56165</v>
      </c>
      <c r="AK57" s="6">
        <v>1.65332083333333</v>
      </c>
      <c r="AL57" s="6">
        <v>1.62279416666667</v>
      </c>
      <c r="AM57" s="6">
        <v>1.4331325</v>
      </c>
      <c r="AN57" s="6">
        <v>1.50477416666667</v>
      </c>
      <c r="AO57" s="6">
        <v>1.73405583333333</v>
      </c>
      <c r="AP57" s="6">
        <v>1.7596676</v>
      </c>
      <c r="AQ57" s="6">
        <v>0.938283072395239</v>
      </c>
      <c r="AR57" s="6">
        <v>1.08270508132601</v>
      </c>
      <c r="AS57" s="6">
        <v>1.11653308564468</v>
      </c>
      <c r="AT57" s="6">
        <v>1.05755899623965</v>
      </c>
      <c r="AU57" s="6">
        <v>0.884047927184961</v>
      </c>
      <c r="AV57" s="6">
        <v>0.803921647747605</v>
      </c>
      <c r="AW57" s="6">
        <v>0.803800192161416</v>
      </c>
      <c r="AX57" s="6">
        <v>0.796432730949096</v>
      </c>
      <c r="AY57" s="6">
        <v>0.729672399984088</v>
      </c>
      <c r="AZ57" s="6">
        <v>0.679922680042729</v>
      </c>
      <c r="BA57" s="6">
        <v>0.716957702016136</v>
      </c>
      <c r="BB57" s="6">
        <v>0.754308990105979</v>
      </c>
      <c r="BC57" s="6">
        <v>0.718413898653322</v>
      </c>
      <c r="BD57" s="6">
        <v>0.778338120416812</v>
      </c>
      <c r="BE57" s="6">
        <v>0.752945122702002</v>
      </c>
      <c r="BF57" s="6">
        <v>0.752728196932591</v>
      </c>
      <c r="BG57" s="6">
        <v>0.901296423367096</v>
      </c>
      <c r="BH57" s="6">
        <v>0.903421436257288</v>
      </c>
      <c r="BI57" s="6">
        <v>0.88520550826938</v>
      </c>
      <c r="BJ57" s="6">
        <v>0.846772667108096</v>
      </c>
      <c r="BK57" s="6">
        <v>0.893276257067393</v>
      </c>
      <c r="BL57" s="6">
        <v>0.875506396987983</v>
      </c>
      <c r="BM57" s="6">
        <v>0.845494138890436</v>
      </c>
      <c r="BN57" s="6">
        <v>0.949623753156941</v>
      </c>
      <c r="BO57" s="6">
        <v>0.924839558470698</v>
      </c>
    </row>
    <row r="58" ht="15.75" customHeight="1" spans="1:67">
      <c r="A58" s="6" t="s">
        <v>127</v>
      </c>
      <c r="B58" s="6" t="s">
        <v>30</v>
      </c>
      <c r="C58" s="6" t="s">
        <v>538</v>
      </c>
      <c r="D58" s="6">
        <v>214.392000213392</v>
      </c>
      <c r="E58" s="6">
        <v>214.392000213392</v>
      </c>
      <c r="F58" s="6">
        <v>214.392000213392</v>
      </c>
      <c r="G58" s="6">
        <v>214.392000213392</v>
      </c>
      <c r="H58" s="6">
        <v>214.392000213392</v>
      </c>
      <c r="I58" s="6">
        <v>214.392000213392</v>
      </c>
      <c r="J58" s="6">
        <v>214.392000213392</v>
      </c>
      <c r="K58" s="6">
        <v>214.392000213392</v>
      </c>
      <c r="L58" s="6">
        <v>214.392000213392</v>
      </c>
      <c r="M58" s="6">
        <v>214.392000213392</v>
      </c>
      <c r="N58" s="6">
        <v>214.392000213392</v>
      </c>
      <c r="O58" s="6">
        <v>213.778750195526</v>
      </c>
      <c r="P58" s="6">
        <v>197.465999999</v>
      </c>
      <c r="Q58" s="6">
        <v>179.942333333167</v>
      </c>
      <c r="R58" s="6">
        <v>177.721</v>
      </c>
      <c r="S58" s="6">
        <v>177.721</v>
      </c>
      <c r="T58" s="6">
        <v>177.721</v>
      </c>
      <c r="U58" s="6">
        <v>177.721</v>
      </c>
      <c r="V58" s="6">
        <v>177.721</v>
      </c>
      <c r="W58" s="6">
        <v>177.721</v>
      </c>
      <c r="X58" s="6">
        <v>177.721</v>
      </c>
      <c r="Y58" s="6">
        <v>177.721</v>
      </c>
      <c r="Z58" s="6">
        <v>177.721</v>
      </c>
      <c r="AA58" s="6">
        <v>177.721</v>
      </c>
      <c r="AB58" s="6">
        <v>177.721</v>
      </c>
      <c r="AC58" s="6">
        <v>177.721</v>
      </c>
      <c r="AD58" s="6">
        <v>177.721</v>
      </c>
      <c r="AE58" s="6">
        <v>177.721</v>
      </c>
      <c r="AF58" s="6">
        <v>177.721</v>
      </c>
      <c r="AG58" s="6">
        <v>177.721</v>
      </c>
      <c r="AH58" s="6">
        <v>177.721</v>
      </c>
      <c r="AI58" s="6">
        <v>177.721</v>
      </c>
      <c r="AJ58" s="6">
        <v>177.721</v>
      </c>
      <c r="AK58" s="6">
        <v>177.721</v>
      </c>
      <c r="AL58" s="6">
        <v>177.721</v>
      </c>
      <c r="AM58" s="6">
        <v>177.721</v>
      </c>
      <c r="AN58" s="6">
        <v>177.721</v>
      </c>
      <c r="AO58" s="6">
        <v>177.721</v>
      </c>
      <c r="AP58" s="6">
        <v>177.721</v>
      </c>
      <c r="AQ58" s="6">
        <v>177.721</v>
      </c>
      <c r="AR58" s="6">
        <v>177.721</v>
      </c>
      <c r="AS58" s="6">
        <v>177.721</v>
      </c>
      <c r="AT58" s="6">
        <v>177.721</v>
      </c>
      <c r="AU58" s="6">
        <v>177.721</v>
      </c>
      <c r="AV58" s="6">
        <v>177.721</v>
      </c>
      <c r="AW58" s="6">
        <v>177.721</v>
      </c>
      <c r="AX58" s="6">
        <v>177.721</v>
      </c>
      <c r="AY58" s="6">
        <v>177.721</v>
      </c>
      <c r="AZ58" s="6">
        <v>177.721</v>
      </c>
      <c r="BA58" s="6">
        <v>177.721</v>
      </c>
      <c r="BB58" s="6">
        <v>177.721</v>
      </c>
      <c r="BC58" s="6">
        <v>177.721</v>
      </c>
      <c r="BD58" s="6">
        <v>177.721</v>
      </c>
      <c r="BE58" s="6">
        <v>177.721</v>
      </c>
      <c r="BF58" s="6">
        <v>177.721</v>
      </c>
      <c r="BG58" s="6">
        <v>177.721</v>
      </c>
      <c r="BH58" s="6">
        <v>177.721</v>
      </c>
      <c r="BI58" s="6">
        <v>177.721</v>
      </c>
      <c r="BJ58" s="6">
        <v>177.721</v>
      </c>
      <c r="BK58" s="6">
        <v>177.721</v>
      </c>
      <c r="BL58" s="6">
        <v>177.721</v>
      </c>
      <c r="BM58" s="6">
        <v>177.721</v>
      </c>
      <c r="BN58" s="6">
        <v>177.721</v>
      </c>
      <c r="BO58" s="6">
        <v>177.721</v>
      </c>
    </row>
    <row r="59" ht="15.75" customHeight="1" spans="1:67">
      <c r="A59" s="6" t="s">
        <v>129</v>
      </c>
      <c r="B59" s="6" t="s">
        <v>6</v>
      </c>
      <c r="C59" s="6" t="s">
        <v>538</v>
      </c>
      <c r="D59" s="6">
        <v>1.71429000071429</v>
      </c>
      <c r="E59" s="6">
        <v>1.71429000071429</v>
      </c>
      <c r="F59" s="6">
        <v>1.71429000071429</v>
      </c>
      <c r="G59" s="6">
        <v>1.71429000071429</v>
      </c>
      <c r="H59" s="6">
        <v>1.71429000071429</v>
      </c>
      <c r="I59" s="6">
        <v>1.71429000071429</v>
      </c>
      <c r="J59" s="6">
        <v>1.71429000071429</v>
      </c>
      <c r="K59" s="6">
        <v>1.76190833409524</v>
      </c>
      <c r="L59" s="6">
        <v>2.000000001</v>
      </c>
      <c r="M59" s="6">
        <v>2.000000001</v>
      </c>
      <c r="N59" s="6">
        <v>2.000000001</v>
      </c>
      <c r="O59" s="6">
        <v>1.97487273321145</v>
      </c>
      <c r="P59" s="6">
        <v>1.92127814947601</v>
      </c>
      <c r="Q59" s="6">
        <v>1.95921923598161</v>
      </c>
      <c r="R59" s="6">
        <v>2.05323240851763</v>
      </c>
      <c r="S59" s="6">
        <v>2.16979583233333</v>
      </c>
      <c r="T59" s="6">
        <v>2.61467083283333</v>
      </c>
      <c r="U59" s="6">
        <v>2.7</v>
      </c>
      <c r="V59" s="6">
        <v>2.7</v>
      </c>
      <c r="W59" s="6">
        <v>2.7</v>
      </c>
      <c r="X59" s="6">
        <v>2.7</v>
      </c>
      <c r="Y59" s="6">
        <v>2.7</v>
      </c>
      <c r="Z59" s="6">
        <v>2.7</v>
      </c>
      <c r="AA59" s="6">
        <v>2.7</v>
      </c>
      <c r="AB59" s="6">
        <v>2.7</v>
      </c>
      <c r="AC59" s="6">
        <v>2.7</v>
      </c>
      <c r="AD59" s="6">
        <v>2.7</v>
      </c>
      <c r="AE59" s="6">
        <v>2.7</v>
      </c>
      <c r="AF59" s="6">
        <v>2.7</v>
      </c>
      <c r="AG59" s="6">
        <v>2.7</v>
      </c>
      <c r="AH59" s="6">
        <v>2.7</v>
      </c>
      <c r="AI59" s="6">
        <v>2.7</v>
      </c>
      <c r="AJ59" s="6">
        <v>2.7</v>
      </c>
      <c r="AK59" s="6">
        <v>2.7</v>
      </c>
      <c r="AL59" s="6">
        <v>2.7</v>
      </c>
      <c r="AM59" s="6">
        <v>2.7</v>
      </c>
      <c r="AN59" s="6">
        <v>2.7</v>
      </c>
      <c r="AO59" s="6">
        <v>2.7</v>
      </c>
      <c r="AP59" s="6">
        <v>2.7</v>
      </c>
      <c r="AQ59" s="6">
        <v>2.7</v>
      </c>
      <c r="AR59" s="6">
        <v>2.7</v>
      </c>
      <c r="AS59" s="6">
        <v>2.7</v>
      </c>
      <c r="AT59" s="6">
        <v>2.7</v>
      </c>
      <c r="AU59" s="6">
        <v>2.7</v>
      </c>
      <c r="AV59" s="6">
        <v>2.7</v>
      </c>
      <c r="AW59" s="6">
        <v>2.7</v>
      </c>
      <c r="AX59" s="6">
        <v>2.7</v>
      </c>
      <c r="AY59" s="6">
        <v>2.7</v>
      </c>
      <c r="AZ59" s="6">
        <v>2.7</v>
      </c>
      <c r="BA59" s="6">
        <v>2.7</v>
      </c>
      <c r="BB59" s="6">
        <v>2.7</v>
      </c>
      <c r="BC59" s="6">
        <v>2.7</v>
      </c>
      <c r="BD59" s="6">
        <v>2.7</v>
      </c>
      <c r="BE59" s="6">
        <v>2.7</v>
      </c>
      <c r="BF59" s="6">
        <v>2.7</v>
      </c>
      <c r="BG59" s="6">
        <v>2.7</v>
      </c>
      <c r="BH59" s="6">
        <v>2.7</v>
      </c>
      <c r="BI59" s="6">
        <v>2.7</v>
      </c>
      <c r="BJ59" s="6">
        <v>2.7</v>
      </c>
      <c r="BK59" s="6">
        <v>2.7</v>
      </c>
      <c r="BL59" s="6">
        <v>2.7</v>
      </c>
      <c r="BM59" s="6">
        <v>2.7</v>
      </c>
      <c r="BN59" s="6">
        <v>2.7</v>
      </c>
      <c r="BO59" s="6">
        <v>2.7</v>
      </c>
    </row>
    <row r="60" ht="15.75" customHeight="1" spans="1:67">
      <c r="A60" s="6" t="s">
        <v>131</v>
      </c>
      <c r="B60" s="6" t="s">
        <v>22</v>
      </c>
      <c r="C60" s="6" t="s">
        <v>538</v>
      </c>
      <c r="D60" s="6">
        <v>6.90714000590714</v>
      </c>
      <c r="E60" s="6">
        <v>6.90714000590714</v>
      </c>
      <c r="F60" s="6">
        <v>6.90714000590714</v>
      </c>
      <c r="G60" s="6">
        <v>6.90714000590714</v>
      </c>
      <c r="H60" s="6">
        <v>6.90714000590714</v>
      </c>
      <c r="I60" s="6">
        <v>6.90714000590714</v>
      </c>
      <c r="J60" s="6">
        <v>6.90714000590714</v>
      </c>
      <c r="K60" s="6">
        <v>6.95654167204762</v>
      </c>
      <c r="L60" s="6">
        <v>7.5000000065</v>
      </c>
      <c r="M60" s="6">
        <v>7.5000000065</v>
      </c>
      <c r="N60" s="6">
        <v>7.5000000065</v>
      </c>
      <c r="O60" s="6">
        <v>7.42633796871194</v>
      </c>
      <c r="P60" s="6">
        <v>6.94929166566667</v>
      </c>
      <c r="Q60" s="6">
        <v>6.049499999</v>
      </c>
      <c r="R60" s="6">
        <v>6.094899999</v>
      </c>
      <c r="S60" s="6">
        <v>5.746149999</v>
      </c>
      <c r="T60" s="6">
        <v>6.045024999</v>
      </c>
      <c r="U60" s="6">
        <v>6.00319166566667</v>
      </c>
      <c r="V60" s="6">
        <v>5.514624999</v>
      </c>
      <c r="W60" s="6">
        <v>5.26095833233333</v>
      </c>
      <c r="X60" s="6">
        <v>5.63594166566667</v>
      </c>
      <c r="Y60" s="6">
        <v>7.12336666566667</v>
      </c>
      <c r="Z60" s="6">
        <v>8.33244166616667</v>
      </c>
      <c r="AA60" s="6">
        <v>9.14499166575</v>
      </c>
      <c r="AB60" s="6">
        <v>10.35659166625</v>
      </c>
      <c r="AC60" s="6">
        <v>10.5963916664167</v>
      </c>
      <c r="AD60" s="6">
        <v>8.09099166658334</v>
      </c>
      <c r="AE60" s="6">
        <v>6.84031666666667</v>
      </c>
      <c r="AF60" s="6">
        <v>6.731525</v>
      </c>
      <c r="AG60" s="6">
        <v>7.310175</v>
      </c>
      <c r="AH60" s="6">
        <v>6.18855833333333</v>
      </c>
      <c r="AI60" s="6">
        <v>6.39645833333333</v>
      </c>
      <c r="AJ60" s="6">
        <v>6.03613333333333</v>
      </c>
      <c r="AK60" s="6">
        <v>6.48393916666667</v>
      </c>
      <c r="AL60" s="6">
        <v>6.36055166666667</v>
      </c>
      <c r="AM60" s="6">
        <v>5.60236666666667</v>
      </c>
      <c r="AN60" s="6">
        <v>5.79867166666667</v>
      </c>
      <c r="AO60" s="6">
        <v>6.60445916666667</v>
      </c>
      <c r="AP60" s="6">
        <v>6.70082666666667</v>
      </c>
      <c r="AQ60" s="6">
        <v>6.97624</v>
      </c>
      <c r="AR60" s="6">
        <v>8.08314416666667</v>
      </c>
      <c r="AS60" s="6">
        <v>8.3228175</v>
      </c>
      <c r="AT60" s="6">
        <v>7.89471416666667</v>
      </c>
      <c r="AU60" s="6">
        <v>6.58767333333333</v>
      </c>
      <c r="AV60" s="6">
        <v>5.99105666666667</v>
      </c>
      <c r="AW60" s="6">
        <v>5.99691</v>
      </c>
      <c r="AX60" s="6">
        <v>5.94677833333333</v>
      </c>
      <c r="AY60" s="6">
        <v>5.44370083333333</v>
      </c>
      <c r="AZ60" s="6">
        <v>5.09813083333333</v>
      </c>
      <c r="BA60" s="6">
        <v>5.36086666666667</v>
      </c>
      <c r="BB60" s="6">
        <v>5.624075</v>
      </c>
      <c r="BC60" s="6">
        <v>5.36871153508772</v>
      </c>
      <c r="BD60" s="6">
        <v>5.79247553703916</v>
      </c>
      <c r="BE60" s="6">
        <v>5.61631168617622</v>
      </c>
      <c r="BF60" s="6">
        <v>5.61246666666667</v>
      </c>
      <c r="BG60" s="6">
        <v>6.7279068312963</v>
      </c>
      <c r="BH60" s="6">
        <v>6.73171825724638</v>
      </c>
      <c r="BI60" s="6">
        <v>6.60289346561404</v>
      </c>
      <c r="BJ60" s="6">
        <v>6.31461878666667</v>
      </c>
      <c r="BK60" s="6">
        <v>6.669446615</v>
      </c>
      <c r="BL60" s="6">
        <v>6.54215220416667</v>
      </c>
      <c r="BM60" s="6">
        <v>6.2871130825</v>
      </c>
      <c r="BN60" s="6">
        <v>7.0761518625</v>
      </c>
      <c r="BO60" s="6">
        <v>6.88970258583333</v>
      </c>
    </row>
    <row r="61" ht="15.75" customHeight="1" spans="1:67">
      <c r="A61" s="6" t="s">
        <v>133</v>
      </c>
      <c r="B61" s="6" t="s">
        <v>6</v>
      </c>
      <c r="C61" s="6" t="s">
        <v>538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0.999999999916667</v>
      </c>
      <c r="P61" s="6">
        <v>1</v>
      </c>
      <c r="Q61" s="6">
        <v>0.999999999916667</v>
      </c>
      <c r="R61" s="6">
        <v>0.9999999995</v>
      </c>
      <c r="S61" s="6">
        <v>0.999999999</v>
      </c>
      <c r="T61" s="6">
        <v>0.999999999</v>
      </c>
      <c r="U61" s="6">
        <v>0.999999999</v>
      </c>
      <c r="V61" s="6">
        <v>0.999999999</v>
      </c>
      <c r="W61" s="6">
        <v>0.999999999</v>
      </c>
      <c r="X61" s="6">
        <v>0.999999999</v>
      </c>
      <c r="Y61" s="6">
        <v>0.999999999</v>
      </c>
      <c r="Z61" s="6">
        <v>0.999999999</v>
      </c>
      <c r="AA61" s="6">
        <v>0.999999999</v>
      </c>
      <c r="AB61" s="6">
        <v>0.999999999583333</v>
      </c>
      <c r="AC61" s="6">
        <v>3.11260833333333</v>
      </c>
      <c r="AD61" s="6">
        <v>2.90433333325</v>
      </c>
      <c r="AE61" s="6">
        <v>3.84475833333333</v>
      </c>
      <c r="AF61" s="6">
        <v>6.11251666666667</v>
      </c>
      <c r="AG61" s="6">
        <v>6.34</v>
      </c>
      <c r="AH61" s="6">
        <v>8.5253</v>
      </c>
      <c r="AI61" s="6">
        <v>12.5759189640769</v>
      </c>
      <c r="AJ61" s="6">
        <v>12.5</v>
      </c>
      <c r="AK61" s="6">
        <v>12.5</v>
      </c>
      <c r="AL61" s="6">
        <v>12.6167803030303</v>
      </c>
      <c r="AM61" s="6">
        <v>12.87</v>
      </c>
      <c r="AN61" s="6">
        <v>12.8963492063492</v>
      </c>
      <c r="AO61" s="6">
        <v>14.0059210526316</v>
      </c>
      <c r="AP61" s="6">
        <v>14.7031108444695</v>
      </c>
      <c r="AQ61" s="6">
        <v>15.834429906597</v>
      </c>
      <c r="AR61" s="6">
        <v>16.1814576782866</v>
      </c>
      <c r="AS61" s="6">
        <v>16.690961523126</v>
      </c>
      <c r="AT61" s="6">
        <v>17.5930436887674</v>
      </c>
      <c r="AU61" s="6">
        <v>29.3699996161352</v>
      </c>
      <c r="AV61" s="6">
        <v>41.9303145729387</v>
      </c>
      <c r="AW61" s="6">
        <v>30.2828081770082</v>
      </c>
      <c r="AX61" s="6">
        <v>33.300035201723</v>
      </c>
      <c r="AY61" s="6">
        <v>33.1718705755495</v>
      </c>
      <c r="AZ61" s="6">
        <v>34.5293609573506</v>
      </c>
      <c r="BA61" s="6">
        <v>35.97186554526</v>
      </c>
      <c r="BB61" s="6">
        <v>36.8212918670815</v>
      </c>
      <c r="BC61" s="6">
        <v>38.0875848668099</v>
      </c>
      <c r="BD61" s="6">
        <v>39.3203008432258</v>
      </c>
      <c r="BE61" s="6">
        <v>41.7945034252297</v>
      </c>
      <c r="BF61" s="6">
        <v>43.5496726190476</v>
      </c>
      <c r="BG61" s="6">
        <v>45.0454990740741</v>
      </c>
      <c r="BH61" s="6">
        <v>46.0644439393939</v>
      </c>
      <c r="BI61" s="6">
        <v>47.5343581962482</v>
      </c>
      <c r="BJ61" s="6">
        <v>49.5099928571429</v>
      </c>
      <c r="BK61" s="6">
        <v>51.2948583333333</v>
      </c>
      <c r="BL61" s="6">
        <v>56.5245333333333</v>
      </c>
      <c r="BM61" s="6">
        <v>57.2211166666667</v>
      </c>
      <c r="BN61" s="6">
        <v>55.1409916666667</v>
      </c>
      <c r="BO61" s="6">
        <v>56.1576</v>
      </c>
    </row>
    <row r="62" ht="15.75" customHeight="1" spans="1:67">
      <c r="A62" s="6" t="s">
        <v>135</v>
      </c>
      <c r="B62" s="6" t="s">
        <v>30</v>
      </c>
      <c r="C62" s="6" t="s">
        <v>538</v>
      </c>
      <c r="D62" s="6">
        <v>4.93706000393706</v>
      </c>
      <c r="E62" s="6">
        <v>4.93706000393706</v>
      </c>
      <c r="F62" s="6">
        <v>4.93706000393706</v>
      </c>
      <c r="G62" s="6">
        <v>4.93706000393706</v>
      </c>
      <c r="H62" s="6">
        <v>4.93706000393706</v>
      </c>
      <c r="I62" s="6">
        <v>4.93706000393706</v>
      </c>
      <c r="J62" s="6">
        <v>4.93706000393706</v>
      </c>
      <c r="K62" s="6">
        <v>4.93706000393706</v>
      </c>
      <c r="L62" s="6">
        <v>4.93706000393706</v>
      </c>
      <c r="M62" s="6">
        <v>4.93706000393706</v>
      </c>
      <c r="N62" s="6">
        <v>4.93706000393706</v>
      </c>
      <c r="O62" s="6">
        <v>4.91263833685897</v>
      </c>
      <c r="P62" s="6">
        <v>4.48051495321132</v>
      </c>
      <c r="Q62" s="6">
        <v>3.96249541224223</v>
      </c>
      <c r="R62" s="6">
        <v>4.180749999</v>
      </c>
      <c r="S62" s="6">
        <v>3.94940833233333</v>
      </c>
      <c r="T62" s="6">
        <v>4.163824999</v>
      </c>
      <c r="U62" s="6">
        <v>4.14675833233333</v>
      </c>
      <c r="V62" s="6">
        <v>3.965899999</v>
      </c>
      <c r="W62" s="6">
        <v>3.85326666566667</v>
      </c>
      <c r="X62" s="6">
        <v>3.837449999</v>
      </c>
      <c r="Y62" s="6">
        <v>4.31580833233333</v>
      </c>
      <c r="Z62" s="6">
        <v>4.59219166566667</v>
      </c>
      <c r="AA62" s="6">
        <v>4.788799999</v>
      </c>
      <c r="AB62" s="6">
        <v>4.98337499958333</v>
      </c>
      <c r="AC62" s="6">
        <v>5.0278</v>
      </c>
      <c r="AD62" s="6">
        <v>4.70231666666667</v>
      </c>
      <c r="AE62" s="6">
        <v>4.84974166666667</v>
      </c>
      <c r="AF62" s="6">
        <v>5.91476666666667</v>
      </c>
      <c r="AG62" s="6">
        <v>7.60855833333333</v>
      </c>
      <c r="AH62" s="6">
        <v>8.95750833333333</v>
      </c>
      <c r="AI62" s="6">
        <v>18.472875</v>
      </c>
      <c r="AJ62" s="6">
        <v>21.836075</v>
      </c>
      <c r="AK62" s="6">
        <v>23.3454066666667</v>
      </c>
      <c r="AL62" s="6">
        <v>35.0585008333333</v>
      </c>
      <c r="AM62" s="6">
        <v>47.6627266666667</v>
      </c>
      <c r="AN62" s="6">
        <v>54.7489333333333</v>
      </c>
      <c r="AO62" s="6">
        <v>57.70735</v>
      </c>
      <c r="AP62" s="6">
        <v>58.7389583333333</v>
      </c>
      <c r="AQ62" s="6">
        <v>66.573875</v>
      </c>
      <c r="AR62" s="6">
        <v>75.2597916666667</v>
      </c>
      <c r="AS62" s="6">
        <v>77.2150208333333</v>
      </c>
      <c r="AT62" s="6">
        <v>79.6819</v>
      </c>
      <c r="AU62" s="6">
        <v>77.394975</v>
      </c>
      <c r="AV62" s="6">
        <v>72.06065</v>
      </c>
      <c r="AW62" s="6">
        <v>73.2763083333333</v>
      </c>
      <c r="AX62" s="6">
        <v>72.6466166666667</v>
      </c>
      <c r="AY62" s="6">
        <v>69.2924</v>
      </c>
      <c r="AZ62" s="6">
        <v>64.5828</v>
      </c>
      <c r="BA62" s="6">
        <v>72.6474166666667</v>
      </c>
      <c r="BB62" s="6">
        <v>74.3859833333333</v>
      </c>
      <c r="BC62" s="6">
        <v>72.9378833333333</v>
      </c>
      <c r="BD62" s="6">
        <v>77.5359666666667</v>
      </c>
      <c r="BE62" s="6">
        <v>79.3684</v>
      </c>
      <c r="BF62" s="6">
        <v>80.5790166666667</v>
      </c>
      <c r="BG62" s="6">
        <v>100.691433333333</v>
      </c>
      <c r="BH62" s="6">
        <v>109.443066666667</v>
      </c>
      <c r="BI62" s="6">
        <v>110.973016666667</v>
      </c>
      <c r="BJ62" s="6">
        <v>116.593791666667</v>
      </c>
      <c r="BK62" s="6">
        <v>119.353558333333</v>
      </c>
      <c r="BL62" s="6">
        <v>126.7768</v>
      </c>
      <c r="BM62" s="6">
        <v>135.064058333333</v>
      </c>
      <c r="BN62" s="6">
        <v>141.994975</v>
      </c>
      <c r="BO62" s="6">
        <v>135.842933333333</v>
      </c>
    </row>
    <row r="63" ht="15.75" customHeight="1" spans="1:67">
      <c r="A63" s="6" t="s">
        <v>137</v>
      </c>
      <c r="B63" s="6" t="s">
        <v>539</v>
      </c>
      <c r="C63" s="6" t="s">
        <v>538</v>
      </c>
      <c r="D63" s="6">
        <v>0.0212193021121656</v>
      </c>
      <c r="E63" s="6">
        <v>0.0212193021121656</v>
      </c>
      <c r="F63" s="6">
        <v>0.0212193021121656</v>
      </c>
      <c r="G63" s="6">
        <v>0.0212193021121656</v>
      </c>
      <c r="H63" s="6">
        <v>0.0212193021121656</v>
      </c>
      <c r="I63" s="6">
        <v>0.0212193021121656</v>
      </c>
      <c r="J63" s="6">
        <v>0.0212193021121656</v>
      </c>
      <c r="K63" s="6">
        <v>0.0212193021121656</v>
      </c>
      <c r="L63" s="6">
        <v>0.0212193021121656</v>
      </c>
      <c r="M63" s="6">
        <v>0.0212193021121656</v>
      </c>
      <c r="N63" s="6">
        <v>0.0212193021121656</v>
      </c>
      <c r="O63" s="6">
        <v>0.0212193021121656</v>
      </c>
      <c r="P63" s="6">
        <v>0.0212193021121656</v>
      </c>
      <c r="Q63" s="6">
        <v>0.0212193021121656</v>
      </c>
      <c r="R63" s="6">
        <v>0.0212193021121656</v>
      </c>
      <c r="S63" s="6">
        <v>0.0212193021121656</v>
      </c>
      <c r="T63" s="6">
        <v>0.0212193021121656</v>
      </c>
      <c r="U63" s="6">
        <v>0.0212193021121656</v>
      </c>
      <c r="V63" s="6">
        <v>0.0212193021121656</v>
      </c>
      <c r="W63" s="6">
        <v>0.0212193021121656</v>
      </c>
      <c r="X63" s="6">
        <v>0.0212193021121656</v>
      </c>
      <c r="Y63" s="6">
        <v>0.0212193021121656</v>
      </c>
      <c r="Z63" s="6">
        <v>0.0212193021121656</v>
      </c>
      <c r="AA63" s="6">
        <v>0.0212193021121656</v>
      </c>
      <c r="AB63" s="6">
        <v>0.0212193021121656</v>
      </c>
      <c r="AC63" s="6">
        <v>0.0212193021121656</v>
      </c>
      <c r="AD63" s="6">
        <v>0.0212193021121656</v>
      </c>
      <c r="AE63" s="6">
        <v>0.0212193021121656</v>
      </c>
      <c r="AF63" s="6">
        <v>0.0212193021121656</v>
      </c>
      <c r="AG63" s="6">
        <v>0.0212193021121656</v>
      </c>
      <c r="AH63" s="6">
        <v>0.0212193021121656</v>
      </c>
      <c r="AI63" s="6">
        <v>0.0212193021121656</v>
      </c>
      <c r="AJ63" s="6">
        <v>0.0212193021121656</v>
      </c>
      <c r="AK63" s="6">
        <v>0.0212193021121656</v>
      </c>
      <c r="AL63" s="6">
        <v>0.0212193021121656</v>
      </c>
      <c r="AM63" s="6">
        <v>0.0212193021121656</v>
      </c>
      <c r="AN63" s="6">
        <v>0.0212193021121656</v>
      </c>
      <c r="AO63" s="6">
        <v>0.0212193021121656</v>
      </c>
      <c r="AP63" s="6">
        <v>0.0212193021121656</v>
      </c>
      <c r="AQ63" s="6">
        <v>0.0212193021121656</v>
      </c>
      <c r="AR63" s="6">
        <v>0.0244854105279595</v>
      </c>
      <c r="AS63" s="6">
        <v>0.0252504319427185</v>
      </c>
      <c r="AT63" s="6">
        <v>0.0239167309982055</v>
      </c>
      <c r="AU63" s="6">
        <v>0.0199927725443053</v>
      </c>
      <c r="AV63" s="6">
        <v>0.0181807141362134</v>
      </c>
      <c r="AW63" s="6">
        <v>0.0181779674141931</v>
      </c>
      <c r="AX63" s="6">
        <v>0.018011352039938</v>
      </c>
      <c r="AY63" s="6">
        <v>0.0165015649900251</v>
      </c>
      <c r="AZ63" s="6">
        <v>0.0153764734600923</v>
      </c>
      <c r="BA63" s="6">
        <v>0.016214021683123</v>
      </c>
      <c r="BB63" s="6">
        <v>0.0170587222746334</v>
      </c>
      <c r="BC63" s="6">
        <v>0.0162469536172995</v>
      </c>
      <c r="BD63" s="6">
        <v>0.0176021418359146</v>
      </c>
      <c r="BE63" s="6">
        <v>0.0170278783690605</v>
      </c>
      <c r="BF63" s="6">
        <v>0.0170229725857504</v>
      </c>
      <c r="BG63" s="6">
        <v>0.0203828478448599</v>
      </c>
      <c r="BH63" s="6">
        <v>0.0204309050802884</v>
      </c>
      <c r="BI63" s="6">
        <v>0.0200189512780721</v>
      </c>
      <c r="BJ63" s="6">
        <v>0.0191497913287747</v>
      </c>
      <c r="BK63" s="6">
        <v>0.0202014715238863</v>
      </c>
      <c r="BL63" s="6">
        <v>0.0197996055618869</v>
      </c>
      <c r="BM63" s="6">
        <v>0.0191208773716676</v>
      </c>
      <c r="BN63" s="6">
        <v>0.021475771975386</v>
      </c>
      <c r="BO63" s="6">
        <v>0.0209152766087675</v>
      </c>
    </row>
    <row r="64" ht="15.75" customHeight="1" spans="1:67">
      <c r="A64" s="6" t="s">
        <v>139</v>
      </c>
      <c r="B64" s="6" t="s">
        <v>539</v>
      </c>
      <c r="C64" s="6" t="s">
        <v>538</v>
      </c>
      <c r="D64" s="6">
        <v>0.0212193021121656</v>
      </c>
      <c r="E64" s="6">
        <v>0.0212193021121656</v>
      </c>
      <c r="F64" s="6">
        <v>0.0212193021121656</v>
      </c>
      <c r="G64" s="6">
        <v>0.0212193021121656</v>
      </c>
      <c r="H64" s="6">
        <v>0.0212193021121656</v>
      </c>
      <c r="I64" s="6">
        <v>0.0212193021121656</v>
      </c>
      <c r="J64" s="6">
        <v>0.0212193021121656</v>
      </c>
      <c r="K64" s="6">
        <v>0.0212193021121656</v>
      </c>
      <c r="L64" s="6">
        <v>0.0212193021121656</v>
      </c>
      <c r="M64" s="6">
        <v>0.0212193021121656</v>
      </c>
      <c r="N64" s="6">
        <v>0.0212193021121656</v>
      </c>
      <c r="O64" s="6">
        <v>0.0212193021121656</v>
      </c>
      <c r="P64" s="6">
        <v>0.0212193021121656</v>
      </c>
      <c r="Q64" s="6">
        <v>0.0212193021121656</v>
      </c>
      <c r="R64" s="6">
        <v>0.0212193021121656</v>
      </c>
      <c r="S64" s="6">
        <v>0.0212193021121656</v>
      </c>
      <c r="T64" s="6">
        <v>0.0212193021121656</v>
      </c>
      <c r="U64" s="6">
        <v>0.0212193021121656</v>
      </c>
      <c r="V64" s="6">
        <v>0.0212193021121656</v>
      </c>
      <c r="W64" s="6">
        <v>0.0212193021121656</v>
      </c>
      <c r="X64" s="6">
        <v>0.0212193021121656</v>
      </c>
      <c r="Y64" s="6">
        <v>0.0212193021121656</v>
      </c>
      <c r="Z64" s="6">
        <v>0.0212193021121656</v>
      </c>
      <c r="AA64" s="6">
        <v>0.0212193021121656</v>
      </c>
      <c r="AB64" s="6">
        <v>0.0212193021121656</v>
      </c>
      <c r="AC64" s="6">
        <v>0.0212193021121656</v>
      </c>
      <c r="AD64" s="6">
        <v>0.0212193021121656</v>
      </c>
      <c r="AE64" s="6">
        <v>0.0212193021121656</v>
      </c>
      <c r="AF64" s="6">
        <v>0.0212193021121656</v>
      </c>
      <c r="AG64" s="6">
        <v>0.0212193021121656</v>
      </c>
      <c r="AH64" s="6">
        <v>0.0212193021121656</v>
      </c>
      <c r="AI64" s="6">
        <v>0.0212193021121656</v>
      </c>
      <c r="AJ64" s="6">
        <v>0.0212193021121656</v>
      </c>
      <c r="AK64" s="6">
        <v>0.0212193021121656</v>
      </c>
      <c r="AL64" s="6">
        <v>0.0212193021121656</v>
      </c>
      <c r="AM64" s="6">
        <v>0.0212193021121656</v>
      </c>
      <c r="AN64" s="6">
        <v>0.0212193021121656</v>
      </c>
      <c r="AO64" s="6">
        <v>0.0212193021121656</v>
      </c>
      <c r="AP64" s="6">
        <v>0.0212193021121656</v>
      </c>
      <c r="AQ64" s="6">
        <v>0.0212193021121656</v>
      </c>
      <c r="AR64" s="6">
        <v>0.0244854105279595</v>
      </c>
      <c r="AS64" s="6">
        <v>0.0252504319427185</v>
      </c>
      <c r="AT64" s="6">
        <v>0.0239167309982055</v>
      </c>
      <c r="AU64" s="6">
        <v>0.0199927725443053</v>
      </c>
      <c r="AV64" s="6">
        <v>0.0181807141362134</v>
      </c>
      <c r="AW64" s="6">
        <v>0.0181779674141931</v>
      </c>
      <c r="AX64" s="6">
        <v>0.018011352039938</v>
      </c>
      <c r="AY64" s="6">
        <v>0.0165015649900251</v>
      </c>
      <c r="AZ64" s="6">
        <v>0.0153764734600923</v>
      </c>
      <c r="BA64" s="6">
        <v>0.016214021683123</v>
      </c>
      <c r="BB64" s="6">
        <v>0.0170587222746334</v>
      </c>
      <c r="BC64" s="6">
        <v>0.0162469536172995</v>
      </c>
      <c r="BD64" s="6">
        <v>0.0176021418359146</v>
      </c>
      <c r="BE64" s="6">
        <v>0.0170278783690605</v>
      </c>
      <c r="BF64" s="6">
        <v>0.0170229725857504</v>
      </c>
      <c r="BG64" s="6">
        <v>0.0203828478448599</v>
      </c>
      <c r="BH64" s="6">
        <v>0.0204309050802884</v>
      </c>
      <c r="BI64" s="6">
        <v>0.0200189512780721</v>
      </c>
      <c r="BJ64" s="6">
        <v>0.0191497913287747</v>
      </c>
      <c r="BK64" s="6">
        <v>0.0202014715238863</v>
      </c>
      <c r="BL64" s="6">
        <v>0.0197996055618869</v>
      </c>
      <c r="BM64" s="6">
        <v>0.0191208773716676</v>
      </c>
      <c r="BN64" s="6">
        <v>0.021475771975386</v>
      </c>
      <c r="BO64" s="6">
        <v>0.0209152766087675</v>
      </c>
    </row>
    <row r="65" ht="15.75" customHeight="1" spans="1:67">
      <c r="A65" s="6" t="s">
        <v>141</v>
      </c>
      <c r="B65" s="6" t="s">
        <v>539</v>
      </c>
      <c r="C65" s="6" t="s">
        <v>538</v>
      </c>
      <c r="D65" s="6">
        <v>0.0212193021121656</v>
      </c>
      <c r="E65" s="6">
        <v>0.0212193021121656</v>
      </c>
      <c r="F65" s="6">
        <v>0.0212193021121656</v>
      </c>
      <c r="G65" s="6">
        <v>0.0212193021121656</v>
      </c>
      <c r="H65" s="6">
        <v>0.0212193021121656</v>
      </c>
      <c r="I65" s="6">
        <v>0.0212193021121656</v>
      </c>
      <c r="J65" s="6">
        <v>0.0212193021121656</v>
      </c>
      <c r="K65" s="6">
        <v>0.0212193021121656</v>
      </c>
      <c r="L65" s="6">
        <v>0.0212193021121656</v>
      </c>
      <c r="M65" s="6">
        <v>0.0212193021121656</v>
      </c>
      <c r="N65" s="6">
        <v>0.0212193021121656</v>
      </c>
      <c r="O65" s="6">
        <v>0.0212193021121656</v>
      </c>
      <c r="P65" s="6">
        <v>0.0212193021121656</v>
      </c>
      <c r="Q65" s="6">
        <v>0.0212193021121656</v>
      </c>
      <c r="R65" s="6">
        <v>0.0212193021121656</v>
      </c>
      <c r="S65" s="6">
        <v>0.0212193021121656</v>
      </c>
      <c r="T65" s="6">
        <v>0.0212193021121656</v>
      </c>
      <c r="U65" s="6">
        <v>0.0212193021121656</v>
      </c>
      <c r="V65" s="6">
        <v>0.0212193021121656</v>
      </c>
      <c r="W65" s="6">
        <v>0.0212193021121656</v>
      </c>
      <c r="X65" s="6">
        <v>0.0212193021121656</v>
      </c>
      <c r="Y65" s="6">
        <v>0.0212193021121656</v>
      </c>
      <c r="Z65" s="6">
        <v>0.0212193021121656</v>
      </c>
      <c r="AA65" s="6">
        <v>0.0212193021121656</v>
      </c>
      <c r="AB65" s="6">
        <v>0.0212193021121656</v>
      </c>
      <c r="AC65" s="6">
        <v>0.0212193021121656</v>
      </c>
      <c r="AD65" s="6">
        <v>0.0212193021121656</v>
      </c>
      <c r="AE65" s="6">
        <v>0.0212193021121656</v>
      </c>
      <c r="AF65" s="6">
        <v>0.0212193021121656</v>
      </c>
      <c r="AG65" s="6">
        <v>0.0212193021121656</v>
      </c>
      <c r="AH65" s="6">
        <v>0.0212193021121656</v>
      </c>
      <c r="AI65" s="6">
        <v>0.0212193021121656</v>
      </c>
      <c r="AJ65" s="6">
        <v>0.0212193021121656</v>
      </c>
      <c r="AK65" s="6">
        <v>0.0212193021121656</v>
      </c>
      <c r="AL65" s="6">
        <v>0.0212193021121656</v>
      </c>
      <c r="AM65" s="6">
        <v>0.0212193021121656</v>
      </c>
      <c r="AN65" s="6">
        <v>0.0212193021121656</v>
      </c>
      <c r="AO65" s="6">
        <v>0.0212193021121656</v>
      </c>
      <c r="AP65" s="6">
        <v>0.0212193021121656</v>
      </c>
      <c r="AQ65" s="6">
        <v>0.0212193021121656</v>
      </c>
      <c r="AR65" s="6">
        <v>0.0244854105279595</v>
      </c>
      <c r="AS65" s="6">
        <v>0.0252504319427185</v>
      </c>
      <c r="AT65" s="6">
        <v>0.0239167309982055</v>
      </c>
      <c r="AU65" s="6">
        <v>0.0199927725443053</v>
      </c>
      <c r="AV65" s="6">
        <v>0.0181807141362134</v>
      </c>
      <c r="AW65" s="6">
        <v>0.0181779674141931</v>
      </c>
      <c r="AX65" s="6">
        <v>0.018011352039938</v>
      </c>
      <c r="AY65" s="6">
        <v>0.0165015649900251</v>
      </c>
      <c r="AZ65" s="6">
        <v>0.0153764734600923</v>
      </c>
      <c r="BA65" s="6">
        <v>0.016214021683123</v>
      </c>
      <c r="BB65" s="6">
        <v>0.0170587222746334</v>
      </c>
      <c r="BC65" s="6">
        <v>0.0162469536172995</v>
      </c>
      <c r="BD65" s="6">
        <v>0.0176021418359146</v>
      </c>
      <c r="BE65" s="6">
        <v>0.0170278783690605</v>
      </c>
      <c r="BF65" s="6">
        <v>0.0170229725857504</v>
      </c>
      <c r="BG65" s="6">
        <v>0.0203828478448599</v>
      </c>
      <c r="BH65" s="6">
        <v>0.0204309050802884</v>
      </c>
      <c r="BI65" s="6">
        <v>0.0200189512780721</v>
      </c>
      <c r="BJ65" s="6">
        <v>0.0191497913287747</v>
      </c>
      <c r="BK65" s="6">
        <v>0.0202014715238863</v>
      </c>
      <c r="BL65" s="6">
        <v>0.0197996055618869</v>
      </c>
      <c r="BM65" s="6">
        <v>0.0191208773716676</v>
      </c>
      <c r="BN65" s="6">
        <v>0.021475771975386</v>
      </c>
      <c r="BO65" s="6">
        <v>0.0209152766087675</v>
      </c>
    </row>
    <row r="66" ht="15.75" customHeight="1" spans="1:67">
      <c r="A66" s="6" t="s">
        <v>142</v>
      </c>
      <c r="B66" s="6" t="s">
        <v>539</v>
      </c>
      <c r="C66" s="6" t="s">
        <v>538</v>
      </c>
      <c r="D66" s="6">
        <v>0.0212193021121656</v>
      </c>
      <c r="E66" s="6">
        <v>0.0212193021121656</v>
      </c>
      <c r="F66" s="6">
        <v>0.0212193021121656</v>
      </c>
      <c r="G66" s="6">
        <v>0.0212193021121656</v>
      </c>
      <c r="H66" s="6">
        <v>0.0212193021121656</v>
      </c>
      <c r="I66" s="6">
        <v>0.0212193021121656</v>
      </c>
      <c r="J66" s="6">
        <v>0.0212193021121656</v>
      </c>
      <c r="K66" s="6">
        <v>0.0212193021121656</v>
      </c>
      <c r="L66" s="6">
        <v>0.0212193021121656</v>
      </c>
      <c r="M66" s="6">
        <v>0.0212193021121656</v>
      </c>
      <c r="N66" s="6">
        <v>0.0212193021121656</v>
      </c>
      <c r="O66" s="6">
        <v>0.0212193021121656</v>
      </c>
      <c r="P66" s="6">
        <v>0.0212193021121656</v>
      </c>
      <c r="Q66" s="6">
        <v>0.0212193021121656</v>
      </c>
      <c r="R66" s="6">
        <v>0.0212193021121656</v>
      </c>
      <c r="S66" s="6">
        <v>0.0212193021121656</v>
      </c>
      <c r="T66" s="6">
        <v>0.0212193021121656</v>
      </c>
      <c r="U66" s="6">
        <v>0.0212193021121656</v>
      </c>
      <c r="V66" s="6">
        <v>0.0212193021121656</v>
      </c>
      <c r="W66" s="6">
        <v>0.0212193021121656</v>
      </c>
      <c r="X66" s="6">
        <v>0.0212193021121656</v>
      </c>
      <c r="Y66" s="6">
        <v>0.0212193021121656</v>
      </c>
      <c r="Z66" s="6">
        <v>0.0212193021121656</v>
      </c>
      <c r="AA66" s="6">
        <v>0.0212193021121656</v>
      </c>
      <c r="AB66" s="6">
        <v>0.0212193021121656</v>
      </c>
      <c r="AC66" s="6">
        <v>0.0212193021121656</v>
      </c>
      <c r="AD66" s="6">
        <v>0.0212193021121656</v>
      </c>
      <c r="AE66" s="6">
        <v>0.0212193021121656</v>
      </c>
      <c r="AF66" s="6">
        <v>0.0212193021121656</v>
      </c>
      <c r="AG66" s="6">
        <v>0.0212193021121656</v>
      </c>
      <c r="AH66" s="6">
        <v>0.0212193021121656</v>
      </c>
      <c r="AI66" s="6">
        <v>0.0212193021121656</v>
      </c>
      <c r="AJ66" s="6">
        <v>0.0212193021121656</v>
      </c>
      <c r="AK66" s="6">
        <v>0.0212193021121656</v>
      </c>
      <c r="AL66" s="6">
        <v>0.0212193021121656</v>
      </c>
      <c r="AM66" s="6">
        <v>0.0212193021121656</v>
      </c>
      <c r="AN66" s="6">
        <v>0.0212193021121656</v>
      </c>
      <c r="AO66" s="6">
        <v>0.0212193021121656</v>
      </c>
      <c r="AP66" s="6">
        <v>0.0212193021121656</v>
      </c>
      <c r="AQ66" s="6">
        <v>0.0212193021121656</v>
      </c>
      <c r="AR66" s="6">
        <v>0.0244854105279595</v>
      </c>
      <c r="AS66" s="6">
        <v>0.0252504319427185</v>
      </c>
      <c r="AT66" s="6">
        <v>0.0239167309982055</v>
      </c>
      <c r="AU66" s="6">
        <v>0.0199927725443053</v>
      </c>
      <c r="AV66" s="6">
        <v>0.0181807141362134</v>
      </c>
      <c r="AW66" s="6">
        <v>0.0181779674141931</v>
      </c>
      <c r="AX66" s="6">
        <v>0.018011352039938</v>
      </c>
      <c r="AY66" s="6">
        <v>0.0165015649900251</v>
      </c>
      <c r="AZ66" s="6">
        <v>0.0153764734600923</v>
      </c>
      <c r="BA66" s="6">
        <v>0.016214021683123</v>
      </c>
      <c r="BB66" s="6">
        <v>0.0170587222746334</v>
      </c>
      <c r="BC66" s="6">
        <v>0.0162469536172995</v>
      </c>
      <c r="BD66" s="6">
        <v>0.0176021418359146</v>
      </c>
      <c r="BE66" s="6">
        <v>0.0170278783690605</v>
      </c>
      <c r="BF66" s="6">
        <v>0.0170229725857504</v>
      </c>
      <c r="BG66" s="6">
        <v>0.0203828478448599</v>
      </c>
      <c r="BH66" s="6">
        <v>0.0204309050802884</v>
      </c>
      <c r="BI66" s="6">
        <v>0.0200189512780721</v>
      </c>
      <c r="BJ66" s="6">
        <v>0.0191497913287747</v>
      </c>
      <c r="BK66" s="6">
        <v>0.0202014715238863</v>
      </c>
      <c r="BL66" s="6">
        <v>0.0197996055618869</v>
      </c>
      <c r="BM66" s="6">
        <v>0.0191208773716676</v>
      </c>
      <c r="BN66" s="6">
        <v>0.021475771975386</v>
      </c>
      <c r="BO66" s="6">
        <v>0.0209152766087675</v>
      </c>
    </row>
    <row r="67" ht="15.75" customHeight="1" spans="1:67">
      <c r="A67" s="6" t="s">
        <v>144</v>
      </c>
      <c r="B67" s="6" t="s">
        <v>539</v>
      </c>
      <c r="C67" s="6" t="s">
        <v>538</v>
      </c>
      <c r="D67" s="6">
        <v>0.0212193021121656</v>
      </c>
      <c r="E67" s="6">
        <v>0.0212193021121656</v>
      </c>
      <c r="F67" s="6">
        <v>0.0212193021121656</v>
      </c>
      <c r="G67" s="6">
        <v>0.0212193021121656</v>
      </c>
      <c r="H67" s="6">
        <v>0.0212193021121656</v>
      </c>
      <c r="I67" s="6">
        <v>0.0212193021121656</v>
      </c>
      <c r="J67" s="6">
        <v>0.0212193021121656</v>
      </c>
      <c r="K67" s="6">
        <v>0.0212193021121656</v>
      </c>
      <c r="L67" s="6">
        <v>0.0212193021121656</v>
      </c>
      <c r="M67" s="6">
        <v>0.0212193021121656</v>
      </c>
      <c r="N67" s="6">
        <v>0.0212193021121656</v>
      </c>
      <c r="O67" s="6">
        <v>0.0212193021121656</v>
      </c>
      <c r="P67" s="6">
        <v>0.0212193021121656</v>
      </c>
      <c r="Q67" s="6">
        <v>0.0212193021121656</v>
      </c>
      <c r="R67" s="6">
        <v>0.0212193021121656</v>
      </c>
      <c r="S67" s="6">
        <v>0.0212193021121656</v>
      </c>
      <c r="T67" s="6">
        <v>0.0212193021121656</v>
      </c>
      <c r="U67" s="6">
        <v>0.0212193021121656</v>
      </c>
      <c r="V67" s="6">
        <v>0.0212193021121656</v>
      </c>
      <c r="W67" s="6">
        <v>0.0212193021121656</v>
      </c>
      <c r="X67" s="6">
        <v>0.0212193021121656</v>
      </c>
      <c r="Y67" s="6">
        <v>0.0212193021121656</v>
      </c>
      <c r="Z67" s="6">
        <v>0.0212193021121656</v>
      </c>
      <c r="AA67" s="6">
        <v>0.0212193021121656</v>
      </c>
      <c r="AB67" s="6">
        <v>0.0212193021121656</v>
      </c>
      <c r="AC67" s="6">
        <v>0.0212193021121656</v>
      </c>
      <c r="AD67" s="6">
        <v>0.0212193021121656</v>
      </c>
      <c r="AE67" s="6">
        <v>0.0212193021121656</v>
      </c>
      <c r="AF67" s="6">
        <v>0.0212193021121656</v>
      </c>
      <c r="AG67" s="6">
        <v>0.0212193021121656</v>
      </c>
      <c r="AH67" s="6">
        <v>0.0212193021121656</v>
      </c>
      <c r="AI67" s="6">
        <v>0.0212193021121656</v>
      </c>
      <c r="AJ67" s="6">
        <v>0.0212193021121656</v>
      </c>
      <c r="AK67" s="6">
        <v>0.0212193021121656</v>
      </c>
      <c r="AL67" s="6">
        <v>0.0212193021121656</v>
      </c>
      <c r="AM67" s="6">
        <v>0.0212193021121656</v>
      </c>
      <c r="AN67" s="6">
        <v>0.0212193021121656</v>
      </c>
      <c r="AO67" s="6">
        <v>0.0212193021121656</v>
      </c>
      <c r="AP67" s="6">
        <v>0.0212193021121656</v>
      </c>
      <c r="AQ67" s="6">
        <v>0.0212193021121656</v>
      </c>
      <c r="AR67" s="6">
        <v>0.0244854105279595</v>
      </c>
      <c r="AS67" s="6">
        <v>0.0252504319427185</v>
      </c>
      <c r="AT67" s="6">
        <v>0.0239167309982055</v>
      </c>
      <c r="AU67" s="6">
        <v>0.0199927725443053</v>
      </c>
      <c r="AV67" s="6">
        <v>0.0181807141362134</v>
      </c>
      <c r="AW67" s="6">
        <v>0.0181779674141931</v>
      </c>
      <c r="AX67" s="6">
        <v>0.018011352039938</v>
      </c>
      <c r="AY67" s="6">
        <v>0.0165015649900251</v>
      </c>
      <c r="AZ67" s="6">
        <v>0.0153764734600923</v>
      </c>
      <c r="BA67" s="6">
        <v>0.016214021683123</v>
      </c>
      <c r="BB67" s="6">
        <v>0.0170587222746334</v>
      </c>
      <c r="BC67" s="6">
        <v>0.0162469536172995</v>
      </c>
      <c r="BD67" s="6">
        <v>0.0176021418359146</v>
      </c>
      <c r="BE67" s="6">
        <v>0.0170278783690605</v>
      </c>
      <c r="BF67" s="6">
        <v>0.0170229725857504</v>
      </c>
      <c r="BG67" s="6">
        <v>0.0203828478448599</v>
      </c>
      <c r="BH67" s="6">
        <v>0.0204309050802884</v>
      </c>
      <c r="BI67" s="6">
        <v>0.0200189512780721</v>
      </c>
      <c r="BJ67" s="6">
        <v>0.0191497913287747</v>
      </c>
      <c r="BK67" s="6">
        <v>0.0202014715238863</v>
      </c>
      <c r="BL67" s="6">
        <v>0.0197996055618869</v>
      </c>
      <c r="BM67" s="6">
        <v>0.0191208773716676</v>
      </c>
      <c r="BN67" s="6">
        <v>0.021475771975386</v>
      </c>
      <c r="BO67" s="6">
        <v>0.0209152766087675</v>
      </c>
    </row>
    <row r="68" ht="15.75" customHeight="1" spans="1:67">
      <c r="A68" s="6" t="s">
        <v>145</v>
      </c>
      <c r="B68" s="6" t="s">
        <v>6</v>
      </c>
      <c r="C68" s="6" t="s">
        <v>538</v>
      </c>
      <c r="D68" s="6">
        <v>15.000000015</v>
      </c>
      <c r="E68" s="6">
        <v>16.5000000165</v>
      </c>
      <c r="F68" s="6">
        <v>18.000000018</v>
      </c>
      <c r="G68" s="6">
        <v>18.000000018</v>
      </c>
      <c r="H68" s="6">
        <v>18.000000018</v>
      </c>
      <c r="I68" s="6">
        <v>18.000000018</v>
      </c>
      <c r="J68" s="6">
        <v>18.000000018</v>
      </c>
      <c r="K68" s="6">
        <v>18.000000018</v>
      </c>
      <c r="L68" s="6">
        <v>18.000000018</v>
      </c>
      <c r="M68" s="6">
        <v>18.000000018</v>
      </c>
      <c r="N68" s="6">
        <v>20.9166666871667</v>
      </c>
      <c r="O68" s="6">
        <v>25.0000000219167</v>
      </c>
      <c r="P68" s="6">
        <v>25.0001381805456</v>
      </c>
      <c r="Q68" s="6">
        <v>24.99997699209</v>
      </c>
      <c r="R68" s="6">
        <v>24.9999792857767</v>
      </c>
      <c r="S68" s="6">
        <v>24.999999999</v>
      </c>
      <c r="T68" s="6">
        <v>24.999999999</v>
      </c>
      <c r="U68" s="6">
        <v>24.999999999</v>
      </c>
      <c r="V68" s="6">
        <v>24.999999999</v>
      </c>
      <c r="W68" s="6">
        <v>24.999999999</v>
      </c>
      <c r="X68" s="6">
        <v>24.999999999</v>
      </c>
      <c r="Y68" s="6">
        <v>24.999999999</v>
      </c>
      <c r="Z68" s="6">
        <v>30.0258333323333</v>
      </c>
      <c r="AA68" s="6">
        <v>44.1150083323333</v>
      </c>
      <c r="AB68" s="6">
        <v>62.53589999925</v>
      </c>
      <c r="AC68" s="6">
        <v>69.5562499990833</v>
      </c>
      <c r="AD68" s="6">
        <v>122.779241666667</v>
      </c>
      <c r="AE68" s="6">
        <v>170.461666666667</v>
      </c>
      <c r="AF68" s="6">
        <v>301.610833333333</v>
      </c>
      <c r="AG68" s="6">
        <v>526.348333333333</v>
      </c>
      <c r="AH68" s="6">
        <v>767.750833333333</v>
      </c>
      <c r="AI68" s="6">
        <v>1046.24933333333</v>
      </c>
      <c r="AJ68" s="6">
        <v>1533.96166666667</v>
      </c>
      <c r="AK68" s="6">
        <v>1919.105</v>
      </c>
      <c r="AL68" s="6">
        <v>2196.72833333333</v>
      </c>
      <c r="AM68" s="6">
        <v>2564.49416666667</v>
      </c>
      <c r="AN68" s="6">
        <v>3189.47416666667</v>
      </c>
      <c r="AO68" s="6">
        <v>3998.26666666667</v>
      </c>
      <c r="AP68" s="6">
        <v>5446.5729</v>
      </c>
      <c r="AQ68" s="6">
        <v>11786.8016666667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1</v>
      </c>
      <c r="BO68" s="6">
        <v>1</v>
      </c>
    </row>
    <row r="69" ht="15.75" customHeight="1" spans="1:67">
      <c r="A69" s="6" t="s">
        <v>147</v>
      </c>
      <c r="B69" s="6" t="s">
        <v>30</v>
      </c>
      <c r="C69" s="6" t="s">
        <v>538</v>
      </c>
      <c r="D69" s="6">
        <v>0.348241999348242</v>
      </c>
      <c r="E69" s="6">
        <v>0.348241999348242</v>
      </c>
      <c r="F69" s="6">
        <v>0.40448912538026</v>
      </c>
      <c r="G69" s="6">
        <v>0.434782608884688</v>
      </c>
      <c r="H69" s="6">
        <v>0.434782608884688</v>
      </c>
      <c r="I69" s="6">
        <v>0.434782608884688</v>
      </c>
      <c r="J69" s="6">
        <v>0.434782608884688</v>
      </c>
      <c r="K69" s="6">
        <v>0.434782608884688</v>
      </c>
      <c r="L69" s="6">
        <v>0.434782608884688</v>
      </c>
      <c r="M69" s="6">
        <v>0.434782608884688</v>
      </c>
      <c r="N69" s="6">
        <v>0.434782608884688</v>
      </c>
      <c r="O69" s="6">
        <v>0.434782641394297</v>
      </c>
      <c r="P69" s="6">
        <v>0.434782608884688</v>
      </c>
      <c r="Q69" s="6">
        <v>0.397956243179606</v>
      </c>
      <c r="R69" s="6">
        <v>0.391303667451088</v>
      </c>
      <c r="S69" s="6">
        <v>0.391303667451088</v>
      </c>
      <c r="T69" s="6">
        <v>0.391303667451088</v>
      </c>
      <c r="U69" s="6">
        <v>0.391303667451088</v>
      </c>
      <c r="V69" s="6">
        <v>0.391303667451088</v>
      </c>
      <c r="W69" s="6">
        <v>0.700000700490701</v>
      </c>
      <c r="X69" s="6">
        <v>0.700000700490701</v>
      </c>
      <c r="Y69" s="6">
        <v>0.700000700490701</v>
      </c>
      <c r="Z69" s="6">
        <v>0.700000700490701</v>
      </c>
      <c r="AA69" s="6">
        <v>0.700000700490701</v>
      </c>
      <c r="AB69" s="6">
        <v>0.700000700204867</v>
      </c>
      <c r="AC69" s="6">
        <v>0.7000007000007</v>
      </c>
      <c r="AD69" s="6">
        <v>0.7000007000007</v>
      </c>
      <c r="AE69" s="6">
        <v>0.7000007000007</v>
      </c>
      <c r="AF69" s="6">
        <v>0.7000007000007</v>
      </c>
      <c r="AG69" s="6">
        <v>0.866666666666667</v>
      </c>
      <c r="AH69" s="6">
        <v>1.55</v>
      </c>
      <c r="AI69" s="6">
        <v>3.13800833333333</v>
      </c>
      <c r="AJ69" s="6">
        <v>3.32174833333333</v>
      </c>
      <c r="AK69" s="6">
        <v>3.3525175</v>
      </c>
      <c r="AL69" s="6">
        <v>3.38513333333333</v>
      </c>
      <c r="AM69" s="6">
        <v>3.39220833333333</v>
      </c>
      <c r="AN69" s="6">
        <v>3.39148333333333</v>
      </c>
      <c r="AO69" s="6">
        <v>3.38875</v>
      </c>
      <c r="AP69" s="6">
        <v>3.388</v>
      </c>
      <c r="AQ69" s="6">
        <v>3.39525</v>
      </c>
      <c r="AR69" s="6">
        <v>3.47205</v>
      </c>
      <c r="AS69" s="6">
        <v>3.973</v>
      </c>
      <c r="AT69" s="6">
        <v>4.49966666666667</v>
      </c>
      <c r="AU69" s="6">
        <v>5.850875</v>
      </c>
      <c r="AV69" s="6">
        <v>6.19624166666667</v>
      </c>
      <c r="AW69" s="6">
        <v>5.77883333333333</v>
      </c>
      <c r="AX69" s="6">
        <v>5.73316666666667</v>
      </c>
      <c r="AY69" s="6">
        <v>5.63543333333333</v>
      </c>
      <c r="AZ69" s="6">
        <v>5.4325</v>
      </c>
      <c r="BA69" s="6">
        <v>5.54455330862978</v>
      </c>
      <c r="BB69" s="6">
        <v>5.62194291761051</v>
      </c>
      <c r="BC69" s="6">
        <v>5.93282765151515</v>
      </c>
      <c r="BD69" s="6">
        <v>6.05605833333333</v>
      </c>
      <c r="BE69" s="6">
        <v>6.870325</v>
      </c>
      <c r="BF69" s="6">
        <v>7.07760856060606</v>
      </c>
      <c r="BG69" s="6">
        <v>7.69125833333333</v>
      </c>
      <c r="BH69" s="6">
        <v>10.0254007885465</v>
      </c>
      <c r="BI69" s="6">
        <v>17.7825335150636</v>
      </c>
      <c r="BJ69" s="6">
        <v>17.7672904218107</v>
      </c>
      <c r="BK69" s="6">
        <v>16.7705818428763</v>
      </c>
      <c r="BL69" s="6">
        <v>15.7591729166667</v>
      </c>
      <c r="BM69" s="6">
        <v>15.6445272777113</v>
      </c>
      <c r="BN69" s="6">
        <v>19.1604397412204</v>
      </c>
      <c r="BO69" s="6">
        <v>30.6264136980311</v>
      </c>
    </row>
    <row r="70" ht="15.75" customHeight="1" spans="1:67">
      <c r="A70" s="6" t="s">
        <v>149</v>
      </c>
      <c r="B70" s="6" t="s">
        <v>539</v>
      </c>
      <c r="C70" s="6" t="s">
        <v>538</v>
      </c>
      <c r="D70" s="6">
        <v>0.938283072395283</v>
      </c>
      <c r="E70" s="6">
        <v>0.938283072395283</v>
      </c>
      <c r="F70" s="6">
        <v>0.938283072395283</v>
      </c>
      <c r="G70" s="6">
        <v>0.938283072395283</v>
      </c>
      <c r="H70" s="6">
        <v>0.938283072395283</v>
      </c>
      <c r="I70" s="6">
        <v>0.938283072395283</v>
      </c>
      <c r="J70" s="6">
        <v>0.938283072395283</v>
      </c>
      <c r="K70" s="6">
        <v>0.938283072395283</v>
      </c>
      <c r="L70" s="6">
        <v>0.938283072395283</v>
      </c>
      <c r="M70" s="6">
        <v>0.938283072395283</v>
      </c>
      <c r="N70" s="6">
        <v>0.938283072395283</v>
      </c>
      <c r="O70" s="6">
        <v>0.938283072395283</v>
      </c>
      <c r="P70" s="6">
        <v>0.938283072395283</v>
      </c>
      <c r="Q70" s="6">
        <v>0.938283072395283</v>
      </c>
      <c r="R70" s="6">
        <v>0.938283072395283</v>
      </c>
      <c r="S70" s="6">
        <v>0.938283072395283</v>
      </c>
      <c r="T70" s="6">
        <v>0.938283072395283</v>
      </c>
      <c r="U70" s="6">
        <v>0.938283072395283</v>
      </c>
      <c r="V70" s="6">
        <v>0.938283072395283</v>
      </c>
      <c r="W70" s="6">
        <v>0.938283072395283</v>
      </c>
      <c r="X70" s="6">
        <v>0.938283072395283</v>
      </c>
      <c r="Y70" s="6">
        <v>0.938283072395283</v>
      </c>
      <c r="Z70" s="6">
        <v>0.938283072395283</v>
      </c>
      <c r="AA70" s="6">
        <v>0.938283072395283</v>
      </c>
      <c r="AB70" s="6">
        <v>0.938283072395283</v>
      </c>
      <c r="AC70" s="6">
        <v>0.938283072395283</v>
      </c>
      <c r="AD70" s="6">
        <v>0.938283072395283</v>
      </c>
      <c r="AE70" s="6">
        <v>0.938283072395283</v>
      </c>
      <c r="AF70" s="6">
        <v>0.938283072395283</v>
      </c>
      <c r="AG70" s="6">
        <v>0.938283072395283</v>
      </c>
      <c r="AH70" s="6">
        <v>0.938283072395283</v>
      </c>
      <c r="AI70" s="6">
        <v>0.938283072395283</v>
      </c>
      <c r="AJ70" s="6">
        <v>0.938283072395283</v>
      </c>
      <c r="AK70" s="6">
        <v>0.938283072395283</v>
      </c>
      <c r="AL70" s="6">
        <v>0.938283072395283</v>
      </c>
      <c r="AM70" s="6">
        <v>0.938283072395283</v>
      </c>
      <c r="AN70" s="6">
        <v>0.938283072395283</v>
      </c>
      <c r="AO70" s="6">
        <v>0.938283072395283</v>
      </c>
      <c r="AP70" s="6">
        <v>0.938283072395283</v>
      </c>
      <c r="AQ70" s="6">
        <v>0.938283072395283</v>
      </c>
      <c r="AR70" s="6">
        <v>1.08270508132602</v>
      </c>
      <c r="AS70" s="6">
        <v>1.11653308564463</v>
      </c>
      <c r="AT70" s="6">
        <v>1.05755899623965</v>
      </c>
      <c r="AU70" s="6">
        <v>0.88404792718493</v>
      </c>
      <c r="AV70" s="6">
        <v>0.803921647747618</v>
      </c>
      <c r="AW70" s="6">
        <v>0.803800192161442</v>
      </c>
      <c r="AX70" s="6">
        <v>0.796432730949102</v>
      </c>
      <c r="AY70" s="6">
        <v>0.729672399984083</v>
      </c>
      <c r="AZ70" s="6">
        <v>0.679922680042729</v>
      </c>
      <c r="BA70" s="6">
        <v>0.716957702016136</v>
      </c>
      <c r="BB70" s="6">
        <v>0.754308990105961</v>
      </c>
      <c r="BC70" s="6">
        <v>0.718413898653317</v>
      </c>
      <c r="BD70" s="6">
        <v>0.778338120416812</v>
      </c>
      <c r="BE70" s="6">
        <v>0.752945122701996</v>
      </c>
      <c r="BF70" s="6">
        <v>0.752728196932603</v>
      </c>
      <c r="BG70" s="6">
        <v>0.901296423367096</v>
      </c>
      <c r="BH70" s="6">
        <v>0.903421436257263</v>
      </c>
      <c r="BI70" s="6">
        <v>0.885205508269372</v>
      </c>
      <c r="BJ70" s="6">
        <v>0.846772667108111</v>
      </c>
      <c r="BK70" s="6">
        <v>0.893276257067409</v>
      </c>
      <c r="BL70" s="6">
        <v>0.875506396987998</v>
      </c>
      <c r="BM70" s="6">
        <v>0.84549413889045</v>
      </c>
      <c r="BN70" s="6">
        <v>0.949623753156941</v>
      </c>
      <c r="BO70" s="6">
        <v>0.924839558470698</v>
      </c>
    </row>
    <row r="71" ht="15.75" customHeight="1" spans="1:67">
      <c r="A71" s="6" t="s">
        <v>151</v>
      </c>
      <c r="B71" s="6" t="s">
        <v>18</v>
      </c>
      <c r="C71" s="6" t="s">
        <v>538</v>
      </c>
      <c r="D71" s="6">
        <v>2.48669052187255</v>
      </c>
      <c r="E71" s="6">
        <v>2.48669052187255</v>
      </c>
      <c r="F71" s="6">
        <v>2.48669052187255</v>
      </c>
      <c r="G71" s="6">
        <v>2.4879833273696</v>
      </c>
      <c r="H71" s="6">
        <v>2.50220418783714</v>
      </c>
      <c r="I71" s="6">
        <v>2.50220418783714</v>
      </c>
      <c r="J71" s="6">
        <v>2.50220418783714</v>
      </c>
      <c r="K71" s="6">
        <v>2.50220418783714</v>
      </c>
      <c r="L71" s="6">
        <v>2.50220418783714</v>
      </c>
      <c r="M71" s="6">
        <v>2.50220418783714</v>
      </c>
      <c r="N71" s="6">
        <v>2.50220418783714</v>
      </c>
      <c r="O71" s="6">
        <v>2.49567343490688</v>
      </c>
      <c r="P71" s="6">
        <v>2.30202785281017</v>
      </c>
      <c r="Q71" s="6">
        <v>2.10060041568928</v>
      </c>
      <c r="R71" s="6">
        <v>2.07182506752915</v>
      </c>
      <c r="S71" s="6">
        <v>2.07182506752915</v>
      </c>
      <c r="T71" s="6">
        <v>2.07182506752915</v>
      </c>
      <c r="U71" s="6">
        <v>2.07182506752915</v>
      </c>
      <c r="V71" s="6">
        <v>2.07182506752915</v>
      </c>
      <c r="W71" s="6">
        <v>2.07182506752915</v>
      </c>
      <c r="X71" s="6">
        <v>2.07182506752915</v>
      </c>
      <c r="Y71" s="6">
        <v>2.07182506752915</v>
      </c>
      <c r="Z71" s="6">
        <v>2.07182506752915</v>
      </c>
      <c r="AA71" s="6">
        <v>2.07182506752915</v>
      </c>
      <c r="AB71" s="6">
        <v>2.07182506752915</v>
      </c>
      <c r="AC71" s="6">
        <v>2.07182506752915</v>
      </c>
      <c r="AD71" s="6">
        <v>2.07182506752915</v>
      </c>
      <c r="AE71" s="6">
        <v>2.07182506752915</v>
      </c>
      <c r="AF71" s="6">
        <v>2.07182506752915</v>
      </c>
      <c r="AG71" s="6">
        <v>2.07182506752915</v>
      </c>
      <c r="AH71" s="6">
        <v>2.07182506752915</v>
      </c>
      <c r="AI71" s="6">
        <v>2.07182506752915</v>
      </c>
      <c r="AJ71" s="6">
        <v>2.80497089456543</v>
      </c>
      <c r="AK71" s="6">
        <v>5.00440837567428</v>
      </c>
      <c r="AL71" s="6">
        <v>5.46981835461199</v>
      </c>
      <c r="AM71" s="6">
        <v>6.16376298270549</v>
      </c>
      <c r="AN71" s="6">
        <v>6.35727511391219</v>
      </c>
      <c r="AO71" s="6">
        <v>6.75882178395591</v>
      </c>
      <c r="AP71" s="6">
        <v>7.36193041666667</v>
      </c>
      <c r="AQ71" s="6">
        <v>8.15263333333333</v>
      </c>
      <c r="AR71" s="6">
        <v>9.625</v>
      </c>
      <c r="AS71" s="6">
        <v>11.3094520833333</v>
      </c>
      <c r="AT71" s="6">
        <v>13.9581941666667</v>
      </c>
      <c r="AU71" s="6">
        <v>13.8778905833333</v>
      </c>
      <c r="AV71" s="6">
        <v>13.7875</v>
      </c>
      <c r="AW71" s="6">
        <v>15.3679166666667</v>
      </c>
      <c r="AX71" s="6">
        <v>15.375</v>
      </c>
      <c r="AY71" s="6">
        <v>15.375</v>
      </c>
      <c r="AZ71" s="6">
        <v>15.375</v>
      </c>
      <c r="BA71" s="6">
        <v>15.375</v>
      </c>
      <c r="BB71" s="6">
        <v>15.375</v>
      </c>
      <c r="BC71" s="6">
        <v>15.375</v>
      </c>
      <c r="BD71" s="6">
        <v>15.375</v>
      </c>
      <c r="BE71" s="6">
        <v>15.375</v>
      </c>
      <c r="BF71" s="6">
        <v>15.375</v>
      </c>
      <c r="BG71" s="6">
        <v>15.375</v>
      </c>
      <c r="BH71" s="6">
        <v>15.35</v>
      </c>
      <c r="BI71" s="6">
        <v>15.075</v>
      </c>
      <c r="BJ71" s="6">
        <v>15.075</v>
      </c>
      <c r="BK71" s="6">
        <v>15.075</v>
      </c>
      <c r="BL71" s="6">
        <v>15.075</v>
      </c>
      <c r="BM71" s="6">
        <v>15.075</v>
      </c>
      <c r="BN71" s="6">
        <v>15.075</v>
      </c>
      <c r="BO71" s="6">
        <v>15.075</v>
      </c>
    </row>
    <row r="72" ht="15.75" customHeight="1" spans="1:67">
      <c r="A72" s="6" t="s">
        <v>153</v>
      </c>
      <c r="B72" s="6" t="s">
        <v>22</v>
      </c>
      <c r="C72" s="6" t="s">
        <v>538</v>
      </c>
      <c r="D72" s="6">
        <v>60.000000059</v>
      </c>
      <c r="E72" s="6">
        <v>60.000000059</v>
      </c>
      <c r="F72" s="6">
        <v>60.000000059</v>
      </c>
      <c r="G72" s="6">
        <v>60.000000059</v>
      </c>
      <c r="H72" s="6">
        <v>60.000000059</v>
      </c>
      <c r="I72" s="6">
        <v>60.000000059</v>
      </c>
      <c r="J72" s="6">
        <v>60.000000059</v>
      </c>
      <c r="K72" s="6">
        <v>61.6666667275</v>
      </c>
      <c r="L72" s="6">
        <v>70.00000007</v>
      </c>
      <c r="M72" s="6">
        <v>70.00000007</v>
      </c>
      <c r="N72" s="6">
        <v>70.00000007</v>
      </c>
      <c r="O72" s="6">
        <v>69.4686667071667</v>
      </c>
      <c r="P72" s="6">
        <v>64.2714166659167</v>
      </c>
      <c r="Q72" s="6">
        <v>58.2600833323333</v>
      </c>
      <c r="R72" s="6">
        <v>57.686499999</v>
      </c>
      <c r="S72" s="6">
        <v>57.4069166656667</v>
      </c>
      <c r="T72" s="6">
        <v>66.9029166660833</v>
      </c>
      <c r="U72" s="6">
        <v>75.9618333324167</v>
      </c>
      <c r="V72" s="6">
        <v>76.6678333328333</v>
      </c>
      <c r="W72" s="6">
        <v>67.1249999995833</v>
      </c>
      <c r="X72" s="6">
        <v>71.7019166659167</v>
      </c>
      <c r="Y72" s="6">
        <v>92.3218333325</v>
      </c>
      <c r="Z72" s="6">
        <v>109.859166665833</v>
      </c>
      <c r="AA72" s="6">
        <v>143.429916666333</v>
      </c>
      <c r="AB72" s="6">
        <v>160.760999999667</v>
      </c>
      <c r="AC72" s="6">
        <v>170.044083333167</v>
      </c>
      <c r="AD72" s="6">
        <v>140.048375442168</v>
      </c>
      <c r="AE72" s="6">
        <v>123.478333333333</v>
      </c>
      <c r="AF72" s="6">
        <v>116.486833333333</v>
      </c>
      <c r="AG72" s="6">
        <v>118.377666666667</v>
      </c>
      <c r="AH72" s="6">
        <v>101.933916666667</v>
      </c>
      <c r="AI72" s="6">
        <v>103.911583333333</v>
      </c>
      <c r="AJ72" s="6">
        <v>102.379083333333</v>
      </c>
      <c r="AK72" s="6">
        <v>127.260416666667</v>
      </c>
      <c r="AL72" s="6">
        <v>133.957955</v>
      </c>
      <c r="AM72" s="6">
        <v>124.689</v>
      </c>
      <c r="AN72" s="6">
        <v>126.661583333333</v>
      </c>
      <c r="AO72" s="6">
        <v>146.413628333333</v>
      </c>
      <c r="AP72" s="6">
        <v>149.395331666667</v>
      </c>
      <c r="AQ72" s="6">
        <v>0.938283072395239</v>
      </c>
      <c r="AR72" s="6">
        <v>1.08270508132601</v>
      </c>
      <c r="AS72" s="6">
        <v>1.11653308564468</v>
      </c>
      <c r="AT72" s="6">
        <v>1.05755899623965</v>
      </c>
      <c r="AU72" s="6">
        <v>0.884047927184961</v>
      </c>
      <c r="AV72" s="6">
        <v>0.803921647747605</v>
      </c>
      <c r="AW72" s="6">
        <v>0.803800192161416</v>
      </c>
      <c r="AX72" s="6">
        <v>0.796432730949096</v>
      </c>
      <c r="AY72" s="6">
        <v>0.729672399984088</v>
      </c>
      <c r="AZ72" s="6">
        <v>0.679922680042729</v>
      </c>
      <c r="BA72" s="6">
        <v>0.716957702016136</v>
      </c>
      <c r="BB72" s="6">
        <v>0.754308990105979</v>
      </c>
      <c r="BC72" s="6">
        <v>0.718413898653322</v>
      </c>
      <c r="BD72" s="6">
        <v>0.778338120416812</v>
      </c>
      <c r="BE72" s="6">
        <v>0.752945122702002</v>
      </c>
      <c r="BF72" s="6">
        <v>0.752728196932591</v>
      </c>
      <c r="BG72" s="6">
        <v>0.901296423367096</v>
      </c>
      <c r="BH72" s="6">
        <v>0.903421436257288</v>
      </c>
      <c r="BI72" s="6">
        <v>0.88520550826938</v>
      </c>
      <c r="BJ72" s="6">
        <v>0.846772667108096</v>
      </c>
      <c r="BK72" s="6">
        <v>0.893276257067393</v>
      </c>
      <c r="BL72" s="6">
        <v>0.875506396987983</v>
      </c>
      <c r="BM72" s="6">
        <v>0.845494138890436</v>
      </c>
      <c r="BN72" s="6">
        <v>0.949623753156941</v>
      </c>
      <c r="BO72" s="6">
        <v>0.924839558470698</v>
      </c>
    </row>
    <row r="73" ht="15.75" customHeight="1" spans="1:67">
      <c r="A73" s="6" t="s">
        <v>155</v>
      </c>
      <c r="B73" s="6" t="s">
        <v>22</v>
      </c>
      <c r="C73" s="6" t="s">
        <v>538</v>
      </c>
      <c r="D73" s="6">
        <v>13.22275</v>
      </c>
      <c r="E73" s="6">
        <v>13.22275</v>
      </c>
      <c r="F73" s="6">
        <v>13.22275</v>
      </c>
      <c r="G73" s="6">
        <v>13.22275</v>
      </c>
      <c r="H73" s="6">
        <v>13.22275</v>
      </c>
      <c r="I73" s="6">
        <v>13.22275</v>
      </c>
      <c r="J73" s="6">
        <v>13.22275</v>
      </c>
      <c r="K73" s="6">
        <v>13.22275</v>
      </c>
      <c r="L73" s="6">
        <v>13.22275</v>
      </c>
      <c r="M73" s="6">
        <v>13.22275</v>
      </c>
      <c r="N73" s="6">
        <v>13.22275</v>
      </c>
      <c r="O73" s="6">
        <v>13.22275</v>
      </c>
      <c r="P73" s="6">
        <v>13.22275</v>
      </c>
      <c r="Q73" s="6">
        <v>13.22275</v>
      </c>
      <c r="R73" s="6">
        <v>13.22275</v>
      </c>
      <c r="S73" s="6">
        <v>13.22275</v>
      </c>
      <c r="T73" s="6">
        <v>13.22275</v>
      </c>
      <c r="U73" s="6">
        <v>13.22275</v>
      </c>
      <c r="V73" s="6">
        <v>13.22275</v>
      </c>
      <c r="W73" s="6">
        <v>13.22275</v>
      </c>
      <c r="X73" s="6">
        <v>13.22275</v>
      </c>
      <c r="Y73" s="6">
        <v>13.22275</v>
      </c>
      <c r="Z73" s="6">
        <v>13.22275</v>
      </c>
      <c r="AA73" s="6">
        <v>13.22275</v>
      </c>
      <c r="AB73" s="6">
        <v>13.22275</v>
      </c>
      <c r="AC73" s="6">
        <v>13.22275</v>
      </c>
      <c r="AD73" s="6">
        <v>13.22275</v>
      </c>
      <c r="AE73" s="6">
        <v>13.22275</v>
      </c>
      <c r="AF73" s="6">
        <v>13.22275</v>
      </c>
      <c r="AG73" s="6">
        <v>13.22275</v>
      </c>
      <c r="AH73" s="6">
        <v>13.22275</v>
      </c>
      <c r="AI73" s="6">
        <v>13.22275</v>
      </c>
      <c r="AJ73" s="6">
        <v>13.22275</v>
      </c>
      <c r="AK73" s="6">
        <v>13.22275</v>
      </c>
      <c r="AL73" s="6">
        <v>12.99125</v>
      </c>
      <c r="AM73" s="6">
        <v>11.46475</v>
      </c>
      <c r="AN73" s="6">
        <v>12.038</v>
      </c>
      <c r="AO73" s="6">
        <v>13.88175</v>
      </c>
      <c r="AP73" s="6">
        <v>14.0746666666667</v>
      </c>
      <c r="AQ73" s="6">
        <v>14.6775833333333</v>
      </c>
      <c r="AR73" s="6">
        <v>16.9686366666667</v>
      </c>
      <c r="AS73" s="6">
        <v>17.4780715333333</v>
      </c>
      <c r="AT73" s="6">
        <v>16.6117916666667</v>
      </c>
      <c r="AU73" s="6">
        <v>13.8564114045105</v>
      </c>
      <c r="AV73" s="6">
        <v>12.5955635879843</v>
      </c>
      <c r="AW73" s="6">
        <v>12.5837865859395</v>
      </c>
      <c r="AX73" s="6">
        <v>12.4654837577722</v>
      </c>
      <c r="AY73" s="6">
        <v>11.4338529961624</v>
      </c>
      <c r="AZ73" s="6">
        <v>10.6944430938413</v>
      </c>
      <c r="BA73" s="6">
        <v>11.2574308850767</v>
      </c>
      <c r="BB73" s="6">
        <v>11.8068482348947</v>
      </c>
      <c r="BC73" s="6">
        <v>0.718413898653322</v>
      </c>
      <c r="BD73" s="6">
        <v>0.778338120416812</v>
      </c>
      <c r="BE73" s="6">
        <v>0.752945122702002</v>
      </c>
      <c r="BF73" s="6">
        <v>0.752728196932591</v>
      </c>
      <c r="BG73" s="6">
        <v>0.901296423367096</v>
      </c>
      <c r="BH73" s="6">
        <v>0.903421436257288</v>
      </c>
      <c r="BI73" s="6">
        <v>0.88520550826938</v>
      </c>
      <c r="BJ73" s="6">
        <v>0.846772667108096</v>
      </c>
      <c r="BK73" s="6">
        <v>0.893276257067393</v>
      </c>
      <c r="BL73" s="6">
        <v>0.875506396987983</v>
      </c>
      <c r="BM73" s="6">
        <v>0.845494138890436</v>
      </c>
      <c r="BN73" s="6">
        <v>0.949623753156941</v>
      </c>
      <c r="BO73" s="6">
        <v>0.924839558470698</v>
      </c>
    </row>
    <row r="74" ht="15.75" customHeight="1" spans="1:67">
      <c r="A74" s="6" t="s">
        <v>157</v>
      </c>
      <c r="B74" s="6" t="s">
        <v>18</v>
      </c>
      <c r="C74" s="6" t="s">
        <v>538</v>
      </c>
      <c r="D74" s="6">
        <v>2.48447000148447</v>
      </c>
      <c r="E74" s="6">
        <v>2.48447000148447</v>
      </c>
      <c r="F74" s="6">
        <v>2.48447000148447</v>
      </c>
      <c r="G74" s="6">
        <v>2.48447000127743</v>
      </c>
      <c r="H74" s="6">
        <v>2.5000000015</v>
      </c>
      <c r="I74" s="6">
        <v>2.5000000015</v>
      </c>
      <c r="J74" s="6">
        <v>2.5000000015</v>
      </c>
      <c r="K74" s="6">
        <v>2.5000000015</v>
      </c>
      <c r="L74" s="6">
        <v>2.5000000015</v>
      </c>
      <c r="M74" s="6">
        <v>2.5000000015</v>
      </c>
      <c r="N74" s="6">
        <v>2.5000000015</v>
      </c>
      <c r="O74" s="6">
        <v>2.49347500129167</v>
      </c>
      <c r="P74" s="6">
        <v>2.299999999</v>
      </c>
      <c r="Q74" s="6">
        <v>2.098749999</v>
      </c>
      <c r="R74" s="6">
        <v>2.069999999</v>
      </c>
      <c r="S74" s="6">
        <v>2.069999999</v>
      </c>
      <c r="T74" s="6">
        <v>2.069999999</v>
      </c>
      <c r="U74" s="6">
        <v>2.069999999</v>
      </c>
      <c r="V74" s="6">
        <v>2.069999999</v>
      </c>
      <c r="W74" s="6">
        <v>2.069999999</v>
      </c>
      <c r="X74" s="6">
        <v>2.069999999</v>
      </c>
      <c r="Y74" s="6">
        <v>2.069999999</v>
      </c>
      <c r="Z74" s="6">
        <v>2.069999999</v>
      </c>
      <c r="AA74" s="6">
        <v>2.069999999</v>
      </c>
      <c r="AB74" s="6">
        <v>2.06999999958333</v>
      </c>
      <c r="AC74" s="6">
        <v>2.07</v>
      </c>
      <c r="AD74" s="6">
        <v>2.07</v>
      </c>
      <c r="AE74" s="6">
        <v>2.07</v>
      </c>
      <c r="AF74" s="6">
        <v>2.07</v>
      </c>
      <c r="AG74" s="6">
        <v>2.07</v>
      </c>
      <c r="AH74" s="6">
        <v>2.07</v>
      </c>
      <c r="AI74" s="6">
        <v>2.07</v>
      </c>
      <c r="AJ74" s="6">
        <v>2.8025</v>
      </c>
      <c r="AK74" s="6">
        <v>5</v>
      </c>
      <c r="AL74" s="6">
        <v>5.465</v>
      </c>
      <c r="AM74" s="6">
        <v>6.15833333333333</v>
      </c>
      <c r="AN74" s="6">
        <v>6.351675</v>
      </c>
      <c r="AO74" s="6">
        <v>6.70934166666667</v>
      </c>
      <c r="AP74" s="6">
        <v>7.11590833333333</v>
      </c>
      <c r="AQ74" s="6">
        <v>7.94225</v>
      </c>
      <c r="AR74" s="6">
        <v>8.21725833333333</v>
      </c>
      <c r="AS74" s="6">
        <v>8.45749166666667</v>
      </c>
      <c r="AT74" s="6">
        <v>8.56775</v>
      </c>
      <c r="AU74" s="6">
        <v>8.59968333333333</v>
      </c>
      <c r="AV74" s="6">
        <v>8.63558333333333</v>
      </c>
      <c r="AW74" s="6">
        <v>8.66644166666667</v>
      </c>
      <c r="AX74" s="6">
        <v>8.69861583333333</v>
      </c>
      <c r="AY74" s="6">
        <v>8.96595</v>
      </c>
      <c r="AZ74" s="6">
        <v>9.59974166666667</v>
      </c>
      <c r="BA74" s="6">
        <v>11.7775996725</v>
      </c>
      <c r="BB74" s="6">
        <v>14.4095898080066</v>
      </c>
      <c r="BC74" s="6">
        <v>16.8992257595275</v>
      </c>
      <c r="BD74" s="6">
        <v>17.7047613782674</v>
      </c>
      <c r="BE74" s="6">
        <v>18.6266289575478</v>
      </c>
      <c r="BF74" s="6">
        <v>19.585789907695</v>
      </c>
      <c r="BG74" s="6">
        <v>20.57684875</v>
      </c>
      <c r="BH74" s="6">
        <v>21.7315472222222</v>
      </c>
      <c r="BI74" s="6">
        <v>23.8661044574125</v>
      </c>
      <c r="BJ74" s="6">
        <v>27.4293865941667</v>
      </c>
      <c r="BK74" s="6">
        <v>29.06975</v>
      </c>
      <c r="BL74" s="6">
        <v>34.9271654040404</v>
      </c>
      <c r="BM74" s="6">
        <v>43.73377831884</v>
      </c>
      <c r="BN74" s="6">
        <v>51.7562150334169</v>
      </c>
      <c r="BO74" s="6">
        <v>54.6009480676569</v>
      </c>
    </row>
    <row r="75" ht="15.75" customHeight="1" spans="1:67">
      <c r="A75" s="6" t="s">
        <v>159</v>
      </c>
      <c r="B75" s="6" t="s">
        <v>539</v>
      </c>
      <c r="C75" s="6" t="s">
        <v>538</v>
      </c>
      <c r="D75" s="6">
        <v>0.0212193021121656</v>
      </c>
      <c r="E75" s="6">
        <v>0.0212193021121656</v>
      </c>
      <c r="F75" s="6">
        <v>0.0212193021121656</v>
      </c>
      <c r="G75" s="6">
        <v>0.0212193021121656</v>
      </c>
      <c r="H75" s="6">
        <v>0.0212193021121656</v>
      </c>
      <c r="I75" s="6">
        <v>0.0212193021121656</v>
      </c>
      <c r="J75" s="6">
        <v>0.0212193021121656</v>
      </c>
      <c r="K75" s="6">
        <v>0.0212193021121656</v>
      </c>
      <c r="L75" s="6">
        <v>0.0212193021121656</v>
      </c>
      <c r="M75" s="6">
        <v>0.0212193021121656</v>
      </c>
      <c r="N75" s="6">
        <v>0.0212193021121656</v>
      </c>
      <c r="O75" s="6">
        <v>0.0212193021121656</v>
      </c>
      <c r="P75" s="6">
        <v>0.0212193021121656</v>
      </c>
      <c r="Q75" s="6">
        <v>0.0212193021121656</v>
      </c>
      <c r="R75" s="6">
        <v>0.0212193021121656</v>
      </c>
      <c r="S75" s="6">
        <v>0.0212193021121656</v>
      </c>
      <c r="T75" s="6">
        <v>0.0212193021121656</v>
      </c>
      <c r="U75" s="6">
        <v>0.0212193021121656</v>
      </c>
      <c r="V75" s="6">
        <v>0.0212193021121656</v>
      </c>
      <c r="W75" s="6">
        <v>0.0212193021121656</v>
      </c>
      <c r="X75" s="6">
        <v>0.0212193021121656</v>
      </c>
      <c r="Y75" s="6">
        <v>0.0212193021121656</v>
      </c>
      <c r="Z75" s="6">
        <v>0.0212193021121656</v>
      </c>
      <c r="AA75" s="6">
        <v>0.0212193021121656</v>
      </c>
      <c r="AB75" s="6">
        <v>0.0212193021121656</v>
      </c>
      <c r="AC75" s="6">
        <v>0.0212193021121656</v>
      </c>
      <c r="AD75" s="6">
        <v>0.0212193021121656</v>
      </c>
      <c r="AE75" s="6">
        <v>0.0212193021121656</v>
      </c>
      <c r="AF75" s="6">
        <v>0.0212193021121656</v>
      </c>
      <c r="AG75" s="6">
        <v>0.0212193021121656</v>
      </c>
      <c r="AH75" s="6">
        <v>0.0212193021121656</v>
      </c>
      <c r="AI75" s="6">
        <v>0.0212193021121656</v>
      </c>
      <c r="AJ75" s="6">
        <v>0.0212193021121656</v>
      </c>
      <c r="AK75" s="6">
        <v>0.0212193021121656</v>
      </c>
      <c r="AL75" s="6">
        <v>0.0212193021121656</v>
      </c>
      <c r="AM75" s="6">
        <v>0.0212193021121656</v>
      </c>
      <c r="AN75" s="6">
        <v>0.0212193021121656</v>
      </c>
      <c r="AO75" s="6">
        <v>0.0212193021121656</v>
      </c>
      <c r="AP75" s="6">
        <v>0.0212193021121656</v>
      </c>
      <c r="AQ75" s="6">
        <v>0.0212193021121656</v>
      </c>
      <c r="AR75" s="6">
        <v>0.0244854105279595</v>
      </c>
      <c r="AS75" s="6">
        <v>0.0252504319427185</v>
      </c>
      <c r="AT75" s="6">
        <v>0.0239167309982055</v>
      </c>
      <c r="AU75" s="6">
        <v>0.0199927725443053</v>
      </c>
      <c r="AV75" s="6">
        <v>0.0181807141362134</v>
      </c>
      <c r="AW75" s="6">
        <v>0.0181779674141931</v>
      </c>
      <c r="AX75" s="6">
        <v>0.018011352039938</v>
      </c>
      <c r="AY75" s="6">
        <v>0.0165015649900251</v>
      </c>
      <c r="AZ75" s="6">
        <v>0.0153764734600923</v>
      </c>
      <c r="BA75" s="6">
        <v>0.016214021683123</v>
      </c>
      <c r="BB75" s="6">
        <v>0.0170587222746334</v>
      </c>
      <c r="BC75" s="6">
        <v>0.0162469536172995</v>
      </c>
      <c r="BD75" s="6">
        <v>0.0176021418359146</v>
      </c>
      <c r="BE75" s="6">
        <v>0.0170278783690605</v>
      </c>
      <c r="BF75" s="6">
        <v>0.0170229725857504</v>
      </c>
      <c r="BG75" s="6">
        <v>0.0203828478448599</v>
      </c>
      <c r="BH75" s="6">
        <v>0.0204309050802884</v>
      </c>
      <c r="BI75" s="6">
        <v>0.0200189512780721</v>
      </c>
      <c r="BJ75" s="6">
        <v>0.0191497913287747</v>
      </c>
      <c r="BK75" s="6">
        <v>0.0202014715238863</v>
      </c>
      <c r="BL75" s="6">
        <v>0.0197996055618869</v>
      </c>
      <c r="BM75" s="6">
        <v>0.0191208773716676</v>
      </c>
      <c r="BN75" s="6">
        <v>0.021475771975386</v>
      </c>
      <c r="BO75" s="6">
        <v>0.0209152766087675</v>
      </c>
    </row>
    <row r="76" ht="15.75" customHeight="1" spans="1:67">
      <c r="A76" s="6" t="s">
        <v>161</v>
      </c>
      <c r="B76" s="6" t="s">
        <v>539</v>
      </c>
      <c r="C76" s="6" t="s">
        <v>538</v>
      </c>
      <c r="D76" s="6">
        <v>0.0212193021121656</v>
      </c>
      <c r="E76" s="6">
        <v>0.0212193021121656</v>
      </c>
      <c r="F76" s="6">
        <v>0.0212193021121656</v>
      </c>
      <c r="G76" s="6">
        <v>0.0212193021121656</v>
      </c>
      <c r="H76" s="6">
        <v>0.0212193021121656</v>
      </c>
      <c r="I76" s="6">
        <v>0.0212193021121656</v>
      </c>
      <c r="J76" s="6">
        <v>0.0212193021121656</v>
      </c>
      <c r="K76" s="6">
        <v>0.0212193021121656</v>
      </c>
      <c r="L76" s="6">
        <v>0.0212193021121656</v>
      </c>
      <c r="M76" s="6">
        <v>0.0212193021121656</v>
      </c>
      <c r="N76" s="6">
        <v>0.0212193021121656</v>
      </c>
      <c r="O76" s="6">
        <v>0.0212193021121656</v>
      </c>
      <c r="P76" s="6">
        <v>0.0212193021121656</v>
      </c>
      <c r="Q76" s="6">
        <v>0.0212193021121656</v>
      </c>
      <c r="R76" s="6">
        <v>0.0212193021121656</v>
      </c>
      <c r="S76" s="6">
        <v>0.0212193021121656</v>
      </c>
      <c r="T76" s="6">
        <v>0.0212193021121656</v>
      </c>
      <c r="U76" s="6">
        <v>0.0212193021121656</v>
      </c>
      <c r="V76" s="6">
        <v>0.0212193021121656</v>
      </c>
      <c r="W76" s="6">
        <v>0.0212193021121656</v>
      </c>
      <c r="X76" s="6">
        <v>0.0212193021121656</v>
      </c>
      <c r="Y76" s="6">
        <v>0.0212193021121656</v>
      </c>
      <c r="Z76" s="6">
        <v>0.0212193021121656</v>
      </c>
      <c r="AA76" s="6">
        <v>0.0212193021121656</v>
      </c>
      <c r="AB76" s="6">
        <v>0.0212193021121656</v>
      </c>
      <c r="AC76" s="6">
        <v>0.0212193021121656</v>
      </c>
      <c r="AD76" s="6">
        <v>0.0212193021121656</v>
      </c>
      <c r="AE76" s="6">
        <v>0.0212193021121656</v>
      </c>
      <c r="AF76" s="6">
        <v>0.0212193021121656</v>
      </c>
      <c r="AG76" s="6">
        <v>0.0212193021121656</v>
      </c>
      <c r="AH76" s="6">
        <v>0.0212193021121656</v>
      </c>
      <c r="AI76" s="6">
        <v>0.0212193021121656</v>
      </c>
      <c r="AJ76" s="6">
        <v>0.0212193021121656</v>
      </c>
      <c r="AK76" s="6">
        <v>0.0212193021121656</v>
      </c>
      <c r="AL76" s="6">
        <v>0.0212193021121656</v>
      </c>
      <c r="AM76" s="6">
        <v>0.0212193021121656</v>
      </c>
      <c r="AN76" s="6">
        <v>0.0212193021121656</v>
      </c>
      <c r="AO76" s="6">
        <v>0.0212193021121656</v>
      </c>
      <c r="AP76" s="6">
        <v>0.0212193021121656</v>
      </c>
      <c r="AQ76" s="6">
        <v>0.0212193021121656</v>
      </c>
      <c r="AR76" s="6">
        <v>0.0244854105279595</v>
      </c>
      <c r="AS76" s="6">
        <v>0.0252504319427185</v>
      </c>
      <c r="AT76" s="6">
        <v>0.0239167309982055</v>
      </c>
      <c r="AU76" s="6">
        <v>0.0199927725443053</v>
      </c>
      <c r="AV76" s="6">
        <v>0.0181807141362134</v>
      </c>
      <c r="AW76" s="6">
        <v>0.0181779674141931</v>
      </c>
      <c r="AX76" s="6">
        <v>0.018011352039938</v>
      </c>
      <c r="AY76" s="6">
        <v>0.0165015649900251</v>
      </c>
      <c r="AZ76" s="6">
        <v>0.0153764734600923</v>
      </c>
      <c r="BA76" s="6">
        <v>0.016214021683123</v>
      </c>
      <c r="BB76" s="6">
        <v>0.0170587222746334</v>
      </c>
      <c r="BC76" s="6">
        <v>0.0162469536172995</v>
      </c>
      <c r="BD76" s="6">
        <v>0.0176021418359146</v>
      </c>
      <c r="BE76" s="6">
        <v>0.0170278783690605</v>
      </c>
      <c r="BF76" s="6">
        <v>0.0170229725857504</v>
      </c>
      <c r="BG76" s="6">
        <v>0.0203828478448599</v>
      </c>
      <c r="BH76" s="6">
        <v>0.0204309050802884</v>
      </c>
      <c r="BI76" s="6">
        <v>0.0200189512780721</v>
      </c>
      <c r="BJ76" s="6">
        <v>0.0191497913287747</v>
      </c>
      <c r="BK76" s="6">
        <v>0.0202014715238863</v>
      </c>
      <c r="BL76" s="6">
        <v>0.0197996055618869</v>
      </c>
      <c r="BM76" s="6">
        <v>0.0191208773716676</v>
      </c>
      <c r="BN76" s="6">
        <v>0.021475771975386</v>
      </c>
      <c r="BO76" s="6">
        <v>0.0209152766087675</v>
      </c>
    </row>
    <row r="77" ht="15.75" customHeight="1" spans="1:67">
      <c r="A77" s="6" t="s">
        <v>163</v>
      </c>
      <c r="B77" s="6" t="s">
        <v>22</v>
      </c>
      <c r="C77" s="6" t="s">
        <v>538</v>
      </c>
      <c r="D77" s="6">
        <v>3.2000000022</v>
      </c>
      <c r="E77" s="6">
        <v>3.2000000022</v>
      </c>
      <c r="F77" s="6">
        <v>3.2000000022</v>
      </c>
      <c r="G77" s="6">
        <v>3.2000000022</v>
      </c>
      <c r="H77" s="6">
        <v>3.2000000022</v>
      </c>
      <c r="I77" s="6">
        <v>3.2000000022</v>
      </c>
      <c r="J77" s="6">
        <v>3.2000000022</v>
      </c>
      <c r="K77" s="6">
        <v>3.44999250244999</v>
      </c>
      <c r="L77" s="6">
        <v>4.19997000319997</v>
      </c>
      <c r="M77" s="6">
        <v>4.19997000319997</v>
      </c>
      <c r="N77" s="6">
        <v>4.19997000319997</v>
      </c>
      <c r="O77" s="6">
        <v>4.18441779068686</v>
      </c>
      <c r="P77" s="6">
        <v>4.14633333257077</v>
      </c>
      <c r="Q77" s="6">
        <v>3.82116666588548</v>
      </c>
      <c r="R77" s="6">
        <v>3.7737499992161</v>
      </c>
      <c r="S77" s="6">
        <v>3.67866666587732</v>
      </c>
      <c r="T77" s="6">
        <v>3.86441666588796</v>
      </c>
      <c r="U77" s="6">
        <v>4.02941666589741</v>
      </c>
      <c r="V77" s="6">
        <v>4.11733333256911</v>
      </c>
      <c r="W77" s="6">
        <v>3.8953333325564</v>
      </c>
      <c r="X77" s="6">
        <v>3.73008333254693</v>
      </c>
      <c r="Y77" s="6">
        <v>4.31524999924711</v>
      </c>
      <c r="Z77" s="6">
        <v>4.8204166659427</v>
      </c>
      <c r="AA77" s="6">
        <v>5.5700833326523</v>
      </c>
      <c r="AB77" s="6">
        <v>6.00999999977647</v>
      </c>
      <c r="AC77" s="6">
        <v>6.19789583316667</v>
      </c>
      <c r="AD77" s="6">
        <v>5.06952</v>
      </c>
      <c r="AE77" s="6">
        <v>4.395565</v>
      </c>
      <c r="AF77" s="6">
        <v>4.18283333333333</v>
      </c>
      <c r="AG77" s="6">
        <v>4.29121583333333</v>
      </c>
      <c r="AH77" s="6">
        <v>3.823505</v>
      </c>
      <c r="AI77" s="6">
        <v>4.04397916666667</v>
      </c>
      <c r="AJ77" s="6">
        <v>4.47944</v>
      </c>
      <c r="AK77" s="6">
        <v>5.71229166666667</v>
      </c>
      <c r="AL77" s="6">
        <v>5.2235125</v>
      </c>
      <c r="AM77" s="6">
        <v>4.36666666666667</v>
      </c>
      <c r="AN77" s="6">
        <v>4.59355</v>
      </c>
      <c r="AO77" s="6">
        <v>5.191435</v>
      </c>
      <c r="AP77" s="6">
        <v>5.34406583333333</v>
      </c>
      <c r="AQ77" s="6">
        <v>0.938283072395239</v>
      </c>
      <c r="AR77" s="6">
        <v>1.08270508132601</v>
      </c>
      <c r="AS77" s="6">
        <v>1.11653308564468</v>
      </c>
      <c r="AT77" s="6">
        <v>1.05755899623965</v>
      </c>
      <c r="AU77" s="6">
        <v>0.884047927184961</v>
      </c>
      <c r="AV77" s="6">
        <v>0.803921647747605</v>
      </c>
      <c r="AW77" s="6">
        <v>0.803800192161416</v>
      </c>
      <c r="AX77" s="6">
        <v>0.796432730949096</v>
      </c>
      <c r="AY77" s="6">
        <v>0.729672399984088</v>
      </c>
      <c r="AZ77" s="6">
        <v>0.679922680042729</v>
      </c>
      <c r="BA77" s="6">
        <v>0.716957702016136</v>
      </c>
      <c r="BB77" s="6">
        <v>0.754308990105979</v>
      </c>
      <c r="BC77" s="6">
        <v>0.718413898653322</v>
      </c>
      <c r="BD77" s="6">
        <v>0.778338120416812</v>
      </c>
      <c r="BE77" s="6">
        <v>0.752945122702002</v>
      </c>
      <c r="BF77" s="6">
        <v>0.752728196932591</v>
      </c>
      <c r="BG77" s="6">
        <v>0.901296423367096</v>
      </c>
      <c r="BH77" s="6">
        <v>0.903421436257288</v>
      </c>
      <c r="BI77" s="6">
        <v>0.88520550826938</v>
      </c>
      <c r="BJ77" s="6">
        <v>0.846772667108096</v>
      </c>
      <c r="BK77" s="6">
        <v>0.893276257067393</v>
      </c>
      <c r="BL77" s="6">
        <v>0.875506396987983</v>
      </c>
      <c r="BM77" s="6">
        <v>0.845494138890436</v>
      </c>
      <c r="BN77" s="6">
        <v>0.949623753156941</v>
      </c>
      <c r="BO77" s="6">
        <v>0.924839558470698</v>
      </c>
    </row>
    <row r="78" ht="15.75" customHeight="1" spans="1:67">
      <c r="A78" s="6" t="s">
        <v>165</v>
      </c>
      <c r="B78" s="6" t="s">
        <v>37</v>
      </c>
      <c r="C78" s="6" t="s">
        <v>538</v>
      </c>
      <c r="D78" s="6">
        <v>0.792857999703316</v>
      </c>
      <c r="E78" s="6">
        <v>0.792857999703316</v>
      </c>
      <c r="F78" s="6">
        <v>0.792857999703316</v>
      </c>
      <c r="G78" s="6">
        <v>0.792857999703316</v>
      </c>
      <c r="H78" s="6">
        <v>0.792857999703316</v>
      </c>
      <c r="I78" s="6">
        <v>0.792857999703316</v>
      </c>
      <c r="J78" s="6">
        <v>0.792857999703316</v>
      </c>
      <c r="K78" s="6">
        <v>0.805853999731236</v>
      </c>
      <c r="L78" s="6">
        <v>0.870833999870834</v>
      </c>
      <c r="M78" s="6">
        <v>0.870833999870834</v>
      </c>
      <c r="N78" s="6">
        <v>0.870833999870834</v>
      </c>
      <c r="O78" s="6">
        <v>0.858823231057721</v>
      </c>
      <c r="P78" s="6">
        <v>0.825183711570471</v>
      </c>
      <c r="Q78" s="6">
        <v>0.794223825213969</v>
      </c>
      <c r="R78" s="6">
        <v>0.805603828108739</v>
      </c>
      <c r="S78" s="6">
        <v>0.821883064219201</v>
      </c>
      <c r="T78" s="6">
        <v>0.897715403021328</v>
      </c>
      <c r="U78" s="6">
        <v>0.917440332333333</v>
      </c>
      <c r="V78" s="6">
        <v>0.846770749</v>
      </c>
      <c r="W78" s="6">
        <v>0.835743249</v>
      </c>
      <c r="X78" s="6">
        <v>0.817964665666667</v>
      </c>
      <c r="Y78" s="6">
        <v>0.854626582333333</v>
      </c>
      <c r="Z78" s="6">
        <v>0.932448665666667</v>
      </c>
      <c r="AA78" s="6">
        <v>1.01702033233333</v>
      </c>
      <c r="AB78" s="6">
        <v>1.08259666608333</v>
      </c>
      <c r="AC78" s="6">
        <v>1.15355416625</v>
      </c>
      <c r="AD78" s="6">
        <v>1.13286583325</v>
      </c>
      <c r="AE78" s="6">
        <v>1.24385833333333</v>
      </c>
      <c r="AF78" s="6">
        <v>1.43025833333333</v>
      </c>
      <c r="AG78" s="6">
        <v>1.48333333333333</v>
      </c>
      <c r="AH78" s="6">
        <v>1.48090833333333</v>
      </c>
      <c r="AI78" s="6">
        <v>1.4755575</v>
      </c>
      <c r="AJ78" s="6">
        <v>1.50299083333333</v>
      </c>
      <c r="AK78" s="6">
        <v>1.541775</v>
      </c>
      <c r="AL78" s="6">
        <v>1.464125</v>
      </c>
      <c r="AM78" s="6">
        <v>1.40633333333333</v>
      </c>
      <c r="AN78" s="6">
        <v>1.4033</v>
      </c>
      <c r="AO78" s="6">
        <v>1.443675</v>
      </c>
      <c r="AP78" s="6">
        <v>1.98681666666667</v>
      </c>
      <c r="AQ78" s="6">
        <v>1.969625</v>
      </c>
      <c r="AR78" s="6">
        <v>2.128625</v>
      </c>
      <c r="AS78" s="6">
        <v>2.27660294602613</v>
      </c>
      <c r="AT78" s="6">
        <v>2.1867833500115</v>
      </c>
      <c r="AU78" s="6">
        <v>1.89576838179997</v>
      </c>
      <c r="AV78" s="6">
        <v>1.73310167837133</v>
      </c>
      <c r="AW78" s="6">
        <v>1.69104621571552</v>
      </c>
      <c r="AX78" s="6">
        <v>1.73126493278745</v>
      </c>
      <c r="AY78" s="6">
        <v>1.61041379610359</v>
      </c>
      <c r="AZ78" s="6">
        <v>1.59403441077344</v>
      </c>
      <c r="BA78" s="6">
        <v>1.95809503538886</v>
      </c>
      <c r="BB78" s="6">
        <v>1.91850867822547</v>
      </c>
      <c r="BC78" s="6">
        <v>1.79088383126012</v>
      </c>
      <c r="BD78" s="6">
        <v>1.78989281741094</v>
      </c>
      <c r="BE78" s="6">
        <v>1.84147661706532</v>
      </c>
      <c r="BF78" s="6">
        <v>1.88734535831922</v>
      </c>
      <c r="BG78" s="6">
        <v>2.09762981633101</v>
      </c>
      <c r="BH78" s="6">
        <v>2.09469593918508</v>
      </c>
      <c r="BI78" s="6">
        <v>2.06687530381454</v>
      </c>
      <c r="BJ78" s="6">
        <v>2.08737978924997</v>
      </c>
      <c r="BK78" s="6">
        <v>2.16039311531464</v>
      </c>
      <c r="BL78" s="6">
        <v>2.16880492424242</v>
      </c>
      <c r="BM78" s="6">
        <v>2.07063333333333</v>
      </c>
      <c r="BN78" s="6">
        <v>2.2014069869585</v>
      </c>
      <c r="BO78" s="6">
        <v>2.250125</v>
      </c>
    </row>
    <row r="79" ht="15.75" customHeight="1" spans="1:67">
      <c r="A79" s="6" t="s">
        <v>167</v>
      </c>
      <c r="B79" s="6" t="s">
        <v>22</v>
      </c>
      <c r="C79" s="6" t="s">
        <v>538</v>
      </c>
      <c r="D79" s="6">
        <v>4.93706000393706</v>
      </c>
      <c r="E79" s="6">
        <v>4.93706000393706</v>
      </c>
      <c r="F79" s="6">
        <v>4.93706000393706</v>
      </c>
      <c r="G79" s="6">
        <v>4.93706000393706</v>
      </c>
      <c r="H79" s="6">
        <v>4.93706000393706</v>
      </c>
      <c r="I79" s="6">
        <v>4.93706000393706</v>
      </c>
      <c r="J79" s="6">
        <v>4.93706000393706</v>
      </c>
      <c r="K79" s="6">
        <v>4.93706000393706</v>
      </c>
      <c r="L79" s="6">
        <v>4.93706000393706</v>
      </c>
      <c r="M79" s="6">
        <v>5.1941975041942</v>
      </c>
      <c r="N79" s="6">
        <v>5.55419000455419</v>
      </c>
      <c r="O79" s="6">
        <v>5.54060135472094</v>
      </c>
      <c r="P79" s="6">
        <v>5.04454451564062</v>
      </c>
      <c r="Q79" s="6">
        <v>4.45277967399083</v>
      </c>
      <c r="R79" s="6">
        <v>4.80961847285583</v>
      </c>
      <c r="S79" s="6">
        <v>4.28779951537657</v>
      </c>
      <c r="T79" s="6">
        <v>4.8028783632131</v>
      </c>
      <c r="U79" s="6">
        <v>4.90517332253217</v>
      </c>
      <c r="V79" s="6">
        <v>4.51309999933333</v>
      </c>
      <c r="W79" s="6">
        <v>4.25441666608333</v>
      </c>
      <c r="X79" s="6">
        <v>4.22557499908333</v>
      </c>
      <c r="Y79" s="6">
        <v>5.43460833258333</v>
      </c>
      <c r="Z79" s="6">
        <v>6.57209999908333</v>
      </c>
      <c r="AA79" s="6">
        <v>7.62129166575</v>
      </c>
      <c r="AB79" s="6">
        <v>8.73909999958333</v>
      </c>
      <c r="AC79" s="6">
        <v>8.98522499975</v>
      </c>
      <c r="AD79" s="6">
        <v>6.92609166666667</v>
      </c>
      <c r="AE79" s="6">
        <v>6.01070833333333</v>
      </c>
      <c r="AF79" s="6">
        <v>5.95694166666667</v>
      </c>
      <c r="AG79" s="6">
        <v>6.38014166666667</v>
      </c>
      <c r="AH79" s="6">
        <v>5.445275</v>
      </c>
      <c r="AI79" s="6">
        <v>5.64211666666667</v>
      </c>
      <c r="AJ79" s="6">
        <v>5.29381583333333</v>
      </c>
      <c r="AK79" s="6">
        <v>5.66323</v>
      </c>
      <c r="AL79" s="6">
        <v>5.552045</v>
      </c>
      <c r="AM79" s="6">
        <v>4.9914825</v>
      </c>
      <c r="AN79" s="6">
        <v>5.1155225</v>
      </c>
      <c r="AO79" s="6">
        <v>5.83669166666667</v>
      </c>
      <c r="AP79" s="6">
        <v>5.89951566666667</v>
      </c>
      <c r="AQ79" s="6">
        <v>0.938283072395239</v>
      </c>
      <c r="AR79" s="6">
        <v>1.08270508132601</v>
      </c>
      <c r="AS79" s="6">
        <v>1.11653308564468</v>
      </c>
      <c r="AT79" s="6">
        <v>1.05755899623965</v>
      </c>
      <c r="AU79" s="6">
        <v>0.884047927184961</v>
      </c>
      <c r="AV79" s="6">
        <v>0.803921647747605</v>
      </c>
      <c r="AW79" s="6">
        <v>0.803800192161416</v>
      </c>
      <c r="AX79" s="6">
        <v>0.796432730949096</v>
      </c>
      <c r="AY79" s="6">
        <v>0.729672399984088</v>
      </c>
      <c r="AZ79" s="6">
        <v>0.679922680042729</v>
      </c>
      <c r="BA79" s="6">
        <v>0.716957702016136</v>
      </c>
      <c r="BB79" s="6">
        <v>0.754308990105979</v>
      </c>
      <c r="BC79" s="6">
        <v>0.718413898653322</v>
      </c>
      <c r="BD79" s="6">
        <v>0.778338120416812</v>
      </c>
      <c r="BE79" s="6">
        <v>0.752945122702002</v>
      </c>
      <c r="BF79" s="6">
        <v>0.752728196932591</v>
      </c>
      <c r="BG79" s="6">
        <v>0.901296423367096</v>
      </c>
      <c r="BH79" s="6">
        <v>0.903421436257288</v>
      </c>
      <c r="BI79" s="6">
        <v>0.88520550826938</v>
      </c>
      <c r="BJ79" s="6">
        <v>0.846772667108096</v>
      </c>
      <c r="BK79" s="6">
        <v>0.893276257067393</v>
      </c>
      <c r="BL79" s="6">
        <v>0.875506396987983</v>
      </c>
      <c r="BM79" s="6">
        <v>0.845494138890436</v>
      </c>
      <c r="BN79" s="6">
        <v>0.949623753156941</v>
      </c>
      <c r="BO79" s="6">
        <v>0.924839558470698</v>
      </c>
    </row>
    <row r="80" ht="15.75" customHeight="1" spans="1:67">
      <c r="A80" s="6" t="s">
        <v>169</v>
      </c>
      <c r="B80" s="6" t="s">
        <v>22</v>
      </c>
      <c r="C80" s="6" t="s">
        <v>538</v>
      </c>
      <c r="D80" s="6">
        <v>6.90714000590714</v>
      </c>
      <c r="E80" s="6">
        <v>6.90714000590714</v>
      </c>
      <c r="F80" s="6">
        <v>6.90714000590714</v>
      </c>
      <c r="G80" s="6">
        <v>6.90714000590714</v>
      </c>
      <c r="H80" s="6">
        <v>6.90714000590714</v>
      </c>
      <c r="I80" s="6">
        <v>6.90714000590714</v>
      </c>
      <c r="J80" s="6">
        <v>6.90714000590714</v>
      </c>
      <c r="K80" s="6">
        <v>6.95654500538095</v>
      </c>
      <c r="L80" s="6">
        <v>7.5000000065</v>
      </c>
      <c r="M80" s="6">
        <v>7.5000000065</v>
      </c>
      <c r="N80" s="6">
        <v>7.5000000065</v>
      </c>
      <c r="O80" s="6">
        <v>7.42633796871194</v>
      </c>
      <c r="P80" s="6">
        <v>6.94929166566667</v>
      </c>
      <c r="Q80" s="6">
        <v>6.049499999</v>
      </c>
      <c r="R80" s="6">
        <v>6.094899999</v>
      </c>
      <c r="S80" s="6">
        <v>5.746149999</v>
      </c>
      <c r="T80" s="6">
        <v>6.045024999</v>
      </c>
      <c r="U80" s="6">
        <v>6.00319166566667</v>
      </c>
      <c r="V80" s="6">
        <v>5.514624999</v>
      </c>
      <c r="W80" s="6">
        <v>5.26095833233333</v>
      </c>
      <c r="X80" s="6">
        <v>5.63594166566667</v>
      </c>
      <c r="Y80" s="6">
        <v>7.12336666566667</v>
      </c>
      <c r="Z80" s="6">
        <v>8.33244166616667</v>
      </c>
      <c r="AA80" s="6">
        <v>9.14499166575</v>
      </c>
      <c r="AB80" s="6">
        <v>10.35659166625</v>
      </c>
      <c r="AC80" s="6">
        <v>10.5963916664167</v>
      </c>
      <c r="AD80" s="6">
        <v>8.09099166658334</v>
      </c>
      <c r="AE80" s="6">
        <v>6.84031666666667</v>
      </c>
      <c r="AF80" s="6">
        <v>6.731525</v>
      </c>
      <c r="AG80" s="6">
        <v>7.310175</v>
      </c>
      <c r="AH80" s="6">
        <v>6.18855833333333</v>
      </c>
      <c r="AI80" s="6">
        <v>6.39645833333333</v>
      </c>
      <c r="AJ80" s="6">
        <v>6.03613333333333</v>
      </c>
      <c r="AK80" s="6">
        <v>6.48393916666667</v>
      </c>
      <c r="AL80" s="6">
        <v>6.36055166666667</v>
      </c>
      <c r="AM80" s="6">
        <v>5.60236666666667</v>
      </c>
      <c r="AN80" s="6">
        <v>5.79867166666667</v>
      </c>
      <c r="AO80" s="6">
        <v>6.60445916666667</v>
      </c>
      <c r="AP80" s="6">
        <v>6.70082666666667</v>
      </c>
      <c r="AQ80" s="6">
        <v>6.97624</v>
      </c>
      <c r="AR80" s="6">
        <v>8.08314416666667</v>
      </c>
      <c r="AS80" s="6">
        <v>8.3228175</v>
      </c>
      <c r="AT80" s="6">
        <v>7.89471416666667</v>
      </c>
      <c r="AU80" s="6">
        <v>6.58767333333333</v>
      </c>
      <c r="AV80" s="6">
        <v>5.99105666666667</v>
      </c>
      <c r="AW80" s="6">
        <v>5.99691</v>
      </c>
      <c r="AX80" s="6">
        <v>5.94677833333333</v>
      </c>
      <c r="AY80" s="6">
        <v>5.44370083333333</v>
      </c>
      <c r="AZ80" s="6">
        <v>5.09813083333333</v>
      </c>
      <c r="BA80" s="6">
        <v>5.36086666666667</v>
      </c>
      <c r="BB80" s="6">
        <v>5.624075</v>
      </c>
      <c r="BC80" s="6">
        <v>5.36871153508772</v>
      </c>
      <c r="BD80" s="6">
        <v>5.79247553703916</v>
      </c>
      <c r="BE80" s="6">
        <v>5.61631168617622</v>
      </c>
      <c r="BF80" s="6">
        <v>5.61246666666667</v>
      </c>
      <c r="BG80" s="6">
        <v>6.7279068312963</v>
      </c>
      <c r="BH80" s="6">
        <v>6.73171825724638</v>
      </c>
      <c r="BI80" s="6">
        <v>6.6029</v>
      </c>
      <c r="BJ80" s="6">
        <v>6.3146</v>
      </c>
      <c r="BK80" s="6">
        <v>6.6694</v>
      </c>
      <c r="BL80" s="6">
        <v>6.54215220416667</v>
      </c>
      <c r="BM80" s="6">
        <v>6.2871130825</v>
      </c>
      <c r="BN80" s="6">
        <v>7.0761518625</v>
      </c>
      <c r="BO80" s="6">
        <v>6.88970258583333</v>
      </c>
    </row>
    <row r="81" ht="15.75" customHeight="1" spans="1:67">
      <c r="A81" s="6" t="s">
        <v>171</v>
      </c>
      <c r="B81" s="6" t="s">
        <v>37</v>
      </c>
      <c r="C81" s="6" t="s">
        <v>538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</row>
    <row r="82" ht="15.75" customHeight="1" spans="1:67">
      <c r="A82" s="6" t="s">
        <v>173</v>
      </c>
      <c r="B82" s="6" t="s">
        <v>18</v>
      </c>
      <c r="C82" s="6" t="s">
        <v>538</v>
      </c>
      <c r="D82" s="6">
        <v>245.195101398359</v>
      </c>
      <c r="E82" s="6">
        <v>245.26010162116</v>
      </c>
      <c r="F82" s="6">
        <v>245.013850686544</v>
      </c>
      <c r="G82" s="6">
        <v>245.016350696075</v>
      </c>
      <c r="H82" s="6">
        <v>245.027184079042</v>
      </c>
      <c r="I82" s="6">
        <v>245.060934207708</v>
      </c>
      <c r="J82" s="6">
        <v>245.678436557644</v>
      </c>
      <c r="K82" s="6">
        <v>246.000937791281</v>
      </c>
      <c r="L82" s="6">
        <v>247.564693756951</v>
      </c>
      <c r="M82" s="6">
        <v>259.960574351236</v>
      </c>
      <c r="N82" s="6">
        <v>276.403137026845</v>
      </c>
      <c r="O82" s="6">
        <v>275.356456685332</v>
      </c>
      <c r="P82" s="6">
        <v>252.027627462649</v>
      </c>
      <c r="Q82" s="6">
        <v>222.889183053227</v>
      </c>
      <c r="R82" s="6">
        <v>240.704667637823</v>
      </c>
      <c r="S82" s="6">
        <v>214.312900341219</v>
      </c>
      <c r="T82" s="6">
        <v>238.950494267059</v>
      </c>
      <c r="U82" s="6">
        <v>245.679686566576</v>
      </c>
      <c r="V82" s="6">
        <v>225.655860233957</v>
      </c>
      <c r="W82" s="6">
        <v>212.721644262377</v>
      </c>
      <c r="X82" s="6">
        <v>211.279555414705</v>
      </c>
      <c r="Y82" s="6">
        <v>271.731452550327</v>
      </c>
      <c r="Z82" s="6">
        <v>328.60625269899</v>
      </c>
      <c r="AA82" s="6">
        <v>381.066036024628</v>
      </c>
      <c r="AB82" s="6">
        <v>436.956665788008</v>
      </c>
      <c r="AC82" s="6">
        <v>449.262962711607</v>
      </c>
      <c r="AD82" s="6">
        <v>346.305903554493</v>
      </c>
      <c r="AE82" s="6">
        <v>300.536562401478</v>
      </c>
      <c r="AF82" s="6">
        <v>297.848218819378</v>
      </c>
      <c r="AG82" s="6">
        <v>319.008299487903</v>
      </c>
      <c r="AH82" s="6">
        <v>272.264787954393</v>
      </c>
      <c r="AI82" s="6">
        <v>282.10690880882</v>
      </c>
      <c r="AJ82" s="6">
        <v>264.691800750579</v>
      </c>
      <c r="AK82" s="6">
        <v>283.162579500018</v>
      </c>
      <c r="AL82" s="6">
        <v>555.204695655697</v>
      </c>
      <c r="AM82" s="6">
        <v>499.14842590131</v>
      </c>
      <c r="AN82" s="6">
        <v>511.552430272516</v>
      </c>
      <c r="AO82" s="6">
        <v>583.669372353396</v>
      </c>
      <c r="AP82" s="6">
        <v>589.951774567332</v>
      </c>
      <c r="AQ82" s="6">
        <v>615.473349319164</v>
      </c>
      <c r="AR82" s="6">
        <v>710.207977031367</v>
      </c>
      <c r="AS82" s="6">
        <v>732.397693260228</v>
      </c>
      <c r="AT82" s="6">
        <v>693.713226496374</v>
      </c>
      <c r="AU82" s="6">
        <v>579.897426172466</v>
      </c>
      <c r="AV82" s="6">
        <v>527.338032291576</v>
      </c>
      <c r="AW82" s="6">
        <v>527.258362649626</v>
      </c>
      <c r="AX82" s="6">
        <v>522.425624895176</v>
      </c>
      <c r="AY82" s="6">
        <v>478.633718476363</v>
      </c>
      <c r="AZ82" s="6">
        <v>446.000041432788</v>
      </c>
      <c r="BA82" s="6">
        <v>470.293423341398</v>
      </c>
      <c r="BB82" s="6">
        <v>494.794262222947</v>
      </c>
      <c r="BC82" s="6">
        <v>471.248625718937</v>
      </c>
      <c r="BD82" s="6">
        <v>510.556338454251</v>
      </c>
      <c r="BE82" s="6">
        <v>493.899623852237</v>
      </c>
      <c r="BF82" s="6">
        <v>493.757329875312</v>
      </c>
      <c r="BG82" s="6">
        <v>591.21169798261</v>
      </c>
      <c r="BH82" s="6">
        <v>592.605615063022</v>
      </c>
      <c r="BI82" s="6">
        <v>580.656749587858</v>
      </c>
      <c r="BJ82" s="6">
        <v>555.446458398226</v>
      </c>
      <c r="BK82" s="6">
        <v>585.911013180369</v>
      </c>
      <c r="BL82" s="6">
        <v>575.586004510945</v>
      </c>
      <c r="BM82" s="6">
        <v>554.530675033104</v>
      </c>
      <c r="BN82" s="6">
        <v>623.759700911182</v>
      </c>
      <c r="BO82" s="6">
        <v>606.569750165917</v>
      </c>
    </row>
    <row r="83" ht="15.75" customHeight="1" spans="1:67">
      <c r="A83" s="6" t="s">
        <v>175</v>
      </c>
      <c r="B83" s="6" t="s">
        <v>22</v>
      </c>
      <c r="C83" s="6" t="s">
        <v>538</v>
      </c>
      <c r="D83" s="6">
        <v>0.357142999357143</v>
      </c>
      <c r="E83" s="6">
        <v>0.357142999357143</v>
      </c>
      <c r="F83" s="6">
        <v>0.357142999357143</v>
      </c>
      <c r="G83" s="6">
        <v>0.357142999357143</v>
      </c>
      <c r="H83" s="6">
        <v>0.357142999357143</v>
      </c>
      <c r="I83" s="6">
        <v>0.357142999357143</v>
      </c>
      <c r="J83" s="6">
        <v>0.357142999357143</v>
      </c>
      <c r="K83" s="6">
        <v>0.362103332665675</v>
      </c>
      <c r="L83" s="6">
        <v>0.416666999416667</v>
      </c>
      <c r="M83" s="6">
        <v>0.416666999416667</v>
      </c>
      <c r="N83" s="6">
        <v>0.416666999416667</v>
      </c>
      <c r="O83" s="6">
        <v>0.410920237429425</v>
      </c>
      <c r="P83" s="6">
        <v>0.400390461530008</v>
      </c>
      <c r="Q83" s="6">
        <v>0.408170945299308</v>
      </c>
      <c r="R83" s="6">
        <v>0.427756439747663</v>
      </c>
      <c r="S83" s="6">
        <v>0.452041165666667</v>
      </c>
      <c r="T83" s="6">
        <v>0.556509832333333</v>
      </c>
      <c r="U83" s="6">
        <v>0.573271999</v>
      </c>
      <c r="V83" s="6">
        <v>0.521504582333333</v>
      </c>
      <c r="W83" s="6">
        <v>0.472181165666667</v>
      </c>
      <c r="X83" s="6">
        <v>0.430294999</v>
      </c>
      <c r="Y83" s="6">
        <v>0.497641332333333</v>
      </c>
      <c r="Z83" s="6">
        <v>0.572446832333333</v>
      </c>
      <c r="AA83" s="6">
        <v>0.659724582333333</v>
      </c>
      <c r="AB83" s="6">
        <v>0.75180666625</v>
      </c>
      <c r="AC83" s="6">
        <v>0.77924599975</v>
      </c>
      <c r="AD83" s="6">
        <v>0.682197333333333</v>
      </c>
      <c r="AE83" s="6">
        <v>0.6119265</v>
      </c>
      <c r="AF83" s="6">
        <v>0.562170166666667</v>
      </c>
      <c r="AG83" s="6">
        <v>0.61117275</v>
      </c>
      <c r="AH83" s="6">
        <v>0.563177166666667</v>
      </c>
      <c r="AI83" s="6">
        <v>0.567015333333333</v>
      </c>
      <c r="AJ83" s="6">
        <v>0.569774166666667</v>
      </c>
      <c r="AK83" s="6">
        <v>0.666756553333333</v>
      </c>
      <c r="AL83" s="6">
        <v>0.653426604166667</v>
      </c>
      <c r="AM83" s="6">
        <v>0.63366812</v>
      </c>
      <c r="AN83" s="6">
        <v>0.640958255</v>
      </c>
      <c r="AO83" s="6">
        <v>0.610836114166667</v>
      </c>
      <c r="AP83" s="6">
        <v>0.603823594166667</v>
      </c>
      <c r="AQ83" s="6">
        <v>0.618056845</v>
      </c>
      <c r="AR83" s="6">
        <v>0.660930833333333</v>
      </c>
      <c r="AS83" s="6">
        <v>0.694655</v>
      </c>
      <c r="AT83" s="6">
        <v>0.667223333333333</v>
      </c>
      <c r="AU83" s="6">
        <v>0.6124725</v>
      </c>
      <c r="AV83" s="6">
        <v>0.54618</v>
      </c>
      <c r="AW83" s="6">
        <v>0.549998333333333</v>
      </c>
      <c r="AX83" s="6">
        <v>0.543486666666667</v>
      </c>
      <c r="AY83" s="6">
        <v>0.499771666666667</v>
      </c>
      <c r="AZ83" s="6">
        <v>0.54396625</v>
      </c>
      <c r="BA83" s="6">
        <v>0.641919263495996</v>
      </c>
      <c r="BB83" s="6">
        <v>0.647179345560165</v>
      </c>
      <c r="BC83" s="6">
        <v>0.624140835740495</v>
      </c>
      <c r="BD83" s="6">
        <v>0.633046988857327</v>
      </c>
      <c r="BE83" s="6">
        <v>0.639660577613477</v>
      </c>
      <c r="BF83" s="6">
        <v>0.607729626878255</v>
      </c>
      <c r="BG83" s="6">
        <v>0.654545478931426</v>
      </c>
      <c r="BH83" s="6">
        <v>0.740634463697084</v>
      </c>
      <c r="BI83" s="6">
        <v>0.776976682344123</v>
      </c>
      <c r="BJ83" s="6">
        <v>0.749531540259847</v>
      </c>
      <c r="BK83" s="6">
        <v>0.783445110011929</v>
      </c>
      <c r="BL83" s="6">
        <v>0.779999576697153</v>
      </c>
      <c r="BM83" s="6">
        <v>0.727064944688322</v>
      </c>
      <c r="BN83" s="6">
        <v>0.811301715827773</v>
      </c>
      <c r="BO83" s="6">
        <v>0.804538906734353</v>
      </c>
    </row>
    <row r="84" ht="15.75" customHeight="1" spans="1:67">
      <c r="A84" s="6" t="s">
        <v>177</v>
      </c>
      <c r="B84" s="6" t="s">
        <v>22</v>
      </c>
      <c r="C84" s="6" t="s">
        <v>538</v>
      </c>
      <c r="D84" s="6">
        <v>1.2628</v>
      </c>
      <c r="E84" s="6">
        <v>1.2628</v>
      </c>
      <c r="F84" s="6">
        <v>1.2628</v>
      </c>
      <c r="G84" s="6">
        <v>1.2628</v>
      </c>
      <c r="H84" s="6">
        <v>1.2628</v>
      </c>
      <c r="I84" s="6">
        <v>1.2628</v>
      </c>
      <c r="J84" s="6">
        <v>1.2628</v>
      </c>
      <c r="K84" s="6">
        <v>1.2628</v>
      </c>
      <c r="L84" s="6">
        <v>1.2628</v>
      </c>
      <c r="M84" s="6">
        <v>1.2628</v>
      </c>
      <c r="N84" s="6">
        <v>1.2628</v>
      </c>
      <c r="O84" s="6">
        <v>1.2628</v>
      </c>
      <c r="P84" s="6">
        <v>1.2628</v>
      </c>
      <c r="Q84" s="6">
        <v>1.2628</v>
      </c>
      <c r="R84" s="6">
        <v>1.2628</v>
      </c>
      <c r="S84" s="6">
        <v>1.2628</v>
      </c>
      <c r="T84" s="6">
        <v>1.2628</v>
      </c>
      <c r="U84" s="6">
        <v>1.2628</v>
      </c>
      <c r="V84" s="6">
        <v>1.2628</v>
      </c>
      <c r="W84" s="6">
        <v>1.2628</v>
      </c>
      <c r="X84" s="6">
        <v>1.2628</v>
      </c>
      <c r="Y84" s="6">
        <v>1.2628</v>
      </c>
      <c r="Z84" s="6">
        <v>1.2628</v>
      </c>
      <c r="AA84" s="6">
        <v>1.2628</v>
      </c>
      <c r="AB84" s="6">
        <v>1.2628</v>
      </c>
      <c r="AC84" s="6">
        <v>1.2628</v>
      </c>
      <c r="AD84" s="6">
        <v>1.2628</v>
      </c>
      <c r="AE84" s="6">
        <v>1.2628</v>
      </c>
      <c r="AF84" s="6">
        <v>1.2628</v>
      </c>
      <c r="AG84" s="6">
        <v>1.2628</v>
      </c>
      <c r="AH84" s="6">
        <v>1.2628</v>
      </c>
      <c r="AI84" s="6">
        <v>1.2628</v>
      </c>
      <c r="AJ84" s="6">
        <v>1.2628</v>
      </c>
      <c r="AK84" s="6">
        <v>1.2628</v>
      </c>
      <c r="AL84" s="6">
        <v>1.2628</v>
      </c>
      <c r="AM84" s="6">
        <v>1.2628</v>
      </c>
      <c r="AN84" s="6">
        <v>1.2628</v>
      </c>
      <c r="AO84" s="6">
        <v>1.2975</v>
      </c>
      <c r="AP84" s="6">
        <v>1.38981666666667</v>
      </c>
      <c r="AQ84" s="6">
        <v>2.02451666666667</v>
      </c>
      <c r="AR84" s="6">
        <v>1.97616666666667</v>
      </c>
      <c r="AS84" s="6">
        <v>2.07301666666667</v>
      </c>
      <c r="AT84" s="6">
        <v>2.195675</v>
      </c>
      <c r="AU84" s="6">
        <v>2.14565</v>
      </c>
      <c r="AV84" s="6">
        <v>1.91665</v>
      </c>
      <c r="AW84" s="6">
        <v>1.812675</v>
      </c>
      <c r="AX84" s="6">
        <v>1.78043333333333</v>
      </c>
      <c r="AY84" s="6">
        <v>1.67049166666667</v>
      </c>
      <c r="AZ84" s="6">
        <v>1.49079166666667</v>
      </c>
      <c r="BA84" s="6">
        <v>1.67048709677419</v>
      </c>
      <c r="BB84" s="6">
        <v>1.78234166666667</v>
      </c>
      <c r="BC84" s="6">
        <v>1.68649543010753</v>
      </c>
      <c r="BD84" s="6">
        <v>1.65125833333333</v>
      </c>
      <c r="BE84" s="6">
        <v>1.66335</v>
      </c>
      <c r="BF84" s="6">
        <v>1.76566666666667</v>
      </c>
      <c r="BG84" s="6">
        <v>2.26934166666667</v>
      </c>
      <c r="BH84" s="6">
        <v>2.366725</v>
      </c>
      <c r="BI84" s="6">
        <v>2.50954166666667</v>
      </c>
      <c r="BJ84" s="6">
        <v>2.53411083333333</v>
      </c>
      <c r="BK84" s="6">
        <v>2.818145</v>
      </c>
      <c r="BL84" s="6">
        <v>3.10901666666667</v>
      </c>
      <c r="BM84" s="6">
        <v>3.22155833333333</v>
      </c>
      <c r="BN84" s="6">
        <v>2.9162</v>
      </c>
      <c r="BO84" s="6">
        <v>2.62795833333333</v>
      </c>
    </row>
    <row r="85" ht="15.75" customHeight="1" spans="1:67">
      <c r="A85" s="6" t="s">
        <v>179</v>
      </c>
      <c r="B85" s="6" t="s">
        <v>18</v>
      </c>
      <c r="C85" s="6" t="s">
        <v>538</v>
      </c>
      <c r="D85" s="6">
        <v>7.13915966742473e-5</v>
      </c>
      <c r="E85" s="6">
        <v>7.13915966742473e-5</v>
      </c>
      <c r="F85" s="6">
        <v>7.13915966742473e-5</v>
      </c>
      <c r="G85" s="6">
        <v>7.13915966742473e-5</v>
      </c>
      <c r="H85" s="6">
        <v>7.13915966742473e-5</v>
      </c>
      <c r="I85" s="6">
        <v>7.13915966742473e-5</v>
      </c>
      <c r="J85" s="6">
        <v>7.13915966742473e-5</v>
      </c>
      <c r="K85" s="6">
        <v>8.60811947925269e-5</v>
      </c>
      <c r="L85" s="6">
        <v>0.000101985139685</v>
      </c>
      <c r="M85" s="6">
        <v>0.000101985139685</v>
      </c>
      <c r="N85" s="6">
        <v>0.000101985139685</v>
      </c>
      <c r="O85" s="6">
        <v>0.00010342936280328</v>
      </c>
      <c r="P85" s="6">
        <v>0.000133267478842706</v>
      </c>
      <c r="Q85" s="6">
        <v>0.000116437365491452</v>
      </c>
      <c r="R85" s="6">
        <v>0.000114938171943065</v>
      </c>
      <c r="S85" s="6">
        <v>0.000114938171943065</v>
      </c>
      <c r="T85" s="6">
        <v>0.000114938171943065</v>
      </c>
      <c r="U85" s="6">
        <v>0.000114938171943065</v>
      </c>
      <c r="V85" s="6">
        <v>0.000176263183812666</v>
      </c>
      <c r="W85" s="6">
        <v>0.000274852150537634</v>
      </c>
      <c r="X85" s="6">
        <v>0.000274852150537634</v>
      </c>
      <c r="Y85" s="6">
        <v>0.000274852150537634</v>
      </c>
      <c r="Z85" s="6">
        <v>0.000274852150537634</v>
      </c>
      <c r="AA85" s="6">
        <v>0.000882522770144633</v>
      </c>
      <c r="AB85" s="6">
        <v>0.00359668442513757</v>
      </c>
      <c r="AC85" s="6">
        <v>0.00543357715053764</v>
      </c>
      <c r="AD85" s="6">
        <v>0.0089156207437276</v>
      </c>
      <c r="AE85" s="6">
        <v>0.0153650681003584</v>
      </c>
      <c r="AF85" s="6">
        <v>0.0202237045250896</v>
      </c>
      <c r="AG85" s="6">
        <v>0.0269854838709677</v>
      </c>
      <c r="AH85" s="6">
        <v>0.032615621953405</v>
      </c>
      <c r="AI85" s="6">
        <v>0.0367633074820789</v>
      </c>
      <c r="AJ85" s="6">
        <v>0.0436851673835125</v>
      </c>
      <c r="AK85" s="6">
        <v>0.0648711875896057</v>
      </c>
      <c r="AL85" s="6">
        <v>0.0955682388545159</v>
      </c>
      <c r="AM85" s="6">
        <v>0.119913872960145</v>
      </c>
      <c r="AN85" s="6">
        <v>0.163547167575201</v>
      </c>
      <c r="AO85" s="6">
        <v>0.204796277898216</v>
      </c>
      <c r="AP85" s="6">
        <v>0.231165900582341</v>
      </c>
      <c r="AQ85" s="6">
        <v>0.266642972407191</v>
      </c>
      <c r="AR85" s="6">
        <v>0.544919175868766</v>
      </c>
      <c r="AS85" s="6">
        <v>0.716305157808995</v>
      </c>
      <c r="AT85" s="6">
        <v>0.792417084313167</v>
      </c>
      <c r="AU85" s="6">
        <v>0.866764326525345</v>
      </c>
      <c r="AV85" s="6">
        <v>0.899494854007063</v>
      </c>
      <c r="AW85" s="6">
        <v>0.905209485833333</v>
      </c>
      <c r="AX85" s="6">
        <v>0.915106799166667</v>
      </c>
      <c r="AY85" s="6">
        <v>0.932619195</v>
      </c>
      <c r="AZ85" s="6">
        <v>1.052275</v>
      </c>
      <c r="BA85" s="6">
        <v>1.40496666666667</v>
      </c>
      <c r="BB85" s="6">
        <v>1.42998333333333</v>
      </c>
      <c r="BC85" s="6">
        <v>1.520625</v>
      </c>
      <c r="BD85" s="6">
        <v>1.82486666666667</v>
      </c>
      <c r="BE85" s="6">
        <v>1.98135</v>
      </c>
      <c r="BF85" s="6">
        <v>2.896575</v>
      </c>
      <c r="BG85" s="6">
        <v>3.71464166666667</v>
      </c>
      <c r="BH85" s="6">
        <v>3.90981666666667</v>
      </c>
      <c r="BI85" s="6">
        <v>4.35053333333333</v>
      </c>
      <c r="BJ85" s="6">
        <v>4.585325</v>
      </c>
      <c r="BK85" s="6">
        <v>5.21736666666667</v>
      </c>
      <c r="BL85" s="6">
        <v>5.59570833333333</v>
      </c>
      <c r="BM85" s="6">
        <v>5.8057</v>
      </c>
      <c r="BN85" s="6">
        <v>8.2724</v>
      </c>
      <c r="BO85" s="6">
        <v>11.0204083333333</v>
      </c>
    </row>
    <row r="86" ht="15.75" customHeight="1" spans="1:67">
      <c r="A86" s="6" t="s">
        <v>181</v>
      </c>
      <c r="B86" s="6" t="s">
        <v>22</v>
      </c>
      <c r="C86" s="6" t="s">
        <v>538</v>
      </c>
      <c r="D86" s="6">
        <v>0.357142999357143</v>
      </c>
      <c r="E86" s="6">
        <v>0.357142999357143</v>
      </c>
      <c r="F86" s="6">
        <v>0.357142999357143</v>
      </c>
      <c r="G86" s="6">
        <v>0.357142999357143</v>
      </c>
      <c r="H86" s="6">
        <v>0.357142999357143</v>
      </c>
      <c r="I86" s="6">
        <v>0.357142999357143</v>
      </c>
      <c r="J86" s="6">
        <v>0.357142999357143</v>
      </c>
      <c r="K86" s="6">
        <v>0.362103332665675</v>
      </c>
      <c r="L86" s="6">
        <v>0.416666999416667</v>
      </c>
      <c r="M86" s="6">
        <v>0.416666999416667</v>
      </c>
      <c r="N86" s="6">
        <v>0.416666999416667</v>
      </c>
      <c r="O86" s="6">
        <v>0.410920237429425</v>
      </c>
      <c r="P86" s="6">
        <v>0.400390461530008</v>
      </c>
      <c r="Q86" s="6">
        <v>0.408170945299308</v>
      </c>
      <c r="R86" s="6">
        <v>0.427756439747663</v>
      </c>
      <c r="S86" s="6">
        <v>0.452041165666667</v>
      </c>
      <c r="T86" s="6">
        <v>0.556509832333333</v>
      </c>
      <c r="U86" s="6">
        <v>0.573271999</v>
      </c>
      <c r="V86" s="6">
        <v>0.521504582333333</v>
      </c>
      <c r="W86" s="6">
        <v>0.472181165666667</v>
      </c>
      <c r="X86" s="6">
        <v>0.430294999</v>
      </c>
      <c r="Y86" s="6">
        <v>0.497641332333333</v>
      </c>
      <c r="Z86" s="6">
        <v>0.572446832333333</v>
      </c>
      <c r="AA86" s="6">
        <v>0.659724582333333</v>
      </c>
      <c r="AB86" s="6">
        <v>0.75180666625</v>
      </c>
      <c r="AC86" s="6">
        <v>0.77924599975</v>
      </c>
      <c r="AD86" s="6">
        <v>0.682197333333333</v>
      </c>
      <c r="AE86" s="6">
        <v>0.6119265</v>
      </c>
      <c r="AF86" s="6">
        <v>0.562170166666667</v>
      </c>
      <c r="AG86" s="6">
        <v>0.61117275</v>
      </c>
      <c r="AH86" s="6">
        <v>0.563177166666667</v>
      </c>
      <c r="AI86" s="6">
        <v>0.567015333333333</v>
      </c>
      <c r="AJ86" s="6">
        <v>0.569774166666667</v>
      </c>
      <c r="AK86" s="6">
        <v>0.666756553333333</v>
      </c>
      <c r="AL86" s="6">
        <v>0.653426604166667</v>
      </c>
      <c r="AM86" s="6">
        <v>0.63366812</v>
      </c>
      <c r="AN86" s="6">
        <v>0.640958255</v>
      </c>
      <c r="AO86" s="6">
        <v>0.610836114166667</v>
      </c>
      <c r="AP86" s="6">
        <v>0.603823594166667</v>
      </c>
      <c r="AQ86" s="6">
        <v>0.618056845</v>
      </c>
      <c r="AR86" s="6">
        <v>0.660930833333333</v>
      </c>
      <c r="AS86" s="6">
        <v>0.694655</v>
      </c>
      <c r="AT86" s="6">
        <v>0.667223333333333</v>
      </c>
      <c r="AU86" s="6">
        <v>0.6124725</v>
      </c>
      <c r="AV86" s="6">
        <v>0.54618</v>
      </c>
      <c r="AW86" s="6">
        <v>0.549998333333333</v>
      </c>
      <c r="AX86" s="6">
        <v>0.543486666666667</v>
      </c>
      <c r="AY86" s="6">
        <v>0.499771666666667</v>
      </c>
      <c r="AZ86" s="6">
        <v>0.54396625</v>
      </c>
      <c r="BA86" s="6">
        <v>0.641919263495996</v>
      </c>
      <c r="BB86" s="6">
        <v>0.647179345560165</v>
      </c>
      <c r="BC86" s="6">
        <v>0.624140835740495</v>
      </c>
      <c r="BD86" s="6">
        <v>0.633046988857327</v>
      </c>
      <c r="BE86" s="6">
        <v>0.639660577613477</v>
      </c>
      <c r="BF86" s="6">
        <v>0.607729626878255</v>
      </c>
      <c r="BG86" s="6">
        <v>0.654545478931426</v>
      </c>
      <c r="BH86" s="6">
        <v>0.740634463697084</v>
      </c>
      <c r="BI86" s="6">
        <v>0.776976682344123</v>
      </c>
      <c r="BJ86" s="6">
        <v>0.749531540259847</v>
      </c>
      <c r="BK86" s="6">
        <v>0.783445110011929</v>
      </c>
      <c r="BL86" s="6">
        <v>0.779999576697153</v>
      </c>
      <c r="BM86" s="6">
        <v>0.727064944688322</v>
      </c>
      <c r="BN86" s="6">
        <v>0.811301715827773</v>
      </c>
      <c r="BO86" s="6">
        <v>0.804538906734353</v>
      </c>
    </row>
    <row r="87" ht="15.75" customHeight="1" spans="1:67">
      <c r="A87" s="6" t="s">
        <v>183</v>
      </c>
      <c r="B87" s="6" t="s">
        <v>18</v>
      </c>
      <c r="C87" s="6" t="s">
        <v>538</v>
      </c>
      <c r="D87" s="6">
        <v>24.685000023685</v>
      </c>
      <c r="E87" s="6">
        <v>24.685000023685</v>
      </c>
      <c r="F87" s="6">
        <v>24.685000023685</v>
      </c>
      <c r="G87" s="6">
        <v>24.685000023685</v>
      </c>
      <c r="H87" s="6">
        <v>24.685000023685</v>
      </c>
      <c r="I87" s="6">
        <v>24.685000023685</v>
      </c>
      <c r="J87" s="6">
        <v>24.685000023685</v>
      </c>
      <c r="K87" s="6">
        <v>24.685000023685</v>
      </c>
      <c r="L87" s="6">
        <v>24.685000023685</v>
      </c>
      <c r="M87" s="6">
        <v>24.685000023685</v>
      </c>
      <c r="N87" s="6">
        <v>24.685000023685</v>
      </c>
      <c r="O87" s="6">
        <v>24.612752017628</v>
      </c>
      <c r="P87" s="6">
        <v>22.7362739789965</v>
      </c>
      <c r="Q87" s="6">
        <v>20.716091769979</v>
      </c>
      <c r="R87" s="6">
        <v>20.5562761717008</v>
      </c>
      <c r="S87" s="6">
        <v>20.6732649333333</v>
      </c>
      <c r="T87" s="6">
        <v>21.3819569425</v>
      </c>
      <c r="U87" s="6">
        <v>21.1444826725</v>
      </c>
      <c r="V87" s="6">
        <v>19.723540755</v>
      </c>
      <c r="W87" s="6">
        <v>19.1070133208333</v>
      </c>
      <c r="X87" s="6">
        <v>18.9688930416667</v>
      </c>
      <c r="Y87" s="6">
        <v>20.9481171191667</v>
      </c>
      <c r="Z87" s="6">
        <v>22.3660285241667</v>
      </c>
      <c r="AA87" s="6">
        <v>23.095183975</v>
      </c>
      <c r="AB87" s="6">
        <v>24.0899436958333</v>
      </c>
      <c r="AC87" s="6">
        <v>24.3330987866667</v>
      </c>
      <c r="AD87" s="6">
        <v>333.4525</v>
      </c>
      <c r="AE87" s="6">
        <v>428.4025</v>
      </c>
      <c r="AF87" s="6">
        <v>474.395833333333</v>
      </c>
      <c r="AG87" s="6">
        <v>591.645833333333</v>
      </c>
      <c r="AH87" s="6">
        <v>660.166666666667</v>
      </c>
      <c r="AI87" s="6">
        <v>753.858083333333</v>
      </c>
      <c r="AJ87" s="6">
        <v>902.001333333333</v>
      </c>
      <c r="AK87" s="6">
        <v>955.490333333333</v>
      </c>
      <c r="AL87" s="6">
        <v>976.636416666667</v>
      </c>
      <c r="AM87" s="6">
        <v>991.4115</v>
      </c>
      <c r="AN87" s="6">
        <v>1004.01658333333</v>
      </c>
      <c r="AO87" s="6">
        <v>1095.3255</v>
      </c>
      <c r="AP87" s="6">
        <v>1236.83175</v>
      </c>
      <c r="AQ87" s="6">
        <v>1387.40133333333</v>
      </c>
      <c r="AR87" s="6">
        <v>1746.86991666667</v>
      </c>
      <c r="AS87" s="6">
        <v>1950.55833333333</v>
      </c>
      <c r="AT87" s="6">
        <v>1975.84375</v>
      </c>
      <c r="AU87" s="6">
        <v>1984.93125</v>
      </c>
      <c r="AV87" s="6">
        <v>2243.93125</v>
      </c>
      <c r="AW87" s="6">
        <v>3644.33333333333</v>
      </c>
      <c r="AX87" s="6">
        <v>5148.75</v>
      </c>
      <c r="AY87" s="6">
        <v>4197.75200416667</v>
      </c>
      <c r="AZ87" s="6">
        <v>4601.69100416667</v>
      </c>
      <c r="BA87" s="6">
        <v>4801.0832375</v>
      </c>
      <c r="BB87" s="6">
        <v>5726.07102083333</v>
      </c>
      <c r="BC87" s="6">
        <v>6658.03125833333</v>
      </c>
      <c r="BD87" s="6">
        <v>6985.82902633333</v>
      </c>
      <c r="BE87" s="6">
        <v>6907.8780695</v>
      </c>
      <c r="BF87" s="6">
        <v>7014.11877725</v>
      </c>
      <c r="BG87" s="6">
        <v>7485.51674166667</v>
      </c>
      <c r="BH87" s="6">
        <v>8967.92707958333</v>
      </c>
      <c r="BI87" s="6">
        <v>9088.31949623166</v>
      </c>
      <c r="BJ87" s="6">
        <v>9011.13417725194</v>
      </c>
      <c r="BK87" s="6">
        <v>9183.87586390984</v>
      </c>
      <c r="BL87" s="6">
        <v>9565.08218343833</v>
      </c>
      <c r="BM87" s="6">
        <v>9565.08218343833</v>
      </c>
      <c r="BN87" s="6">
        <v>9565.08218343833</v>
      </c>
      <c r="BO87" s="6">
        <v>9565.08218343833</v>
      </c>
    </row>
    <row r="88" ht="15.75" customHeight="1" spans="1:67">
      <c r="A88" s="6" t="s">
        <v>185</v>
      </c>
      <c r="B88" s="6" t="s">
        <v>18</v>
      </c>
      <c r="C88" s="6" t="s">
        <v>538</v>
      </c>
      <c r="D88" s="6">
        <v>1.78571071450171</v>
      </c>
      <c r="E88" s="6">
        <v>1.78571071450171</v>
      </c>
      <c r="F88" s="6">
        <v>1.78571071450171</v>
      </c>
      <c r="G88" s="6">
        <v>1.78571071450171</v>
      </c>
      <c r="H88" s="6">
        <v>1.78571071450171</v>
      </c>
      <c r="I88" s="6">
        <v>1.78571071450171</v>
      </c>
      <c r="J88" s="6">
        <v>1.78571071450171</v>
      </c>
      <c r="K88" s="6">
        <v>1.83531392893198</v>
      </c>
      <c r="L88" s="6">
        <v>2.08333000108333</v>
      </c>
      <c r="M88" s="6">
        <v>2.08333000108333</v>
      </c>
      <c r="N88" s="6">
        <v>2.08333000108333</v>
      </c>
      <c r="O88" s="6">
        <v>2.05459827381462</v>
      </c>
      <c r="P88" s="6">
        <v>2.00133279604246</v>
      </c>
      <c r="Q88" s="6">
        <v>1.70240456406358</v>
      </c>
      <c r="R88" s="6">
        <v>1.71092678627558</v>
      </c>
      <c r="S88" s="6">
        <v>1.80804370710584</v>
      </c>
      <c r="T88" s="6">
        <v>2.22567313538484</v>
      </c>
      <c r="U88" s="6">
        <v>2.29301888077862</v>
      </c>
      <c r="V88" s="6">
        <v>2.08574529667185</v>
      </c>
      <c r="W88" s="6">
        <v>1.88841579961904</v>
      </c>
      <c r="X88" s="6">
        <v>1.72098283991706</v>
      </c>
      <c r="Y88" s="6">
        <v>1.99017020931118</v>
      </c>
      <c r="Z88" s="6">
        <v>2.2895101853073</v>
      </c>
      <c r="AA88" s="6">
        <v>2.63857461911583</v>
      </c>
      <c r="AB88" s="6">
        <v>3.58405801260268</v>
      </c>
      <c r="AC88" s="6">
        <v>3.89387380444162</v>
      </c>
      <c r="AD88" s="6">
        <v>6.92497108826107</v>
      </c>
      <c r="AE88" s="6">
        <v>7.07440010539122</v>
      </c>
      <c r="AF88" s="6">
        <v>6.70842323781853</v>
      </c>
      <c r="AG88" s="6">
        <v>7.58358294004149</v>
      </c>
      <c r="AH88" s="6">
        <v>7.87899218084406</v>
      </c>
      <c r="AI88" s="6">
        <v>8.73314083987557</v>
      </c>
      <c r="AJ88" s="6">
        <v>8.89571491305405</v>
      </c>
      <c r="AK88" s="6">
        <v>9.11441947156805</v>
      </c>
      <c r="AL88" s="6">
        <v>9.58177096011339</v>
      </c>
      <c r="AM88" s="6">
        <v>9.54426481930989</v>
      </c>
      <c r="AN88" s="6">
        <v>9.7971734695093</v>
      </c>
      <c r="AO88" s="6">
        <v>10.2001666666667</v>
      </c>
      <c r="AP88" s="6">
        <v>10.6431</v>
      </c>
      <c r="AQ88" s="6">
        <v>11.3950916666667</v>
      </c>
      <c r="AR88" s="6">
        <v>12.7876250950944</v>
      </c>
      <c r="AS88" s="6">
        <v>15.6871583333333</v>
      </c>
      <c r="AT88" s="6">
        <v>19.917825</v>
      </c>
      <c r="AU88" s="6">
        <v>28.5305083333333</v>
      </c>
      <c r="AV88" s="6">
        <v>30.0300833333333</v>
      </c>
      <c r="AW88" s="6">
        <v>28.5754333333333</v>
      </c>
      <c r="AX88" s="6">
        <v>28.065725</v>
      </c>
      <c r="AY88" s="6">
        <v>24.8734333333333</v>
      </c>
      <c r="AZ88" s="6">
        <v>22.19235</v>
      </c>
      <c r="BA88" s="6">
        <v>26.6443612042313</v>
      </c>
      <c r="BB88" s="6">
        <v>28.0119536626841</v>
      </c>
      <c r="BC88" s="6">
        <v>29.4615200601576</v>
      </c>
      <c r="BD88" s="6">
        <v>32.0771338886217</v>
      </c>
      <c r="BE88" s="6">
        <v>35.9575868341651</v>
      </c>
      <c r="BF88" s="6">
        <v>41.7329616505126</v>
      </c>
      <c r="BG88" s="6">
        <v>42.5062080923725</v>
      </c>
      <c r="BH88" s="6">
        <v>43.3725276731819</v>
      </c>
      <c r="BI88" s="6">
        <v>46.6089094621101</v>
      </c>
      <c r="BJ88" s="6">
        <v>48.1517806379073</v>
      </c>
      <c r="BK88" s="6">
        <v>50.0624613684222</v>
      </c>
      <c r="BL88" s="6">
        <v>51.5016603661723</v>
      </c>
      <c r="BM88" s="6">
        <v>51.4844438783833</v>
      </c>
      <c r="BN88" s="6">
        <v>54.9234673586679</v>
      </c>
      <c r="BO88" s="6">
        <v>61.0963330077956</v>
      </c>
    </row>
    <row r="89" ht="15.75" customHeight="1" spans="1:67">
      <c r="A89" s="6" t="s">
        <v>187</v>
      </c>
      <c r="B89" s="6" t="s">
        <v>18</v>
      </c>
      <c r="C89" s="6" t="s">
        <v>538</v>
      </c>
      <c r="D89" s="6">
        <v>245.195101398359</v>
      </c>
      <c r="E89" s="6">
        <v>245.26010162116</v>
      </c>
      <c r="F89" s="6">
        <v>245.013850686544</v>
      </c>
      <c r="G89" s="6">
        <v>245.016350696075</v>
      </c>
      <c r="H89" s="6">
        <v>245.027184079042</v>
      </c>
      <c r="I89" s="6">
        <v>245.060934207708</v>
      </c>
      <c r="J89" s="6">
        <v>245.678436557644</v>
      </c>
      <c r="K89" s="6">
        <v>246.000937791281</v>
      </c>
      <c r="L89" s="6">
        <v>247.564693756951</v>
      </c>
      <c r="M89" s="6">
        <v>259.960574351236</v>
      </c>
      <c r="N89" s="6">
        <v>276.403137026845</v>
      </c>
      <c r="O89" s="6">
        <v>275.356456685332</v>
      </c>
      <c r="P89" s="6">
        <v>252.027627462649</v>
      </c>
      <c r="Q89" s="6">
        <v>222.889183053227</v>
      </c>
      <c r="R89" s="6">
        <v>240.704667637823</v>
      </c>
      <c r="S89" s="6">
        <v>214.312900341219</v>
      </c>
      <c r="T89" s="6">
        <v>238.950494267059</v>
      </c>
      <c r="U89" s="6">
        <v>245.679686566576</v>
      </c>
      <c r="V89" s="6">
        <v>225.655860233957</v>
      </c>
      <c r="W89" s="6">
        <v>212.721644262377</v>
      </c>
      <c r="X89" s="6">
        <v>211.279555414705</v>
      </c>
      <c r="Y89" s="6">
        <v>271.731452550327</v>
      </c>
      <c r="Z89" s="6">
        <v>328.60625269899</v>
      </c>
      <c r="AA89" s="6">
        <v>381.066036024628</v>
      </c>
      <c r="AB89" s="6">
        <v>436.956665788008</v>
      </c>
      <c r="AC89" s="6">
        <v>449.262962711607</v>
      </c>
      <c r="AD89" s="6">
        <v>346.305903554493</v>
      </c>
      <c r="AE89" s="6">
        <v>300.536562401478</v>
      </c>
      <c r="AF89" s="6">
        <v>297.848218819378</v>
      </c>
      <c r="AG89" s="6">
        <v>319.008299487903</v>
      </c>
      <c r="AH89" s="6">
        <v>272.264787954393</v>
      </c>
      <c r="AI89" s="6">
        <v>282.10690880882</v>
      </c>
      <c r="AJ89" s="6">
        <v>264.691800750579</v>
      </c>
      <c r="AK89" s="6">
        <v>283.162579500018</v>
      </c>
      <c r="AL89" s="6">
        <v>555.204695655697</v>
      </c>
      <c r="AM89" s="6">
        <v>499.14842590131</v>
      </c>
      <c r="AN89" s="6">
        <v>511.552430272516</v>
      </c>
      <c r="AO89" s="6">
        <v>583.669372353396</v>
      </c>
      <c r="AP89" s="6">
        <v>589.951774567332</v>
      </c>
      <c r="AQ89" s="6">
        <v>615.473349319164</v>
      </c>
      <c r="AR89" s="6">
        <v>710.207977031367</v>
      </c>
      <c r="AS89" s="6">
        <v>732.397693260228</v>
      </c>
      <c r="AT89" s="6">
        <v>693.713226496374</v>
      </c>
      <c r="AU89" s="6">
        <v>579.897426172466</v>
      </c>
      <c r="AV89" s="6">
        <v>527.338032291576</v>
      </c>
      <c r="AW89" s="6">
        <v>527.258362649626</v>
      </c>
      <c r="AX89" s="6">
        <v>522.425624895176</v>
      </c>
      <c r="AY89" s="6">
        <v>478.633718476363</v>
      </c>
      <c r="AZ89" s="6">
        <v>446.000041432788</v>
      </c>
      <c r="BA89" s="6">
        <v>470.293423341398</v>
      </c>
      <c r="BB89" s="6">
        <v>494.794262222947</v>
      </c>
      <c r="BC89" s="6">
        <v>471.248625718937</v>
      </c>
      <c r="BD89" s="6">
        <v>510.556338454251</v>
      </c>
      <c r="BE89" s="6">
        <v>493.899623852237</v>
      </c>
      <c r="BF89" s="6">
        <v>493.757329875312</v>
      </c>
      <c r="BG89" s="6">
        <v>591.21169798261</v>
      </c>
      <c r="BH89" s="6">
        <v>592.605615063022</v>
      </c>
      <c r="BI89" s="6">
        <v>580.656749587858</v>
      </c>
      <c r="BJ89" s="6">
        <v>555.446458398226</v>
      </c>
      <c r="BK89" s="6">
        <v>585.911013180369</v>
      </c>
      <c r="BL89" s="6">
        <v>575.586004510945</v>
      </c>
      <c r="BM89" s="6">
        <v>554.530675033104</v>
      </c>
      <c r="BN89" s="6">
        <v>623.759700911182</v>
      </c>
      <c r="BO89" s="6">
        <v>606.569750165917</v>
      </c>
    </row>
    <row r="90" ht="15.75" customHeight="1" spans="1:67">
      <c r="A90" s="6" t="s">
        <v>189</v>
      </c>
      <c r="B90" s="6" t="s">
        <v>18</v>
      </c>
      <c r="C90" s="6" t="s">
        <v>538</v>
      </c>
      <c r="D90" s="6">
        <v>245.195101398359</v>
      </c>
      <c r="E90" s="6">
        <v>245.26010162116</v>
      </c>
      <c r="F90" s="6">
        <v>245.013850686544</v>
      </c>
      <c r="G90" s="6">
        <v>245.016350696075</v>
      </c>
      <c r="H90" s="6">
        <v>245.027184079042</v>
      </c>
      <c r="I90" s="6">
        <v>245.060934207708</v>
      </c>
      <c r="J90" s="6">
        <v>245.678436557644</v>
      </c>
      <c r="K90" s="6">
        <v>246.000937791281</v>
      </c>
      <c r="L90" s="6">
        <v>247.564693756951</v>
      </c>
      <c r="M90" s="6">
        <v>259.960574351236</v>
      </c>
      <c r="N90" s="6">
        <v>276.403137026845</v>
      </c>
      <c r="O90" s="6">
        <v>275.356456685332</v>
      </c>
      <c r="P90" s="6">
        <v>252.027627462649</v>
      </c>
      <c r="Q90" s="6">
        <v>222.889183053227</v>
      </c>
      <c r="R90" s="6">
        <v>240.704667637823</v>
      </c>
      <c r="S90" s="6">
        <v>214.312900341219</v>
      </c>
      <c r="T90" s="6">
        <v>238.950494267059</v>
      </c>
      <c r="U90" s="6">
        <v>245.679686566576</v>
      </c>
      <c r="V90" s="6">
        <v>225.655860233957</v>
      </c>
      <c r="W90" s="6">
        <v>212.721644262377</v>
      </c>
      <c r="X90" s="6">
        <v>211.279555414705</v>
      </c>
      <c r="Y90" s="6">
        <v>271.731452550327</v>
      </c>
      <c r="Z90" s="6">
        <v>328.60625269899</v>
      </c>
      <c r="AA90" s="6">
        <v>381.066036024628</v>
      </c>
      <c r="AB90" s="6">
        <v>436.956665788008</v>
      </c>
      <c r="AC90" s="6">
        <v>449.262962711607</v>
      </c>
      <c r="AD90" s="6">
        <v>346.305903554493</v>
      </c>
      <c r="AE90" s="6">
        <v>300.536562401478</v>
      </c>
      <c r="AF90" s="6">
        <v>297.848218819378</v>
      </c>
      <c r="AG90" s="6">
        <v>319.008299487903</v>
      </c>
      <c r="AH90" s="6">
        <v>272.264787954393</v>
      </c>
      <c r="AI90" s="6">
        <v>282.10690880882</v>
      </c>
      <c r="AJ90" s="6">
        <v>264.691800750579</v>
      </c>
      <c r="AK90" s="6">
        <v>283.162579500018</v>
      </c>
      <c r="AL90" s="6">
        <v>555.204695655697</v>
      </c>
      <c r="AM90" s="6">
        <v>499.14842590131</v>
      </c>
      <c r="AN90" s="6">
        <v>511.552430272516</v>
      </c>
      <c r="AO90" s="6">
        <v>583.669372353396</v>
      </c>
      <c r="AP90" s="6">
        <v>589.951774567332</v>
      </c>
      <c r="AQ90" s="6">
        <v>615.473349319164</v>
      </c>
      <c r="AR90" s="6">
        <v>710.207977031367</v>
      </c>
      <c r="AS90" s="6">
        <v>732.397693260228</v>
      </c>
      <c r="AT90" s="6">
        <v>693.713226496374</v>
      </c>
      <c r="AU90" s="6">
        <v>579.897426172466</v>
      </c>
      <c r="AV90" s="6">
        <v>527.338032291576</v>
      </c>
      <c r="AW90" s="6">
        <v>527.258362649626</v>
      </c>
      <c r="AX90" s="6">
        <v>522.425624895176</v>
      </c>
      <c r="AY90" s="6">
        <v>478.633718476363</v>
      </c>
      <c r="AZ90" s="6">
        <v>446.000041432788</v>
      </c>
      <c r="BA90" s="6">
        <v>470.293423341398</v>
      </c>
      <c r="BB90" s="6">
        <v>494.794262222947</v>
      </c>
      <c r="BC90" s="6">
        <v>471.248625718937</v>
      </c>
      <c r="BD90" s="6">
        <v>510.556338454251</v>
      </c>
      <c r="BE90" s="6">
        <v>493.899623852237</v>
      </c>
      <c r="BF90" s="6">
        <v>493.757329875312</v>
      </c>
      <c r="BG90" s="6">
        <v>591.21169798261</v>
      </c>
      <c r="BH90" s="6">
        <v>592.605615063022</v>
      </c>
      <c r="BI90" s="6">
        <v>580.656749587858</v>
      </c>
      <c r="BJ90" s="6">
        <v>555.446458398226</v>
      </c>
      <c r="BK90" s="6">
        <v>585.911013180369</v>
      </c>
      <c r="BL90" s="6">
        <v>575.586004510945</v>
      </c>
      <c r="BM90" s="6">
        <v>554.530675033104</v>
      </c>
      <c r="BN90" s="6">
        <v>623.759700911182</v>
      </c>
      <c r="BO90" s="6">
        <v>606.569750165917</v>
      </c>
    </row>
    <row r="91" ht="15.75" customHeight="1" spans="1:67">
      <c r="A91" s="6" t="s">
        <v>191</v>
      </c>
      <c r="B91" s="6" t="s">
        <v>22</v>
      </c>
      <c r="C91" s="6" t="s">
        <v>538</v>
      </c>
      <c r="D91" s="6">
        <v>30.000300003</v>
      </c>
      <c r="E91" s="6">
        <v>30.0000500246667</v>
      </c>
      <c r="F91" s="6">
        <v>30.000000029</v>
      </c>
      <c r="G91" s="6">
        <v>30.000000029</v>
      </c>
      <c r="H91" s="6">
        <v>30.000000029</v>
      </c>
      <c r="I91" s="6">
        <v>30.000000029</v>
      </c>
      <c r="J91" s="6">
        <v>30.000000029</v>
      </c>
      <c r="K91" s="6">
        <v>30.000000029</v>
      </c>
      <c r="L91" s="6">
        <v>30.000000029</v>
      </c>
      <c r="M91" s="6">
        <v>30.000000029</v>
      </c>
      <c r="N91" s="6">
        <v>30.000000029</v>
      </c>
      <c r="O91" s="6">
        <v>30.0000000289151</v>
      </c>
      <c r="P91" s="6">
        <v>30.000300003</v>
      </c>
      <c r="Q91" s="6">
        <v>29.625225002</v>
      </c>
      <c r="R91" s="6">
        <v>30.000300003</v>
      </c>
      <c r="S91" s="6">
        <v>32.051325</v>
      </c>
      <c r="T91" s="6">
        <v>36.5175833323333</v>
      </c>
      <c r="U91" s="6">
        <v>36.8384166656667</v>
      </c>
      <c r="V91" s="6">
        <v>36.7454166656667</v>
      </c>
      <c r="W91" s="6">
        <v>37.0384166656667</v>
      </c>
      <c r="X91" s="6">
        <v>42.6165833323333</v>
      </c>
      <c r="Y91" s="6">
        <v>55.4084166656667</v>
      </c>
      <c r="Z91" s="6">
        <v>66.80316666575</v>
      </c>
      <c r="AA91" s="6">
        <v>88.0642499995</v>
      </c>
      <c r="AB91" s="6">
        <v>112.716583333</v>
      </c>
      <c r="AC91" s="6">
        <v>138.119083333</v>
      </c>
      <c r="AD91" s="6">
        <v>139.981166666583</v>
      </c>
      <c r="AE91" s="6">
        <v>135.4295</v>
      </c>
      <c r="AF91" s="6">
        <v>141.8605</v>
      </c>
      <c r="AG91" s="6">
        <v>162.416583333333</v>
      </c>
      <c r="AH91" s="6">
        <v>158.513916666667</v>
      </c>
      <c r="AI91" s="6">
        <v>182.266416666667</v>
      </c>
      <c r="AJ91" s="6">
        <v>190.62425</v>
      </c>
      <c r="AK91" s="6">
        <v>229.249843333333</v>
      </c>
      <c r="AL91" s="6">
        <v>242.6028175</v>
      </c>
      <c r="AM91" s="6">
        <v>231.662735833333</v>
      </c>
      <c r="AN91" s="6">
        <v>240.7115425</v>
      </c>
      <c r="AO91" s="6">
        <v>273.057853333333</v>
      </c>
      <c r="AP91" s="6">
        <v>295.529105</v>
      </c>
      <c r="AQ91" s="6">
        <v>305.646604166667</v>
      </c>
      <c r="AR91" s="6">
        <v>365.398560833333</v>
      </c>
      <c r="AS91" s="6">
        <v>1.11653308564468</v>
      </c>
      <c r="AT91" s="6">
        <v>1.05755899623965</v>
      </c>
      <c r="AU91" s="6">
        <v>0.884047927184961</v>
      </c>
      <c r="AV91" s="6">
        <v>0.803921647747605</v>
      </c>
      <c r="AW91" s="6">
        <v>0.803800192161416</v>
      </c>
      <c r="AX91" s="6">
        <v>0.796432730949096</v>
      </c>
      <c r="AY91" s="6">
        <v>0.729672399984088</v>
      </c>
      <c r="AZ91" s="6">
        <v>0.679922680042729</v>
      </c>
      <c r="BA91" s="6">
        <v>0.716957702016136</v>
      </c>
      <c r="BB91" s="6">
        <v>0.754308990105979</v>
      </c>
      <c r="BC91" s="6">
        <v>0.718413898653322</v>
      </c>
      <c r="BD91" s="6">
        <v>0.778338120416812</v>
      </c>
      <c r="BE91" s="6">
        <v>0.752945122702002</v>
      </c>
      <c r="BF91" s="6">
        <v>0.752728196932591</v>
      </c>
      <c r="BG91" s="6">
        <v>0.901296423367096</v>
      </c>
      <c r="BH91" s="6">
        <v>0.903421436257288</v>
      </c>
      <c r="BI91" s="6">
        <v>0.88520550826938</v>
      </c>
      <c r="BJ91" s="6">
        <v>0.846772667108096</v>
      </c>
      <c r="BK91" s="6">
        <v>0.893276257067393</v>
      </c>
      <c r="BL91" s="6">
        <v>0.875506396987983</v>
      </c>
      <c r="BM91" s="6">
        <v>0.845494138890436</v>
      </c>
      <c r="BN91" s="6">
        <v>0.949623753156941</v>
      </c>
      <c r="BO91" s="6">
        <v>0.924839558470698</v>
      </c>
    </row>
    <row r="92" ht="15.75" customHeight="1" spans="1:67">
      <c r="A92" s="6" t="s">
        <v>193</v>
      </c>
      <c r="B92" s="6" t="s">
        <v>6</v>
      </c>
      <c r="C92" s="6" t="s">
        <v>538</v>
      </c>
      <c r="D92" s="6">
        <v>1.71429000071429</v>
      </c>
      <c r="E92" s="6">
        <v>1.71429000071429</v>
      </c>
      <c r="F92" s="6">
        <v>1.71429000071429</v>
      </c>
      <c r="G92" s="6">
        <v>1.71429000071429</v>
      </c>
      <c r="H92" s="6">
        <v>1.71429000071429</v>
      </c>
      <c r="I92" s="6">
        <v>1.71429000071429</v>
      </c>
      <c r="J92" s="6">
        <v>1.71429000071429</v>
      </c>
      <c r="K92" s="6">
        <v>1.76190833409524</v>
      </c>
      <c r="L92" s="6">
        <v>2.000000001</v>
      </c>
      <c r="M92" s="6">
        <v>2.000000001</v>
      </c>
      <c r="N92" s="6">
        <v>2.000000001</v>
      </c>
      <c r="O92" s="6">
        <v>1.97487273321145</v>
      </c>
      <c r="P92" s="6">
        <v>1.92127814947601</v>
      </c>
      <c r="Q92" s="6">
        <v>1.95921923598161</v>
      </c>
      <c r="R92" s="6">
        <v>2.05323240851763</v>
      </c>
      <c r="S92" s="6">
        <v>2.16979583233333</v>
      </c>
      <c r="T92" s="6">
        <v>2.61467083283333</v>
      </c>
      <c r="U92" s="6">
        <v>2.7</v>
      </c>
      <c r="V92" s="6">
        <v>2.7</v>
      </c>
      <c r="W92" s="6">
        <v>2.7</v>
      </c>
      <c r="X92" s="6">
        <v>2.7</v>
      </c>
      <c r="Y92" s="6">
        <v>2.7</v>
      </c>
      <c r="Z92" s="6">
        <v>2.7</v>
      </c>
      <c r="AA92" s="6">
        <v>2.7</v>
      </c>
      <c r="AB92" s="6">
        <v>2.7</v>
      </c>
      <c r="AC92" s="6">
        <v>2.7</v>
      </c>
      <c r="AD92" s="6">
        <v>2.7</v>
      </c>
      <c r="AE92" s="6">
        <v>2.7</v>
      </c>
      <c r="AF92" s="6">
        <v>2.7</v>
      </c>
      <c r="AG92" s="6">
        <v>2.7</v>
      </c>
      <c r="AH92" s="6">
        <v>2.7</v>
      </c>
      <c r="AI92" s="6">
        <v>2.7</v>
      </c>
      <c r="AJ92" s="6">
        <v>2.7</v>
      </c>
      <c r="AK92" s="6">
        <v>2.7</v>
      </c>
      <c r="AL92" s="6">
        <v>2.7</v>
      </c>
      <c r="AM92" s="6">
        <v>2.7</v>
      </c>
      <c r="AN92" s="6">
        <v>2.7</v>
      </c>
      <c r="AO92" s="6">
        <v>2.7</v>
      </c>
      <c r="AP92" s="6">
        <v>2.7</v>
      </c>
      <c r="AQ92" s="6">
        <v>2.7</v>
      </c>
      <c r="AR92" s="6">
        <v>2.7</v>
      </c>
      <c r="AS92" s="6">
        <v>2.7</v>
      </c>
      <c r="AT92" s="6">
        <v>2.7</v>
      </c>
      <c r="AU92" s="6">
        <v>2.7</v>
      </c>
      <c r="AV92" s="6">
        <v>2.7</v>
      </c>
      <c r="AW92" s="6">
        <v>2.7</v>
      </c>
      <c r="AX92" s="6">
        <v>2.7</v>
      </c>
      <c r="AY92" s="6">
        <v>2.7</v>
      </c>
      <c r="AZ92" s="6">
        <v>2.7</v>
      </c>
      <c r="BA92" s="6">
        <v>2.7</v>
      </c>
      <c r="BB92" s="6">
        <v>2.7</v>
      </c>
      <c r="BC92" s="6">
        <v>2.7</v>
      </c>
      <c r="BD92" s="6">
        <v>2.7</v>
      </c>
      <c r="BE92" s="6">
        <v>2.7</v>
      </c>
      <c r="BF92" s="6">
        <v>2.7</v>
      </c>
      <c r="BG92" s="6">
        <v>2.7</v>
      </c>
      <c r="BH92" s="6">
        <v>2.7</v>
      </c>
      <c r="BI92" s="6">
        <v>2.7</v>
      </c>
      <c r="BJ92" s="6">
        <v>2.7</v>
      </c>
      <c r="BK92" s="6">
        <v>2.7</v>
      </c>
      <c r="BL92" s="6">
        <v>2.7</v>
      </c>
      <c r="BM92" s="6">
        <v>2.7</v>
      </c>
      <c r="BN92" s="6">
        <v>2.7</v>
      </c>
      <c r="BO92" s="6">
        <v>2.7</v>
      </c>
    </row>
    <row r="93" ht="15.75" customHeight="1" spans="1:67">
      <c r="A93" s="6" t="s">
        <v>195</v>
      </c>
      <c r="B93" s="6" t="s">
        <v>22</v>
      </c>
      <c r="C93" s="6" t="s">
        <v>538</v>
      </c>
      <c r="D93" s="6">
        <v>6.90714000590714</v>
      </c>
      <c r="E93" s="6">
        <v>6.90714000590714</v>
      </c>
      <c r="F93" s="6">
        <v>6.90714000590714</v>
      </c>
      <c r="G93" s="6">
        <v>6.90714000590714</v>
      </c>
      <c r="H93" s="6">
        <v>6.90714000590714</v>
      </c>
      <c r="I93" s="6">
        <v>6.90714000590714</v>
      </c>
      <c r="J93" s="6">
        <v>6.90714000590714</v>
      </c>
      <c r="K93" s="6">
        <v>7.00595000600595</v>
      </c>
      <c r="L93" s="6">
        <v>7.5000000065</v>
      </c>
      <c r="M93" s="6">
        <v>7.5000000065</v>
      </c>
      <c r="N93" s="6">
        <v>7.5000000065</v>
      </c>
      <c r="O93" s="6">
        <v>7.41759565558043</v>
      </c>
      <c r="P93" s="6">
        <v>6.94929166566667</v>
      </c>
      <c r="Q93" s="6">
        <v>6.049499999</v>
      </c>
      <c r="R93" s="6">
        <v>6.094899999</v>
      </c>
      <c r="S93" s="6">
        <v>5.746149999</v>
      </c>
      <c r="T93" s="6">
        <v>6.045024999</v>
      </c>
      <c r="U93" s="6">
        <v>6.00319166566667</v>
      </c>
      <c r="V93" s="6">
        <v>5.514624999</v>
      </c>
      <c r="W93" s="6">
        <v>5.26095833233333</v>
      </c>
      <c r="X93" s="6">
        <v>5.63594166566667</v>
      </c>
      <c r="Y93" s="6">
        <v>7.12336666566667</v>
      </c>
      <c r="Z93" s="6">
        <v>8.33244166616667</v>
      </c>
      <c r="AA93" s="6">
        <v>9.14499166575</v>
      </c>
      <c r="AB93" s="6">
        <v>10.35659166625</v>
      </c>
      <c r="AC93" s="6">
        <v>10.5963916664167</v>
      </c>
      <c r="AD93" s="6">
        <v>8.09099166658334</v>
      </c>
      <c r="AE93" s="6">
        <v>6.84031666666667</v>
      </c>
      <c r="AF93" s="6">
        <v>6.731525</v>
      </c>
      <c r="AG93" s="6">
        <v>7.310175</v>
      </c>
      <c r="AH93" s="6">
        <v>6.18855833333333</v>
      </c>
      <c r="AI93" s="6">
        <v>6.39645833333333</v>
      </c>
      <c r="AJ93" s="6">
        <v>6.03613333333333</v>
      </c>
      <c r="AK93" s="6">
        <v>6.48393916666667</v>
      </c>
      <c r="AL93" s="6">
        <v>6.36055166666667</v>
      </c>
      <c r="AM93" s="6">
        <v>5.60236666666667</v>
      </c>
      <c r="AN93" s="6">
        <v>5.79867166666667</v>
      </c>
      <c r="AO93" s="6">
        <v>6.60445916666667</v>
      </c>
      <c r="AP93" s="6">
        <v>6.70082666666667</v>
      </c>
      <c r="AQ93" s="6">
        <v>6.97624</v>
      </c>
      <c r="AR93" s="6">
        <v>8.08314416666667</v>
      </c>
      <c r="AS93" s="6">
        <v>8.3228175</v>
      </c>
      <c r="AT93" s="6">
        <v>7.89471416666667</v>
      </c>
      <c r="AU93" s="6">
        <v>6.58767333333333</v>
      </c>
      <c r="AV93" s="6">
        <v>5.99105666666667</v>
      </c>
      <c r="AW93" s="6">
        <v>5.99691</v>
      </c>
      <c r="AX93" s="6">
        <v>5.94677833333333</v>
      </c>
      <c r="AY93" s="6">
        <v>5.44370083333333</v>
      </c>
      <c r="AZ93" s="6">
        <v>5.09813083333333</v>
      </c>
      <c r="BA93" s="6">
        <v>5.36086666666667</v>
      </c>
      <c r="BB93" s="6">
        <v>5.624075</v>
      </c>
      <c r="BC93" s="6">
        <v>5.36871153508772</v>
      </c>
      <c r="BD93" s="6">
        <v>5.79247553703916</v>
      </c>
      <c r="BE93" s="6">
        <v>5.61631168617622</v>
      </c>
      <c r="BF93" s="6">
        <v>5.61246666666667</v>
      </c>
      <c r="BG93" s="6">
        <v>6.7279068312963</v>
      </c>
      <c r="BH93" s="6">
        <v>6.73171825724638</v>
      </c>
      <c r="BI93" s="6">
        <v>6.6029</v>
      </c>
      <c r="BJ93" s="6">
        <v>6.3146</v>
      </c>
      <c r="BK93" s="6">
        <v>6.6694</v>
      </c>
      <c r="BL93" s="6">
        <v>6.54215220416667</v>
      </c>
      <c r="BM93" s="6">
        <v>6.2871130825</v>
      </c>
      <c r="BN93" s="6">
        <v>7.0761518625</v>
      </c>
      <c r="BO93" s="6">
        <v>6.88970258583333</v>
      </c>
    </row>
    <row r="94" ht="15.75" customHeight="1" spans="1:67">
      <c r="A94" s="6" t="s">
        <v>197</v>
      </c>
      <c r="B94" s="6" t="s">
        <v>6</v>
      </c>
      <c r="C94" s="6" t="s">
        <v>538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0.999999999916667</v>
      </c>
      <c r="P94" s="6">
        <v>1</v>
      </c>
      <c r="Q94" s="6">
        <v>0.999999999916667</v>
      </c>
      <c r="R94" s="6">
        <v>0.9999999995</v>
      </c>
      <c r="S94" s="6">
        <v>0.999999999</v>
      </c>
      <c r="T94" s="6">
        <v>0.999999999</v>
      </c>
      <c r="U94" s="6">
        <v>0.999999999</v>
      </c>
      <c r="V94" s="6">
        <v>0.999999999</v>
      </c>
      <c r="W94" s="6">
        <v>0.999999999</v>
      </c>
      <c r="X94" s="6">
        <v>0.999999999</v>
      </c>
      <c r="Y94" s="6">
        <v>0.999999999</v>
      </c>
      <c r="Z94" s="6">
        <v>0.999999999</v>
      </c>
      <c r="AA94" s="6">
        <v>0.999999999</v>
      </c>
      <c r="AB94" s="6">
        <v>0.999999999583333</v>
      </c>
      <c r="AC94" s="6">
        <v>1</v>
      </c>
      <c r="AD94" s="6">
        <v>1.875</v>
      </c>
      <c r="AE94" s="6">
        <v>2.5</v>
      </c>
      <c r="AF94" s="6">
        <v>2.61958333333333</v>
      </c>
      <c r="AG94" s="6">
        <v>2.81611666666667</v>
      </c>
      <c r="AH94" s="6">
        <v>4.48575833333333</v>
      </c>
      <c r="AI94" s="6">
        <v>5.02888</v>
      </c>
      <c r="AJ94" s="6">
        <v>5.17063</v>
      </c>
      <c r="AK94" s="6">
        <v>5.6353625</v>
      </c>
      <c r="AL94" s="6">
        <v>5.75120083333333</v>
      </c>
      <c r="AM94" s="6">
        <v>5.8103425</v>
      </c>
      <c r="AN94" s="6">
        <v>6.0495125</v>
      </c>
      <c r="AO94" s="6">
        <v>6.06526916666667</v>
      </c>
      <c r="AP94" s="6">
        <v>6.39465333333333</v>
      </c>
      <c r="AQ94" s="6">
        <v>7.38561</v>
      </c>
      <c r="AR94" s="6">
        <v>7.76315916666667</v>
      </c>
      <c r="AS94" s="6">
        <v>7.8585925</v>
      </c>
      <c r="AT94" s="6">
        <v>7.821645</v>
      </c>
      <c r="AU94" s="6">
        <v>7.94084666666667</v>
      </c>
      <c r="AV94" s="6">
        <v>7.94649583333333</v>
      </c>
      <c r="AW94" s="6">
        <v>7.63394416666667</v>
      </c>
      <c r="AX94" s="6">
        <v>7.60263083333333</v>
      </c>
      <c r="AY94" s="6">
        <v>7.67330416666667</v>
      </c>
      <c r="AZ94" s="6">
        <v>7.56002833333333</v>
      </c>
      <c r="BA94" s="6">
        <v>8.16155541666667</v>
      </c>
      <c r="BB94" s="6">
        <v>8.05777083333333</v>
      </c>
      <c r="BC94" s="6">
        <v>7.78541833333333</v>
      </c>
      <c r="BD94" s="6">
        <v>7.83360541666667</v>
      </c>
      <c r="BE94" s="6">
        <v>7.85681375</v>
      </c>
      <c r="BF94" s="6">
        <v>7.73223333333333</v>
      </c>
      <c r="BG94" s="6">
        <v>7.654815</v>
      </c>
      <c r="BH94" s="6">
        <v>7.59993708333333</v>
      </c>
      <c r="BI94" s="6">
        <v>7.34793875</v>
      </c>
      <c r="BJ94" s="6">
        <v>7.51916458333333</v>
      </c>
      <c r="BK94" s="6">
        <v>7.69669833333333</v>
      </c>
      <c r="BL94" s="6">
        <v>7.72165</v>
      </c>
      <c r="BM94" s="6">
        <v>7.73438833333333</v>
      </c>
      <c r="BN94" s="6">
        <v>7.74824375</v>
      </c>
      <c r="BO94" s="6">
        <v>7.83197416666667</v>
      </c>
    </row>
    <row r="95" ht="15.75" customHeight="1" spans="1:67">
      <c r="A95" s="6" t="s">
        <v>199</v>
      </c>
      <c r="B95" s="6" t="s">
        <v>37</v>
      </c>
      <c r="C95" s="6" t="s">
        <v>538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>
        <v>1</v>
      </c>
      <c r="AR95" s="6">
        <v>1</v>
      </c>
      <c r="AS95" s="6">
        <v>1</v>
      </c>
      <c r="AT95" s="6">
        <v>1</v>
      </c>
      <c r="AU95" s="6">
        <v>1</v>
      </c>
      <c r="AV95" s="6">
        <v>1</v>
      </c>
      <c r="AW95" s="6">
        <v>1</v>
      </c>
      <c r="AX95" s="6">
        <v>1</v>
      </c>
      <c r="AY95" s="6">
        <v>1</v>
      </c>
      <c r="AZ95" s="6">
        <v>1</v>
      </c>
      <c r="BA95" s="6">
        <v>1</v>
      </c>
      <c r="BB95" s="6">
        <v>1</v>
      </c>
      <c r="BC95" s="6">
        <v>1</v>
      </c>
      <c r="BD95" s="6">
        <v>1</v>
      </c>
      <c r="BE95" s="6">
        <v>1</v>
      </c>
      <c r="BF95" s="6">
        <v>1</v>
      </c>
      <c r="BG95" s="6">
        <v>1</v>
      </c>
      <c r="BH95" s="6">
        <v>1</v>
      </c>
      <c r="BI95" s="6">
        <v>1</v>
      </c>
      <c r="BJ95" s="6">
        <v>1</v>
      </c>
      <c r="BK95" s="6">
        <v>1</v>
      </c>
      <c r="BL95" s="6">
        <v>1</v>
      </c>
      <c r="BM95" s="6">
        <v>1</v>
      </c>
      <c r="BN95" s="6">
        <v>1</v>
      </c>
      <c r="BO95" s="6">
        <v>1</v>
      </c>
    </row>
    <row r="96" ht="15.75" customHeight="1" spans="1:67">
      <c r="A96" s="6" t="s">
        <v>201</v>
      </c>
      <c r="B96" s="6" t="s">
        <v>6</v>
      </c>
      <c r="C96" s="6" t="s">
        <v>538</v>
      </c>
      <c r="D96" s="6">
        <v>1.71429000071429</v>
      </c>
      <c r="E96" s="6">
        <v>1.71429000071429</v>
      </c>
      <c r="F96" s="6">
        <v>1.71429000071429</v>
      </c>
      <c r="G96" s="6">
        <v>1.71429000071429</v>
      </c>
      <c r="H96" s="6">
        <v>1.71429000071429</v>
      </c>
      <c r="I96" s="6">
        <v>1.71429000071429</v>
      </c>
      <c r="J96" s="6">
        <v>1.71429000071429</v>
      </c>
      <c r="K96" s="6">
        <v>1.73809916726191</v>
      </c>
      <c r="L96" s="6">
        <v>2.000000001</v>
      </c>
      <c r="M96" s="6">
        <v>2.000000001</v>
      </c>
      <c r="N96" s="6">
        <v>2.000000001</v>
      </c>
      <c r="O96" s="6">
        <v>1.98866024493248</v>
      </c>
      <c r="P96" s="6">
        <v>2.08727296315173</v>
      </c>
      <c r="Q96" s="6">
        <v>2.1061762107568</v>
      </c>
      <c r="R96" s="6">
        <v>2.2268552932326</v>
      </c>
      <c r="S96" s="6">
        <v>2.35538415437848</v>
      </c>
      <c r="T96" s="6">
        <v>2.549999999</v>
      </c>
      <c r="U96" s="6">
        <v>2.549999999</v>
      </c>
      <c r="V96" s="6">
        <v>2.549999999</v>
      </c>
      <c r="W96" s="6">
        <v>2.549999999</v>
      </c>
      <c r="X96" s="6">
        <v>2.549999999</v>
      </c>
      <c r="Y96" s="6">
        <v>2.812499999</v>
      </c>
      <c r="Z96" s="6">
        <v>2.999999999</v>
      </c>
      <c r="AA96" s="6">
        <v>2.999999999</v>
      </c>
      <c r="AB96" s="6">
        <v>3.83157166625</v>
      </c>
      <c r="AC96" s="6">
        <v>4.25185499991667</v>
      </c>
      <c r="AD96" s="6">
        <v>4.27241666666667</v>
      </c>
      <c r="AE96" s="6">
        <v>9.75583333333333</v>
      </c>
      <c r="AF96" s="6">
        <v>10</v>
      </c>
      <c r="AG96" s="6">
        <v>27.15875</v>
      </c>
      <c r="AH96" s="6">
        <v>39.5333333333333</v>
      </c>
      <c r="AI96" s="6">
        <v>111.810666666667</v>
      </c>
      <c r="AJ96" s="6">
        <v>125.0025</v>
      </c>
      <c r="AK96" s="6">
        <v>126.730441666667</v>
      </c>
      <c r="AL96" s="6">
        <v>138.290240833333</v>
      </c>
      <c r="AM96" s="6">
        <v>141.989166666667</v>
      </c>
      <c r="AN96" s="6">
        <v>140.375</v>
      </c>
      <c r="AO96" s="6">
        <v>142.400833333333</v>
      </c>
      <c r="AP96" s="6">
        <v>150.519166666667</v>
      </c>
      <c r="AQ96" s="6">
        <v>177.995</v>
      </c>
      <c r="AR96" s="6">
        <v>182.43</v>
      </c>
      <c r="AS96" s="6">
        <v>187.320833333333</v>
      </c>
      <c r="AT96" s="6">
        <v>190.665</v>
      </c>
      <c r="AU96" s="6">
        <v>193.878333333333</v>
      </c>
      <c r="AV96" s="6">
        <v>198.3075</v>
      </c>
      <c r="AW96" s="6">
        <v>199.875</v>
      </c>
      <c r="AX96" s="6">
        <v>200.188333333333</v>
      </c>
      <c r="AY96" s="6">
        <v>202.346666666667</v>
      </c>
      <c r="AZ96" s="6">
        <v>203.633333333333</v>
      </c>
      <c r="BA96" s="6">
        <v>203.95</v>
      </c>
      <c r="BB96" s="6">
        <v>203.635833333333</v>
      </c>
      <c r="BC96" s="6">
        <v>204.0175</v>
      </c>
      <c r="BD96" s="6">
        <v>204.358333333333</v>
      </c>
      <c r="BE96" s="6">
        <v>205.394166666667</v>
      </c>
      <c r="BF96" s="6">
        <v>206.449166666667</v>
      </c>
      <c r="BG96" s="6">
        <v>206.5</v>
      </c>
      <c r="BH96" s="6">
        <v>206.5</v>
      </c>
      <c r="BI96" s="6">
        <v>206.5</v>
      </c>
      <c r="BJ96" s="6">
        <v>207.716666666667</v>
      </c>
      <c r="BK96" s="6">
        <v>208.5</v>
      </c>
      <c r="BL96" s="6">
        <v>208.5</v>
      </c>
      <c r="BM96" s="6">
        <v>208.5</v>
      </c>
      <c r="BN96" s="6">
        <v>208.5</v>
      </c>
      <c r="BO96" s="6">
        <v>208.5</v>
      </c>
    </row>
    <row r="97" ht="15.75" customHeight="1" spans="1:67">
      <c r="A97" s="6" t="s">
        <v>203</v>
      </c>
      <c r="B97" s="6" t="s">
        <v>539</v>
      </c>
      <c r="C97" s="6" t="s">
        <v>538</v>
      </c>
      <c r="D97" s="6">
        <v>0.0212193021121656</v>
      </c>
      <c r="E97" s="6">
        <v>0.0212193021121656</v>
      </c>
      <c r="F97" s="6">
        <v>0.0212193021121656</v>
      </c>
      <c r="G97" s="6">
        <v>0.0212193021121656</v>
      </c>
      <c r="H97" s="6">
        <v>0.0212193021121656</v>
      </c>
      <c r="I97" s="6">
        <v>0.0212193021121656</v>
      </c>
      <c r="J97" s="6">
        <v>0.0212193021121656</v>
      </c>
      <c r="K97" s="6">
        <v>0.0212193021121656</v>
      </c>
      <c r="L97" s="6">
        <v>0.0212193021121656</v>
      </c>
      <c r="M97" s="6">
        <v>0.0212193021121656</v>
      </c>
      <c r="N97" s="6">
        <v>0.0212193021121656</v>
      </c>
      <c r="O97" s="6">
        <v>0.0212193021121656</v>
      </c>
      <c r="P97" s="6">
        <v>0.0212193021121656</v>
      </c>
      <c r="Q97" s="6">
        <v>0.0212193021121656</v>
      </c>
      <c r="R97" s="6">
        <v>0.0212193021121656</v>
      </c>
      <c r="S97" s="6">
        <v>0.0212193021121656</v>
      </c>
      <c r="T97" s="6">
        <v>0.0212193021121656</v>
      </c>
      <c r="U97" s="6">
        <v>0.0212193021121656</v>
      </c>
      <c r="V97" s="6">
        <v>0.0212193021121656</v>
      </c>
      <c r="W97" s="6">
        <v>0.0212193021121656</v>
      </c>
      <c r="X97" s="6">
        <v>0.0212193021121656</v>
      </c>
      <c r="Y97" s="6">
        <v>0.0212193021121656</v>
      </c>
      <c r="Z97" s="6">
        <v>0.0212193021121656</v>
      </c>
      <c r="AA97" s="6">
        <v>0.0212193021121656</v>
      </c>
      <c r="AB97" s="6">
        <v>0.0212193021121656</v>
      </c>
      <c r="AC97" s="6">
        <v>0.0212193021121656</v>
      </c>
      <c r="AD97" s="6">
        <v>0.0212193021121656</v>
      </c>
      <c r="AE97" s="6">
        <v>0.0212193021121656</v>
      </c>
      <c r="AF97" s="6">
        <v>0.0212193021121656</v>
      </c>
      <c r="AG97" s="6">
        <v>0.0212193021121656</v>
      </c>
      <c r="AH97" s="6">
        <v>0.0212193021121656</v>
      </c>
      <c r="AI97" s="6">
        <v>0.0212193021121656</v>
      </c>
      <c r="AJ97" s="6">
        <v>0.0212193021121656</v>
      </c>
      <c r="AK97" s="6">
        <v>0.0212193021121656</v>
      </c>
      <c r="AL97" s="6">
        <v>0.0212193021121656</v>
      </c>
      <c r="AM97" s="6">
        <v>0.0212193021121656</v>
      </c>
      <c r="AN97" s="6">
        <v>0.0212193021121656</v>
      </c>
      <c r="AO97" s="6">
        <v>0.0212193021121656</v>
      </c>
      <c r="AP97" s="6">
        <v>0.0212193021121656</v>
      </c>
      <c r="AQ97" s="6">
        <v>0.0212193021121656</v>
      </c>
      <c r="AR97" s="6">
        <v>0.0244854105279595</v>
      </c>
      <c r="AS97" s="6">
        <v>0.0252504319427185</v>
      </c>
      <c r="AT97" s="6">
        <v>0.0239167309982055</v>
      </c>
      <c r="AU97" s="6">
        <v>0.0199927725443053</v>
      </c>
      <c r="AV97" s="6">
        <v>0.0181807141362134</v>
      </c>
      <c r="AW97" s="6">
        <v>0.0181779674141931</v>
      </c>
      <c r="AX97" s="6">
        <v>0.018011352039938</v>
      </c>
      <c r="AY97" s="6">
        <v>0.0165015649900251</v>
      </c>
      <c r="AZ97" s="6">
        <v>0.0153764734600923</v>
      </c>
      <c r="BA97" s="6">
        <v>0.016214021683123</v>
      </c>
      <c r="BB97" s="6">
        <v>0.0170587222746334</v>
      </c>
      <c r="BC97" s="6">
        <v>0.0162469536172995</v>
      </c>
      <c r="BD97" s="6">
        <v>0.0176021418359146</v>
      </c>
      <c r="BE97" s="6">
        <v>0.0170278783690605</v>
      </c>
      <c r="BF97" s="6">
        <v>0.0170229725857504</v>
      </c>
      <c r="BG97" s="6">
        <v>0.0203828478448599</v>
      </c>
      <c r="BH97" s="6">
        <v>0.0204309050802884</v>
      </c>
      <c r="BI97" s="6">
        <v>0.0200189512780721</v>
      </c>
      <c r="BJ97" s="6">
        <v>0.0191497913287747</v>
      </c>
      <c r="BK97" s="6">
        <v>0.0202014715238863</v>
      </c>
      <c r="BL97" s="6">
        <v>0.0197996055618869</v>
      </c>
      <c r="BM97" s="6">
        <v>0.0191208773716676</v>
      </c>
      <c r="BN97" s="6">
        <v>0.021475771975386</v>
      </c>
      <c r="BO97" s="6">
        <v>0.0209152766087675</v>
      </c>
    </row>
    <row r="98" ht="15.75" customHeight="1" spans="1:67">
      <c r="A98" s="6" t="s">
        <v>204</v>
      </c>
      <c r="B98" s="6" t="s">
        <v>37</v>
      </c>
      <c r="C98" s="6" t="s">
        <v>538</v>
      </c>
      <c r="D98" s="6">
        <v>5.7143000047143</v>
      </c>
      <c r="E98" s="6">
        <v>5.7143000047143</v>
      </c>
      <c r="F98" s="6">
        <v>5.7143000047143</v>
      </c>
      <c r="G98" s="6">
        <v>5.7143000047143</v>
      </c>
      <c r="H98" s="6">
        <v>5.7143000047143</v>
      </c>
      <c r="I98" s="6">
        <v>5.7143000047143</v>
      </c>
      <c r="J98" s="6">
        <v>5.7143000047143</v>
      </c>
      <c r="K98" s="6">
        <v>5.7431583376003</v>
      </c>
      <c r="L98" s="6">
        <v>6.0606000050606</v>
      </c>
      <c r="M98" s="6">
        <v>6.0606000050606</v>
      </c>
      <c r="N98" s="6">
        <v>6.0606000050606</v>
      </c>
      <c r="O98" s="6">
        <v>5.98041047018348</v>
      </c>
      <c r="P98" s="6">
        <v>5.64141666658333</v>
      </c>
      <c r="Q98" s="6">
        <v>5.1465</v>
      </c>
      <c r="R98" s="6">
        <v>5.03158333333333</v>
      </c>
      <c r="S98" s="6">
        <v>4.93516666658333</v>
      </c>
      <c r="T98" s="6">
        <v>4.90474999983333</v>
      </c>
      <c r="U98" s="6">
        <v>4.66199999991667</v>
      </c>
      <c r="V98" s="6">
        <v>4.68366666658333</v>
      </c>
      <c r="W98" s="6">
        <v>5.00266666641667</v>
      </c>
      <c r="X98" s="6">
        <v>4.97608333333333</v>
      </c>
      <c r="Y98" s="6">
        <v>5.58933333333333</v>
      </c>
      <c r="Z98" s="6">
        <v>6.06991666666667</v>
      </c>
      <c r="AA98" s="6">
        <v>7.26516666658333</v>
      </c>
      <c r="AB98" s="6">
        <v>7.818</v>
      </c>
      <c r="AC98" s="6">
        <v>7.79075</v>
      </c>
      <c r="AD98" s="6">
        <v>7.80333333333333</v>
      </c>
      <c r="AE98" s="6">
        <v>7.79825</v>
      </c>
      <c r="AF98" s="6">
        <v>7.806</v>
      </c>
      <c r="AG98" s="6">
        <v>7.79991666666667</v>
      </c>
      <c r="AH98" s="6">
        <v>7.78975</v>
      </c>
      <c r="AI98" s="6">
        <v>7.77116666666667</v>
      </c>
      <c r="AJ98" s="6">
        <v>7.74058333333333</v>
      </c>
      <c r="AK98" s="6">
        <v>7.73558333333333</v>
      </c>
      <c r="AL98" s="6">
        <v>7.72841666666667</v>
      </c>
      <c r="AM98" s="6">
        <v>7.73583333333333</v>
      </c>
      <c r="AN98" s="6">
        <v>7.73425416666667</v>
      </c>
      <c r="AO98" s="6">
        <v>7.74208333333333</v>
      </c>
      <c r="AP98" s="6">
        <v>7.74533333333333</v>
      </c>
      <c r="AQ98" s="6">
        <v>7.7575</v>
      </c>
      <c r="AR98" s="6">
        <v>7.79116666666667</v>
      </c>
      <c r="AS98" s="6">
        <v>7.79875</v>
      </c>
      <c r="AT98" s="6">
        <v>7.79891666666667</v>
      </c>
      <c r="AU98" s="6">
        <v>7.78675</v>
      </c>
      <c r="AV98" s="6">
        <v>7.788</v>
      </c>
      <c r="AW98" s="6">
        <v>7.77733333333333</v>
      </c>
      <c r="AX98" s="6">
        <v>7.76783333333333</v>
      </c>
      <c r="AY98" s="6">
        <v>7.80141666666667</v>
      </c>
      <c r="AZ98" s="6">
        <v>7.78683333333333</v>
      </c>
      <c r="BA98" s="6">
        <v>7.75175</v>
      </c>
      <c r="BB98" s="6">
        <v>7.76916666666667</v>
      </c>
      <c r="BC98" s="6">
        <v>7.784</v>
      </c>
      <c r="BD98" s="6">
        <v>7.75641666666667</v>
      </c>
      <c r="BE98" s="6">
        <v>7.756</v>
      </c>
      <c r="BF98" s="6">
        <v>7.75408333333333</v>
      </c>
      <c r="BG98" s="6">
        <v>7.75175</v>
      </c>
      <c r="BH98" s="6">
        <v>7.76225</v>
      </c>
      <c r="BI98" s="6">
        <v>7.79325</v>
      </c>
      <c r="BJ98" s="6">
        <v>7.8385</v>
      </c>
      <c r="BK98" s="6">
        <v>7.83591666666667</v>
      </c>
      <c r="BL98" s="6">
        <v>7.75725</v>
      </c>
      <c r="BM98" s="6">
        <v>7.77325</v>
      </c>
      <c r="BN98" s="6">
        <v>7.83141666666667</v>
      </c>
      <c r="BO98" s="6">
        <v>7.82958333333333</v>
      </c>
    </row>
    <row r="99" ht="15.75" customHeight="1" spans="1:67">
      <c r="A99" s="6" t="s">
        <v>206</v>
      </c>
      <c r="B99" s="6" t="s">
        <v>6</v>
      </c>
      <c r="C99" s="6" t="s">
        <v>538</v>
      </c>
      <c r="D99" s="6">
        <v>2.000000001</v>
      </c>
      <c r="E99" s="6">
        <v>2.000000001</v>
      </c>
      <c r="F99" s="6">
        <v>2.000000001</v>
      </c>
      <c r="G99" s="6">
        <v>2.000000001</v>
      </c>
      <c r="H99" s="6">
        <v>2.000000001</v>
      </c>
      <c r="I99" s="6">
        <v>2.000000001</v>
      </c>
      <c r="J99" s="6">
        <v>2.000000001</v>
      </c>
      <c r="K99" s="6">
        <v>2.000000001</v>
      </c>
      <c r="L99" s="6">
        <v>2.000000001</v>
      </c>
      <c r="M99" s="6">
        <v>2.000000001</v>
      </c>
      <c r="N99" s="6">
        <v>2.000000001</v>
      </c>
      <c r="O99" s="6">
        <v>2.00000000091667</v>
      </c>
      <c r="P99" s="6">
        <v>2.00000921148374</v>
      </c>
      <c r="Q99" s="6">
        <v>2.00000076831444</v>
      </c>
      <c r="R99" s="6">
        <v>2.00000000041447</v>
      </c>
      <c r="S99" s="6">
        <v>2</v>
      </c>
      <c r="T99" s="6">
        <v>2</v>
      </c>
      <c r="U99" s="6">
        <v>2</v>
      </c>
      <c r="V99" s="6">
        <v>2</v>
      </c>
      <c r="W99" s="6">
        <v>2</v>
      </c>
      <c r="X99" s="6">
        <v>2</v>
      </c>
      <c r="Y99" s="6">
        <v>2</v>
      </c>
      <c r="Z99" s="6">
        <v>2</v>
      </c>
      <c r="AA99" s="6">
        <v>2</v>
      </c>
      <c r="AB99" s="6">
        <v>2</v>
      </c>
      <c r="AC99" s="6">
        <v>2</v>
      </c>
      <c r="AD99" s="6">
        <v>2</v>
      </c>
      <c r="AE99" s="6">
        <v>2</v>
      </c>
      <c r="AF99" s="6">
        <v>2</v>
      </c>
      <c r="AG99" s="6">
        <v>2</v>
      </c>
      <c r="AH99" s="6">
        <v>2</v>
      </c>
      <c r="AI99" s="6">
        <v>2</v>
      </c>
      <c r="AJ99" s="6">
        <v>2</v>
      </c>
      <c r="AK99" s="6">
        <v>2</v>
      </c>
      <c r="AL99" s="6">
        <v>2</v>
      </c>
      <c r="AM99" s="6">
        <v>2</v>
      </c>
      <c r="AN99" s="6">
        <v>2</v>
      </c>
      <c r="AO99" s="6">
        <v>2</v>
      </c>
      <c r="AP99" s="6">
        <v>2</v>
      </c>
      <c r="AQ99" s="6">
        <v>2</v>
      </c>
      <c r="AR99" s="6">
        <v>14.840625</v>
      </c>
      <c r="AS99" s="6">
        <v>15.476825</v>
      </c>
      <c r="AT99" s="6">
        <v>16.4370583333333</v>
      </c>
      <c r="AU99" s="6">
        <v>17.3524916666667</v>
      </c>
      <c r="AV99" s="6">
        <v>18.209725</v>
      </c>
      <c r="AW99" s="6">
        <v>18.8323416666667</v>
      </c>
      <c r="AX99" s="6">
        <v>18.8952083333333</v>
      </c>
      <c r="AY99" s="6">
        <v>18.8951</v>
      </c>
      <c r="AZ99" s="6">
        <v>18.9037583333333</v>
      </c>
      <c r="BA99" s="6">
        <v>18.8951</v>
      </c>
      <c r="BB99" s="6">
        <v>18.8951</v>
      </c>
      <c r="BC99" s="6">
        <v>18.9171416666667</v>
      </c>
      <c r="BD99" s="6">
        <v>19.5022495121615</v>
      </c>
      <c r="BE99" s="6">
        <v>20.3537791666667</v>
      </c>
      <c r="BF99" s="6">
        <v>20.9871583333333</v>
      </c>
      <c r="BG99" s="6">
        <v>21.945175</v>
      </c>
      <c r="BH99" s="6">
        <v>22.835018390426</v>
      </c>
      <c r="BI99" s="6">
        <v>23.4870839434552</v>
      </c>
      <c r="BJ99" s="6">
        <v>23.9027282925432</v>
      </c>
      <c r="BK99" s="6">
        <v>24.5085389148926</v>
      </c>
      <c r="BL99" s="6">
        <v>24.5818805172846</v>
      </c>
      <c r="BM99" s="6">
        <v>24.0166553242681</v>
      </c>
      <c r="BN99" s="6">
        <v>24.4858737291131</v>
      </c>
      <c r="BO99" s="6">
        <v>24.6016468236818</v>
      </c>
    </row>
    <row r="100" ht="15.75" customHeight="1" spans="1:67">
      <c r="A100" s="6" t="s">
        <v>208</v>
      </c>
      <c r="B100" s="6" t="s">
        <v>539</v>
      </c>
      <c r="C100" s="6" t="s">
        <v>538</v>
      </c>
      <c r="D100" s="6">
        <v>0.0212193021121656</v>
      </c>
      <c r="E100" s="6">
        <v>0.0212193021121656</v>
      </c>
      <c r="F100" s="6">
        <v>0.0212193021121656</v>
      </c>
      <c r="G100" s="6">
        <v>0.0212193021121656</v>
      </c>
      <c r="H100" s="6">
        <v>0.0212193021121656</v>
      </c>
      <c r="I100" s="6">
        <v>0.0212193021121656</v>
      </c>
      <c r="J100" s="6">
        <v>0.0212193021121656</v>
      </c>
      <c r="K100" s="6">
        <v>0.0212193021121656</v>
      </c>
      <c r="L100" s="6">
        <v>0.0212193021121656</v>
      </c>
      <c r="M100" s="6">
        <v>0.0212193021121656</v>
      </c>
      <c r="N100" s="6">
        <v>0.0212193021121656</v>
      </c>
      <c r="O100" s="6">
        <v>0.0212193021121656</v>
      </c>
      <c r="P100" s="6">
        <v>0.0212193021121656</v>
      </c>
      <c r="Q100" s="6">
        <v>0.0212193021121656</v>
      </c>
      <c r="R100" s="6">
        <v>0.0212193021121656</v>
      </c>
      <c r="S100" s="6">
        <v>0.0212193021121656</v>
      </c>
      <c r="T100" s="6">
        <v>0.0212193021121656</v>
      </c>
      <c r="U100" s="6">
        <v>0.0212193021121656</v>
      </c>
      <c r="V100" s="6">
        <v>0.0212193021121656</v>
      </c>
      <c r="W100" s="6">
        <v>0.0212193021121656</v>
      </c>
      <c r="X100" s="6">
        <v>0.0212193021121656</v>
      </c>
      <c r="Y100" s="6">
        <v>0.0212193021121656</v>
      </c>
      <c r="Z100" s="6">
        <v>0.0212193021121656</v>
      </c>
      <c r="AA100" s="6">
        <v>0.0212193021121656</v>
      </c>
      <c r="AB100" s="6">
        <v>0.0212193021121656</v>
      </c>
      <c r="AC100" s="6">
        <v>0.0212193021121656</v>
      </c>
      <c r="AD100" s="6">
        <v>0.0212193021121656</v>
      </c>
      <c r="AE100" s="6">
        <v>0.0212193021121656</v>
      </c>
      <c r="AF100" s="6">
        <v>0.0212193021121656</v>
      </c>
      <c r="AG100" s="6">
        <v>0.0212193021121656</v>
      </c>
      <c r="AH100" s="6">
        <v>0.0212193021121656</v>
      </c>
      <c r="AI100" s="6">
        <v>0.0212193021121656</v>
      </c>
      <c r="AJ100" s="6">
        <v>0.0212193021121656</v>
      </c>
      <c r="AK100" s="6">
        <v>0.0212193021121656</v>
      </c>
      <c r="AL100" s="6">
        <v>0.0212193021121656</v>
      </c>
      <c r="AM100" s="6">
        <v>0.0212193021121656</v>
      </c>
      <c r="AN100" s="6">
        <v>0.0212193021121656</v>
      </c>
      <c r="AO100" s="6">
        <v>0.0212193021121656</v>
      </c>
      <c r="AP100" s="6">
        <v>0.0212193021121656</v>
      </c>
      <c r="AQ100" s="6">
        <v>0.0212193021121656</v>
      </c>
      <c r="AR100" s="6">
        <v>0.0244854105279595</v>
      </c>
      <c r="AS100" s="6">
        <v>0.0252504319427185</v>
      </c>
      <c r="AT100" s="6">
        <v>0.0239167309982055</v>
      </c>
      <c r="AU100" s="6">
        <v>0.0199927725443053</v>
      </c>
      <c r="AV100" s="6">
        <v>0.0181807141362134</v>
      </c>
      <c r="AW100" s="6">
        <v>0.0181779674141931</v>
      </c>
      <c r="AX100" s="6">
        <v>0.018011352039938</v>
      </c>
      <c r="AY100" s="6">
        <v>0.0165015649900251</v>
      </c>
      <c r="AZ100" s="6">
        <v>0.0153764734600923</v>
      </c>
      <c r="BA100" s="6">
        <v>0.016214021683123</v>
      </c>
      <c r="BB100" s="6">
        <v>0.0170587222746334</v>
      </c>
      <c r="BC100" s="6">
        <v>0.0162469536172995</v>
      </c>
      <c r="BD100" s="6">
        <v>0.0176021418359146</v>
      </c>
      <c r="BE100" s="6">
        <v>0.0170278783690605</v>
      </c>
      <c r="BF100" s="6">
        <v>0.0170229725857504</v>
      </c>
      <c r="BG100" s="6">
        <v>0.0203828478448599</v>
      </c>
      <c r="BH100" s="6">
        <v>0.0204309050802884</v>
      </c>
      <c r="BI100" s="6">
        <v>0.0200189512780721</v>
      </c>
      <c r="BJ100" s="6">
        <v>0.0191497913287747</v>
      </c>
      <c r="BK100" s="6">
        <v>0.0202014715238863</v>
      </c>
      <c r="BL100" s="6">
        <v>0.0197996055618869</v>
      </c>
      <c r="BM100" s="6">
        <v>0.0191208773716676</v>
      </c>
      <c r="BN100" s="6">
        <v>0.021475771975386</v>
      </c>
      <c r="BO100" s="6">
        <v>0.0209152766087675</v>
      </c>
    </row>
    <row r="101" ht="15.75" customHeight="1" spans="1:67">
      <c r="A101" s="6" t="s">
        <v>210</v>
      </c>
      <c r="B101" s="6" t="s">
        <v>22</v>
      </c>
      <c r="C101" s="6" t="s">
        <v>538</v>
      </c>
      <c r="D101" s="6">
        <v>0.26329825</v>
      </c>
      <c r="E101" s="6">
        <v>0.26329825</v>
      </c>
      <c r="F101" s="6">
        <v>0.26329825</v>
      </c>
      <c r="G101" s="6">
        <v>0.26329825</v>
      </c>
      <c r="H101" s="6">
        <v>0.26329825</v>
      </c>
      <c r="I101" s="6">
        <v>0.26329825</v>
      </c>
      <c r="J101" s="6">
        <v>0.26329825</v>
      </c>
      <c r="K101" s="6">
        <v>0.26329825</v>
      </c>
      <c r="L101" s="6">
        <v>0.26329825</v>
      </c>
      <c r="M101" s="6">
        <v>0.26329825</v>
      </c>
      <c r="N101" s="6">
        <v>0.26329825</v>
      </c>
      <c r="O101" s="6">
        <v>0.26329825</v>
      </c>
      <c r="P101" s="6">
        <v>0.26329825</v>
      </c>
      <c r="Q101" s="6">
        <v>0.26329825</v>
      </c>
      <c r="R101" s="6">
        <v>0.26329825</v>
      </c>
      <c r="S101" s="6">
        <v>0.26329825</v>
      </c>
      <c r="T101" s="6">
        <v>0.26329825</v>
      </c>
      <c r="U101" s="6">
        <v>0.26329825</v>
      </c>
      <c r="V101" s="6">
        <v>0.26329825</v>
      </c>
      <c r="W101" s="6">
        <v>0.26329825</v>
      </c>
      <c r="X101" s="6">
        <v>0.26329825</v>
      </c>
      <c r="Y101" s="6">
        <v>0.26329825</v>
      </c>
      <c r="Z101" s="6">
        <v>0.26329825</v>
      </c>
      <c r="AA101" s="6">
        <v>0.26329825</v>
      </c>
      <c r="AB101" s="6">
        <v>0.26329825</v>
      </c>
      <c r="AC101" s="6">
        <v>0.26329825</v>
      </c>
      <c r="AD101" s="6">
        <v>0.26329825</v>
      </c>
      <c r="AE101" s="6">
        <v>0.26329825</v>
      </c>
      <c r="AF101" s="6">
        <v>0.26329825</v>
      </c>
      <c r="AG101" s="6">
        <v>0.26329825</v>
      </c>
      <c r="AH101" s="6">
        <v>0.26329825</v>
      </c>
      <c r="AI101" s="6">
        <v>0.26329825</v>
      </c>
      <c r="AJ101" s="6">
        <v>0.26329825</v>
      </c>
      <c r="AK101" s="6">
        <v>3.57914891666667</v>
      </c>
      <c r="AL101" s="6">
        <v>5.99801141666667</v>
      </c>
      <c r="AM101" s="6">
        <v>5.23075608333333</v>
      </c>
      <c r="AN101" s="6">
        <v>5.43416116666667</v>
      </c>
      <c r="AO101" s="6">
        <v>6.16058258333333</v>
      </c>
      <c r="AP101" s="6">
        <v>6.36328566666667</v>
      </c>
      <c r="AQ101" s="6">
        <v>7.11174283333333</v>
      </c>
      <c r="AR101" s="6">
        <v>8.27766641666667</v>
      </c>
      <c r="AS101" s="6">
        <v>8.341541</v>
      </c>
      <c r="AT101" s="6">
        <v>7.8716825</v>
      </c>
      <c r="AU101" s="6">
        <v>6.70496883333333</v>
      </c>
      <c r="AV101" s="6">
        <v>6.03434066666667</v>
      </c>
      <c r="AW101" s="6">
        <v>5.94923691666667</v>
      </c>
      <c r="AX101" s="6">
        <v>5.83779325</v>
      </c>
      <c r="AY101" s="6">
        <v>5.36453566666667</v>
      </c>
      <c r="AZ101" s="6">
        <v>4.93503975</v>
      </c>
      <c r="BA101" s="6">
        <v>5.28394641666667</v>
      </c>
      <c r="BB101" s="6">
        <v>5.49801058333333</v>
      </c>
      <c r="BC101" s="6">
        <v>5.34386975</v>
      </c>
      <c r="BD101" s="6">
        <v>5.85029183333333</v>
      </c>
      <c r="BE101" s="6">
        <v>5.70488016666667</v>
      </c>
      <c r="BF101" s="6">
        <v>5.74816541666667</v>
      </c>
      <c r="BG101" s="6">
        <v>6.85830375</v>
      </c>
      <c r="BH101" s="6">
        <v>6.80599016666667</v>
      </c>
      <c r="BI101" s="6">
        <v>6.623831</v>
      </c>
      <c r="BJ101" s="6">
        <v>6.27902525</v>
      </c>
      <c r="BK101" s="6">
        <v>6.62254516666667</v>
      </c>
      <c r="BL101" s="6">
        <v>6.6140555</v>
      </c>
      <c r="BM101" s="6">
        <v>6.36008316666667</v>
      </c>
      <c r="BN101" s="6">
        <v>7.1597415</v>
      </c>
      <c r="BO101" s="6">
        <v>7.1597415</v>
      </c>
    </row>
    <row r="102" ht="15.75" customHeight="1" spans="1:67">
      <c r="A102" s="6" t="s">
        <v>212</v>
      </c>
      <c r="B102" s="6" t="s">
        <v>6</v>
      </c>
      <c r="C102" s="6" t="s">
        <v>538</v>
      </c>
      <c r="D102" s="6">
        <v>5.000000004</v>
      </c>
      <c r="E102" s="6">
        <v>5.000000004</v>
      </c>
      <c r="F102" s="6">
        <v>5.000000004</v>
      </c>
      <c r="G102" s="6">
        <v>5.000000004</v>
      </c>
      <c r="H102" s="6">
        <v>5.000000004</v>
      </c>
      <c r="I102" s="6">
        <v>5.000000004</v>
      </c>
      <c r="J102" s="6">
        <v>5.000000004</v>
      </c>
      <c r="K102" s="6">
        <v>5.000000004</v>
      </c>
      <c r="L102" s="6">
        <v>5.000000004</v>
      </c>
      <c r="M102" s="6">
        <v>5.000000004</v>
      </c>
      <c r="N102" s="6">
        <v>5.000000004</v>
      </c>
      <c r="O102" s="6">
        <v>5.00000000358333</v>
      </c>
      <c r="P102" s="6">
        <v>5.00001842480959</v>
      </c>
      <c r="Q102" s="6">
        <v>5.00000844597082</v>
      </c>
      <c r="R102" s="6">
        <v>5.00000414589201</v>
      </c>
      <c r="S102" s="6">
        <v>4.999999999</v>
      </c>
      <c r="T102" s="6">
        <v>4.999999999</v>
      </c>
      <c r="U102" s="6">
        <v>4.999999999</v>
      </c>
      <c r="V102" s="6">
        <v>4.999999999</v>
      </c>
      <c r="W102" s="6">
        <v>4.999999999</v>
      </c>
      <c r="X102" s="6">
        <v>4.999999999</v>
      </c>
      <c r="Y102" s="6">
        <v>4.999999999</v>
      </c>
      <c r="Z102" s="6">
        <v>4.999999999</v>
      </c>
      <c r="AA102" s="6">
        <v>4.999999999</v>
      </c>
      <c r="AB102" s="6">
        <v>4.99999999958333</v>
      </c>
      <c r="AC102" s="6">
        <v>5</v>
      </c>
      <c r="AD102" s="6">
        <v>5</v>
      </c>
      <c r="AE102" s="6">
        <v>5</v>
      </c>
      <c r="AF102" s="6">
        <v>5</v>
      </c>
      <c r="AG102" s="6">
        <v>5</v>
      </c>
      <c r="AH102" s="6">
        <v>5</v>
      </c>
      <c r="AI102" s="6">
        <v>6.03416666666667</v>
      </c>
      <c r="AJ102" s="6">
        <v>9.80166666666667</v>
      </c>
      <c r="AK102" s="6">
        <v>12.8225</v>
      </c>
      <c r="AL102" s="6">
        <v>15.04</v>
      </c>
      <c r="AM102" s="6">
        <v>15.1097333333333</v>
      </c>
      <c r="AN102" s="6">
        <v>15.70115</v>
      </c>
      <c r="AO102" s="6">
        <v>16.6545</v>
      </c>
      <c r="AP102" s="6">
        <v>16.7656666666667</v>
      </c>
      <c r="AQ102" s="6">
        <v>16.9378916666667</v>
      </c>
      <c r="AR102" s="6">
        <v>21.1706666666667</v>
      </c>
      <c r="AS102" s="6">
        <v>24.4290833333333</v>
      </c>
      <c r="AT102" s="6">
        <v>29.2504833333333</v>
      </c>
      <c r="AU102" s="6">
        <v>42.3667583333333</v>
      </c>
      <c r="AV102" s="6">
        <v>38.3520333333333</v>
      </c>
      <c r="AW102" s="6">
        <v>40.44855</v>
      </c>
      <c r="AX102" s="6">
        <v>40.4085166666667</v>
      </c>
      <c r="AY102" s="6">
        <v>36.8614166666667</v>
      </c>
      <c r="AZ102" s="6">
        <v>39.1075916666667</v>
      </c>
      <c r="BA102" s="6">
        <v>41.1976083333333</v>
      </c>
      <c r="BB102" s="6">
        <v>39.7974</v>
      </c>
      <c r="BC102" s="6">
        <v>40.5228219393744</v>
      </c>
      <c r="BD102" s="6">
        <v>41.9497229523156</v>
      </c>
      <c r="BE102" s="6">
        <v>43.4627833333333</v>
      </c>
      <c r="BF102" s="6">
        <v>45.2159808923792</v>
      </c>
      <c r="BG102" s="6">
        <v>50.7064266739439</v>
      </c>
      <c r="BH102" s="6">
        <v>63.3358183698924</v>
      </c>
      <c r="BI102" s="6">
        <v>64.7696802849928</v>
      </c>
      <c r="BJ102" s="6">
        <v>68.0317539812812</v>
      </c>
      <c r="BK102" s="6">
        <v>88.8149661769193</v>
      </c>
      <c r="BL102" s="6">
        <v>93.5098072136213</v>
      </c>
      <c r="BM102" s="6">
        <v>89.2266365116304</v>
      </c>
      <c r="BN102" s="6">
        <v>115.630715521746</v>
      </c>
      <c r="BO102" s="6">
        <v>141.035912702189</v>
      </c>
    </row>
    <row r="103" ht="15.75" customHeight="1" spans="1:67">
      <c r="A103" s="6" t="s">
        <v>214</v>
      </c>
      <c r="B103" s="6" t="s">
        <v>22</v>
      </c>
      <c r="C103" s="6" t="s">
        <v>538</v>
      </c>
      <c r="D103" s="6">
        <v>59.999999999</v>
      </c>
      <c r="E103" s="6">
        <v>59.999999999</v>
      </c>
      <c r="F103" s="6">
        <v>59.999999999</v>
      </c>
      <c r="G103" s="6">
        <v>59.999999999</v>
      </c>
      <c r="H103" s="6">
        <v>59.999999999</v>
      </c>
      <c r="I103" s="6">
        <v>59.999999999</v>
      </c>
      <c r="J103" s="6">
        <v>59.999999999</v>
      </c>
      <c r="K103" s="6">
        <v>59.999999999</v>
      </c>
      <c r="L103" s="6">
        <v>59.999999999</v>
      </c>
      <c r="M103" s="6">
        <v>59.999999999</v>
      </c>
      <c r="N103" s="6">
        <v>59.999999999</v>
      </c>
      <c r="O103" s="6">
        <v>59.8216166656667</v>
      </c>
      <c r="P103" s="6">
        <v>55.259999999</v>
      </c>
      <c r="Q103" s="6">
        <v>48.966224999</v>
      </c>
      <c r="R103" s="6">
        <v>46.752399999</v>
      </c>
      <c r="S103" s="6">
        <v>43.9713833323333</v>
      </c>
      <c r="T103" s="6">
        <v>41.5752666656667</v>
      </c>
      <c r="U103" s="6">
        <v>40.960749999</v>
      </c>
      <c r="V103" s="6">
        <v>37.911349999</v>
      </c>
      <c r="W103" s="6">
        <v>35.577999999</v>
      </c>
      <c r="X103" s="6">
        <v>32.5322833323333</v>
      </c>
      <c r="Y103" s="6">
        <v>34.3142916656667</v>
      </c>
      <c r="Z103" s="6">
        <v>36.630549999</v>
      </c>
      <c r="AA103" s="6">
        <v>42.671149999</v>
      </c>
      <c r="AB103" s="6">
        <v>48.0422083329167</v>
      </c>
      <c r="AC103" s="6">
        <v>50.1194</v>
      </c>
      <c r="AD103" s="6">
        <v>45.83215</v>
      </c>
      <c r="AE103" s="6">
        <v>46.9705416666667</v>
      </c>
      <c r="AF103" s="6">
        <v>50.4132083333333</v>
      </c>
      <c r="AG103" s="6">
        <v>59.0663416666667</v>
      </c>
      <c r="AH103" s="6">
        <v>63.2058666666667</v>
      </c>
      <c r="AI103" s="6">
        <v>74.7353833333333</v>
      </c>
      <c r="AJ103" s="6">
        <v>78.9883916666667</v>
      </c>
      <c r="AK103" s="6">
        <v>91.9331833333333</v>
      </c>
      <c r="AL103" s="6">
        <v>105.160458333333</v>
      </c>
      <c r="AM103" s="6">
        <v>125.681425</v>
      </c>
      <c r="AN103" s="6">
        <v>152.646666666667</v>
      </c>
      <c r="AO103" s="6">
        <v>186.789166666667</v>
      </c>
      <c r="AP103" s="6">
        <v>214.401666666667</v>
      </c>
      <c r="AQ103" s="6">
        <v>237.145833333333</v>
      </c>
      <c r="AR103" s="6">
        <v>282.179166666667</v>
      </c>
      <c r="AS103" s="6">
        <v>286.49</v>
      </c>
      <c r="AT103" s="6">
        <v>257.886666666667</v>
      </c>
      <c r="AU103" s="6">
        <v>224.306666666667</v>
      </c>
      <c r="AV103" s="6">
        <v>202.745833333333</v>
      </c>
      <c r="AW103" s="6">
        <v>199.5825</v>
      </c>
      <c r="AX103" s="6">
        <v>210.39</v>
      </c>
      <c r="AY103" s="6">
        <v>183.625833333333</v>
      </c>
      <c r="AZ103" s="6">
        <v>172.113333333333</v>
      </c>
      <c r="BA103" s="6">
        <v>202.341666666667</v>
      </c>
      <c r="BB103" s="6">
        <v>207.944166666667</v>
      </c>
      <c r="BC103" s="6">
        <v>201.055</v>
      </c>
      <c r="BD103" s="6">
        <v>225.104166666667</v>
      </c>
      <c r="BE103" s="6">
        <v>223.695</v>
      </c>
      <c r="BF103" s="6">
        <v>232.601666666667</v>
      </c>
      <c r="BG103" s="6">
        <v>279.3325</v>
      </c>
      <c r="BH103" s="6">
        <v>281.523333333333</v>
      </c>
      <c r="BI103" s="6">
        <v>274.433333333333</v>
      </c>
      <c r="BJ103" s="6">
        <v>270.211666666667</v>
      </c>
      <c r="BK103" s="6">
        <v>290.66</v>
      </c>
      <c r="BL103" s="6">
        <v>307.996666666667</v>
      </c>
      <c r="BM103" s="6">
        <v>303.140833333333</v>
      </c>
      <c r="BN103" s="6">
        <v>372.595833333333</v>
      </c>
      <c r="BO103" s="6">
        <v>353.088333333333</v>
      </c>
    </row>
    <row r="104" ht="15.75" customHeight="1" spans="1:67">
      <c r="A104" s="6" t="s">
        <v>216</v>
      </c>
      <c r="B104" s="6" t="s">
        <v>539</v>
      </c>
      <c r="C104" s="6" t="s">
        <v>538</v>
      </c>
      <c r="D104" s="6">
        <v>0.0212193021121656</v>
      </c>
      <c r="E104" s="6">
        <v>0.0212193021121656</v>
      </c>
      <c r="F104" s="6">
        <v>0.0212193021121656</v>
      </c>
      <c r="G104" s="6">
        <v>0.0212193021121656</v>
      </c>
      <c r="H104" s="6">
        <v>0.0212193021121656</v>
      </c>
      <c r="I104" s="6">
        <v>0.0212193021121656</v>
      </c>
      <c r="J104" s="6">
        <v>0.0212193021121656</v>
      </c>
      <c r="K104" s="6">
        <v>0.0212193021121656</v>
      </c>
      <c r="L104" s="6">
        <v>0.0212193021121656</v>
      </c>
      <c r="M104" s="6">
        <v>0.0212193021121656</v>
      </c>
      <c r="N104" s="6">
        <v>0.0212193021121656</v>
      </c>
      <c r="O104" s="6">
        <v>0.0212193021121656</v>
      </c>
      <c r="P104" s="6">
        <v>0.0212193021121656</v>
      </c>
      <c r="Q104" s="6">
        <v>0.0212193021121656</v>
      </c>
      <c r="R104" s="6">
        <v>0.0212193021121656</v>
      </c>
      <c r="S104" s="6">
        <v>0.0212193021121656</v>
      </c>
      <c r="T104" s="6">
        <v>0.0212193021121656</v>
      </c>
      <c r="U104" s="6">
        <v>0.0212193021121656</v>
      </c>
      <c r="V104" s="6">
        <v>0.0212193021121656</v>
      </c>
      <c r="W104" s="6">
        <v>0.0212193021121656</v>
      </c>
      <c r="X104" s="6">
        <v>0.0212193021121656</v>
      </c>
      <c r="Y104" s="6">
        <v>0.0212193021121656</v>
      </c>
      <c r="Z104" s="6">
        <v>0.0212193021121656</v>
      </c>
      <c r="AA104" s="6">
        <v>0.0212193021121656</v>
      </c>
      <c r="AB104" s="6">
        <v>0.0212193021121656</v>
      </c>
      <c r="AC104" s="6">
        <v>0.0212193021121656</v>
      </c>
      <c r="AD104" s="6">
        <v>0.0212193021121656</v>
      </c>
      <c r="AE104" s="6">
        <v>0.0212193021121656</v>
      </c>
      <c r="AF104" s="6">
        <v>0.0212193021121656</v>
      </c>
      <c r="AG104" s="6">
        <v>0.0212193021121656</v>
      </c>
      <c r="AH104" s="6">
        <v>0.0212193021121656</v>
      </c>
      <c r="AI104" s="6">
        <v>0.0212193021121656</v>
      </c>
      <c r="AJ104" s="6">
        <v>0.0212193021121656</v>
      </c>
      <c r="AK104" s="6">
        <v>0.0212193021121656</v>
      </c>
      <c r="AL104" s="6">
        <v>0.0212193021121656</v>
      </c>
      <c r="AM104" s="6">
        <v>0.0212193021121656</v>
      </c>
      <c r="AN104" s="6">
        <v>0.0212193021121656</v>
      </c>
      <c r="AO104" s="6">
        <v>0.0212193021121656</v>
      </c>
      <c r="AP104" s="6">
        <v>0.0212193021121656</v>
      </c>
      <c r="AQ104" s="6">
        <v>0.0212193021121656</v>
      </c>
      <c r="AR104" s="6">
        <v>0.0244854105279595</v>
      </c>
      <c r="AS104" s="6">
        <v>0.0252504319427185</v>
      </c>
      <c r="AT104" s="6">
        <v>0.0239167309982055</v>
      </c>
      <c r="AU104" s="6">
        <v>0.0199927725443053</v>
      </c>
      <c r="AV104" s="6">
        <v>0.0181807141362134</v>
      </c>
      <c r="AW104" s="6">
        <v>0.0181779674141931</v>
      </c>
      <c r="AX104" s="6">
        <v>0.018011352039938</v>
      </c>
      <c r="AY104" s="6">
        <v>0.0165015649900251</v>
      </c>
      <c r="AZ104" s="6">
        <v>0.0153764734600923</v>
      </c>
      <c r="BA104" s="6">
        <v>0.016214021683123</v>
      </c>
      <c r="BB104" s="6">
        <v>0.0170587222746334</v>
      </c>
      <c r="BC104" s="6">
        <v>0.0162469536172995</v>
      </c>
      <c r="BD104" s="6">
        <v>0.0176021418359146</v>
      </c>
      <c r="BE104" s="6">
        <v>0.0170278783690605</v>
      </c>
      <c r="BF104" s="6">
        <v>0.0170229725857504</v>
      </c>
      <c r="BG104" s="6">
        <v>0.0203828478448599</v>
      </c>
      <c r="BH104" s="6">
        <v>0.0204309050802884</v>
      </c>
      <c r="BI104" s="6">
        <v>0.0200189512780721</v>
      </c>
      <c r="BJ104" s="6">
        <v>0.0191497913287747</v>
      </c>
      <c r="BK104" s="6">
        <v>0.0202014715238863</v>
      </c>
      <c r="BL104" s="6">
        <v>0.0197996055618869</v>
      </c>
      <c r="BM104" s="6">
        <v>0.0191208773716676</v>
      </c>
      <c r="BN104" s="6">
        <v>0.021475771975386</v>
      </c>
      <c r="BO104" s="6">
        <v>0.0209152766087675</v>
      </c>
    </row>
    <row r="105" ht="15.75" customHeight="1" spans="1:67">
      <c r="A105" s="6" t="s">
        <v>218</v>
      </c>
      <c r="B105" s="6" t="s">
        <v>539</v>
      </c>
      <c r="C105" s="6" t="s">
        <v>538</v>
      </c>
      <c r="D105" s="6">
        <v>0.0212193021121656</v>
      </c>
      <c r="E105" s="6">
        <v>0.0212193021121656</v>
      </c>
      <c r="F105" s="6">
        <v>0.0212193021121656</v>
      </c>
      <c r="G105" s="6">
        <v>0.0212193021121656</v>
      </c>
      <c r="H105" s="6">
        <v>0.0212193021121656</v>
      </c>
      <c r="I105" s="6">
        <v>0.0212193021121656</v>
      </c>
      <c r="J105" s="6">
        <v>0.0212193021121656</v>
      </c>
      <c r="K105" s="6">
        <v>0.0212193021121656</v>
      </c>
      <c r="L105" s="6">
        <v>0.0212193021121656</v>
      </c>
      <c r="M105" s="6">
        <v>0.0212193021121656</v>
      </c>
      <c r="N105" s="6">
        <v>0.0212193021121656</v>
      </c>
      <c r="O105" s="6">
        <v>0.0212193021121656</v>
      </c>
      <c r="P105" s="6">
        <v>0.0212193021121656</v>
      </c>
      <c r="Q105" s="6">
        <v>0.0212193021121656</v>
      </c>
      <c r="R105" s="6">
        <v>0.0212193021121656</v>
      </c>
      <c r="S105" s="6">
        <v>0.0212193021121656</v>
      </c>
      <c r="T105" s="6">
        <v>0.0212193021121656</v>
      </c>
      <c r="U105" s="6">
        <v>0.0212193021121656</v>
      </c>
      <c r="V105" s="6">
        <v>0.0212193021121656</v>
      </c>
      <c r="W105" s="6">
        <v>0.0212193021121656</v>
      </c>
      <c r="X105" s="6">
        <v>0.0212193021121656</v>
      </c>
      <c r="Y105" s="6">
        <v>0.0212193021121656</v>
      </c>
      <c r="Z105" s="6">
        <v>0.0212193021121656</v>
      </c>
      <c r="AA105" s="6">
        <v>0.0212193021121656</v>
      </c>
      <c r="AB105" s="6">
        <v>0.0212193021121656</v>
      </c>
      <c r="AC105" s="6">
        <v>0.0212193021121656</v>
      </c>
      <c r="AD105" s="6">
        <v>0.0212193021121656</v>
      </c>
      <c r="AE105" s="6">
        <v>0.0212193021121656</v>
      </c>
      <c r="AF105" s="6">
        <v>0.0212193021121656</v>
      </c>
      <c r="AG105" s="6">
        <v>0.0212193021121656</v>
      </c>
      <c r="AH105" s="6">
        <v>0.0212193021121656</v>
      </c>
      <c r="AI105" s="6">
        <v>0.0212193021121656</v>
      </c>
      <c r="AJ105" s="6">
        <v>0.0212193021121656</v>
      </c>
      <c r="AK105" s="6">
        <v>0.0212193021121656</v>
      </c>
      <c r="AL105" s="6">
        <v>0.0212193021121656</v>
      </c>
      <c r="AM105" s="6">
        <v>0.0212193021121656</v>
      </c>
      <c r="AN105" s="6">
        <v>0.0212193021121656</v>
      </c>
      <c r="AO105" s="6">
        <v>0.0212193021121656</v>
      </c>
      <c r="AP105" s="6">
        <v>0.0212193021121656</v>
      </c>
      <c r="AQ105" s="6">
        <v>0.0212193021121656</v>
      </c>
      <c r="AR105" s="6">
        <v>0.0244854105279595</v>
      </c>
      <c r="AS105" s="6">
        <v>0.0252504319427185</v>
      </c>
      <c r="AT105" s="6">
        <v>0.0239167309982055</v>
      </c>
      <c r="AU105" s="6">
        <v>0.0199927725443053</v>
      </c>
      <c r="AV105" s="6">
        <v>0.0181807141362134</v>
      </c>
      <c r="AW105" s="6">
        <v>0.0181779674141931</v>
      </c>
      <c r="AX105" s="6">
        <v>0.018011352039938</v>
      </c>
      <c r="AY105" s="6">
        <v>0.0165015649900251</v>
      </c>
      <c r="AZ105" s="6">
        <v>0.0153764734600923</v>
      </c>
      <c r="BA105" s="6">
        <v>0.016214021683123</v>
      </c>
      <c r="BB105" s="6">
        <v>0.0170587222746334</v>
      </c>
      <c r="BC105" s="6">
        <v>0.0162469536172995</v>
      </c>
      <c r="BD105" s="6">
        <v>0.0176021418359146</v>
      </c>
      <c r="BE105" s="6">
        <v>0.0170278783690605</v>
      </c>
      <c r="BF105" s="6">
        <v>0.0170229725857504</v>
      </c>
      <c r="BG105" s="6">
        <v>0.0203828478448599</v>
      </c>
      <c r="BH105" s="6">
        <v>0.0204309050802884</v>
      </c>
      <c r="BI105" s="6">
        <v>0.0200189512780721</v>
      </c>
      <c r="BJ105" s="6">
        <v>0.0191497913287747</v>
      </c>
      <c r="BK105" s="6">
        <v>0.0202014715238863</v>
      </c>
      <c r="BL105" s="6">
        <v>0.0197996055618869</v>
      </c>
      <c r="BM105" s="6">
        <v>0.0191208773716676</v>
      </c>
      <c r="BN105" s="6">
        <v>0.021475771975386</v>
      </c>
      <c r="BO105" s="6">
        <v>0.0209152766087675</v>
      </c>
    </row>
    <row r="106" ht="15.75" customHeight="1" spans="1:67">
      <c r="A106" s="6" t="s">
        <v>220</v>
      </c>
      <c r="B106" s="6" t="s">
        <v>539</v>
      </c>
      <c r="C106" s="6" t="s">
        <v>538</v>
      </c>
      <c r="D106" s="6">
        <v>0.0212193021121656</v>
      </c>
      <c r="E106" s="6">
        <v>0.0212193021121656</v>
      </c>
      <c r="F106" s="6">
        <v>0.0212193021121656</v>
      </c>
      <c r="G106" s="6">
        <v>0.0212193021121656</v>
      </c>
      <c r="H106" s="6">
        <v>0.0212193021121656</v>
      </c>
      <c r="I106" s="6">
        <v>0.0212193021121656</v>
      </c>
      <c r="J106" s="6">
        <v>0.0212193021121656</v>
      </c>
      <c r="K106" s="6">
        <v>0.0212193021121656</v>
      </c>
      <c r="L106" s="6">
        <v>0.0212193021121656</v>
      </c>
      <c r="M106" s="6">
        <v>0.0212193021121656</v>
      </c>
      <c r="N106" s="6">
        <v>0.0212193021121656</v>
      </c>
      <c r="O106" s="6">
        <v>0.0212193021121656</v>
      </c>
      <c r="P106" s="6">
        <v>0.0212193021121656</v>
      </c>
      <c r="Q106" s="6">
        <v>0.0212193021121656</v>
      </c>
      <c r="R106" s="6">
        <v>0.0212193021121656</v>
      </c>
      <c r="S106" s="6">
        <v>0.0212193021121656</v>
      </c>
      <c r="T106" s="6">
        <v>0.0212193021121656</v>
      </c>
      <c r="U106" s="6">
        <v>0.0212193021121656</v>
      </c>
      <c r="V106" s="6">
        <v>0.0212193021121656</v>
      </c>
      <c r="W106" s="6">
        <v>0.0212193021121656</v>
      </c>
      <c r="X106" s="6">
        <v>0.0212193021121656</v>
      </c>
      <c r="Y106" s="6">
        <v>0.0212193021121656</v>
      </c>
      <c r="Z106" s="6">
        <v>0.0212193021121656</v>
      </c>
      <c r="AA106" s="6">
        <v>0.0212193021121656</v>
      </c>
      <c r="AB106" s="6">
        <v>0.0212193021121656</v>
      </c>
      <c r="AC106" s="6">
        <v>0.0212193021121656</v>
      </c>
      <c r="AD106" s="6">
        <v>0.0212193021121656</v>
      </c>
      <c r="AE106" s="6">
        <v>0.0212193021121656</v>
      </c>
      <c r="AF106" s="6">
        <v>0.0212193021121656</v>
      </c>
      <c r="AG106" s="6">
        <v>0.0212193021121656</v>
      </c>
      <c r="AH106" s="6">
        <v>0.0212193021121656</v>
      </c>
      <c r="AI106" s="6">
        <v>0.0212193021121656</v>
      </c>
      <c r="AJ106" s="6">
        <v>0.0212193021121656</v>
      </c>
      <c r="AK106" s="6">
        <v>0.0212193021121656</v>
      </c>
      <c r="AL106" s="6">
        <v>0.0212193021121656</v>
      </c>
      <c r="AM106" s="6">
        <v>0.0212193021121656</v>
      </c>
      <c r="AN106" s="6">
        <v>0.0212193021121656</v>
      </c>
      <c r="AO106" s="6">
        <v>0.0212193021121656</v>
      </c>
      <c r="AP106" s="6">
        <v>0.0212193021121656</v>
      </c>
      <c r="AQ106" s="6">
        <v>0.0212193021121656</v>
      </c>
      <c r="AR106" s="6">
        <v>0.0244854105279595</v>
      </c>
      <c r="AS106" s="6">
        <v>0.0252504319427185</v>
      </c>
      <c r="AT106" s="6">
        <v>0.0239167309982055</v>
      </c>
      <c r="AU106" s="6">
        <v>0.0199927725443053</v>
      </c>
      <c r="AV106" s="6">
        <v>0.0181807141362134</v>
      </c>
      <c r="AW106" s="6">
        <v>0.0181779674141931</v>
      </c>
      <c r="AX106" s="6">
        <v>0.018011352039938</v>
      </c>
      <c r="AY106" s="6">
        <v>0.0165015649900251</v>
      </c>
      <c r="AZ106" s="6">
        <v>0.0153764734600923</v>
      </c>
      <c r="BA106" s="6">
        <v>0.016214021683123</v>
      </c>
      <c r="BB106" s="6">
        <v>0.0170587222746334</v>
      </c>
      <c r="BC106" s="6">
        <v>0.0162469536172995</v>
      </c>
      <c r="BD106" s="6">
        <v>0.0176021418359146</v>
      </c>
      <c r="BE106" s="6">
        <v>0.0170278783690605</v>
      </c>
      <c r="BF106" s="6">
        <v>0.0170229725857504</v>
      </c>
      <c r="BG106" s="6">
        <v>0.0203828478448599</v>
      </c>
      <c r="BH106" s="6">
        <v>0.0204309050802884</v>
      </c>
      <c r="BI106" s="6">
        <v>0.0200189512780721</v>
      </c>
      <c r="BJ106" s="6">
        <v>0.0191497913287747</v>
      </c>
      <c r="BK106" s="6">
        <v>0.0202014715238863</v>
      </c>
      <c r="BL106" s="6">
        <v>0.0197996055618869</v>
      </c>
      <c r="BM106" s="6">
        <v>0.0191208773716676</v>
      </c>
      <c r="BN106" s="6">
        <v>0.021475771975386</v>
      </c>
      <c r="BO106" s="6">
        <v>0.0209152766087675</v>
      </c>
    </row>
    <row r="107" ht="15.75" customHeight="1" spans="1:67">
      <c r="A107" s="6" t="s">
        <v>222</v>
      </c>
      <c r="B107" s="6" t="s">
        <v>539</v>
      </c>
      <c r="C107" s="6" t="s">
        <v>538</v>
      </c>
      <c r="D107" s="6">
        <v>0.0212193021121656</v>
      </c>
      <c r="E107" s="6">
        <v>0.0212193021121656</v>
      </c>
      <c r="F107" s="6">
        <v>0.0212193021121656</v>
      </c>
      <c r="G107" s="6">
        <v>0.0212193021121656</v>
      </c>
      <c r="H107" s="6">
        <v>0.0212193021121656</v>
      </c>
      <c r="I107" s="6">
        <v>0.0212193021121656</v>
      </c>
      <c r="J107" s="6">
        <v>0.0212193021121656</v>
      </c>
      <c r="K107" s="6">
        <v>0.0212193021121656</v>
      </c>
      <c r="L107" s="6">
        <v>0.0212193021121656</v>
      </c>
      <c r="M107" s="6">
        <v>0.0212193021121656</v>
      </c>
      <c r="N107" s="6">
        <v>0.0212193021121656</v>
      </c>
      <c r="O107" s="6">
        <v>0.0212193021121656</v>
      </c>
      <c r="P107" s="6">
        <v>0.0212193021121656</v>
      </c>
      <c r="Q107" s="6">
        <v>0.0212193021121656</v>
      </c>
      <c r="R107" s="6">
        <v>0.0212193021121656</v>
      </c>
      <c r="S107" s="6">
        <v>0.0212193021121656</v>
      </c>
      <c r="T107" s="6">
        <v>0.0212193021121656</v>
      </c>
      <c r="U107" s="6">
        <v>0.0212193021121656</v>
      </c>
      <c r="V107" s="6">
        <v>0.0212193021121656</v>
      </c>
      <c r="W107" s="6">
        <v>0.0212193021121656</v>
      </c>
      <c r="X107" s="6">
        <v>0.0212193021121656</v>
      </c>
      <c r="Y107" s="6">
        <v>0.0212193021121656</v>
      </c>
      <c r="Z107" s="6">
        <v>0.0212193021121656</v>
      </c>
      <c r="AA107" s="6">
        <v>0.0212193021121656</v>
      </c>
      <c r="AB107" s="6">
        <v>0.0212193021121656</v>
      </c>
      <c r="AC107" s="6">
        <v>0.0212193021121656</v>
      </c>
      <c r="AD107" s="6">
        <v>0.0212193021121656</v>
      </c>
      <c r="AE107" s="6">
        <v>0.0212193021121656</v>
      </c>
      <c r="AF107" s="6">
        <v>0.0212193021121656</v>
      </c>
      <c r="AG107" s="6">
        <v>0.0212193021121656</v>
      </c>
      <c r="AH107" s="6">
        <v>0.0212193021121656</v>
      </c>
      <c r="AI107" s="6">
        <v>0.0212193021121656</v>
      </c>
      <c r="AJ107" s="6">
        <v>0.0212193021121656</v>
      </c>
      <c r="AK107" s="6">
        <v>0.0212193021121656</v>
      </c>
      <c r="AL107" s="6">
        <v>0.0212193021121656</v>
      </c>
      <c r="AM107" s="6">
        <v>0.0212193021121656</v>
      </c>
      <c r="AN107" s="6">
        <v>0.0212193021121656</v>
      </c>
      <c r="AO107" s="6">
        <v>0.0212193021121656</v>
      </c>
      <c r="AP107" s="6">
        <v>0.0212193021121656</v>
      </c>
      <c r="AQ107" s="6">
        <v>0.0212193021121656</v>
      </c>
      <c r="AR107" s="6">
        <v>0.0244854105279595</v>
      </c>
      <c r="AS107" s="6">
        <v>0.0252504319427185</v>
      </c>
      <c r="AT107" s="6">
        <v>0.0239167309982055</v>
      </c>
      <c r="AU107" s="6">
        <v>0.0199927725443053</v>
      </c>
      <c r="AV107" s="6">
        <v>0.0181807141362134</v>
      </c>
      <c r="AW107" s="6">
        <v>0.0181779674141931</v>
      </c>
      <c r="AX107" s="6">
        <v>0.018011352039938</v>
      </c>
      <c r="AY107" s="6">
        <v>0.0165015649900251</v>
      </c>
      <c r="AZ107" s="6">
        <v>0.0153764734600923</v>
      </c>
      <c r="BA107" s="6">
        <v>0.016214021683123</v>
      </c>
      <c r="BB107" s="6">
        <v>0.0170587222746334</v>
      </c>
      <c r="BC107" s="6">
        <v>0.0162469536172995</v>
      </c>
      <c r="BD107" s="6">
        <v>0.0176021418359146</v>
      </c>
      <c r="BE107" s="6">
        <v>0.0170278783690605</v>
      </c>
      <c r="BF107" s="6">
        <v>0.0170229725857504</v>
      </c>
      <c r="BG107" s="6">
        <v>0.0203828478448599</v>
      </c>
      <c r="BH107" s="6">
        <v>0.0204309050802884</v>
      </c>
      <c r="BI107" s="6">
        <v>0.0200189512780721</v>
      </c>
      <c r="BJ107" s="6">
        <v>0.0191497913287747</v>
      </c>
      <c r="BK107" s="6">
        <v>0.0202014715238863</v>
      </c>
      <c r="BL107" s="6">
        <v>0.0197996055618869</v>
      </c>
      <c r="BM107" s="6">
        <v>0.0191208773716676</v>
      </c>
      <c r="BN107" s="6">
        <v>0.021475771975386</v>
      </c>
      <c r="BO107" s="6">
        <v>0.0209152766087675</v>
      </c>
    </row>
    <row r="108" ht="15.75" customHeight="1" spans="1:67">
      <c r="A108" s="6" t="s">
        <v>224</v>
      </c>
      <c r="B108" s="6" t="s">
        <v>37</v>
      </c>
      <c r="C108" s="6" t="s">
        <v>538</v>
      </c>
      <c r="D108" s="6">
        <v>149.583333333333</v>
      </c>
      <c r="E108" s="6">
        <v>149.583333333333</v>
      </c>
      <c r="F108" s="6">
        <v>149.583333333333</v>
      </c>
      <c r="G108" s="6">
        <v>149.583333333333</v>
      </c>
      <c r="H108" s="6">
        <v>149.583333333333</v>
      </c>
      <c r="I108" s="6">
        <v>149.583333333333</v>
      </c>
      <c r="J108" s="6">
        <v>149.583333333333</v>
      </c>
      <c r="K108" s="6">
        <v>149.583333333333</v>
      </c>
      <c r="L108" s="6">
        <v>296.291666666667</v>
      </c>
      <c r="M108" s="6">
        <v>326</v>
      </c>
      <c r="N108" s="6">
        <v>362.833333333333</v>
      </c>
      <c r="O108" s="6">
        <v>391.875</v>
      </c>
      <c r="P108" s="6">
        <v>415</v>
      </c>
      <c r="Q108" s="6">
        <v>415</v>
      </c>
      <c r="R108" s="6">
        <v>415</v>
      </c>
      <c r="S108" s="6">
        <v>414.999999999</v>
      </c>
      <c r="T108" s="6">
        <v>414.999999999</v>
      </c>
      <c r="U108" s="6">
        <v>414.999999999</v>
      </c>
      <c r="V108" s="6">
        <v>442.045416665917</v>
      </c>
      <c r="W108" s="6">
        <v>623.055499999083</v>
      </c>
      <c r="X108" s="6">
        <v>626.993999998583</v>
      </c>
      <c r="Y108" s="6">
        <v>631.756666664167</v>
      </c>
      <c r="Z108" s="6">
        <v>661.42074999925</v>
      </c>
      <c r="AA108" s="6">
        <v>909.264833332</v>
      </c>
      <c r="AB108" s="6">
        <v>1025.9448333315</v>
      </c>
      <c r="AC108" s="6">
        <v>1110.57999999967</v>
      </c>
      <c r="AD108" s="6">
        <v>1282.55999999975</v>
      </c>
      <c r="AE108" s="6">
        <v>1643.84833333333</v>
      </c>
      <c r="AF108" s="6">
        <v>1685.70416666667</v>
      </c>
      <c r="AG108" s="6">
        <v>1770.05916666667</v>
      </c>
      <c r="AH108" s="6">
        <v>1842.81333333333</v>
      </c>
      <c r="AI108" s="6">
        <v>1950.3175</v>
      </c>
      <c r="AJ108" s="6">
        <v>2029.92083333333</v>
      </c>
      <c r="AK108" s="6">
        <v>2087.10386666667</v>
      </c>
      <c r="AL108" s="6">
        <v>2160.753675</v>
      </c>
      <c r="AM108" s="6">
        <v>2248.607975</v>
      </c>
      <c r="AN108" s="6">
        <v>2342.29629166667</v>
      </c>
      <c r="AO108" s="6">
        <v>2909.38</v>
      </c>
      <c r="AP108" s="6">
        <v>10013.6225</v>
      </c>
      <c r="AQ108" s="6">
        <v>7855.15</v>
      </c>
      <c r="AR108" s="6">
        <v>8421.775</v>
      </c>
      <c r="AS108" s="6">
        <v>10260.85</v>
      </c>
      <c r="AT108" s="6">
        <v>9311.19166666667</v>
      </c>
      <c r="AU108" s="6">
        <v>8577.13333333333</v>
      </c>
      <c r="AV108" s="6">
        <v>8938.85</v>
      </c>
      <c r="AW108" s="6">
        <v>9704.74166666667</v>
      </c>
      <c r="AX108" s="6">
        <v>9159.31666666667</v>
      </c>
      <c r="AY108" s="6">
        <v>9141</v>
      </c>
      <c r="AZ108" s="6">
        <v>9698.9625</v>
      </c>
      <c r="BA108" s="6">
        <v>10389.9375</v>
      </c>
      <c r="BB108" s="6">
        <v>9090.43333333333</v>
      </c>
      <c r="BC108" s="6">
        <v>8770.43333333333</v>
      </c>
      <c r="BD108" s="6">
        <v>9386.62916666667</v>
      </c>
      <c r="BE108" s="6">
        <v>10461.24</v>
      </c>
      <c r="BF108" s="6">
        <v>11865.2112962963</v>
      </c>
      <c r="BG108" s="6">
        <v>13389.4129365079</v>
      </c>
      <c r="BH108" s="6">
        <v>13308.3268020542</v>
      </c>
      <c r="BI108" s="6">
        <v>13380.8338788891</v>
      </c>
      <c r="BJ108" s="6">
        <v>14236.9387734818</v>
      </c>
      <c r="BK108" s="6">
        <v>14147.6713605454</v>
      </c>
      <c r="BL108" s="6">
        <v>14582.2034678177</v>
      </c>
      <c r="BM108" s="6">
        <v>14308.1439011897</v>
      </c>
      <c r="BN108" s="6">
        <v>14849.8539362105</v>
      </c>
      <c r="BO108" s="6">
        <v>15236.8846620506</v>
      </c>
    </row>
    <row r="109" ht="15.75" customHeight="1" spans="1:67">
      <c r="A109" s="6" t="s">
        <v>226</v>
      </c>
      <c r="B109" s="6" t="s">
        <v>539</v>
      </c>
      <c r="C109" s="6" t="s">
        <v>538</v>
      </c>
      <c r="D109" s="6">
        <v>0.0212193021121656</v>
      </c>
      <c r="E109" s="6">
        <v>0.0212193021121656</v>
      </c>
      <c r="F109" s="6">
        <v>0.0212193021121656</v>
      </c>
      <c r="G109" s="6">
        <v>0.0212193021121656</v>
      </c>
      <c r="H109" s="6">
        <v>0.0212193021121656</v>
      </c>
      <c r="I109" s="6">
        <v>0.0212193021121656</v>
      </c>
      <c r="J109" s="6">
        <v>0.0212193021121656</v>
      </c>
      <c r="K109" s="6">
        <v>0.0212193021121656</v>
      </c>
      <c r="L109" s="6">
        <v>0.0212193021121656</v>
      </c>
      <c r="M109" s="6">
        <v>0.0212193021121656</v>
      </c>
      <c r="N109" s="6">
        <v>0.0212193021121656</v>
      </c>
      <c r="O109" s="6">
        <v>0.0212193021121656</v>
      </c>
      <c r="P109" s="6">
        <v>0.0212193021121656</v>
      </c>
      <c r="Q109" s="6">
        <v>0.0212193021121656</v>
      </c>
      <c r="R109" s="6">
        <v>0.0212193021121656</v>
      </c>
      <c r="S109" s="6">
        <v>0.0212193021121656</v>
      </c>
      <c r="T109" s="6">
        <v>0.0212193021121656</v>
      </c>
      <c r="U109" s="6">
        <v>0.0212193021121656</v>
      </c>
      <c r="V109" s="6">
        <v>0.0212193021121656</v>
      </c>
      <c r="W109" s="6">
        <v>0.0212193021121656</v>
      </c>
      <c r="X109" s="6">
        <v>0.0212193021121656</v>
      </c>
      <c r="Y109" s="6">
        <v>0.0212193021121656</v>
      </c>
      <c r="Z109" s="6">
        <v>0.0212193021121656</v>
      </c>
      <c r="AA109" s="6">
        <v>0.0212193021121656</v>
      </c>
      <c r="AB109" s="6">
        <v>0.0212193021121656</v>
      </c>
      <c r="AC109" s="6">
        <v>0.0212193021121656</v>
      </c>
      <c r="AD109" s="6">
        <v>0.0212193021121656</v>
      </c>
      <c r="AE109" s="6">
        <v>0.0212193021121656</v>
      </c>
      <c r="AF109" s="6">
        <v>0.0212193021121656</v>
      </c>
      <c r="AG109" s="6">
        <v>0.0212193021121656</v>
      </c>
      <c r="AH109" s="6">
        <v>0.0212193021121656</v>
      </c>
      <c r="AI109" s="6">
        <v>0.0212193021121656</v>
      </c>
      <c r="AJ109" s="6">
        <v>0.0212193021121656</v>
      </c>
      <c r="AK109" s="6">
        <v>0.0212193021121656</v>
      </c>
      <c r="AL109" s="6">
        <v>0.0212193021121656</v>
      </c>
      <c r="AM109" s="6">
        <v>0.0212193021121656</v>
      </c>
      <c r="AN109" s="6">
        <v>0.0212193021121656</v>
      </c>
      <c r="AO109" s="6">
        <v>0.0212193021121656</v>
      </c>
      <c r="AP109" s="6">
        <v>0.0212193021121656</v>
      </c>
      <c r="AQ109" s="6">
        <v>0.0212193021121656</v>
      </c>
      <c r="AR109" s="6">
        <v>0.0244854105279595</v>
      </c>
      <c r="AS109" s="6">
        <v>0.0252504319427185</v>
      </c>
      <c r="AT109" s="6">
        <v>0.0239167309982055</v>
      </c>
      <c r="AU109" s="6">
        <v>0.0199927725443053</v>
      </c>
      <c r="AV109" s="6">
        <v>0.0181807141362134</v>
      </c>
      <c r="AW109" s="6">
        <v>0.0181779674141931</v>
      </c>
      <c r="AX109" s="6">
        <v>0.018011352039938</v>
      </c>
      <c r="AY109" s="6">
        <v>0.0165015649900251</v>
      </c>
      <c r="AZ109" s="6">
        <v>0.0153764734600923</v>
      </c>
      <c r="BA109" s="6">
        <v>0.016214021683123</v>
      </c>
      <c r="BB109" s="6">
        <v>0.0170587222746334</v>
      </c>
      <c r="BC109" s="6">
        <v>0.0162469536172995</v>
      </c>
      <c r="BD109" s="6">
        <v>0.0176021418359146</v>
      </c>
      <c r="BE109" s="6">
        <v>0.0170278783690605</v>
      </c>
      <c r="BF109" s="6">
        <v>0.0170229725857504</v>
      </c>
      <c r="BG109" s="6">
        <v>0.0203828478448599</v>
      </c>
      <c r="BH109" s="6">
        <v>0.0204309050802884</v>
      </c>
      <c r="BI109" s="6">
        <v>0.0200189512780721</v>
      </c>
      <c r="BJ109" s="6">
        <v>0.0191497913287747</v>
      </c>
      <c r="BK109" s="6">
        <v>0.0202014715238863</v>
      </c>
      <c r="BL109" s="6">
        <v>0.0197996055618869</v>
      </c>
      <c r="BM109" s="6">
        <v>0.0191208773716676</v>
      </c>
      <c r="BN109" s="6">
        <v>0.021475771975386</v>
      </c>
      <c r="BO109" s="6">
        <v>0.0209152766087675</v>
      </c>
    </row>
    <row r="110" ht="15.75" customHeight="1" spans="1:67">
      <c r="A110" s="6" t="s">
        <v>228</v>
      </c>
      <c r="B110" s="6" t="s">
        <v>22</v>
      </c>
      <c r="C110" s="6" t="s">
        <v>538</v>
      </c>
      <c r="D110" s="6">
        <v>0.357142999357143</v>
      </c>
      <c r="E110" s="6">
        <v>0.357142999357143</v>
      </c>
      <c r="F110" s="6">
        <v>0.357142999357143</v>
      </c>
      <c r="G110" s="6">
        <v>0.357142999357143</v>
      </c>
      <c r="H110" s="6">
        <v>0.357142999357143</v>
      </c>
      <c r="I110" s="6">
        <v>0.357142999357143</v>
      </c>
      <c r="J110" s="6">
        <v>0.357142999357143</v>
      </c>
      <c r="K110" s="6">
        <v>0.362103332665675</v>
      </c>
      <c r="L110" s="6">
        <v>0.416666999416667</v>
      </c>
      <c r="M110" s="6">
        <v>0.416666999416667</v>
      </c>
      <c r="N110" s="6">
        <v>0.416666999416667</v>
      </c>
      <c r="O110" s="6">
        <v>0.410920237429425</v>
      </c>
      <c r="P110" s="6">
        <v>0.400390461530008</v>
      </c>
      <c r="Q110" s="6">
        <v>0.408170945299308</v>
      </c>
      <c r="R110" s="6">
        <v>0.427756439747663</v>
      </c>
      <c r="S110" s="6">
        <v>0.452041165666667</v>
      </c>
      <c r="T110" s="6">
        <v>0.556509832333333</v>
      </c>
      <c r="U110" s="6">
        <v>0.573271999</v>
      </c>
      <c r="V110" s="6">
        <v>0.521504582333333</v>
      </c>
      <c r="W110" s="6">
        <v>0.472181165666667</v>
      </c>
      <c r="X110" s="6">
        <v>0.430294999</v>
      </c>
      <c r="Y110" s="6">
        <v>0.497641332333333</v>
      </c>
      <c r="Z110" s="6">
        <v>0.572446832333333</v>
      </c>
      <c r="AA110" s="6">
        <v>0.659724582333333</v>
      </c>
      <c r="AB110" s="6">
        <v>0.75180666625</v>
      </c>
      <c r="AC110" s="6">
        <v>0.77924599975</v>
      </c>
      <c r="AD110" s="6">
        <v>0.682197333333333</v>
      </c>
      <c r="AE110" s="6">
        <v>0.6119265</v>
      </c>
      <c r="AF110" s="6">
        <v>0.562170166666667</v>
      </c>
      <c r="AG110" s="6">
        <v>0.61117275</v>
      </c>
      <c r="AH110" s="6">
        <v>0.563177166666667</v>
      </c>
      <c r="AI110" s="6">
        <v>0.567015333333333</v>
      </c>
      <c r="AJ110" s="6">
        <v>0.569774166666667</v>
      </c>
      <c r="AK110" s="6">
        <v>0.666756553333333</v>
      </c>
      <c r="AL110" s="6">
        <v>0.653426604166667</v>
      </c>
      <c r="AM110" s="6">
        <v>0.63366812</v>
      </c>
      <c r="AN110" s="6">
        <v>0.640958255</v>
      </c>
      <c r="AO110" s="6">
        <v>0.610836114166667</v>
      </c>
      <c r="AP110" s="6">
        <v>0.603823594166667</v>
      </c>
      <c r="AQ110" s="6">
        <v>0.618056845</v>
      </c>
      <c r="AR110" s="6">
        <v>0.660930833333333</v>
      </c>
      <c r="AS110" s="6">
        <v>0.694655</v>
      </c>
      <c r="AT110" s="6">
        <v>0.667223333333333</v>
      </c>
      <c r="AU110" s="6">
        <v>0.6124725</v>
      </c>
      <c r="AV110" s="6">
        <v>0.54618</v>
      </c>
      <c r="AW110" s="6">
        <v>0.549998333333333</v>
      </c>
      <c r="AX110" s="6">
        <v>0.543486666666667</v>
      </c>
      <c r="AY110" s="6">
        <v>0.499771666666667</v>
      </c>
      <c r="AZ110" s="6">
        <v>0.54396625</v>
      </c>
      <c r="BA110" s="6">
        <v>0.641919263495996</v>
      </c>
      <c r="BB110" s="6">
        <v>0.647179345560165</v>
      </c>
      <c r="BC110" s="6">
        <v>0.624140835740495</v>
      </c>
      <c r="BD110" s="6">
        <v>0.633046988857327</v>
      </c>
      <c r="BE110" s="6">
        <v>0.639660577613477</v>
      </c>
      <c r="BF110" s="6">
        <v>0.607729626878255</v>
      </c>
      <c r="BG110" s="6">
        <v>0.654545478931426</v>
      </c>
      <c r="BH110" s="6">
        <v>0.740634463697084</v>
      </c>
      <c r="BI110" s="6">
        <v>0.776976682344123</v>
      </c>
      <c r="BJ110" s="6">
        <v>0.749531540259847</v>
      </c>
      <c r="BK110" s="6">
        <v>0.783445110011929</v>
      </c>
      <c r="BL110" s="6">
        <v>0.779999576697153</v>
      </c>
      <c r="BM110" s="6">
        <v>0.727064944688322</v>
      </c>
      <c r="BN110" s="6">
        <v>0.811301715827773</v>
      </c>
      <c r="BO110" s="6">
        <v>0.804538906734353</v>
      </c>
    </row>
    <row r="111" ht="15.75" customHeight="1" spans="1:67">
      <c r="A111" s="6" t="s">
        <v>230</v>
      </c>
      <c r="B111" s="6" t="s">
        <v>12</v>
      </c>
      <c r="C111" s="6" t="s">
        <v>538</v>
      </c>
      <c r="D111" s="6">
        <v>4.7619000037619</v>
      </c>
      <c r="E111" s="6">
        <v>4.7619000037619</v>
      </c>
      <c r="F111" s="6">
        <v>4.7619000037619</v>
      </c>
      <c r="G111" s="6">
        <v>4.7619000037619</v>
      </c>
      <c r="H111" s="6">
        <v>4.7619000037619</v>
      </c>
      <c r="I111" s="6">
        <v>4.7619000037619</v>
      </c>
      <c r="J111" s="6">
        <v>6.35912500535912</v>
      </c>
      <c r="K111" s="6">
        <v>7.5000000065</v>
      </c>
      <c r="L111" s="6">
        <v>7.5000000065</v>
      </c>
      <c r="M111" s="6">
        <v>7.5000000065</v>
      </c>
      <c r="N111" s="6">
        <v>7.5000000065</v>
      </c>
      <c r="O111" s="6">
        <v>7.49193523096824</v>
      </c>
      <c r="P111" s="6">
        <v>7.59446837394936</v>
      </c>
      <c r="Q111" s="6">
        <v>7.74203856214968</v>
      </c>
      <c r="R111" s="6">
        <v>8.1016032272183</v>
      </c>
      <c r="S111" s="6">
        <v>8.37589194565386</v>
      </c>
      <c r="T111" s="6">
        <v>8.96041272812392</v>
      </c>
      <c r="U111" s="6">
        <v>8.73857617131457</v>
      </c>
      <c r="V111" s="6">
        <v>8.19284034840393</v>
      </c>
      <c r="W111" s="6">
        <v>8.12579094635689</v>
      </c>
      <c r="X111" s="6">
        <v>7.86294470113798</v>
      </c>
      <c r="Y111" s="6">
        <v>8.65852281709317</v>
      </c>
      <c r="Z111" s="6">
        <v>9.45513193348639</v>
      </c>
      <c r="AA111" s="6">
        <v>10.0988982440461</v>
      </c>
      <c r="AB111" s="6">
        <v>11.3625833326667</v>
      </c>
      <c r="AC111" s="6">
        <v>12.3687499995833</v>
      </c>
      <c r="AD111" s="6">
        <v>12.61083333325</v>
      </c>
      <c r="AE111" s="6">
        <v>12.9615</v>
      </c>
      <c r="AF111" s="6">
        <v>13.9170833333333</v>
      </c>
      <c r="AG111" s="6">
        <v>16.2255</v>
      </c>
      <c r="AH111" s="6">
        <v>17.5035</v>
      </c>
      <c r="AI111" s="6">
        <v>22.7424333333333</v>
      </c>
      <c r="AJ111" s="6">
        <v>25.9180833333333</v>
      </c>
      <c r="AK111" s="6">
        <v>30.4932916666667</v>
      </c>
      <c r="AL111" s="6">
        <v>31.3737425</v>
      </c>
      <c r="AM111" s="6">
        <v>32.4270766666667</v>
      </c>
      <c r="AN111" s="6">
        <v>35.4331733333333</v>
      </c>
      <c r="AO111" s="6">
        <v>36.3132858333333</v>
      </c>
      <c r="AP111" s="6">
        <v>41.259365</v>
      </c>
      <c r="AQ111" s="6">
        <v>43.0554283333333</v>
      </c>
      <c r="AR111" s="6">
        <v>44.941605</v>
      </c>
      <c r="AS111" s="6">
        <v>47.1864141666667</v>
      </c>
      <c r="AT111" s="6">
        <v>48.6103191666667</v>
      </c>
      <c r="AU111" s="6">
        <v>46.5832841666667</v>
      </c>
      <c r="AV111" s="6">
        <v>45.3164666666667</v>
      </c>
      <c r="AW111" s="6">
        <v>44.099975</v>
      </c>
      <c r="AX111" s="6">
        <v>45.3070083333333</v>
      </c>
      <c r="AY111" s="6">
        <v>41.3485333333333</v>
      </c>
      <c r="AZ111" s="6">
        <v>43.5051833333333</v>
      </c>
      <c r="BA111" s="6">
        <v>48.4052666666667</v>
      </c>
      <c r="BB111" s="6">
        <v>45.7258121212121</v>
      </c>
      <c r="BC111" s="6">
        <v>46.6704666666667</v>
      </c>
      <c r="BD111" s="6">
        <v>53.4372333333333</v>
      </c>
      <c r="BE111" s="6">
        <v>58.5978454166667</v>
      </c>
      <c r="BF111" s="6">
        <v>61.0295144607843</v>
      </c>
      <c r="BG111" s="6">
        <v>64.1519444632786</v>
      </c>
      <c r="BH111" s="6">
        <v>67.1953128073894</v>
      </c>
      <c r="BI111" s="6">
        <v>65.121568645066</v>
      </c>
      <c r="BJ111" s="6">
        <v>68.3894670935421</v>
      </c>
      <c r="BK111" s="6">
        <v>70.4203405359551</v>
      </c>
      <c r="BL111" s="6">
        <v>74.0995668836052</v>
      </c>
      <c r="BM111" s="6">
        <v>73.9180128154351</v>
      </c>
      <c r="BN111" s="6">
        <v>78.6044905829916</v>
      </c>
      <c r="BO111" s="6">
        <v>82.5992764460784</v>
      </c>
    </row>
    <row r="112" ht="15.75" customHeight="1" spans="1:67">
      <c r="A112" s="6" t="s">
        <v>232</v>
      </c>
      <c r="B112" s="6" t="s">
        <v>234</v>
      </c>
      <c r="C112" s="6" t="s">
        <v>538</v>
      </c>
      <c r="D112" s="6">
        <v>1</v>
      </c>
      <c r="E112" s="6">
        <v>1.00177092268493</v>
      </c>
      <c r="F112" s="6">
        <v>1.00177092268493</v>
      </c>
      <c r="G112" s="6">
        <v>1.00177092268493</v>
      </c>
      <c r="H112" s="6">
        <v>1.00177092268493</v>
      </c>
      <c r="I112" s="6">
        <v>1.00177092268493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1.1175</v>
      </c>
      <c r="T112" s="6">
        <v>1.1175</v>
      </c>
      <c r="U112" s="6">
        <v>1.1175</v>
      </c>
      <c r="V112" s="6">
        <v>1.2628</v>
      </c>
      <c r="W112" s="6">
        <v>1.2628</v>
      </c>
      <c r="X112" s="6">
        <v>1.2628</v>
      </c>
      <c r="Y112" s="6">
        <v>1.2628</v>
      </c>
      <c r="Z112" s="6">
        <v>1.33260833233333</v>
      </c>
      <c r="AA112" s="6">
        <v>1.54913083308333</v>
      </c>
      <c r="AB112" s="6">
        <v>1.73405583333333</v>
      </c>
      <c r="AC112" s="6">
        <v>1.79</v>
      </c>
      <c r="AD112" s="6">
        <v>1.91021875</v>
      </c>
      <c r="AE112" s="6">
        <v>2</v>
      </c>
      <c r="AF112" s="6">
        <v>2</v>
      </c>
      <c r="AG112" s="6">
        <v>2</v>
      </c>
      <c r="AH112" s="6">
        <v>2</v>
      </c>
      <c r="AI112" s="6">
        <v>2.07182506752915</v>
      </c>
      <c r="AJ112" s="6">
        <v>2.51655416666667</v>
      </c>
      <c r="AK112" s="6">
        <v>2.7</v>
      </c>
      <c r="AL112" s="6">
        <v>2.7</v>
      </c>
      <c r="AM112" s="6">
        <v>2.7</v>
      </c>
      <c r="AN112" s="6">
        <v>2.7</v>
      </c>
      <c r="AO112" s="6">
        <v>2.7</v>
      </c>
      <c r="AP112" s="6">
        <v>2.94768683333333</v>
      </c>
      <c r="AQ112" s="6">
        <v>2.7</v>
      </c>
      <c r="AR112" s="6">
        <v>2.7</v>
      </c>
      <c r="AS112" s="6">
        <v>2.7</v>
      </c>
      <c r="AT112" s="6">
        <v>2.7</v>
      </c>
      <c r="AU112" s="6">
        <v>2.7</v>
      </c>
      <c r="AV112" s="6">
        <v>2.78059166666667</v>
      </c>
      <c r="AW112" s="6">
        <v>2.73166666547869</v>
      </c>
      <c r="AX112" s="6">
        <v>2.752225</v>
      </c>
      <c r="AY112" s="6">
        <v>2.7</v>
      </c>
      <c r="AZ112" s="6">
        <v>2.7</v>
      </c>
      <c r="BA112" s="6">
        <v>2.7</v>
      </c>
      <c r="BB112" s="6">
        <v>2.7</v>
      </c>
      <c r="BC112" s="6">
        <v>2.7</v>
      </c>
      <c r="BD112" s="6">
        <v>2.7</v>
      </c>
      <c r="BE112" s="6">
        <v>2.7</v>
      </c>
      <c r="BF112" s="6">
        <v>2.7</v>
      </c>
      <c r="BG112" s="6">
        <v>2.76841166666667</v>
      </c>
      <c r="BH112" s="6">
        <v>3.13302930185604</v>
      </c>
      <c r="BI112" s="6">
        <v>3.18878838289617</v>
      </c>
      <c r="BJ112" s="6">
        <v>3.2934630812508</v>
      </c>
      <c r="BK112" s="6">
        <v>3.38753768145423</v>
      </c>
      <c r="BL112" s="6">
        <v>3.45997438644787</v>
      </c>
      <c r="BM112" s="6">
        <v>3.50877192982456</v>
      </c>
      <c r="BN112" s="6">
        <v>3.51922970506745</v>
      </c>
      <c r="BO112" s="6">
        <v>3.64</v>
      </c>
    </row>
    <row r="113" ht="15.75" customHeight="1" spans="1:67">
      <c r="A113" s="6" t="s">
        <v>235</v>
      </c>
      <c r="B113" s="6" t="s">
        <v>22</v>
      </c>
      <c r="C113" s="6" t="s">
        <v>538</v>
      </c>
      <c r="D113" s="6">
        <v>0.357142999357143</v>
      </c>
      <c r="E113" s="6">
        <v>0.357142999357143</v>
      </c>
      <c r="F113" s="6">
        <v>0.357142999357143</v>
      </c>
      <c r="G113" s="6">
        <v>0.357142999357143</v>
      </c>
      <c r="H113" s="6">
        <v>0.357142999357143</v>
      </c>
      <c r="I113" s="6">
        <v>0.357142999357143</v>
      </c>
      <c r="J113" s="6">
        <v>0.357142999357143</v>
      </c>
      <c r="K113" s="6">
        <v>0.362103332665675</v>
      </c>
      <c r="L113" s="6">
        <v>0.416666999416667</v>
      </c>
      <c r="M113" s="6">
        <v>0.416666999416667</v>
      </c>
      <c r="N113" s="6">
        <v>0.416666999416667</v>
      </c>
      <c r="O113" s="6">
        <v>0.410920220035124</v>
      </c>
      <c r="P113" s="6">
        <v>0.400390461530008</v>
      </c>
      <c r="Q113" s="6">
        <v>0.408170945299308</v>
      </c>
      <c r="R113" s="6">
        <v>0.427756439747663</v>
      </c>
      <c r="S113" s="6">
        <v>0.452041165666667</v>
      </c>
      <c r="T113" s="6">
        <v>0.556509832333333</v>
      </c>
      <c r="U113" s="6">
        <v>0.573271999</v>
      </c>
      <c r="V113" s="6">
        <v>0.521504582333333</v>
      </c>
      <c r="W113" s="6">
        <v>0.488594874084431</v>
      </c>
      <c r="X113" s="6">
        <v>0.486645276829587</v>
      </c>
      <c r="Y113" s="6">
        <v>0.621298066875603</v>
      </c>
      <c r="Z113" s="6">
        <v>0.704561636049961</v>
      </c>
      <c r="AA113" s="6">
        <v>0.804677922717774</v>
      </c>
      <c r="AB113" s="6">
        <v>0.922553499583333</v>
      </c>
      <c r="AC113" s="6">
        <v>0.945614999916667</v>
      </c>
      <c r="AD113" s="6">
        <v>0.743128333166667</v>
      </c>
      <c r="AE113" s="6">
        <v>0.672916666666667</v>
      </c>
      <c r="AF113" s="6">
        <v>0.6564675</v>
      </c>
      <c r="AG113" s="6">
        <v>0.705543333333333</v>
      </c>
      <c r="AH113" s="6">
        <v>0.604588333333333</v>
      </c>
      <c r="AI113" s="6">
        <v>0.6212975</v>
      </c>
      <c r="AJ113" s="6">
        <v>0.587720833333333</v>
      </c>
      <c r="AK113" s="6">
        <v>0.677249306666667</v>
      </c>
      <c r="AL113" s="6">
        <v>0.668628101666667</v>
      </c>
      <c r="AM113" s="6">
        <v>0.623733075</v>
      </c>
      <c r="AN113" s="6">
        <v>0.625028368333333</v>
      </c>
      <c r="AO113" s="6">
        <v>0.659643126666667</v>
      </c>
      <c r="AP113" s="6">
        <v>0.702270998333333</v>
      </c>
      <c r="AQ113" s="6">
        <v>0.938283072395239</v>
      </c>
      <c r="AR113" s="6">
        <v>1.08270508132601</v>
      </c>
      <c r="AS113" s="6">
        <v>1.11653308564468</v>
      </c>
      <c r="AT113" s="6">
        <v>1.05755899623965</v>
      </c>
      <c r="AU113" s="6">
        <v>0.884047927184961</v>
      </c>
      <c r="AV113" s="6">
        <v>0.803921647747605</v>
      </c>
      <c r="AW113" s="6">
        <v>0.803800192161416</v>
      </c>
      <c r="AX113" s="6">
        <v>0.796432730949096</v>
      </c>
      <c r="AY113" s="6">
        <v>0.729672399984088</v>
      </c>
      <c r="AZ113" s="6">
        <v>0.679922680042729</v>
      </c>
      <c r="BA113" s="6">
        <v>0.716957702016136</v>
      </c>
      <c r="BB113" s="6">
        <v>0.754308990105979</v>
      </c>
      <c r="BC113" s="6">
        <v>0.718413898653322</v>
      </c>
      <c r="BD113" s="6">
        <v>0.778338120416812</v>
      </c>
      <c r="BE113" s="6">
        <v>0.752945122702002</v>
      </c>
      <c r="BF113" s="6">
        <v>0.752728196932591</v>
      </c>
      <c r="BG113" s="6">
        <v>0.901296423367096</v>
      </c>
      <c r="BH113" s="6">
        <v>0.903421436257288</v>
      </c>
      <c r="BI113" s="6">
        <v>0.88520550826938</v>
      </c>
      <c r="BJ113" s="6">
        <v>0.846772667108096</v>
      </c>
      <c r="BK113" s="6">
        <v>0.893276257067393</v>
      </c>
      <c r="BL113" s="6">
        <v>0.875506396987983</v>
      </c>
      <c r="BM113" s="6">
        <v>0.845494138890436</v>
      </c>
      <c r="BN113" s="6">
        <v>0.949623753156941</v>
      </c>
      <c r="BO113" s="6">
        <v>0.924839558470698</v>
      </c>
    </row>
    <row r="114" ht="15.75" customHeight="1" spans="1:67">
      <c r="A114" s="6" t="s">
        <v>237</v>
      </c>
      <c r="B114" s="6" t="s">
        <v>30</v>
      </c>
      <c r="C114" s="6" t="s">
        <v>538</v>
      </c>
      <c r="D114" s="6">
        <v>75.75000007575</v>
      </c>
      <c r="E114" s="6">
        <v>75.75000007575</v>
      </c>
      <c r="F114" s="6">
        <v>75.75000007575</v>
      </c>
      <c r="G114" s="6">
        <v>75.75000007575</v>
      </c>
      <c r="H114" s="6">
        <v>75.75000007575</v>
      </c>
      <c r="I114" s="6">
        <v>75.75000007575</v>
      </c>
      <c r="J114" s="6">
        <v>75.75000007575</v>
      </c>
      <c r="K114" s="6">
        <v>75.75000007575</v>
      </c>
      <c r="L114" s="6">
        <v>75.75000007575</v>
      </c>
      <c r="M114" s="6">
        <v>75.75000007575</v>
      </c>
      <c r="N114" s="6">
        <v>75.75000007575</v>
      </c>
      <c r="O114" s="6">
        <v>75.7500000694375</v>
      </c>
      <c r="P114" s="6">
        <v>75.7499701345202</v>
      </c>
      <c r="Q114" s="6">
        <v>68.8860419482585</v>
      </c>
      <c r="R114" s="6">
        <v>67.641342246617</v>
      </c>
      <c r="S114" s="6">
        <v>67.6549455324406</v>
      </c>
      <c r="T114" s="6">
        <v>70.2390698610516</v>
      </c>
      <c r="U114" s="6">
        <v>70.6337318788855</v>
      </c>
      <c r="V114" s="6">
        <v>70.4920309761581</v>
      </c>
      <c r="W114" s="6">
        <v>70.4920309761581</v>
      </c>
      <c r="X114" s="6">
        <v>70.631848089676</v>
      </c>
      <c r="Y114" s="6">
        <v>78.3468453777361</v>
      </c>
      <c r="Z114" s="6">
        <v>83.6226700245569</v>
      </c>
      <c r="AA114" s="6">
        <v>86.3787358940775</v>
      </c>
      <c r="AB114" s="6">
        <v>90.0514398915356</v>
      </c>
      <c r="AC114" s="6">
        <v>91.0735868439752</v>
      </c>
      <c r="AD114" s="6">
        <v>78.7787830685101</v>
      </c>
      <c r="AE114" s="6">
        <v>71.4774357190432</v>
      </c>
      <c r="AF114" s="6">
        <v>68.6997646296701</v>
      </c>
      <c r="AG114" s="6">
        <v>72.0322364263672</v>
      </c>
      <c r="AH114" s="6">
        <v>68.1123727149296</v>
      </c>
      <c r="AI114" s="6">
        <v>67.5217300147946</v>
      </c>
      <c r="AJ114" s="6">
        <v>65.5678412857706</v>
      </c>
      <c r="AK114" s="6">
        <v>1268.07876133881</v>
      </c>
      <c r="AL114" s="6">
        <v>1749.17373625079</v>
      </c>
      <c r="AM114" s="6">
        <v>1748.35024562759</v>
      </c>
      <c r="AN114" s="6">
        <v>1751.18635583594</v>
      </c>
      <c r="AO114" s="6">
        <v>1753.34547748286</v>
      </c>
      <c r="AP114" s="6">
        <v>1752.28599459359</v>
      </c>
      <c r="AQ114" s="6">
        <v>1753.35494977138</v>
      </c>
      <c r="AR114" s="6">
        <v>1764.85606929191</v>
      </c>
      <c r="AS114" s="6">
        <v>1753.98568465785</v>
      </c>
      <c r="AT114" s="6">
        <v>6907.03445561653</v>
      </c>
      <c r="AU114" s="6">
        <v>8193.88751916667</v>
      </c>
      <c r="AV114" s="6">
        <v>8613.98942075</v>
      </c>
      <c r="AW114" s="6">
        <v>8963.95890666667</v>
      </c>
      <c r="AX114" s="6">
        <v>9170.9428775</v>
      </c>
      <c r="AY114" s="6">
        <v>9281.15182833333</v>
      </c>
      <c r="AZ114" s="6">
        <v>9428.52826083333</v>
      </c>
      <c r="BA114" s="6">
        <v>9864.3024562682</v>
      </c>
      <c r="BB114" s="6">
        <v>10254.176470289</v>
      </c>
      <c r="BC114" s="6">
        <v>10616.3066439076</v>
      </c>
      <c r="BD114" s="6">
        <v>12175.5472222222</v>
      </c>
      <c r="BE114" s="6">
        <v>18414.4480100374</v>
      </c>
      <c r="BF114" s="6">
        <v>25941.6641445972</v>
      </c>
      <c r="BG114" s="6">
        <v>29011.491377053</v>
      </c>
      <c r="BH114" s="6">
        <v>30914.8524362967</v>
      </c>
      <c r="BI114" s="6">
        <v>33226.2981524127</v>
      </c>
      <c r="BJ114" s="6">
        <v>40864.329009777</v>
      </c>
      <c r="BK114" s="6">
        <v>42000</v>
      </c>
      <c r="BL114" s="6">
        <v>42000</v>
      </c>
      <c r="BM114" s="6">
        <v>42000</v>
      </c>
      <c r="BN114" s="6">
        <v>42000</v>
      </c>
      <c r="BO114" s="6">
        <v>42000</v>
      </c>
    </row>
    <row r="115" ht="15.75" customHeight="1" spans="1:67">
      <c r="A115" s="6" t="s">
        <v>239</v>
      </c>
      <c r="B115" s="6" t="s">
        <v>30</v>
      </c>
      <c r="C115" s="6" t="s">
        <v>538</v>
      </c>
      <c r="D115" s="6">
        <v>0.357142999357143</v>
      </c>
      <c r="E115" s="6">
        <v>0.357142999357143</v>
      </c>
      <c r="F115" s="6">
        <v>0.357142999357143</v>
      </c>
      <c r="G115" s="6">
        <v>0.357142999357143</v>
      </c>
      <c r="H115" s="6">
        <v>0.357142999357143</v>
      </c>
      <c r="I115" s="6">
        <v>0.357142999357143</v>
      </c>
      <c r="J115" s="6">
        <v>0.357142999357143</v>
      </c>
      <c r="K115" s="6">
        <v>0.357142999357143</v>
      </c>
      <c r="L115" s="6">
        <v>0.357142999357143</v>
      </c>
      <c r="M115" s="6">
        <v>0.357142999357143</v>
      </c>
      <c r="N115" s="6">
        <v>0.357142999357143</v>
      </c>
      <c r="O115" s="6">
        <v>935.617835005274</v>
      </c>
      <c r="P115" s="6">
        <v>2144.56721419924</v>
      </c>
      <c r="Q115" s="6">
        <v>1950.84444829616</v>
      </c>
      <c r="R115" s="6">
        <v>1902.26533390822</v>
      </c>
      <c r="S115" s="6">
        <v>1902.26533390822</v>
      </c>
      <c r="T115" s="6">
        <v>1902.26533390822</v>
      </c>
      <c r="U115" s="6">
        <v>1902.26533390822</v>
      </c>
      <c r="V115" s="6">
        <v>1902.26533390822</v>
      </c>
      <c r="W115" s="6">
        <v>1902.26533390822</v>
      </c>
      <c r="X115" s="6">
        <v>1902.26533390822</v>
      </c>
      <c r="Y115" s="6">
        <v>1902.26533390822</v>
      </c>
      <c r="Z115" s="6">
        <v>1922.92537384858</v>
      </c>
      <c r="AA115" s="6">
        <v>2002.38557942674</v>
      </c>
      <c r="AB115" s="6">
        <v>2002.38558318428</v>
      </c>
      <c r="AC115" s="6">
        <v>2002.38558586824</v>
      </c>
      <c r="AD115" s="6">
        <v>2002.38558586824</v>
      </c>
      <c r="AE115" s="6">
        <v>2002.38558586824</v>
      </c>
      <c r="AF115" s="6">
        <v>2002.38558586824</v>
      </c>
      <c r="AG115" s="6">
        <v>2002.38558586824</v>
      </c>
      <c r="AH115" s="6">
        <v>2002.38558586824</v>
      </c>
      <c r="AI115" s="6">
        <v>2002.38558586824</v>
      </c>
      <c r="AJ115" s="6">
        <v>2002.38558586824</v>
      </c>
      <c r="AK115" s="6">
        <v>2002.38629443332</v>
      </c>
      <c r="AL115" s="6">
        <v>2002.38738948844</v>
      </c>
      <c r="AM115" s="6">
        <v>2002.38722845092</v>
      </c>
      <c r="AN115" s="6">
        <v>2002.38721234717</v>
      </c>
      <c r="AO115" s="6">
        <v>2002.38721234717</v>
      </c>
      <c r="AP115" s="6">
        <v>2002.38724455468</v>
      </c>
      <c r="AQ115" s="6">
        <v>2002.3897728437</v>
      </c>
      <c r="AR115" s="6">
        <v>2002.40340735354</v>
      </c>
      <c r="AS115" s="6">
        <v>2002.40491037037</v>
      </c>
      <c r="AT115" s="6">
        <v>2002.37270286683</v>
      </c>
      <c r="AU115" s="6">
        <v>2002.37270286683</v>
      </c>
      <c r="AV115" s="6">
        <v>1453.41666666667</v>
      </c>
      <c r="AW115" s="6">
        <v>1472</v>
      </c>
      <c r="AX115" s="6">
        <v>1467.41666666667</v>
      </c>
      <c r="AY115" s="6">
        <v>1254.56721858704</v>
      </c>
      <c r="AZ115" s="6">
        <v>1193.08333333333</v>
      </c>
      <c r="BA115" s="6">
        <v>1170</v>
      </c>
      <c r="BB115" s="6">
        <v>1170</v>
      </c>
      <c r="BC115" s="6">
        <v>1170</v>
      </c>
      <c r="BD115" s="6">
        <v>1166.16666666667</v>
      </c>
      <c r="BE115" s="6">
        <v>1166</v>
      </c>
      <c r="BF115" s="6">
        <v>1166</v>
      </c>
      <c r="BG115" s="6">
        <v>1167.33333333333</v>
      </c>
      <c r="BH115" s="6">
        <v>1182</v>
      </c>
      <c r="BI115" s="6">
        <v>1184</v>
      </c>
      <c r="BJ115" s="6">
        <v>1182.75</v>
      </c>
      <c r="BK115" s="6">
        <v>1182</v>
      </c>
      <c r="BL115" s="6">
        <v>1192</v>
      </c>
      <c r="BM115" s="6">
        <v>1450</v>
      </c>
      <c r="BN115" s="6">
        <v>1450</v>
      </c>
      <c r="BO115" s="6">
        <v>1312.5</v>
      </c>
    </row>
    <row r="116" ht="15.75" customHeight="1" spans="1:67">
      <c r="A116" s="6" t="s">
        <v>241</v>
      </c>
      <c r="B116" s="6" t="s">
        <v>22</v>
      </c>
      <c r="C116" s="6" t="s">
        <v>538</v>
      </c>
      <c r="D116" s="6">
        <v>0.361904749977738</v>
      </c>
      <c r="E116" s="6">
        <v>0.40083333330883</v>
      </c>
      <c r="F116" s="6">
        <v>0.429999999974441</v>
      </c>
      <c r="G116" s="6">
        <v>0.429999999974441</v>
      </c>
      <c r="H116" s="6">
        <v>0.429999999974441</v>
      </c>
      <c r="I116" s="6">
        <v>0.429999999974441</v>
      </c>
      <c r="J116" s="6">
        <v>0.429999999974441</v>
      </c>
      <c r="K116" s="6">
        <v>0.441666666559482</v>
      </c>
      <c r="L116" s="6">
        <v>0.621666666635839</v>
      </c>
      <c r="M116" s="6">
        <v>0.879999999968158</v>
      </c>
      <c r="N116" s="6">
        <v>0.879999999968158</v>
      </c>
      <c r="O116" s="6">
        <v>0.879999999887478</v>
      </c>
      <c r="P116" s="6">
        <v>0.882603545953388</v>
      </c>
      <c r="Q116" s="6">
        <v>0.901341666520921</v>
      </c>
      <c r="R116" s="6">
        <v>0.999516666500499</v>
      </c>
      <c r="S116" s="6">
        <v>1.53694999974941</v>
      </c>
      <c r="T116" s="6">
        <v>1.82171666637135</v>
      </c>
      <c r="U116" s="6">
        <v>1.98869999967762</v>
      </c>
      <c r="V116" s="6">
        <v>2.71110833289748</v>
      </c>
      <c r="W116" s="6">
        <v>3.52599999943281</v>
      </c>
      <c r="X116" s="6">
        <v>4.7976416658989</v>
      </c>
      <c r="Y116" s="6">
        <v>7.22418333233333</v>
      </c>
      <c r="Z116" s="6">
        <v>12.35153333275</v>
      </c>
      <c r="AA116" s="6">
        <v>24.84276666575</v>
      </c>
      <c r="AB116" s="6">
        <v>31.69374166625</v>
      </c>
      <c r="AC116" s="6">
        <v>41.5076666666667</v>
      </c>
      <c r="AD116" s="6">
        <v>41.1041583333333</v>
      </c>
      <c r="AE116" s="6">
        <v>38.6771833333333</v>
      </c>
      <c r="AF116" s="6">
        <v>43.0139833333333</v>
      </c>
      <c r="AG116" s="6">
        <v>57.0417916666667</v>
      </c>
      <c r="AH116" s="6">
        <v>58.283775</v>
      </c>
      <c r="AI116" s="6">
        <v>58.9963416666667</v>
      </c>
      <c r="AJ116" s="6">
        <v>57.5459333333333</v>
      </c>
      <c r="AK116" s="6">
        <v>67.6031816666667</v>
      </c>
      <c r="AL116" s="6">
        <v>69.9443783333333</v>
      </c>
      <c r="AM116" s="6">
        <v>64.6916666666667</v>
      </c>
      <c r="AN116" s="6">
        <v>66.5</v>
      </c>
      <c r="AO116" s="6">
        <v>70.9042908333333</v>
      </c>
      <c r="AP116" s="6">
        <v>70.9583333333333</v>
      </c>
      <c r="AQ116" s="6">
        <v>72.3352933333333</v>
      </c>
      <c r="AR116" s="6">
        <v>78.6159466666667</v>
      </c>
      <c r="AS116" s="6">
        <v>97.4246033333333</v>
      </c>
      <c r="AT116" s="6">
        <v>91.6616666666667</v>
      </c>
      <c r="AU116" s="6">
        <v>76.7089825</v>
      </c>
      <c r="AV116" s="6">
        <v>70.1916666666667</v>
      </c>
      <c r="AW116" s="6">
        <v>62.9816666666667</v>
      </c>
      <c r="AX116" s="6">
        <v>70.18</v>
      </c>
      <c r="AY116" s="6">
        <v>64.055</v>
      </c>
      <c r="AZ116" s="6">
        <v>87.9479166666667</v>
      </c>
      <c r="BA116" s="6">
        <v>123.638381413044</v>
      </c>
      <c r="BB116" s="6">
        <v>122.241811205165</v>
      </c>
      <c r="BC116" s="6">
        <v>115.954039762284</v>
      </c>
      <c r="BD116" s="6">
        <v>125.082787013769</v>
      </c>
      <c r="BE116" s="6">
        <v>122.179121320458</v>
      </c>
      <c r="BF116" s="6">
        <v>116.767352506899</v>
      </c>
      <c r="BG116" s="6">
        <v>131.918708431432</v>
      </c>
      <c r="BH116" s="6">
        <v>120.811548065239</v>
      </c>
      <c r="BI116" s="6">
        <v>106.839572014</v>
      </c>
      <c r="BJ116" s="6">
        <v>108.300176306626</v>
      </c>
      <c r="BK116" s="6">
        <v>122.606773601907</v>
      </c>
      <c r="BL116" s="6">
        <v>135.421711629205</v>
      </c>
      <c r="BM116" s="6">
        <v>126.988860204557</v>
      </c>
      <c r="BN116" s="6">
        <v>135.27990200138</v>
      </c>
      <c r="BO116" s="6">
        <v>137.942952429967</v>
      </c>
    </row>
    <row r="117" ht="15.75" customHeight="1" spans="1:67">
      <c r="A117" s="6" t="s">
        <v>243</v>
      </c>
      <c r="B117" s="6" t="s">
        <v>30</v>
      </c>
      <c r="C117" s="6" t="s">
        <v>538</v>
      </c>
      <c r="D117" s="6">
        <v>0.000179999605382631</v>
      </c>
      <c r="E117" s="6">
        <v>0.000179999605382631</v>
      </c>
      <c r="F117" s="6">
        <v>0.000289999364288684</v>
      </c>
      <c r="G117" s="6">
        <v>0.000299999342371052</v>
      </c>
      <c r="H117" s="6">
        <v>0.000299999342371052</v>
      </c>
      <c r="I117" s="6">
        <v>0.000299999342371052</v>
      </c>
      <c r="J117" s="6">
        <v>0.000299999342371052</v>
      </c>
      <c r="K117" s="6">
        <v>0.000308332657439692</v>
      </c>
      <c r="L117" s="6">
        <v>0.000349999232782894</v>
      </c>
      <c r="M117" s="6">
        <v>0.000349999232782894</v>
      </c>
      <c r="N117" s="6">
        <v>0.000349999232782894</v>
      </c>
      <c r="O117" s="6">
        <v>0.000379165835522199</v>
      </c>
      <c r="P117" s="6">
        <v>0.000417979671411471</v>
      </c>
      <c r="Q117" s="6">
        <v>0.00041946923065526</v>
      </c>
      <c r="R117" s="6">
        <v>0.000445153398230699</v>
      </c>
      <c r="S117" s="6">
        <v>0.000633614931146527</v>
      </c>
      <c r="T117" s="6">
        <v>0.000792557149185273</v>
      </c>
      <c r="U117" s="6">
        <v>0.0010445457989628</v>
      </c>
      <c r="V117" s="6">
        <v>0.00174353717363552</v>
      </c>
      <c r="W117" s="6">
        <v>0.00254063690827576</v>
      </c>
      <c r="X117" s="6">
        <v>0.00512429166568394</v>
      </c>
      <c r="Y117" s="6">
        <v>0.0114305749992885</v>
      </c>
      <c r="Z117" s="6">
        <v>0.0242669999990818</v>
      </c>
      <c r="AA117" s="6">
        <v>0.0562144916660229</v>
      </c>
      <c r="AB117" s="6">
        <v>0.293209666667072</v>
      </c>
      <c r="AC117" s="6">
        <v>1.17884933333439</v>
      </c>
      <c r="AD117" s="6">
        <v>1.48784166658333</v>
      </c>
      <c r="AE117" s="6">
        <v>1.59464166666667</v>
      </c>
      <c r="AF117" s="6">
        <v>1.59893333333333</v>
      </c>
      <c r="AG117" s="6">
        <v>1.91641666666667</v>
      </c>
      <c r="AH117" s="6">
        <v>2.016175</v>
      </c>
      <c r="AI117" s="6">
        <v>2.27910833333333</v>
      </c>
      <c r="AJ117" s="6">
        <v>2.45908333333333</v>
      </c>
      <c r="AK117" s="6">
        <v>2.83008333333333</v>
      </c>
      <c r="AL117" s="6">
        <v>3.01105520833333</v>
      </c>
      <c r="AM117" s="6">
        <v>3.01129166666667</v>
      </c>
      <c r="AN117" s="6">
        <v>3.19165</v>
      </c>
      <c r="AO117" s="6">
        <v>3.44935</v>
      </c>
      <c r="AP117" s="6">
        <v>3.800075</v>
      </c>
      <c r="AQ117" s="6">
        <v>4.13971666666667</v>
      </c>
      <c r="AR117" s="6">
        <v>4.07733333333333</v>
      </c>
      <c r="AS117" s="6">
        <v>4.20565</v>
      </c>
      <c r="AT117" s="6">
        <v>4.737825</v>
      </c>
      <c r="AU117" s="6">
        <v>4.55413333333333</v>
      </c>
      <c r="AV117" s="6">
        <v>4.48198333333333</v>
      </c>
      <c r="AW117" s="6">
        <v>4.4877</v>
      </c>
      <c r="AX117" s="6">
        <v>4.45580833333333</v>
      </c>
      <c r="AY117" s="6">
        <v>4.10808294905578</v>
      </c>
      <c r="AZ117" s="6">
        <v>3.58802119408369</v>
      </c>
      <c r="BA117" s="6">
        <v>3.93233547791667</v>
      </c>
      <c r="BB117" s="6">
        <v>3.738975</v>
      </c>
      <c r="BC117" s="6">
        <v>3.5781293062201</v>
      </c>
      <c r="BD117" s="6">
        <v>3.85592182539682</v>
      </c>
      <c r="BE117" s="6">
        <v>3.61075833333333</v>
      </c>
      <c r="BF117" s="6">
        <v>3.577925</v>
      </c>
      <c r="BG117" s="6">
        <v>3.88683333333333</v>
      </c>
      <c r="BH117" s="6">
        <v>3.84056666666667</v>
      </c>
      <c r="BI117" s="6">
        <v>3.59955554812834</v>
      </c>
      <c r="BJ117" s="6">
        <v>3.59055812689938</v>
      </c>
      <c r="BK117" s="6">
        <v>3.56452734661093</v>
      </c>
      <c r="BL117" s="6">
        <v>3.44240585198792</v>
      </c>
      <c r="BM117" s="6">
        <v>3.23019832251082</v>
      </c>
      <c r="BN117" s="6">
        <v>3.35961440158189</v>
      </c>
      <c r="BO117" s="6">
        <v>3.6673747160226</v>
      </c>
    </row>
    <row r="118" ht="15.75" customHeight="1" spans="1:67">
      <c r="A118" s="6" t="s">
        <v>245</v>
      </c>
      <c r="B118" s="6" t="s">
        <v>22</v>
      </c>
      <c r="C118" s="6" t="s">
        <v>538</v>
      </c>
      <c r="D118" s="6">
        <v>623.98633587256</v>
      </c>
      <c r="E118" s="6">
        <v>625.000000625</v>
      </c>
      <c r="F118" s="6">
        <v>625.000000625</v>
      </c>
      <c r="G118" s="6">
        <v>625.000000625</v>
      </c>
      <c r="H118" s="6">
        <v>625.000000625</v>
      </c>
      <c r="I118" s="6">
        <v>625.000000625</v>
      </c>
      <c r="J118" s="6">
        <v>625.000000625</v>
      </c>
      <c r="K118" s="6">
        <v>625.000000625</v>
      </c>
      <c r="L118" s="6">
        <v>625.000000625</v>
      </c>
      <c r="M118" s="6">
        <v>625.000000625</v>
      </c>
      <c r="N118" s="6">
        <v>625.000000625</v>
      </c>
      <c r="O118" s="6">
        <v>620.359289297562</v>
      </c>
      <c r="P118" s="6">
        <v>583.217499999417</v>
      </c>
      <c r="Q118" s="6">
        <v>582.995833331917</v>
      </c>
      <c r="R118" s="6">
        <v>650.343333331833</v>
      </c>
      <c r="S118" s="6">
        <v>652.849166666</v>
      </c>
      <c r="T118" s="6">
        <v>832.334999999667</v>
      </c>
      <c r="U118" s="6">
        <v>882.38833333125</v>
      </c>
      <c r="V118" s="6">
        <v>848.663333330917</v>
      </c>
      <c r="W118" s="6">
        <v>830.861666665917</v>
      </c>
      <c r="X118" s="6">
        <v>856.447499997417</v>
      </c>
      <c r="Y118" s="6">
        <v>1136.76499999958</v>
      </c>
      <c r="Z118" s="6">
        <v>1352.50999999808</v>
      </c>
      <c r="AA118" s="6">
        <v>1518.84833333283</v>
      </c>
      <c r="AB118" s="6">
        <v>1756.96083333183</v>
      </c>
      <c r="AC118" s="6">
        <v>1909.439166664</v>
      </c>
      <c r="AD118" s="6">
        <v>1490.80999999875</v>
      </c>
      <c r="AE118" s="6">
        <v>1296.07</v>
      </c>
      <c r="AF118" s="6">
        <v>1301.6275</v>
      </c>
      <c r="AG118" s="6">
        <v>1372.09333333333</v>
      </c>
      <c r="AH118" s="6">
        <v>1198.10166666667</v>
      </c>
      <c r="AI118" s="6">
        <v>1240.61333333333</v>
      </c>
      <c r="AJ118" s="6">
        <v>1232.40583333333</v>
      </c>
      <c r="AK118" s="6">
        <v>1573.66586666667</v>
      </c>
      <c r="AL118" s="6">
        <v>1612.44498333333</v>
      </c>
      <c r="AM118" s="6">
        <v>1628.93315833333</v>
      </c>
      <c r="AN118" s="6">
        <v>1542.94696666667</v>
      </c>
      <c r="AO118" s="6">
        <v>1703.09690833333</v>
      </c>
      <c r="AP118" s="6">
        <v>1736.20738333333</v>
      </c>
      <c r="AQ118" s="6">
        <v>0.938283072395239</v>
      </c>
      <c r="AR118" s="6">
        <v>1.08270508132601</v>
      </c>
      <c r="AS118" s="6">
        <v>1.11653308564468</v>
      </c>
      <c r="AT118" s="6">
        <v>1.05755899623965</v>
      </c>
      <c r="AU118" s="6">
        <v>0.884047927184961</v>
      </c>
      <c r="AV118" s="6">
        <v>0.803921647747605</v>
      </c>
      <c r="AW118" s="6">
        <v>0.803800192161416</v>
      </c>
      <c r="AX118" s="6">
        <v>0.796432730949096</v>
      </c>
      <c r="AY118" s="6">
        <v>0.729672399984088</v>
      </c>
      <c r="AZ118" s="6">
        <v>0.679922680042729</v>
      </c>
      <c r="BA118" s="6">
        <v>0.716957702016136</v>
      </c>
      <c r="BB118" s="6">
        <v>0.754308990105979</v>
      </c>
      <c r="BC118" s="6">
        <v>0.718413898653322</v>
      </c>
      <c r="BD118" s="6">
        <v>0.778338120416812</v>
      </c>
      <c r="BE118" s="6">
        <v>0.752945122702002</v>
      </c>
      <c r="BF118" s="6">
        <v>0.752728196932591</v>
      </c>
      <c r="BG118" s="6">
        <v>0.901296423367096</v>
      </c>
      <c r="BH118" s="6">
        <v>0.903421436257288</v>
      </c>
      <c r="BI118" s="6">
        <v>0.88520550826938</v>
      </c>
      <c r="BJ118" s="6">
        <v>0.846772667108096</v>
      </c>
      <c r="BK118" s="6">
        <v>0.893276257067393</v>
      </c>
      <c r="BL118" s="6">
        <v>0.875506396987983</v>
      </c>
      <c r="BM118" s="6">
        <v>0.845494138890436</v>
      </c>
      <c r="BN118" s="6">
        <v>0.949623753156941</v>
      </c>
      <c r="BO118" s="6">
        <v>0.924839558470698</v>
      </c>
    </row>
    <row r="119" ht="15.75" customHeight="1" spans="1:67">
      <c r="A119" s="6" t="s">
        <v>247</v>
      </c>
      <c r="B119" s="6" t="s">
        <v>6</v>
      </c>
      <c r="C119" s="6" t="s">
        <v>538</v>
      </c>
      <c r="D119" s="6">
        <v>0.714285999571429</v>
      </c>
      <c r="E119" s="6">
        <v>0.714285999571429</v>
      </c>
      <c r="F119" s="6">
        <v>0.714285999571429</v>
      </c>
      <c r="G119" s="6">
        <v>0.714285999571429</v>
      </c>
      <c r="H119" s="6">
        <v>0.714285999571429</v>
      </c>
      <c r="I119" s="6">
        <v>0.714285999571429</v>
      </c>
      <c r="J119" s="6">
        <v>0.714285999571429</v>
      </c>
      <c r="K119" s="6">
        <v>0.724206999545635</v>
      </c>
      <c r="L119" s="6">
        <v>0.833333999833334</v>
      </c>
      <c r="M119" s="6">
        <v>0.833333749833334</v>
      </c>
      <c r="N119" s="6">
        <v>0.833332999833333</v>
      </c>
      <c r="O119" s="6">
        <v>0.832801749902778</v>
      </c>
      <c r="P119" s="6">
        <v>0.76746</v>
      </c>
      <c r="Q119" s="6">
        <v>0.90909</v>
      </c>
      <c r="R119" s="6">
        <v>0.90909</v>
      </c>
      <c r="S119" s="6">
        <v>0.90909</v>
      </c>
      <c r="T119" s="6">
        <v>0.90909</v>
      </c>
      <c r="U119" s="6">
        <v>0.90909</v>
      </c>
      <c r="V119" s="6">
        <v>1.41325833308333</v>
      </c>
      <c r="W119" s="6">
        <v>1.76477833266667</v>
      </c>
      <c r="X119" s="6">
        <v>1.781419999</v>
      </c>
      <c r="Y119" s="6">
        <v>1.781419999</v>
      </c>
      <c r="Z119" s="6">
        <v>1.781419999</v>
      </c>
      <c r="AA119" s="6">
        <v>1.932217499</v>
      </c>
      <c r="AB119" s="6">
        <v>3.94280416641667</v>
      </c>
      <c r="AC119" s="6">
        <v>5.55855833316667</v>
      </c>
      <c r="AD119" s="6">
        <v>5.47783333325</v>
      </c>
      <c r="AE119" s="6">
        <v>5.48666666666667</v>
      </c>
      <c r="AF119" s="6">
        <v>5.48855416666667</v>
      </c>
      <c r="AG119" s="6">
        <v>5.74464166666667</v>
      </c>
      <c r="AH119" s="6">
        <v>7.184025</v>
      </c>
      <c r="AI119" s="6">
        <v>12.115875</v>
      </c>
      <c r="AJ119" s="6">
        <v>22.96035</v>
      </c>
      <c r="AK119" s="6">
        <v>24.94855</v>
      </c>
      <c r="AL119" s="6">
        <v>33.0859333333333</v>
      </c>
      <c r="AM119" s="6">
        <v>35.1421166666667</v>
      </c>
      <c r="AN119" s="6">
        <v>37.1195583333333</v>
      </c>
      <c r="AO119" s="6">
        <v>35.4044666666667</v>
      </c>
      <c r="AP119" s="6">
        <v>36.55</v>
      </c>
      <c r="AQ119" s="6">
        <v>39.0435166666667</v>
      </c>
      <c r="AR119" s="6">
        <v>42.9857</v>
      </c>
      <c r="AS119" s="6">
        <v>45.99625</v>
      </c>
      <c r="AT119" s="6">
        <v>48.4159416666667</v>
      </c>
      <c r="AU119" s="6">
        <v>57.74087375</v>
      </c>
      <c r="AV119" s="6">
        <v>61.1972</v>
      </c>
      <c r="AW119" s="6">
        <v>62.2807149440837</v>
      </c>
      <c r="AX119" s="6">
        <v>65.7438575396825</v>
      </c>
      <c r="AY119" s="6">
        <v>69.1921618494152</v>
      </c>
      <c r="AZ119" s="6">
        <v>72.7562034061521</v>
      </c>
      <c r="BA119" s="6">
        <v>87.8941198106535</v>
      </c>
      <c r="BB119" s="6">
        <v>87.1961463300915</v>
      </c>
      <c r="BC119" s="6">
        <v>85.8934632022765</v>
      </c>
      <c r="BD119" s="6">
        <v>88.7498023876452</v>
      </c>
      <c r="BE119" s="6">
        <v>100.39788320358</v>
      </c>
      <c r="BF119" s="6">
        <v>110.934527811188</v>
      </c>
      <c r="BG119" s="6">
        <v>116.969776646049</v>
      </c>
      <c r="BH119" s="6">
        <v>125.095034603174</v>
      </c>
      <c r="BI119" s="6">
        <v>127.964544179198</v>
      </c>
      <c r="BJ119" s="6">
        <v>128.87151906466</v>
      </c>
      <c r="BK119" s="6">
        <v>133.31211833796</v>
      </c>
      <c r="BL119" s="6">
        <v>142.402832756013</v>
      </c>
      <c r="BM119" s="6">
        <v>150.790105943026</v>
      </c>
      <c r="BN119" s="6">
        <v>153.426816475659</v>
      </c>
      <c r="BO119" s="6">
        <v>154.158779031723</v>
      </c>
    </row>
    <row r="120" ht="15.75" customHeight="1" spans="1:67">
      <c r="A120" s="6" t="s">
        <v>249</v>
      </c>
      <c r="B120" s="6" t="s">
        <v>30</v>
      </c>
      <c r="C120" s="6" t="s">
        <v>538</v>
      </c>
      <c r="D120" s="6">
        <v>0.357142999357143</v>
      </c>
      <c r="E120" s="6">
        <v>0.357142999357143</v>
      </c>
      <c r="F120" s="6">
        <v>0.357142999357143</v>
      </c>
      <c r="G120" s="6">
        <v>0.357142999357143</v>
      </c>
      <c r="H120" s="6">
        <v>0.357142999357143</v>
      </c>
      <c r="I120" s="6">
        <v>0.357142999357143</v>
      </c>
      <c r="J120" s="6">
        <v>0.357142999357143</v>
      </c>
      <c r="K120" s="6">
        <v>0.357142999357143</v>
      </c>
      <c r="L120" s="6">
        <v>0.357142999357143</v>
      </c>
      <c r="M120" s="6">
        <v>0.357142999357143</v>
      </c>
      <c r="N120" s="6">
        <v>0.357142999357143</v>
      </c>
      <c r="O120" s="6">
        <v>0.357142999327381</v>
      </c>
      <c r="P120" s="6">
        <v>0.35714325128915</v>
      </c>
      <c r="Q120" s="6">
        <v>0.32857086795213</v>
      </c>
      <c r="R120" s="6">
        <v>0.322091665666667</v>
      </c>
      <c r="S120" s="6">
        <v>0.319791665666667</v>
      </c>
      <c r="T120" s="6">
        <v>0.331983332333333</v>
      </c>
      <c r="U120" s="6">
        <v>0.329266665666667</v>
      </c>
      <c r="V120" s="6">
        <v>0.305624999</v>
      </c>
      <c r="W120" s="6">
        <v>0.300333332333333</v>
      </c>
      <c r="X120" s="6">
        <v>0.297924999</v>
      </c>
      <c r="Y120" s="6">
        <v>0.330433332333333</v>
      </c>
      <c r="Z120" s="6">
        <v>0.352491665666667</v>
      </c>
      <c r="AA120" s="6">
        <v>0.363079165666667</v>
      </c>
      <c r="AB120" s="6">
        <v>0.384464999416667</v>
      </c>
      <c r="AC120" s="6">
        <v>0.39462499975</v>
      </c>
      <c r="AD120" s="6">
        <v>0.349965833166667</v>
      </c>
      <c r="AE120" s="6">
        <v>0.33845875</v>
      </c>
      <c r="AF120" s="6">
        <v>0.3742925</v>
      </c>
      <c r="AG120" s="6">
        <v>0.574575833333333</v>
      </c>
      <c r="AH120" s="6">
        <v>0.663711666666667</v>
      </c>
      <c r="AI120" s="6">
        <v>0.680865833333333</v>
      </c>
      <c r="AJ120" s="6">
        <v>0.679818333333333</v>
      </c>
      <c r="AK120" s="6">
        <v>0.692850833333333</v>
      </c>
      <c r="AL120" s="6">
        <v>0.698764166666667</v>
      </c>
      <c r="AM120" s="6">
        <v>0.7003775</v>
      </c>
      <c r="AN120" s="6">
        <v>0.709</v>
      </c>
      <c r="AO120" s="6">
        <v>0.709</v>
      </c>
      <c r="AP120" s="6">
        <v>0.709</v>
      </c>
      <c r="AQ120" s="6">
        <v>0.709</v>
      </c>
      <c r="AR120" s="6">
        <v>0.709</v>
      </c>
      <c r="AS120" s="6">
        <v>0.708983174066667</v>
      </c>
      <c r="AT120" s="6">
        <v>0.708999833333333</v>
      </c>
      <c r="AU120" s="6">
        <v>0.709</v>
      </c>
      <c r="AV120" s="6">
        <v>0.709</v>
      </c>
      <c r="AW120" s="6">
        <v>0.709</v>
      </c>
      <c r="AX120" s="6">
        <v>0.709</v>
      </c>
      <c r="AY120" s="6">
        <v>0.708999766666667</v>
      </c>
      <c r="AZ120" s="6">
        <v>0.70966655</v>
      </c>
      <c r="BA120" s="6">
        <v>0.71</v>
      </c>
      <c r="BB120" s="6">
        <v>0.71</v>
      </c>
      <c r="BC120" s="6">
        <v>0.71</v>
      </c>
      <c r="BD120" s="6">
        <v>0.71</v>
      </c>
      <c r="BE120" s="6">
        <v>0.71</v>
      </c>
      <c r="BF120" s="6">
        <v>0.71</v>
      </c>
      <c r="BG120" s="6">
        <v>0.71</v>
      </c>
      <c r="BH120" s="6">
        <v>0.71</v>
      </c>
      <c r="BI120" s="6">
        <v>0.71</v>
      </c>
      <c r="BJ120" s="6">
        <v>0.71</v>
      </c>
      <c r="BK120" s="6">
        <v>0.71</v>
      </c>
      <c r="BL120" s="6">
        <v>0.71</v>
      </c>
      <c r="BM120" s="6">
        <v>0.71</v>
      </c>
      <c r="BN120" s="6">
        <v>0.71</v>
      </c>
      <c r="BO120" s="6">
        <v>0.71</v>
      </c>
    </row>
    <row r="121" ht="15.75" customHeight="1" spans="1:67">
      <c r="A121" s="6" t="s">
        <v>251</v>
      </c>
      <c r="B121" s="6" t="s">
        <v>37</v>
      </c>
      <c r="C121" s="6" t="s">
        <v>538</v>
      </c>
      <c r="D121" s="6">
        <v>360.000000359</v>
      </c>
      <c r="E121" s="6">
        <v>360.000000359</v>
      </c>
      <c r="F121" s="6">
        <v>360.000000359</v>
      </c>
      <c r="G121" s="6">
        <v>360.000000359</v>
      </c>
      <c r="H121" s="6">
        <v>360.000000359</v>
      </c>
      <c r="I121" s="6">
        <v>360.000000359</v>
      </c>
      <c r="J121" s="6">
        <v>360.000000359</v>
      </c>
      <c r="K121" s="6">
        <v>360.000000359</v>
      </c>
      <c r="L121" s="6">
        <v>360.000000359</v>
      </c>
      <c r="M121" s="6">
        <v>360.000000359</v>
      </c>
      <c r="N121" s="6">
        <v>360.000000359</v>
      </c>
      <c r="O121" s="6">
        <v>350.677693533362</v>
      </c>
      <c r="P121" s="6">
        <v>303.172499999</v>
      </c>
      <c r="Q121" s="6">
        <v>271.701666666083</v>
      </c>
      <c r="R121" s="6">
        <v>292.08249999925</v>
      </c>
      <c r="S121" s="6">
        <v>296.787499999167</v>
      </c>
      <c r="T121" s="6">
        <v>296.552499999167</v>
      </c>
      <c r="U121" s="6">
        <v>268.509999999333</v>
      </c>
      <c r="V121" s="6">
        <v>210.441666666</v>
      </c>
      <c r="W121" s="6">
        <v>219.139999999333</v>
      </c>
      <c r="X121" s="6">
        <v>226.740833332833</v>
      </c>
      <c r="Y121" s="6">
        <v>220.53583333275</v>
      </c>
      <c r="Z121" s="6">
        <v>249.076666665833</v>
      </c>
      <c r="AA121" s="6">
        <v>237.511666666083</v>
      </c>
      <c r="AB121" s="6">
        <v>237.522499999333</v>
      </c>
      <c r="AC121" s="6">
        <v>238.53583333275</v>
      </c>
      <c r="AD121" s="6">
        <v>168.519833333083</v>
      </c>
      <c r="AE121" s="6">
        <v>144.6375</v>
      </c>
      <c r="AF121" s="6">
        <v>128.151666666667</v>
      </c>
      <c r="AG121" s="6">
        <v>137.964416666667</v>
      </c>
      <c r="AH121" s="6">
        <v>144.7925</v>
      </c>
      <c r="AI121" s="6">
        <v>134.706666666667</v>
      </c>
      <c r="AJ121" s="6">
        <v>126.651333333333</v>
      </c>
      <c r="AK121" s="6">
        <v>111.197785833333</v>
      </c>
      <c r="AL121" s="6">
        <v>102.207805833333</v>
      </c>
      <c r="AM121" s="6">
        <v>94.0595791666667</v>
      </c>
      <c r="AN121" s="6">
        <v>108.779056666667</v>
      </c>
      <c r="AO121" s="6">
        <v>120.9908625</v>
      </c>
      <c r="AP121" s="6">
        <v>130.905300666667</v>
      </c>
      <c r="AQ121" s="6">
        <v>113.906805</v>
      </c>
      <c r="AR121" s="6">
        <v>107.765498333333</v>
      </c>
      <c r="AS121" s="6">
        <v>121.5289475</v>
      </c>
      <c r="AT121" s="6">
        <v>125.388019166667</v>
      </c>
      <c r="AU121" s="6">
        <v>115.933464166667</v>
      </c>
      <c r="AV121" s="6">
        <v>108.192569166667</v>
      </c>
      <c r="AW121" s="6">
        <v>110.218211666667</v>
      </c>
      <c r="AX121" s="6">
        <v>116.299311666667</v>
      </c>
      <c r="AY121" s="6">
        <v>117.753529166667</v>
      </c>
      <c r="AZ121" s="6">
        <v>103.359493968254</v>
      </c>
      <c r="BA121" s="6">
        <v>93.5700890870457</v>
      </c>
      <c r="BB121" s="6">
        <v>87.779875</v>
      </c>
      <c r="BC121" s="6">
        <v>79.8070198321892</v>
      </c>
      <c r="BD121" s="6">
        <v>79.7904554170065</v>
      </c>
      <c r="BE121" s="6">
        <v>97.5956582776385</v>
      </c>
      <c r="BF121" s="6">
        <v>105.944781034025</v>
      </c>
      <c r="BG121" s="6">
        <v>121.044025684011</v>
      </c>
      <c r="BH121" s="6">
        <v>108.792900046834</v>
      </c>
      <c r="BI121" s="6">
        <v>112.166141081871</v>
      </c>
      <c r="BJ121" s="6">
        <v>110.42317934106</v>
      </c>
      <c r="BK121" s="6">
        <v>109.009665900863</v>
      </c>
      <c r="BL121" s="6">
        <v>106.774582262437</v>
      </c>
      <c r="BM121" s="6">
        <v>109.754323839417</v>
      </c>
      <c r="BN121" s="6">
        <v>131.498140443764</v>
      </c>
      <c r="BO121" s="6">
        <v>140.49110006234</v>
      </c>
    </row>
    <row r="122" ht="15.75" customHeight="1" spans="1:67">
      <c r="A122" s="6" t="s">
        <v>253</v>
      </c>
      <c r="B122" s="6" t="s">
        <v>22</v>
      </c>
      <c r="C122" s="6" t="s">
        <v>538</v>
      </c>
      <c r="D122" s="6">
        <v>35.5383333333333</v>
      </c>
      <c r="E122" s="6">
        <v>35.5383333333333</v>
      </c>
      <c r="F122" s="6">
        <v>35.5383333333333</v>
      </c>
      <c r="G122" s="6">
        <v>35.5383333333333</v>
      </c>
      <c r="H122" s="6">
        <v>35.5383333333333</v>
      </c>
      <c r="I122" s="6">
        <v>35.5383333333333</v>
      </c>
      <c r="J122" s="6">
        <v>35.5383333333333</v>
      </c>
      <c r="K122" s="6">
        <v>35.5383333333333</v>
      </c>
      <c r="L122" s="6">
        <v>35.5383333333333</v>
      </c>
      <c r="M122" s="6">
        <v>35.5383333333333</v>
      </c>
      <c r="N122" s="6">
        <v>35.5383333333333</v>
      </c>
      <c r="O122" s="6">
        <v>35.5383333333333</v>
      </c>
      <c r="P122" s="6">
        <v>35.5383333333333</v>
      </c>
      <c r="Q122" s="6">
        <v>35.5383333333333</v>
      </c>
      <c r="R122" s="6">
        <v>35.5383333333333</v>
      </c>
      <c r="S122" s="6">
        <v>35.5383333333333</v>
      </c>
      <c r="T122" s="6">
        <v>35.5383333333333</v>
      </c>
      <c r="U122" s="6">
        <v>35.5383333333333</v>
      </c>
      <c r="V122" s="6">
        <v>35.5383333333333</v>
      </c>
      <c r="W122" s="6">
        <v>35.5383333333333</v>
      </c>
      <c r="X122" s="6">
        <v>35.5383333333333</v>
      </c>
      <c r="Y122" s="6">
        <v>35.5383333333333</v>
      </c>
      <c r="Z122" s="6">
        <v>35.5383333333333</v>
      </c>
      <c r="AA122" s="6">
        <v>35.5383333333333</v>
      </c>
      <c r="AB122" s="6">
        <v>35.5383333333333</v>
      </c>
      <c r="AC122" s="6">
        <v>35.5383333333333</v>
      </c>
      <c r="AD122" s="6">
        <v>35.5383333333333</v>
      </c>
      <c r="AE122" s="6">
        <v>35.5383333333333</v>
      </c>
      <c r="AF122" s="6">
        <v>35.5383333333333</v>
      </c>
      <c r="AG122" s="6">
        <v>35.5383333333333</v>
      </c>
      <c r="AH122" s="6">
        <v>35.5383333333333</v>
      </c>
      <c r="AI122" s="6">
        <v>35.5383333333333</v>
      </c>
      <c r="AJ122" s="6">
        <v>35.5383333333333</v>
      </c>
      <c r="AK122" s="6">
        <v>35.5383333333333</v>
      </c>
      <c r="AL122" s="6">
        <v>35.5383333333333</v>
      </c>
      <c r="AM122" s="6">
        <v>60.95</v>
      </c>
      <c r="AN122" s="6">
        <v>67.3033333333333</v>
      </c>
      <c r="AO122" s="6">
        <v>75.4375</v>
      </c>
      <c r="AP122" s="6">
        <v>78.3033333333333</v>
      </c>
      <c r="AQ122" s="6">
        <v>119.523333333333</v>
      </c>
      <c r="AR122" s="6">
        <v>142.133333333333</v>
      </c>
      <c r="AS122" s="6">
        <v>146.735833333333</v>
      </c>
      <c r="AT122" s="6">
        <v>153.279166666667</v>
      </c>
      <c r="AU122" s="6">
        <v>149.575833333333</v>
      </c>
      <c r="AV122" s="6">
        <v>136.035</v>
      </c>
      <c r="AW122" s="6">
        <v>132.88</v>
      </c>
      <c r="AX122" s="6">
        <v>126.089430555555</v>
      </c>
      <c r="AY122" s="6">
        <v>122.554166666667</v>
      </c>
      <c r="AZ122" s="6">
        <v>120.299166666667</v>
      </c>
      <c r="BA122" s="6">
        <v>147.496666666667</v>
      </c>
      <c r="BB122" s="6">
        <v>147.355</v>
      </c>
      <c r="BC122" s="6">
        <v>146.620833333333</v>
      </c>
      <c r="BD122" s="6">
        <v>149.1125</v>
      </c>
      <c r="BE122" s="6">
        <v>152.129166666667</v>
      </c>
      <c r="BF122" s="6">
        <v>179.191666666667</v>
      </c>
      <c r="BG122" s="6">
        <v>221.728333333333</v>
      </c>
      <c r="BH122" s="6">
        <v>342.16</v>
      </c>
      <c r="BI122" s="6">
        <v>326.001022727273</v>
      </c>
      <c r="BJ122" s="6">
        <v>344.705833333333</v>
      </c>
      <c r="BK122" s="6">
        <v>382.747310606061</v>
      </c>
      <c r="BL122" s="6">
        <v>412.953333333333</v>
      </c>
      <c r="BM122" s="6">
        <v>425.9075</v>
      </c>
      <c r="BN122" s="6">
        <v>460.165</v>
      </c>
      <c r="BO122" s="6">
        <v>456.165</v>
      </c>
    </row>
    <row r="123" ht="15.75" customHeight="1" spans="1:67">
      <c r="A123" s="6" t="s">
        <v>255</v>
      </c>
      <c r="B123" s="6" t="s">
        <v>18</v>
      </c>
      <c r="C123" s="6" t="s">
        <v>538</v>
      </c>
      <c r="D123" s="6">
        <v>7.14286000614286</v>
      </c>
      <c r="E123" s="6">
        <v>7.14286000614286</v>
      </c>
      <c r="F123" s="6">
        <v>7.14286000614286</v>
      </c>
      <c r="G123" s="6">
        <v>7.14286000614286</v>
      </c>
      <c r="H123" s="6">
        <v>7.14286000614286</v>
      </c>
      <c r="I123" s="6">
        <v>7.14286000614286</v>
      </c>
      <c r="J123" s="6">
        <v>7.14286000614286</v>
      </c>
      <c r="K123" s="6">
        <v>7.14286000614286</v>
      </c>
      <c r="L123" s="6">
        <v>7.14286000614286</v>
      </c>
      <c r="M123" s="6">
        <v>7.14286000614286</v>
      </c>
      <c r="N123" s="6">
        <v>7.14286000614286</v>
      </c>
      <c r="O123" s="6">
        <v>7.1428599977626</v>
      </c>
      <c r="P123" s="6">
        <v>7.142859999</v>
      </c>
      <c r="Q123" s="6">
        <v>7.00119166566667</v>
      </c>
      <c r="R123" s="6">
        <v>7.142859999</v>
      </c>
      <c r="S123" s="6">
        <v>7.34319333233333</v>
      </c>
      <c r="T123" s="6">
        <v>8.36714499916667</v>
      </c>
      <c r="U123" s="6">
        <v>8.27656083241667</v>
      </c>
      <c r="V123" s="6">
        <v>7.72938333233333</v>
      </c>
      <c r="W123" s="6">
        <v>7.47530916566667</v>
      </c>
      <c r="X123" s="6">
        <v>7.420187499</v>
      </c>
      <c r="Y123" s="6">
        <v>9.04749833258333</v>
      </c>
      <c r="Z123" s="6">
        <v>10.9223249994167</v>
      </c>
      <c r="AA123" s="6">
        <v>13.3115166659167</v>
      </c>
      <c r="AB123" s="6">
        <v>14.4138749994167</v>
      </c>
      <c r="AC123" s="6">
        <v>16.4321166665</v>
      </c>
      <c r="AD123" s="6">
        <v>16.2257416665</v>
      </c>
      <c r="AE123" s="6">
        <v>16.4544916666667</v>
      </c>
      <c r="AF123" s="6">
        <v>17.7471</v>
      </c>
      <c r="AG123" s="6">
        <v>20.5724666666667</v>
      </c>
      <c r="AH123" s="6">
        <v>22.9147666666667</v>
      </c>
      <c r="AI123" s="6">
        <v>27.5078666666667</v>
      </c>
      <c r="AJ123" s="6">
        <v>32.2168333333333</v>
      </c>
      <c r="AK123" s="6">
        <v>58.0013333333333</v>
      </c>
      <c r="AL123" s="6">
        <v>56.050575</v>
      </c>
      <c r="AM123" s="6">
        <v>51.4298333333333</v>
      </c>
      <c r="AN123" s="6">
        <v>57.1148666666667</v>
      </c>
      <c r="AO123" s="6">
        <v>58.7318416666667</v>
      </c>
      <c r="AP123" s="6">
        <v>60.3667</v>
      </c>
      <c r="AQ123" s="6">
        <v>70.3262166666667</v>
      </c>
      <c r="AR123" s="6">
        <v>76.1755416666667</v>
      </c>
      <c r="AS123" s="6">
        <v>78.563195</v>
      </c>
      <c r="AT123" s="6">
        <v>78.7491416666667</v>
      </c>
      <c r="AU123" s="6">
        <v>75.9355694444444</v>
      </c>
      <c r="AV123" s="6">
        <v>79.1738760642136</v>
      </c>
      <c r="AW123" s="6">
        <v>75.5541094514311</v>
      </c>
      <c r="AX123" s="6">
        <v>72.1008350178621</v>
      </c>
      <c r="AY123" s="6">
        <v>67.3176381242857</v>
      </c>
      <c r="AZ123" s="6">
        <v>69.175319816226</v>
      </c>
      <c r="BA123" s="6">
        <v>77.352012297579</v>
      </c>
      <c r="BB123" s="6">
        <v>79.2331517045455</v>
      </c>
      <c r="BC123" s="6">
        <v>88.8107699710456</v>
      </c>
      <c r="BD123" s="6">
        <v>84.5296017573529</v>
      </c>
      <c r="BE123" s="6">
        <v>86.1228788982654</v>
      </c>
      <c r="BF123" s="6">
        <v>87.9221638089727</v>
      </c>
      <c r="BG123" s="6">
        <v>98.1784533265271</v>
      </c>
      <c r="BH123" s="6">
        <v>101.504369498594</v>
      </c>
      <c r="BI123" s="6">
        <v>103.410004519014</v>
      </c>
      <c r="BJ123" s="6">
        <v>101.301574049018</v>
      </c>
      <c r="BK123" s="6">
        <v>101.99129838935</v>
      </c>
      <c r="BL123" s="6">
        <v>106.450780158517</v>
      </c>
      <c r="BM123" s="6">
        <v>109.637746592367</v>
      </c>
      <c r="BN123" s="6">
        <v>117.865989201683</v>
      </c>
      <c r="BO123" s="6">
        <v>139.846383759617</v>
      </c>
    </row>
    <row r="124" ht="15.75" customHeight="1" spans="1:67">
      <c r="A124" s="6" t="s">
        <v>257</v>
      </c>
      <c r="B124" s="6" t="s">
        <v>22</v>
      </c>
      <c r="C124" s="6" t="s">
        <v>538</v>
      </c>
      <c r="D124" s="6">
        <v>10.8416833333333</v>
      </c>
      <c r="E124" s="6">
        <v>10.8416833333333</v>
      </c>
      <c r="F124" s="6">
        <v>10.8416833333333</v>
      </c>
      <c r="G124" s="6">
        <v>10.8416833333333</v>
      </c>
      <c r="H124" s="6">
        <v>10.8416833333333</v>
      </c>
      <c r="I124" s="6">
        <v>10.8416833333333</v>
      </c>
      <c r="J124" s="6">
        <v>10.8416833333333</v>
      </c>
      <c r="K124" s="6">
        <v>10.8416833333333</v>
      </c>
      <c r="L124" s="6">
        <v>10.8416833333333</v>
      </c>
      <c r="M124" s="6">
        <v>10.8416833333333</v>
      </c>
      <c r="N124" s="6">
        <v>10.8416833333333</v>
      </c>
      <c r="O124" s="6">
        <v>10.8416833333333</v>
      </c>
      <c r="P124" s="6">
        <v>10.8416833333333</v>
      </c>
      <c r="Q124" s="6">
        <v>10.8416833333333</v>
      </c>
      <c r="R124" s="6">
        <v>10.8416833333333</v>
      </c>
      <c r="S124" s="6">
        <v>10.8416833333333</v>
      </c>
      <c r="T124" s="6">
        <v>10.8416833333333</v>
      </c>
      <c r="U124" s="6">
        <v>10.8416833333333</v>
      </c>
      <c r="V124" s="6">
        <v>10.8416833333333</v>
      </c>
      <c r="W124" s="6">
        <v>10.8416833333333</v>
      </c>
      <c r="X124" s="6">
        <v>10.8416833333333</v>
      </c>
      <c r="Y124" s="6">
        <v>10.8416833333333</v>
      </c>
      <c r="Z124" s="6">
        <v>10.8416833333333</v>
      </c>
      <c r="AA124" s="6">
        <v>10.8416833333333</v>
      </c>
      <c r="AB124" s="6">
        <v>10.8416833333333</v>
      </c>
      <c r="AC124" s="6">
        <v>10.8416833333333</v>
      </c>
      <c r="AD124" s="6">
        <v>10.8416833333333</v>
      </c>
      <c r="AE124" s="6">
        <v>10.8416833333333</v>
      </c>
      <c r="AF124" s="6">
        <v>10.8416833333333</v>
      </c>
      <c r="AG124" s="6">
        <v>10.8416833333333</v>
      </c>
      <c r="AH124" s="6">
        <v>10.8416833333333</v>
      </c>
      <c r="AI124" s="6">
        <v>10.8416833333333</v>
      </c>
      <c r="AJ124" s="6">
        <v>10.8416833333333</v>
      </c>
      <c r="AK124" s="6">
        <v>10.8416833333333</v>
      </c>
      <c r="AL124" s="6">
        <v>10.8416833333333</v>
      </c>
      <c r="AM124" s="6">
        <v>10.8218833333333</v>
      </c>
      <c r="AN124" s="6">
        <v>12.8095583333333</v>
      </c>
      <c r="AO124" s="6">
        <v>17.3624916666667</v>
      </c>
      <c r="AP124" s="6">
        <v>20.8375666666667</v>
      </c>
      <c r="AQ124" s="6">
        <v>39.0077333333333</v>
      </c>
      <c r="AR124" s="6">
        <v>47.7038333333333</v>
      </c>
      <c r="AS124" s="6">
        <v>48.3779583333333</v>
      </c>
      <c r="AT124" s="6">
        <v>46.9370666666667</v>
      </c>
      <c r="AU124" s="6">
        <v>43.648375</v>
      </c>
      <c r="AV124" s="6">
        <v>42.6499416666667</v>
      </c>
      <c r="AW124" s="6">
        <v>41.0118205059349</v>
      </c>
      <c r="AX124" s="6">
        <v>40.1528999454205</v>
      </c>
      <c r="AY124" s="6">
        <v>37.3162568055556</v>
      </c>
      <c r="AZ124" s="6">
        <v>36.5745916666667</v>
      </c>
      <c r="BA124" s="6">
        <v>42.9041083333333</v>
      </c>
      <c r="BB124" s="6">
        <v>45.9642614008139</v>
      </c>
      <c r="BC124" s="6">
        <v>46.1439013172043</v>
      </c>
      <c r="BD124" s="6">
        <v>47.0044791422568</v>
      </c>
      <c r="BE124" s="6">
        <v>48.4380590087726</v>
      </c>
      <c r="BF124" s="6">
        <v>53.654058312852</v>
      </c>
      <c r="BG124" s="6">
        <v>64.4621082725294</v>
      </c>
      <c r="BH124" s="6">
        <v>69.9140658252997</v>
      </c>
      <c r="BI124" s="6">
        <v>68.866667859063</v>
      </c>
      <c r="BJ124" s="6">
        <v>68.840320327701</v>
      </c>
      <c r="BK124" s="6">
        <v>69.7893491807476</v>
      </c>
      <c r="BL124" s="6">
        <v>77.3461127039303</v>
      </c>
      <c r="BM124" s="6">
        <v>84.6408220065285</v>
      </c>
      <c r="BN124" s="6">
        <v>84.1162225704045</v>
      </c>
      <c r="BO124" s="6">
        <v>87.8561255862775</v>
      </c>
    </row>
    <row r="125" ht="15.75" customHeight="1" spans="1:67">
      <c r="A125" s="6" t="s">
        <v>259</v>
      </c>
      <c r="B125" s="6" t="s">
        <v>37</v>
      </c>
      <c r="C125" s="6" t="s">
        <v>538</v>
      </c>
      <c r="D125" s="6">
        <v>35</v>
      </c>
      <c r="E125" s="6">
        <v>35</v>
      </c>
      <c r="F125" s="6">
        <v>35</v>
      </c>
      <c r="G125" s="6">
        <v>35</v>
      </c>
      <c r="H125" s="6">
        <v>35</v>
      </c>
      <c r="I125" s="6">
        <v>35</v>
      </c>
      <c r="J125" s="6">
        <v>35</v>
      </c>
      <c r="K125" s="6">
        <v>35</v>
      </c>
      <c r="L125" s="6">
        <v>35</v>
      </c>
      <c r="M125" s="6">
        <v>43.5583333329167</v>
      </c>
      <c r="N125" s="6">
        <v>55.539999999</v>
      </c>
      <c r="O125" s="6">
        <v>75.8216666659167</v>
      </c>
      <c r="P125" s="6">
        <v>162.25</v>
      </c>
      <c r="Q125" s="6">
        <v>244.916666666667</v>
      </c>
      <c r="R125" s="6">
        <v>244.916666666667</v>
      </c>
      <c r="S125" s="6">
        <v>244.916666666667</v>
      </c>
      <c r="T125" s="6">
        <v>244.916666666667</v>
      </c>
      <c r="U125" s="6">
        <v>244.916666666667</v>
      </c>
      <c r="V125" s="6">
        <v>244.916666666667</v>
      </c>
      <c r="W125" s="6">
        <v>244.916666666667</v>
      </c>
      <c r="X125" s="6">
        <v>244.916666666667</v>
      </c>
      <c r="Y125" s="6">
        <v>244.916666666667</v>
      </c>
      <c r="Z125" s="6">
        <v>244.916666666667</v>
      </c>
      <c r="AA125" s="6">
        <v>244.916666666667</v>
      </c>
      <c r="AB125" s="6">
        <v>244.916666666667</v>
      </c>
      <c r="AC125" s="6">
        <v>244.916666666667</v>
      </c>
      <c r="AD125" s="6">
        <v>244.916666666667</v>
      </c>
      <c r="AE125" s="6">
        <v>244.916666666667</v>
      </c>
      <c r="AF125" s="6">
        <v>244.916666666667</v>
      </c>
      <c r="AG125" s="6">
        <v>244.916666666667</v>
      </c>
      <c r="AH125" s="6">
        <v>426.25</v>
      </c>
      <c r="AI125" s="6">
        <v>718.333333333333</v>
      </c>
      <c r="AJ125" s="6">
        <v>1266.58333333333</v>
      </c>
      <c r="AK125" s="6">
        <v>2689</v>
      </c>
      <c r="AL125" s="6">
        <v>2545.25</v>
      </c>
      <c r="AM125" s="6">
        <v>2450.83333333333</v>
      </c>
      <c r="AN125" s="6">
        <v>2624.08333333333</v>
      </c>
      <c r="AO125" s="6">
        <v>2946.25</v>
      </c>
      <c r="AP125" s="6">
        <v>3744.41666666667</v>
      </c>
      <c r="AQ125" s="6">
        <v>3807.83333333333</v>
      </c>
      <c r="AR125" s="6">
        <v>3840.75</v>
      </c>
      <c r="AS125" s="6">
        <v>3916.33333333333</v>
      </c>
      <c r="AT125" s="6">
        <v>3912.08333333333</v>
      </c>
      <c r="AU125" s="6">
        <v>3973.33333333333</v>
      </c>
      <c r="AV125" s="6">
        <v>4016.25</v>
      </c>
      <c r="AW125" s="6">
        <v>4092.5</v>
      </c>
      <c r="AX125" s="6">
        <v>4103.25</v>
      </c>
      <c r="AY125" s="6">
        <v>4056.16666666667</v>
      </c>
      <c r="AZ125" s="6">
        <v>4054.16666666667</v>
      </c>
      <c r="BA125" s="6">
        <v>4139.33333333333</v>
      </c>
      <c r="BB125" s="6">
        <v>4184.91666666667</v>
      </c>
      <c r="BC125" s="6">
        <v>4058.5</v>
      </c>
      <c r="BD125" s="6">
        <v>4033</v>
      </c>
      <c r="BE125" s="6">
        <v>4027.25</v>
      </c>
      <c r="BF125" s="6">
        <v>4037.5</v>
      </c>
      <c r="BG125" s="6">
        <v>4067.75</v>
      </c>
      <c r="BH125" s="6">
        <v>4058.69457885305</v>
      </c>
      <c r="BI125" s="6">
        <v>4050.5799859191</v>
      </c>
      <c r="BJ125" s="6">
        <v>4051.16690028162</v>
      </c>
      <c r="BK125" s="6">
        <v>4061.14896313364</v>
      </c>
      <c r="BL125" s="6">
        <v>4092.78321900878</v>
      </c>
      <c r="BM125" s="6">
        <v>4098.72279505889</v>
      </c>
      <c r="BN125" s="6">
        <v>4102.03786482335</v>
      </c>
      <c r="BO125" s="6">
        <v>4110.65274641577</v>
      </c>
    </row>
    <row r="126" ht="15.75" customHeight="1" spans="1:67">
      <c r="A126" s="6" t="s">
        <v>261</v>
      </c>
      <c r="B126" s="6" t="s">
        <v>37</v>
      </c>
      <c r="C126" s="6" t="s">
        <v>538</v>
      </c>
      <c r="D126" s="6">
        <v>0.892856999892857</v>
      </c>
      <c r="E126" s="6">
        <v>0.892856999892857</v>
      </c>
      <c r="F126" s="6">
        <v>0.892856999892857</v>
      </c>
      <c r="G126" s="6">
        <v>0.892856999892857</v>
      </c>
      <c r="H126" s="6">
        <v>0.892856999892857</v>
      </c>
      <c r="I126" s="6">
        <v>0.892856999892857</v>
      </c>
      <c r="J126" s="6">
        <v>0.892856999892857</v>
      </c>
      <c r="K126" s="6">
        <v>0.892856999892857</v>
      </c>
      <c r="L126" s="6">
        <v>0.892856999892857</v>
      </c>
      <c r="M126" s="6">
        <v>0.892856999892857</v>
      </c>
      <c r="N126" s="6">
        <v>0.892856999892857</v>
      </c>
      <c r="O126" s="6">
        <v>0.882670259295548</v>
      </c>
      <c r="P126" s="6">
        <v>0.838697807262207</v>
      </c>
      <c r="Q126" s="6">
        <v>0.704113907966658</v>
      </c>
      <c r="R126" s="6">
        <v>0.696665868638096</v>
      </c>
      <c r="S126" s="6">
        <v>0.763871249</v>
      </c>
      <c r="T126" s="6">
        <v>0.818284082333333</v>
      </c>
      <c r="U126" s="6">
        <v>0.901824999</v>
      </c>
      <c r="V126" s="6">
        <v>0.873659249</v>
      </c>
      <c r="W126" s="6">
        <v>0.894640915666667</v>
      </c>
      <c r="X126" s="6">
        <v>0.878244332333333</v>
      </c>
      <c r="Y126" s="6">
        <v>0.870214582333333</v>
      </c>
      <c r="Z126" s="6">
        <v>0.985862832333333</v>
      </c>
      <c r="AA126" s="6">
        <v>1.11001499916667</v>
      </c>
      <c r="AB126" s="6">
        <v>1.13951916591667</v>
      </c>
      <c r="AC126" s="6">
        <v>1.4318949995</v>
      </c>
      <c r="AD126" s="6">
        <v>1.49597416641667</v>
      </c>
      <c r="AE126" s="6">
        <v>1.42818</v>
      </c>
      <c r="AF126" s="6">
        <v>1.27990833333333</v>
      </c>
      <c r="AG126" s="6">
        <v>1.26459666666667</v>
      </c>
      <c r="AH126" s="6">
        <v>1.28105666666667</v>
      </c>
      <c r="AI126" s="6">
        <v>1.28375583333333</v>
      </c>
      <c r="AJ126" s="6">
        <v>1.36164833333333</v>
      </c>
      <c r="AK126" s="6">
        <v>1.47056</v>
      </c>
      <c r="AL126" s="6">
        <v>1.36775083333333</v>
      </c>
      <c r="AM126" s="6">
        <v>1.3490325</v>
      </c>
      <c r="AN126" s="6">
        <v>1.27786333333333</v>
      </c>
      <c r="AO126" s="6">
        <v>1.34738</v>
      </c>
      <c r="AP126" s="6">
        <v>1.59182833333333</v>
      </c>
      <c r="AQ126" s="6">
        <v>1.54995</v>
      </c>
      <c r="AR126" s="6">
        <v>1.72482666666667</v>
      </c>
      <c r="AS126" s="6">
        <v>1.9334425</v>
      </c>
      <c r="AT126" s="6">
        <v>1.8405625</v>
      </c>
      <c r="AU126" s="6">
        <v>1.54191416666667</v>
      </c>
      <c r="AV126" s="6">
        <v>1.3597525</v>
      </c>
      <c r="AW126" s="6">
        <v>1.30947333333333</v>
      </c>
      <c r="AX126" s="6">
        <v>1.3279734405</v>
      </c>
      <c r="AY126" s="6">
        <v>1.1950725</v>
      </c>
      <c r="AZ126" s="6">
        <v>1.19217833333333</v>
      </c>
      <c r="BA126" s="6">
        <v>1.28218881008452</v>
      </c>
      <c r="BB126" s="6">
        <v>1.09015948638677</v>
      </c>
      <c r="BC126" s="6">
        <v>0.969463201496735</v>
      </c>
      <c r="BD126" s="6">
        <v>0.965801030658708</v>
      </c>
      <c r="BE126" s="6">
        <v>1.03584309652054</v>
      </c>
      <c r="BF126" s="6">
        <v>1.10936329281692</v>
      </c>
      <c r="BG126" s="6">
        <v>1.33109026245502</v>
      </c>
      <c r="BH126" s="6">
        <v>1.34521397601947</v>
      </c>
      <c r="BI126" s="6">
        <v>1.30475807671592</v>
      </c>
      <c r="BJ126" s="6">
        <v>1.33841214646451</v>
      </c>
      <c r="BK126" s="6">
        <v>1.43850654421382</v>
      </c>
      <c r="BL126" s="6">
        <v>1.45308511847016</v>
      </c>
      <c r="BM126" s="6">
        <v>1.33122425957081</v>
      </c>
      <c r="BN126" s="6">
        <v>1.44166445896522</v>
      </c>
      <c r="BO126" s="6">
        <v>1.50519106560508</v>
      </c>
    </row>
    <row r="127" ht="15.75" customHeight="1" spans="1:67">
      <c r="A127" s="6" t="s">
        <v>263</v>
      </c>
      <c r="B127" s="6" t="s">
        <v>6</v>
      </c>
      <c r="C127" s="6" t="s">
        <v>538</v>
      </c>
      <c r="D127" s="6">
        <v>1.71429000071429</v>
      </c>
      <c r="E127" s="6">
        <v>1.71429000071429</v>
      </c>
      <c r="F127" s="6">
        <v>1.71429000071429</v>
      </c>
      <c r="G127" s="6">
        <v>1.71429000071429</v>
      </c>
      <c r="H127" s="6">
        <v>1.71429000071429</v>
      </c>
      <c r="I127" s="6">
        <v>1.71429000071429</v>
      </c>
      <c r="J127" s="6">
        <v>1.71429000071429</v>
      </c>
      <c r="K127" s="6">
        <v>1.76190833409524</v>
      </c>
      <c r="L127" s="6">
        <v>2.000000001</v>
      </c>
      <c r="M127" s="6">
        <v>2.000000001</v>
      </c>
      <c r="N127" s="6">
        <v>2.000000001</v>
      </c>
      <c r="O127" s="6">
        <v>1.97487273321145</v>
      </c>
      <c r="P127" s="6">
        <v>1.92127814947601</v>
      </c>
      <c r="Q127" s="6">
        <v>1.95921923598161</v>
      </c>
      <c r="R127" s="6">
        <v>2.05323240851763</v>
      </c>
      <c r="S127" s="6">
        <v>2.16979583233333</v>
      </c>
      <c r="T127" s="6">
        <v>2.61467083283333</v>
      </c>
      <c r="U127" s="6">
        <v>2.7</v>
      </c>
      <c r="V127" s="6">
        <v>2.7</v>
      </c>
      <c r="W127" s="6">
        <v>2.7</v>
      </c>
      <c r="X127" s="6">
        <v>2.7</v>
      </c>
      <c r="Y127" s="6">
        <v>2.7</v>
      </c>
      <c r="Z127" s="6">
        <v>2.7</v>
      </c>
      <c r="AA127" s="6">
        <v>2.7</v>
      </c>
      <c r="AB127" s="6">
        <v>2.7</v>
      </c>
      <c r="AC127" s="6">
        <v>2.7</v>
      </c>
      <c r="AD127" s="6">
        <v>2.7</v>
      </c>
      <c r="AE127" s="6">
        <v>2.7</v>
      </c>
      <c r="AF127" s="6">
        <v>2.7</v>
      </c>
      <c r="AG127" s="6">
        <v>2.7</v>
      </c>
      <c r="AH127" s="6">
        <v>2.7</v>
      </c>
      <c r="AI127" s="6">
        <v>2.7</v>
      </c>
      <c r="AJ127" s="6">
        <v>2.7</v>
      </c>
      <c r="AK127" s="6">
        <v>2.7</v>
      </c>
      <c r="AL127" s="6">
        <v>2.7</v>
      </c>
      <c r="AM127" s="6">
        <v>2.7</v>
      </c>
      <c r="AN127" s="6">
        <v>2.7</v>
      </c>
      <c r="AO127" s="6">
        <v>2.7</v>
      </c>
      <c r="AP127" s="6">
        <v>2.7</v>
      </c>
      <c r="AQ127" s="6">
        <v>2.7</v>
      </c>
      <c r="AR127" s="6">
        <v>2.7</v>
      </c>
      <c r="AS127" s="6">
        <v>2.7</v>
      </c>
      <c r="AT127" s="6">
        <v>2.7</v>
      </c>
      <c r="AU127" s="6">
        <v>2.7</v>
      </c>
      <c r="AV127" s="6">
        <v>2.7</v>
      </c>
      <c r="AW127" s="6">
        <v>2.7</v>
      </c>
      <c r="AX127" s="6">
        <v>2.7</v>
      </c>
      <c r="AY127" s="6">
        <v>2.7</v>
      </c>
      <c r="AZ127" s="6">
        <v>2.7</v>
      </c>
      <c r="BA127" s="6">
        <v>2.7</v>
      </c>
      <c r="BB127" s="6">
        <v>2.7</v>
      </c>
      <c r="BC127" s="6">
        <v>2.7</v>
      </c>
      <c r="BD127" s="6">
        <v>2.7</v>
      </c>
      <c r="BE127" s="6">
        <v>2.7</v>
      </c>
      <c r="BF127" s="6">
        <v>2.7</v>
      </c>
      <c r="BG127" s="6">
        <v>2.7</v>
      </c>
      <c r="BH127" s="6">
        <v>2.7</v>
      </c>
      <c r="BI127" s="6">
        <v>2.7</v>
      </c>
      <c r="BJ127" s="6">
        <v>2.7</v>
      </c>
      <c r="BK127" s="6">
        <v>2.7</v>
      </c>
      <c r="BL127" s="6">
        <v>2.7</v>
      </c>
      <c r="BM127" s="6">
        <v>2.7</v>
      </c>
      <c r="BN127" s="6">
        <v>2.7</v>
      </c>
      <c r="BO127" s="6">
        <v>2.7</v>
      </c>
    </row>
    <row r="128" ht="15.75" customHeight="1" spans="1:67">
      <c r="A128" s="6" t="s">
        <v>265</v>
      </c>
      <c r="B128" s="6" t="s">
        <v>37</v>
      </c>
      <c r="C128" s="6" t="s">
        <v>538</v>
      </c>
      <c r="D128" s="6">
        <v>63.125</v>
      </c>
      <c r="E128" s="6">
        <v>124.791666666667</v>
      </c>
      <c r="F128" s="6">
        <v>130</v>
      </c>
      <c r="G128" s="6">
        <v>130</v>
      </c>
      <c r="H128" s="6">
        <v>213.846666666667</v>
      </c>
      <c r="I128" s="6">
        <v>266.27</v>
      </c>
      <c r="J128" s="6">
        <v>271.134166666667</v>
      </c>
      <c r="K128" s="6">
        <v>270.511666666667</v>
      </c>
      <c r="L128" s="6">
        <v>276.643333333333</v>
      </c>
      <c r="M128" s="6">
        <v>288.241666666667</v>
      </c>
      <c r="N128" s="6">
        <v>310.555833333333</v>
      </c>
      <c r="O128" s="6">
        <v>347.1475</v>
      </c>
      <c r="P128" s="6">
        <v>392.894166666667</v>
      </c>
      <c r="Q128" s="6">
        <v>398.321666666667</v>
      </c>
      <c r="R128" s="6">
        <v>404.4725</v>
      </c>
      <c r="S128" s="6">
        <v>484</v>
      </c>
      <c r="T128" s="6">
        <v>484</v>
      </c>
      <c r="U128" s="6">
        <v>484</v>
      </c>
      <c r="V128" s="6">
        <v>484</v>
      </c>
      <c r="W128" s="6">
        <v>484</v>
      </c>
      <c r="X128" s="6">
        <v>607.716666666667</v>
      </c>
      <c r="Y128" s="6">
        <v>681.028333333333</v>
      </c>
      <c r="Z128" s="6">
        <v>731.1675</v>
      </c>
      <c r="AA128" s="6">
        <v>775.748333333333</v>
      </c>
      <c r="AB128" s="6">
        <v>805.970833333333</v>
      </c>
      <c r="AC128" s="6">
        <v>870.02</v>
      </c>
      <c r="AD128" s="6">
        <v>881.455833333333</v>
      </c>
      <c r="AE128" s="6">
        <v>822.564166666667</v>
      </c>
      <c r="AF128" s="6">
        <v>731.463333333333</v>
      </c>
      <c r="AG128" s="6">
        <v>671.455833333333</v>
      </c>
      <c r="AH128" s="6">
        <v>707.765833333333</v>
      </c>
      <c r="AI128" s="6">
        <v>733.329166666667</v>
      </c>
      <c r="AJ128" s="6">
        <v>780.670833333333</v>
      </c>
      <c r="AK128" s="6">
        <v>802.538333333333</v>
      </c>
      <c r="AL128" s="6">
        <v>803.771666666667</v>
      </c>
      <c r="AM128" s="6">
        <v>771.254166666667</v>
      </c>
      <c r="AN128" s="6">
        <v>804.4575</v>
      </c>
      <c r="AO128" s="6">
        <v>949.89</v>
      </c>
      <c r="AP128" s="6">
        <v>1403.18333333333</v>
      </c>
      <c r="AQ128" s="6">
        <v>1189.43916666667</v>
      </c>
      <c r="AR128" s="6">
        <v>1130.3625</v>
      </c>
      <c r="AS128" s="6">
        <v>1290.79</v>
      </c>
      <c r="AT128" s="6">
        <v>1251.6025</v>
      </c>
      <c r="AU128" s="6">
        <v>1191.64583333333</v>
      </c>
      <c r="AV128" s="6">
        <v>1146.24916666667</v>
      </c>
      <c r="AW128" s="6">
        <v>1024.32833333333</v>
      </c>
      <c r="AX128" s="6">
        <v>955.340833333333</v>
      </c>
      <c r="AY128" s="6">
        <v>929.375833333333</v>
      </c>
      <c r="AZ128" s="6">
        <v>1100.12583333333</v>
      </c>
      <c r="BA128" s="6">
        <v>1277.24583333333</v>
      </c>
      <c r="BB128" s="6">
        <v>1156.46</v>
      </c>
      <c r="BC128" s="6">
        <v>1108.23333333333</v>
      </c>
      <c r="BD128" s="6">
        <v>1126.80666666667</v>
      </c>
      <c r="BE128" s="6">
        <v>1094.9825</v>
      </c>
      <c r="BF128" s="6">
        <v>1052.84</v>
      </c>
      <c r="BG128" s="6">
        <v>1130.9525</v>
      </c>
      <c r="BH128" s="6">
        <v>1160.7675</v>
      </c>
      <c r="BI128" s="6">
        <v>1131.00083333333</v>
      </c>
      <c r="BJ128" s="6">
        <v>1100.16333333333</v>
      </c>
      <c r="BK128" s="6">
        <v>1165.3575</v>
      </c>
      <c r="BL128" s="6">
        <v>1180.26583333333</v>
      </c>
      <c r="BM128" s="6">
        <v>1143.95166666667</v>
      </c>
      <c r="BN128" s="6">
        <v>1291.44666666667</v>
      </c>
      <c r="BO128" s="6">
        <v>1305.6625</v>
      </c>
    </row>
    <row r="129" ht="15.75" customHeight="1" spans="1:67">
      <c r="A129" s="6" t="s">
        <v>267</v>
      </c>
      <c r="B129" s="6" t="s">
        <v>30</v>
      </c>
      <c r="C129" s="6" t="s">
        <v>538</v>
      </c>
      <c r="D129" s="6">
        <v>0.357142999357143</v>
      </c>
      <c r="E129" s="6">
        <v>0.357142999357143</v>
      </c>
      <c r="F129" s="6">
        <v>0.357142999357143</v>
      </c>
      <c r="G129" s="6">
        <v>0.357142999357143</v>
      </c>
      <c r="H129" s="6">
        <v>0.357142999357143</v>
      </c>
      <c r="I129" s="6">
        <v>0.357142999357143</v>
      </c>
      <c r="J129" s="6">
        <v>0.357142999357143</v>
      </c>
      <c r="K129" s="6">
        <v>0.357142999357143</v>
      </c>
      <c r="L129" s="6">
        <v>0.357142999357143</v>
      </c>
      <c r="M129" s="6">
        <v>0.357142999357143</v>
      </c>
      <c r="N129" s="6">
        <v>0.357142999357143</v>
      </c>
      <c r="O129" s="6">
        <v>0.356097713860093</v>
      </c>
      <c r="P129" s="6">
        <v>0.328948797864023</v>
      </c>
      <c r="Q129" s="6">
        <v>0.296572315572002</v>
      </c>
      <c r="R129" s="6">
        <v>0.293151415666667</v>
      </c>
      <c r="S129" s="6">
        <v>0.290032332333333</v>
      </c>
      <c r="T129" s="6">
        <v>0.292387415666667</v>
      </c>
      <c r="U129" s="6">
        <v>0.286565999</v>
      </c>
      <c r="V129" s="6">
        <v>0.275052749</v>
      </c>
      <c r="W129" s="6">
        <v>0.276366082333333</v>
      </c>
      <c r="X129" s="6">
        <v>0.270297415666667</v>
      </c>
      <c r="Y129" s="6">
        <v>0.278785332333333</v>
      </c>
      <c r="Z129" s="6">
        <v>0.287910999</v>
      </c>
      <c r="AA129" s="6">
        <v>0.291476665666667</v>
      </c>
      <c r="AB129" s="6">
        <v>0.296061916166667</v>
      </c>
      <c r="AC129" s="6">
        <v>0.300753249916667</v>
      </c>
      <c r="AD129" s="6">
        <v>0.290594666583333</v>
      </c>
      <c r="AE129" s="6">
        <v>0.27866325</v>
      </c>
      <c r="AF129" s="6">
        <v>0.27902925</v>
      </c>
      <c r="AG129" s="6">
        <v>0.293779416666667</v>
      </c>
      <c r="AH129" s="6">
        <v>0.288455</v>
      </c>
      <c r="AI129" s="6">
        <v>0.284268576951504</v>
      </c>
      <c r="AJ129" s="6">
        <v>0.293222666666667</v>
      </c>
      <c r="AK129" s="6">
        <v>0.3018386</v>
      </c>
      <c r="AL129" s="6">
        <v>0.296870315</v>
      </c>
      <c r="AM129" s="6">
        <v>0.298447720833333</v>
      </c>
      <c r="AN129" s="6">
        <v>0.299408563333333</v>
      </c>
      <c r="AO129" s="6">
        <v>0.303348835</v>
      </c>
      <c r="AP129" s="6">
        <v>0.30475564</v>
      </c>
      <c r="AQ129" s="6">
        <v>0.304414666666667</v>
      </c>
      <c r="AR129" s="6">
        <v>0.306751583333333</v>
      </c>
      <c r="AS129" s="6">
        <v>0.306681666666667</v>
      </c>
      <c r="AT129" s="6">
        <v>0.303914251666667</v>
      </c>
      <c r="AU129" s="6">
        <v>0.298011521083333</v>
      </c>
      <c r="AV129" s="6">
        <v>0.2947</v>
      </c>
      <c r="AW129" s="6">
        <v>0.292</v>
      </c>
      <c r="AX129" s="6">
        <v>0.290176225</v>
      </c>
      <c r="AY129" s="6">
        <v>0.284213958333333</v>
      </c>
      <c r="AZ129" s="6">
        <v>0.268828366666667</v>
      </c>
      <c r="BA129" s="6">
        <v>0.287785416666667</v>
      </c>
      <c r="BB129" s="6">
        <v>0.286606591666667</v>
      </c>
      <c r="BC129" s="6">
        <v>0.275978944444444</v>
      </c>
      <c r="BD129" s="6">
        <v>0.279935558333333</v>
      </c>
      <c r="BE129" s="6">
        <v>0.283589441666667</v>
      </c>
      <c r="BF129" s="6">
        <v>0.284567141666667</v>
      </c>
      <c r="BG129" s="6">
        <v>0.300852025</v>
      </c>
      <c r="BH129" s="6">
        <v>0.302137441178496</v>
      </c>
      <c r="BI129" s="6">
        <v>0.303349758333333</v>
      </c>
      <c r="BJ129" s="6">
        <v>0.301956493524177</v>
      </c>
      <c r="BK129" s="6">
        <v>0.303611163035755</v>
      </c>
      <c r="BL129" s="6">
        <v>0.306233121756716</v>
      </c>
      <c r="BM129" s="6">
        <v>0.301643110769949</v>
      </c>
      <c r="BN129" s="6">
        <v>0.306250154417754</v>
      </c>
      <c r="BO129" s="6">
        <v>0.30718535125088</v>
      </c>
    </row>
    <row r="130" ht="15.75" customHeight="1" spans="1:67">
      <c r="A130" s="6" t="s">
        <v>269</v>
      </c>
      <c r="B130" s="6" t="s">
        <v>539</v>
      </c>
      <c r="C130" s="6" t="s">
        <v>538</v>
      </c>
      <c r="D130" s="6">
        <v>0.0278503340222174</v>
      </c>
      <c r="E130" s="6">
        <v>0.0278503340222174</v>
      </c>
      <c r="F130" s="6">
        <v>0.0278503340222174</v>
      </c>
      <c r="G130" s="6">
        <v>0.0278503340222174</v>
      </c>
      <c r="H130" s="6">
        <v>0.0278503340222174</v>
      </c>
      <c r="I130" s="6">
        <v>0.0278503340222174</v>
      </c>
      <c r="J130" s="6">
        <v>0.0278503340222174</v>
      </c>
      <c r="K130" s="6">
        <v>0.0278503340222174</v>
      </c>
      <c r="L130" s="6">
        <v>0.0278503340222174</v>
      </c>
      <c r="M130" s="6">
        <v>0.0278503340222174</v>
      </c>
      <c r="N130" s="6">
        <v>0.0278503340222174</v>
      </c>
      <c r="O130" s="6">
        <v>0.0278503340222174</v>
      </c>
      <c r="P130" s="6">
        <v>0.0278503340222174</v>
      </c>
      <c r="Q130" s="6">
        <v>0.0278503340222174</v>
      </c>
      <c r="R130" s="6">
        <v>0.0278503340222174</v>
      </c>
      <c r="S130" s="6">
        <v>0.0278503340222174</v>
      </c>
      <c r="T130" s="6">
        <v>0.0278503340222174</v>
      </c>
      <c r="U130" s="6">
        <v>0.0278503340222174</v>
      </c>
      <c r="V130" s="6">
        <v>0.0278503340222174</v>
      </c>
      <c r="W130" s="6">
        <v>0.0278503340222174</v>
      </c>
      <c r="X130" s="6">
        <v>0.0278503340222174</v>
      </c>
      <c r="Y130" s="6">
        <v>0.0278503340222174</v>
      </c>
      <c r="Z130" s="6">
        <v>0.0278503340222174</v>
      </c>
      <c r="AA130" s="6">
        <v>0.0278503340222174</v>
      </c>
      <c r="AB130" s="6">
        <v>0.0278503340222174</v>
      </c>
      <c r="AC130" s="6">
        <v>0.0278503340222174</v>
      </c>
      <c r="AD130" s="6">
        <v>0.0278503340222174</v>
      </c>
      <c r="AE130" s="6">
        <v>0.0278503340222174</v>
      </c>
      <c r="AF130" s="6">
        <v>0.0278503340222174</v>
      </c>
      <c r="AG130" s="6">
        <v>0.0278503340222174</v>
      </c>
      <c r="AH130" s="6">
        <v>0.0278503340222174</v>
      </c>
      <c r="AI130" s="6">
        <v>0.0278503340222174</v>
      </c>
      <c r="AJ130" s="6">
        <v>0.0278503340222174</v>
      </c>
      <c r="AK130" s="6">
        <v>0.0278503340222174</v>
      </c>
      <c r="AL130" s="6">
        <v>0.0278503340222174</v>
      </c>
      <c r="AM130" s="6">
        <v>0.0278503340222174</v>
      </c>
      <c r="AN130" s="6">
        <v>0.0278503340222174</v>
      </c>
      <c r="AO130" s="6">
        <v>0.0278503340222174</v>
      </c>
      <c r="AP130" s="6">
        <v>0.0278503340222174</v>
      </c>
      <c r="AQ130" s="6">
        <v>0.0278503340222174</v>
      </c>
      <c r="AR130" s="6">
        <v>0.0321371013179469</v>
      </c>
      <c r="AS130" s="6">
        <v>0.033141191924818</v>
      </c>
      <c r="AT130" s="6">
        <v>0.0313907094351447</v>
      </c>
      <c r="AU130" s="6">
        <v>0.0262405139644007</v>
      </c>
      <c r="AV130" s="6">
        <v>0.0238621873037801</v>
      </c>
      <c r="AW130" s="6">
        <v>0.0238585822311284</v>
      </c>
      <c r="AX130" s="6">
        <v>0.0236398995524187</v>
      </c>
      <c r="AY130" s="6">
        <v>0.021658304049408</v>
      </c>
      <c r="AZ130" s="6">
        <v>0.0201816214163712</v>
      </c>
      <c r="BA130" s="6">
        <v>0.021280903459099</v>
      </c>
      <c r="BB130" s="6">
        <v>0.0223895729854564</v>
      </c>
      <c r="BC130" s="6">
        <v>0.0213241266227056</v>
      </c>
      <c r="BD130" s="6">
        <v>0.0231028111596379</v>
      </c>
      <c r="BE130" s="6">
        <v>0.0223490903593919</v>
      </c>
      <c r="BF130" s="6">
        <v>0.0223426515187975</v>
      </c>
      <c r="BG130" s="6">
        <v>0.0267524877963786</v>
      </c>
      <c r="BH130" s="6">
        <v>0.0268155629178786</v>
      </c>
      <c r="BI130" s="6">
        <v>0.0262748735524695</v>
      </c>
      <c r="BJ130" s="6">
        <v>0.0251341011190167</v>
      </c>
      <c r="BK130" s="6">
        <v>0.0265144313751008</v>
      </c>
      <c r="BL130" s="6">
        <v>0.0259869822999765</v>
      </c>
      <c r="BM130" s="6">
        <v>0.0250961515503138</v>
      </c>
      <c r="BN130" s="6">
        <v>0.0281869507176941</v>
      </c>
      <c r="BO130" s="6">
        <v>0.0274513005490074</v>
      </c>
    </row>
    <row r="131" ht="15.75" customHeight="1" spans="1:67">
      <c r="A131" s="6" t="s">
        <v>271</v>
      </c>
      <c r="B131" s="6" t="s">
        <v>37</v>
      </c>
      <c r="C131" s="6" t="s">
        <v>538</v>
      </c>
      <c r="D131" s="6">
        <v>80.0001547257747</v>
      </c>
      <c r="E131" s="6">
        <v>80.0001547257747</v>
      </c>
      <c r="F131" s="6">
        <v>80.0001547257747</v>
      </c>
      <c r="G131" s="6">
        <v>80.0001547257747</v>
      </c>
      <c r="H131" s="6">
        <v>240.000464177324</v>
      </c>
      <c r="I131" s="6">
        <v>240.000464177324</v>
      </c>
      <c r="J131" s="6">
        <v>240.000464177324</v>
      </c>
      <c r="K131" s="6">
        <v>240.000464177324</v>
      </c>
      <c r="L131" s="6">
        <v>240.000464177324</v>
      </c>
      <c r="M131" s="6">
        <v>240.000464177324</v>
      </c>
      <c r="N131" s="6">
        <v>240.000464177324</v>
      </c>
      <c r="O131" s="6">
        <v>240.000464177324</v>
      </c>
      <c r="P131" s="6">
        <v>510.000986376814</v>
      </c>
      <c r="Q131" s="6">
        <v>600.00116044331</v>
      </c>
      <c r="R131" s="6">
        <v>600.00116044331</v>
      </c>
      <c r="S131" s="6">
        <v>725.001402202333</v>
      </c>
      <c r="T131" s="6">
        <v>429.167267947815</v>
      </c>
      <c r="U131" s="6">
        <v>199.999994657585</v>
      </c>
      <c r="V131" s="6">
        <v>333.333324429308</v>
      </c>
      <c r="W131" s="6">
        <v>367.499990183312</v>
      </c>
      <c r="X131" s="6">
        <v>9.99999973287923</v>
      </c>
      <c r="Y131" s="6">
        <v>21.666666087905</v>
      </c>
      <c r="Z131" s="6">
        <v>34.9999990650773</v>
      </c>
      <c r="AA131" s="6">
        <v>34.9999990650773</v>
      </c>
      <c r="AB131" s="6">
        <v>34.9999990650773</v>
      </c>
      <c r="AC131" s="6">
        <v>54.9999985308358</v>
      </c>
      <c r="AD131" s="6">
        <v>94.9999974623527</v>
      </c>
      <c r="AE131" s="6">
        <v>187.499994991486</v>
      </c>
      <c r="AF131" s="6">
        <v>400.374989305152</v>
      </c>
      <c r="AG131" s="6">
        <v>591.499984199806</v>
      </c>
      <c r="AH131" s="6">
        <v>707.749981094527</v>
      </c>
      <c r="AI131" s="6">
        <v>702.083314579229</v>
      </c>
      <c r="AJ131" s="6">
        <v>716.08331420526</v>
      </c>
      <c r="AK131" s="6">
        <v>716.249980867475</v>
      </c>
      <c r="AL131" s="6">
        <v>717.666647496299</v>
      </c>
      <c r="AM131" s="6">
        <v>804.690820071722</v>
      </c>
      <c r="AN131" s="6">
        <v>921.021666666667</v>
      </c>
      <c r="AO131" s="6">
        <v>1259.97916666667</v>
      </c>
      <c r="AP131" s="6">
        <v>3298.33333333333</v>
      </c>
      <c r="AQ131" s="6">
        <v>7102.025</v>
      </c>
      <c r="AR131" s="6">
        <v>7887.64333333333</v>
      </c>
      <c r="AS131" s="6">
        <v>8954.58333333333</v>
      </c>
      <c r="AT131" s="6">
        <v>10056.3333333333</v>
      </c>
      <c r="AU131" s="6">
        <v>10569.0375</v>
      </c>
      <c r="AV131" s="6">
        <v>10585.375</v>
      </c>
      <c r="AW131" s="6">
        <v>10655.1666666667</v>
      </c>
      <c r="AX131" s="6">
        <v>10153.6240754273</v>
      </c>
      <c r="AY131" s="6">
        <v>9602.72881820273</v>
      </c>
      <c r="AZ131" s="6">
        <v>8740.18140302543</v>
      </c>
      <c r="BA131" s="6">
        <v>8511.35116305693</v>
      </c>
      <c r="BB131" s="6">
        <v>8254.16302973342</v>
      </c>
      <c r="BC131" s="6">
        <v>8029.2625550619</v>
      </c>
      <c r="BD131" s="6">
        <v>8006.58203188053</v>
      </c>
      <c r="BE131" s="6">
        <v>7833.22998982965</v>
      </c>
      <c r="BF131" s="6">
        <v>8042.42157002354</v>
      </c>
      <c r="BG131" s="6">
        <v>8127.61059846586</v>
      </c>
      <c r="BH131" s="6">
        <v>8124.36675616228</v>
      </c>
      <c r="BI131" s="6">
        <v>8244.84318921019</v>
      </c>
      <c r="BJ131" s="6">
        <v>8401.33476613966</v>
      </c>
      <c r="BK131" s="6">
        <v>8679.40909309671</v>
      </c>
      <c r="BL131" s="6">
        <v>9045.78783382479</v>
      </c>
      <c r="BM131" s="6">
        <v>9697.91578947368</v>
      </c>
      <c r="BN131" s="6">
        <v>14035.2266926512</v>
      </c>
      <c r="BO131" s="6">
        <v>17688.8735909054</v>
      </c>
    </row>
    <row r="132" ht="15.75" customHeight="1" spans="1:67">
      <c r="A132" s="6" t="s">
        <v>273</v>
      </c>
      <c r="B132" s="6" t="s">
        <v>30</v>
      </c>
      <c r="C132" s="6" t="s">
        <v>538</v>
      </c>
      <c r="D132" s="6">
        <v>3.169349999</v>
      </c>
      <c r="E132" s="6">
        <v>3.07861666566667</v>
      </c>
      <c r="F132" s="6">
        <v>3.00904166566667</v>
      </c>
      <c r="G132" s="6">
        <v>3.09729166566667</v>
      </c>
      <c r="H132" s="6">
        <v>3.07365833233333</v>
      </c>
      <c r="I132" s="6">
        <v>3.071849999</v>
      </c>
      <c r="J132" s="6">
        <v>3.130749999</v>
      </c>
      <c r="K132" s="6">
        <v>3.20451666566667</v>
      </c>
      <c r="L132" s="6">
        <v>3.156824999</v>
      </c>
      <c r="M132" s="6">
        <v>3.25458333233333</v>
      </c>
      <c r="N132" s="6">
        <v>3.26898333233333</v>
      </c>
      <c r="O132" s="6">
        <v>3.22773333233333</v>
      </c>
      <c r="P132" s="6">
        <v>3.05071666566667</v>
      </c>
      <c r="Q132" s="6">
        <v>2.61039999908333</v>
      </c>
      <c r="R132" s="6">
        <v>2.32775833241667</v>
      </c>
      <c r="S132" s="6">
        <v>2.30198333241667</v>
      </c>
      <c r="T132" s="6">
        <v>2.87159166591667</v>
      </c>
      <c r="U132" s="6">
        <v>3.06895833233333</v>
      </c>
      <c r="V132" s="6">
        <v>2.955374999</v>
      </c>
      <c r="W132" s="6">
        <v>3.242749999</v>
      </c>
      <c r="X132" s="6">
        <v>3.43610833233333</v>
      </c>
      <c r="Y132" s="6">
        <v>4.313874999</v>
      </c>
      <c r="Z132" s="6">
        <v>4.74353333233333</v>
      </c>
      <c r="AA132" s="6">
        <v>4.52816666566667</v>
      </c>
      <c r="AB132" s="6">
        <v>6.51109166625</v>
      </c>
      <c r="AC132" s="6">
        <v>16.4170249996667</v>
      </c>
      <c r="AD132" s="6">
        <v>38.3699166665833</v>
      </c>
      <c r="AE132" s="6">
        <v>224.596333333333</v>
      </c>
      <c r="AF132" s="6">
        <v>409.23</v>
      </c>
      <c r="AG132" s="6">
        <v>496.689166666667</v>
      </c>
      <c r="AH132" s="6">
        <v>695.089166666667</v>
      </c>
      <c r="AI132" s="6">
        <v>928.2275</v>
      </c>
      <c r="AJ132" s="6">
        <v>1712.79083333333</v>
      </c>
      <c r="AK132" s="6">
        <v>1741.36333333333</v>
      </c>
      <c r="AL132" s="6">
        <v>1680.07333333333</v>
      </c>
      <c r="AM132" s="6">
        <v>1621.41333333333</v>
      </c>
      <c r="AN132" s="6">
        <v>1571.44416666667</v>
      </c>
      <c r="AO132" s="6">
        <v>1539.45</v>
      </c>
      <c r="AP132" s="6">
        <v>1516.13166666667</v>
      </c>
      <c r="AQ132" s="6">
        <v>1507.5</v>
      </c>
      <c r="AR132" s="6">
        <v>1507.5</v>
      </c>
      <c r="AS132" s="6">
        <v>1507.5</v>
      </c>
      <c r="AT132" s="6">
        <v>1507.5</v>
      </c>
      <c r="AU132" s="6">
        <v>1507.5</v>
      </c>
      <c r="AV132" s="6">
        <v>1507.5</v>
      </c>
      <c r="AW132" s="6">
        <v>1507.5</v>
      </c>
      <c r="AX132" s="6">
        <v>1507.5</v>
      </c>
      <c r="AY132" s="6">
        <v>1507.5</v>
      </c>
      <c r="AZ132" s="6">
        <v>1507.5</v>
      </c>
      <c r="BA132" s="6">
        <v>1507.5</v>
      </c>
      <c r="BB132" s="6">
        <v>1507.5</v>
      </c>
      <c r="BC132" s="6">
        <v>1507.5</v>
      </c>
      <c r="BD132" s="6">
        <v>1507.5</v>
      </c>
      <c r="BE132" s="6">
        <v>1507.5</v>
      </c>
      <c r="BF132" s="6">
        <v>1507.5</v>
      </c>
      <c r="BG132" s="6">
        <v>1507.5</v>
      </c>
      <c r="BH132" s="6">
        <v>1507.5</v>
      </c>
      <c r="BI132" s="6">
        <v>1507.5</v>
      </c>
      <c r="BJ132" s="6">
        <v>1507.5</v>
      </c>
      <c r="BK132" s="6">
        <v>1507.5</v>
      </c>
      <c r="BL132" s="6">
        <v>1507.5</v>
      </c>
      <c r="BM132" s="6">
        <v>1507.5</v>
      </c>
      <c r="BN132" s="6">
        <v>1507.5</v>
      </c>
      <c r="BO132" s="6">
        <v>1507.5</v>
      </c>
    </row>
    <row r="133" ht="15.75" customHeight="1" spans="1:67">
      <c r="A133" s="6" t="s">
        <v>275</v>
      </c>
      <c r="B133" s="6" t="s">
        <v>18</v>
      </c>
      <c r="C133" s="6" t="s">
        <v>538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0.999999999916667</v>
      </c>
      <c r="P133" s="6">
        <v>1</v>
      </c>
      <c r="Q133" s="6">
        <v>0.999999999916667</v>
      </c>
      <c r="R133" s="6">
        <v>23.7193640227995</v>
      </c>
      <c r="S133" s="6">
        <v>46.4387280455991</v>
      </c>
      <c r="T133" s="6">
        <v>46.4387280455991</v>
      </c>
      <c r="U133" s="6">
        <v>46.4387280455991</v>
      </c>
      <c r="V133" s="6">
        <v>46.4387280455991</v>
      </c>
      <c r="W133" s="6">
        <v>46.4387280455991</v>
      </c>
      <c r="X133" s="6">
        <v>46.4387280455991</v>
      </c>
      <c r="Y133" s="6">
        <v>46.4387280455991</v>
      </c>
      <c r="Z133" s="6">
        <v>46.4387280455991</v>
      </c>
      <c r="AA133" s="6">
        <v>46.4387280455991</v>
      </c>
      <c r="AB133" s="6">
        <v>46.4387280726884</v>
      </c>
      <c r="AC133" s="6">
        <v>46.4387280920379</v>
      </c>
      <c r="AD133" s="6">
        <v>46.4387280920379</v>
      </c>
      <c r="AE133" s="6">
        <v>46.4387280920379</v>
      </c>
      <c r="AF133" s="6">
        <v>46.4387280920379</v>
      </c>
      <c r="AG133" s="6">
        <v>46.4387280920379</v>
      </c>
      <c r="AH133" s="6">
        <v>46.4387280920379</v>
      </c>
      <c r="AI133" s="6">
        <v>46.4387280920379</v>
      </c>
      <c r="AJ133" s="6">
        <v>46.4387280920379</v>
      </c>
      <c r="AK133" s="6">
        <v>46.4387280920379</v>
      </c>
      <c r="AL133" s="6">
        <v>46.4387280920379</v>
      </c>
      <c r="AM133" s="6">
        <v>49.8383333333333</v>
      </c>
      <c r="AN133" s="6">
        <v>46.8375</v>
      </c>
      <c r="AO133" s="6">
        <v>50.57</v>
      </c>
      <c r="AP133" s="6">
        <v>41.5075</v>
      </c>
      <c r="AQ133" s="6">
        <v>41.9025</v>
      </c>
      <c r="AR133" s="6">
        <v>40.9025</v>
      </c>
      <c r="AS133" s="6">
        <v>48.591908993784</v>
      </c>
      <c r="AT133" s="6">
        <v>61.7541666666667</v>
      </c>
      <c r="AU133" s="6">
        <v>59.3788333333333</v>
      </c>
      <c r="AV133" s="6">
        <v>54.9058333333333</v>
      </c>
      <c r="AW133" s="6">
        <v>57.0958333333333</v>
      </c>
      <c r="AX133" s="6">
        <v>58.0133333333333</v>
      </c>
      <c r="AY133" s="6">
        <v>61.2722222222222</v>
      </c>
      <c r="AZ133" s="6">
        <v>63.2075</v>
      </c>
      <c r="BA133" s="6">
        <v>68.2866666666667</v>
      </c>
      <c r="BB133" s="6">
        <v>71.4033333333333</v>
      </c>
      <c r="BC133" s="6">
        <v>72.2266666666667</v>
      </c>
      <c r="BD133" s="6">
        <v>73.5147720797721</v>
      </c>
      <c r="BE133" s="6">
        <v>77.52</v>
      </c>
      <c r="BF133" s="6">
        <v>83.8925</v>
      </c>
      <c r="BG133" s="6">
        <v>86.1883665716999</v>
      </c>
      <c r="BH133" s="6">
        <v>94.4272435897436</v>
      </c>
      <c r="BI133" s="6">
        <v>112.706666666667</v>
      </c>
      <c r="BJ133" s="6">
        <v>144.055575801282</v>
      </c>
      <c r="BK133" s="6">
        <v>186.429744551072</v>
      </c>
      <c r="BL133" s="6">
        <v>191.517957643463</v>
      </c>
      <c r="BM133" s="6">
        <v>166.153700752442</v>
      </c>
      <c r="BN133" s="6">
        <v>152.933756840022</v>
      </c>
      <c r="BO133" s="6">
        <v>152.933756840022</v>
      </c>
    </row>
    <row r="134" ht="15.75" customHeight="1" spans="1:67">
      <c r="A134" s="6" t="s">
        <v>277</v>
      </c>
      <c r="B134" s="6" t="s">
        <v>30</v>
      </c>
      <c r="C134" s="6" t="s">
        <v>538</v>
      </c>
      <c r="D134" s="6">
        <v>0.357142999</v>
      </c>
      <c r="E134" s="6">
        <v>0.357142999</v>
      </c>
      <c r="F134" s="6">
        <v>0.357142999</v>
      </c>
      <c r="G134" s="6">
        <v>0.357142999</v>
      </c>
      <c r="H134" s="6">
        <v>0.357142999</v>
      </c>
      <c r="I134" s="6">
        <v>0.357142999</v>
      </c>
      <c r="J134" s="6">
        <v>0.357142999</v>
      </c>
      <c r="K134" s="6">
        <v>0.357142999</v>
      </c>
      <c r="L134" s="6">
        <v>0.357142999</v>
      </c>
      <c r="M134" s="6">
        <v>0.357142999</v>
      </c>
      <c r="N134" s="6">
        <v>0.357142999</v>
      </c>
      <c r="O134" s="6">
        <v>0.356325749</v>
      </c>
      <c r="P134" s="6">
        <v>0.328946999</v>
      </c>
      <c r="Q134" s="6">
        <v>0.300025999</v>
      </c>
      <c r="R134" s="6">
        <v>0.296050999</v>
      </c>
      <c r="S134" s="6">
        <v>0.296050999</v>
      </c>
      <c r="T134" s="6">
        <v>0.296050999</v>
      </c>
      <c r="U134" s="6">
        <v>0.296050999</v>
      </c>
      <c r="V134" s="6">
        <v>0.296050999</v>
      </c>
      <c r="W134" s="6">
        <v>0.296050999</v>
      </c>
      <c r="X134" s="6">
        <v>0.296050749</v>
      </c>
      <c r="Y134" s="6">
        <v>0.296051749</v>
      </c>
      <c r="Z134" s="6">
        <v>0.296052999</v>
      </c>
      <c r="AA134" s="6">
        <v>0.296052999083333</v>
      </c>
      <c r="AB134" s="6">
        <v>0.296052999583333</v>
      </c>
      <c r="AC134" s="6">
        <v>0.296053</v>
      </c>
      <c r="AD134" s="6">
        <v>0.315395802539234</v>
      </c>
      <c r="AE134" s="6">
        <v>0.29702864435075</v>
      </c>
      <c r="AF134" s="6">
        <v>0.285766198804</v>
      </c>
      <c r="AG134" s="6">
        <v>0.29960165611425</v>
      </c>
      <c r="AH134" s="6">
        <v>0.283177189703</v>
      </c>
      <c r="AI134" s="6">
        <v>0.2807283172785</v>
      </c>
      <c r="AJ134" s="6">
        <v>0.281553354124583</v>
      </c>
      <c r="AK134" s="6">
        <v>0.304370218790316</v>
      </c>
      <c r="AL134" s="6">
        <v>0.348368210137774</v>
      </c>
      <c r="AM134" s="6">
        <v>0.418144934349807</v>
      </c>
      <c r="AN134" s="6">
        <v>0.436799769214902</v>
      </c>
      <c r="AO134" s="6">
        <v>0.460866115311546</v>
      </c>
      <c r="AP134" s="6">
        <v>0.467574437452601</v>
      </c>
      <c r="AQ134" s="6">
        <v>0.463810768619974</v>
      </c>
      <c r="AR134" s="6">
        <v>0.512189613308333</v>
      </c>
      <c r="AS134" s="6">
        <v>0.605064253623333</v>
      </c>
      <c r="AT134" s="6">
        <v>1.27067917397333</v>
      </c>
      <c r="AU134" s="6">
        <v>1.29294412808415</v>
      </c>
      <c r="AV134" s="6">
        <v>1.30496614426767</v>
      </c>
      <c r="AW134" s="6">
        <v>1.30838482391592</v>
      </c>
      <c r="AX134" s="6">
        <v>1.31357162479067</v>
      </c>
      <c r="AY134" s="6">
        <v>1.26264486767833</v>
      </c>
      <c r="AZ134" s="6">
        <v>1.22356239341867</v>
      </c>
      <c r="BA134" s="6">
        <v>1.25353448862568</v>
      </c>
      <c r="BB134" s="6">
        <v>1.26678941001316</v>
      </c>
      <c r="BC134" s="6">
        <v>1.22415249460346</v>
      </c>
      <c r="BD134" s="6">
        <v>1.26165963821484</v>
      </c>
      <c r="BE134" s="6">
        <v>1.27169182111774</v>
      </c>
      <c r="BF134" s="6">
        <v>1.27240206718888</v>
      </c>
      <c r="BG134" s="6">
        <v>1.38120985962103</v>
      </c>
      <c r="BH134" s="6">
        <v>1.39036867889833</v>
      </c>
      <c r="BI134" s="6">
        <v>1.3938200108235</v>
      </c>
      <c r="BJ134" s="6">
        <v>1.36496666666667</v>
      </c>
      <c r="BK134" s="6">
        <v>1.39826289736928</v>
      </c>
      <c r="BL134" s="6">
        <v>1.38866668346465</v>
      </c>
      <c r="BM134" s="6">
        <v>4.514425</v>
      </c>
      <c r="BN134" s="6">
        <v>4.813175</v>
      </c>
      <c r="BO134" s="6">
        <v>4.81288333333333</v>
      </c>
    </row>
    <row r="135" ht="15.75" customHeight="1" spans="1:67">
      <c r="A135" s="6" t="s">
        <v>279</v>
      </c>
      <c r="B135" s="6" t="s">
        <v>6</v>
      </c>
      <c r="C135" s="6" t="s">
        <v>538</v>
      </c>
      <c r="D135" s="6">
        <v>1.71429000071429</v>
      </c>
      <c r="E135" s="6">
        <v>1.71429000071429</v>
      </c>
      <c r="F135" s="6">
        <v>1.71429000071429</v>
      </c>
      <c r="G135" s="6">
        <v>1.71429000071429</v>
      </c>
      <c r="H135" s="6">
        <v>1.71429000071429</v>
      </c>
      <c r="I135" s="6">
        <v>1.71429000071429</v>
      </c>
      <c r="J135" s="6">
        <v>1.71429000071429</v>
      </c>
      <c r="K135" s="6">
        <v>1.76190833409524</v>
      </c>
      <c r="L135" s="6">
        <v>2.000000001</v>
      </c>
      <c r="M135" s="6">
        <v>2.000000001</v>
      </c>
      <c r="N135" s="6">
        <v>2.000000001</v>
      </c>
      <c r="O135" s="6">
        <v>1.97487273321145</v>
      </c>
      <c r="P135" s="6">
        <v>1.92127814947601</v>
      </c>
      <c r="Q135" s="6">
        <v>1.95921923598161</v>
      </c>
      <c r="R135" s="6">
        <v>2.05323240851763</v>
      </c>
      <c r="S135" s="6">
        <v>2.16979583233333</v>
      </c>
      <c r="T135" s="6">
        <v>2.61467083283333</v>
      </c>
      <c r="U135" s="6">
        <v>2.7</v>
      </c>
      <c r="V135" s="6">
        <v>2.7</v>
      </c>
      <c r="W135" s="6">
        <v>2.7</v>
      </c>
      <c r="X135" s="6">
        <v>2.7</v>
      </c>
      <c r="Y135" s="6">
        <v>2.7</v>
      </c>
      <c r="Z135" s="6">
        <v>2.7</v>
      </c>
      <c r="AA135" s="6">
        <v>2.7</v>
      </c>
      <c r="AB135" s="6">
        <v>2.7</v>
      </c>
      <c r="AC135" s="6">
        <v>2.7</v>
      </c>
      <c r="AD135" s="6">
        <v>2.7</v>
      </c>
      <c r="AE135" s="6">
        <v>2.7</v>
      </c>
      <c r="AF135" s="6">
        <v>2.7</v>
      </c>
      <c r="AG135" s="6">
        <v>2.7</v>
      </c>
      <c r="AH135" s="6">
        <v>2.7</v>
      </c>
      <c r="AI135" s="6">
        <v>2.7</v>
      </c>
      <c r="AJ135" s="6">
        <v>2.7</v>
      </c>
      <c r="AK135" s="6">
        <v>2.7</v>
      </c>
      <c r="AL135" s="6">
        <v>2.7</v>
      </c>
      <c r="AM135" s="6">
        <v>2.7</v>
      </c>
      <c r="AN135" s="6">
        <v>2.7</v>
      </c>
      <c r="AO135" s="6">
        <v>2.7</v>
      </c>
      <c r="AP135" s="6">
        <v>2.7</v>
      </c>
      <c r="AQ135" s="6">
        <v>2.7</v>
      </c>
      <c r="AR135" s="6">
        <v>2.7</v>
      </c>
      <c r="AS135" s="6">
        <v>2.7</v>
      </c>
      <c r="AT135" s="6">
        <v>2.7</v>
      </c>
      <c r="AU135" s="6">
        <v>2.7</v>
      </c>
      <c r="AV135" s="6">
        <v>2.7</v>
      </c>
      <c r="AW135" s="6">
        <v>2.7</v>
      </c>
      <c r="AX135" s="6">
        <v>2.7</v>
      </c>
      <c r="AY135" s="6">
        <v>2.7</v>
      </c>
      <c r="AZ135" s="6">
        <v>2.7</v>
      </c>
      <c r="BA135" s="6">
        <v>2.7</v>
      </c>
      <c r="BB135" s="6">
        <v>2.7</v>
      </c>
      <c r="BC135" s="6">
        <v>2.7</v>
      </c>
      <c r="BD135" s="6">
        <v>2.7</v>
      </c>
      <c r="BE135" s="6">
        <v>2.7</v>
      </c>
      <c r="BF135" s="6">
        <v>2.7</v>
      </c>
      <c r="BG135" s="6">
        <v>2.7</v>
      </c>
      <c r="BH135" s="6">
        <v>2.7</v>
      </c>
      <c r="BI135" s="6">
        <v>2.7</v>
      </c>
      <c r="BJ135" s="6">
        <v>2.7</v>
      </c>
      <c r="BK135" s="6">
        <v>2.7</v>
      </c>
      <c r="BL135" s="6">
        <v>2.7</v>
      </c>
      <c r="BM135" s="6">
        <v>2.7</v>
      </c>
      <c r="BN135" s="6">
        <v>2.7</v>
      </c>
      <c r="BO135" s="6">
        <v>2.7</v>
      </c>
    </row>
    <row r="136" ht="15.75" customHeight="1" spans="1:67">
      <c r="A136" s="6" t="s">
        <v>281</v>
      </c>
      <c r="B136" s="6" t="s">
        <v>539</v>
      </c>
      <c r="C136" s="6" t="s">
        <v>538</v>
      </c>
      <c r="D136" s="6">
        <v>0.0278503340222174</v>
      </c>
      <c r="E136" s="6">
        <v>0.0278503340222174</v>
      </c>
      <c r="F136" s="6">
        <v>0.0278503340222174</v>
      </c>
      <c r="G136" s="6">
        <v>0.0278503340222174</v>
      </c>
      <c r="H136" s="6">
        <v>0.0278503340222174</v>
      </c>
      <c r="I136" s="6">
        <v>0.0278503340222174</v>
      </c>
      <c r="J136" s="6">
        <v>0.0278503340222174</v>
      </c>
      <c r="K136" s="6">
        <v>0.0278503340222174</v>
      </c>
      <c r="L136" s="6">
        <v>0.0278503340222174</v>
      </c>
      <c r="M136" s="6">
        <v>0.0278503340222174</v>
      </c>
      <c r="N136" s="6">
        <v>0.0278503340222174</v>
      </c>
      <c r="O136" s="6">
        <v>0.0278503340222174</v>
      </c>
      <c r="P136" s="6">
        <v>0.0278503340222174</v>
      </c>
      <c r="Q136" s="6">
        <v>0.0278503340222174</v>
      </c>
      <c r="R136" s="6">
        <v>0.0278503340222174</v>
      </c>
      <c r="S136" s="6">
        <v>0.0278503340222174</v>
      </c>
      <c r="T136" s="6">
        <v>0.0278503340222174</v>
      </c>
      <c r="U136" s="6">
        <v>0.0278503340222174</v>
      </c>
      <c r="V136" s="6">
        <v>0.0278503340222174</v>
      </c>
      <c r="W136" s="6">
        <v>0.0278503340222174</v>
      </c>
      <c r="X136" s="6">
        <v>0.0278503340222174</v>
      </c>
      <c r="Y136" s="6">
        <v>0.0278503340222174</v>
      </c>
      <c r="Z136" s="6">
        <v>0.0278503340222174</v>
      </c>
      <c r="AA136" s="6">
        <v>0.0278503340222174</v>
      </c>
      <c r="AB136" s="6">
        <v>0.0278503340222174</v>
      </c>
      <c r="AC136" s="6">
        <v>0.0278503340222174</v>
      </c>
      <c r="AD136" s="6">
        <v>0.0278503340222174</v>
      </c>
      <c r="AE136" s="6">
        <v>0.0278503340222174</v>
      </c>
      <c r="AF136" s="6">
        <v>0.0278503340222174</v>
      </c>
      <c r="AG136" s="6">
        <v>0.0278503340222174</v>
      </c>
      <c r="AH136" s="6">
        <v>0.0278503340222174</v>
      </c>
      <c r="AI136" s="6">
        <v>0.0278503340222174</v>
      </c>
      <c r="AJ136" s="6">
        <v>0.0278503340222174</v>
      </c>
      <c r="AK136" s="6">
        <v>0.0278503340222174</v>
      </c>
      <c r="AL136" s="6">
        <v>0.0278503340222174</v>
      </c>
      <c r="AM136" s="6">
        <v>0.0278503340222174</v>
      </c>
      <c r="AN136" s="6">
        <v>0.0278503340222174</v>
      </c>
      <c r="AO136" s="6">
        <v>0.0278503340222174</v>
      </c>
      <c r="AP136" s="6">
        <v>0.0278503340222174</v>
      </c>
      <c r="AQ136" s="6">
        <v>0.0278503340222174</v>
      </c>
      <c r="AR136" s="6">
        <v>0.0321371013179469</v>
      </c>
      <c r="AS136" s="6">
        <v>0.033141191924818</v>
      </c>
      <c r="AT136" s="6">
        <v>0.0313907094351447</v>
      </c>
      <c r="AU136" s="6">
        <v>0.0262405139644007</v>
      </c>
      <c r="AV136" s="6">
        <v>0.0238621873037801</v>
      </c>
      <c r="AW136" s="6">
        <v>0.0238585822311284</v>
      </c>
      <c r="AX136" s="6">
        <v>0.0236398995524187</v>
      </c>
      <c r="AY136" s="6">
        <v>0.021658304049408</v>
      </c>
      <c r="AZ136" s="6">
        <v>0.0201816214163712</v>
      </c>
      <c r="BA136" s="6">
        <v>0.021280903459099</v>
      </c>
      <c r="BB136" s="6">
        <v>0.0223895729854564</v>
      </c>
      <c r="BC136" s="6">
        <v>0.0213241266227056</v>
      </c>
      <c r="BD136" s="6">
        <v>0.0231028111596379</v>
      </c>
      <c r="BE136" s="6">
        <v>0.0223490903593919</v>
      </c>
      <c r="BF136" s="6">
        <v>0.0223426515187975</v>
      </c>
      <c r="BG136" s="6">
        <v>0.0267524877963786</v>
      </c>
      <c r="BH136" s="6">
        <v>0.0268155629178786</v>
      </c>
      <c r="BI136" s="6">
        <v>0.0262748735524695</v>
      </c>
      <c r="BJ136" s="6">
        <v>0.0251341011190167</v>
      </c>
      <c r="BK136" s="6">
        <v>0.0265144313751008</v>
      </c>
      <c r="BL136" s="6">
        <v>0.0259869822999765</v>
      </c>
      <c r="BM136" s="6">
        <v>0.0250961515503138</v>
      </c>
      <c r="BN136" s="6">
        <v>0.0281869507176941</v>
      </c>
      <c r="BO136" s="6">
        <v>0.0274513005490074</v>
      </c>
    </row>
    <row r="137" ht="15.75" customHeight="1" spans="1:67">
      <c r="A137" s="6" t="s">
        <v>282</v>
      </c>
      <c r="B137" s="6" t="s">
        <v>539</v>
      </c>
      <c r="C137" s="6" t="s">
        <v>538</v>
      </c>
      <c r="D137" s="6">
        <v>0.0278503340222174</v>
      </c>
      <c r="E137" s="6">
        <v>0.0278503340222174</v>
      </c>
      <c r="F137" s="6">
        <v>0.0278503340222174</v>
      </c>
      <c r="G137" s="6">
        <v>0.0278503340222174</v>
      </c>
      <c r="H137" s="6">
        <v>0.0278503340222174</v>
      </c>
      <c r="I137" s="6">
        <v>0.0278503340222174</v>
      </c>
      <c r="J137" s="6">
        <v>0.0278503340222174</v>
      </c>
      <c r="K137" s="6">
        <v>0.0278503340222174</v>
      </c>
      <c r="L137" s="6">
        <v>0.0278503340222174</v>
      </c>
      <c r="M137" s="6">
        <v>0.0278503340222174</v>
      </c>
      <c r="N137" s="6">
        <v>0.0278503340222174</v>
      </c>
      <c r="O137" s="6">
        <v>0.0278503340222174</v>
      </c>
      <c r="P137" s="6">
        <v>0.0278503340222174</v>
      </c>
      <c r="Q137" s="6">
        <v>0.0278503340222174</v>
      </c>
      <c r="R137" s="6">
        <v>0.0278503340222174</v>
      </c>
      <c r="S137" s="6">
        <v>0.0278503340222174</v>
      </c>
      <c r="T137" s="6">
        <v>0.0278503340222174</v>
      </c>
      <c r="U137" s="6">
        <v>0.0278503340222174</v>
      </c>
      <c r="V137" s="6">
        <v>0.0278503340222174</v>
      </c>
      <c r="W137" s="6">
        <v>0.0278503340222174</v>
      </c>
      <c r="X137" s="6">
        <v>0.0278503340222174</v>
      </c>
      <c r="Y137" s="6">
        <v>0.0278503340222174</v>
      </c>
      <c r="Z137" s="6">
        <v>0.0278503340222174</v>
      </c>
      <c r="AA137" s="6">
        <v>0.0278503340222174</v>
      </c>
      <c r="AB137" s="6">
        <v>0.0278503340222174</v>
      </c>
      <c r="AC137" s="6">
        <v>0.0278503340222174</v>
      </c>
      <c r="AD137" s="6">
        <v>0.0278503340222174</v>
      </c>
      <c r="AE137" s="6">
        <v>0.0278503340222174</v>
      </c>
      <c r="AF137" s="6">
        <v>0.0278503340222174</v>
      </c>
      <c r="AG137" s="6">
        <v>0.0278503340222174</v>
      </c>
      <c r="AH137" s="6">
        <v>0.0278503340222174</v>
      </c>
      <c r="AI137" s="6">
        <v>0.0278503340222174</v>
      </c>
      <c r="AJ137" s="6">
        <v>0.0278503340222174</v>
      </c>
      <c r="AK137" s="6">
        <v>0.0278503340222174</v>
      </c>
      <c r="AL137" s="6">
        <v>0.0278503340222174</v>
      </c>
      <c r="AM137" s="6">
        <v>0.0278503340222174</v>
      </c>
      <c r="AN137" s="6">
        <v>0.0278503340222174</v>
      </c>
      <c r="AO137" s="6">
        <v>0.0278503340222174</v>
      </c>
      <c r="AP137" s="6">
        <v>0.0278503340222174</v>
      </c>
      <c r="AQ137" s="6">
        <v>0.0278503340222174</v>
      </c>
      <c r="AR137" s="6">
        <v>0.0321371013179469</v>
      </c>
      <c r="AS137" s="6">
        <v>0.033141191924818</v>
      </c>
      <c r="AT137" s="6">
        <v>0.0313907094351447</v>
      </c>
      <c r="AU137" s="6">
        <v>0.0262405139644007</v>
      </c>
      <c r="AV137" s="6">
        <v>0.0238621873037801</v>
      </c>
      <c r="AW137" s="6">
        <v>0.0238585822311284</v>
      </c>
      <c r="AX137" s="6">
        <v>0.0236398995524187</v>
      </c>
      <c r="AY137" s="6">
        <v>0.021658304049408</v>
      </c>
      <c r="AZ137" s="6">
        <v>0.0201816214163712</v>
      </c>
      <c r="BA137" s="6">
        <v>0.021280903459099</v>
      </c>
      <c r="BB137" s="6">
        <v>0.0223895729854564</v>
      </c>
      <c r="BC137" s="6">
        <v>0.0213241266227056</v>
      </c>
      <c r="BD137" s="6">
        <v>0.0231028111596379</v>
      </c>
      <c r="BE137" s="6">
        <v>0.0223490903593919</v>
      </c>
      <c r="BF137" s="6">
        <v>0.0223426515187975</v>
      </c>
      <c r="BG137" s="6">
        <v>0.0267524877963786</v>
      </c>
      <c r="BH137" s="6">
        <v>0.0268155629178786</v>
      </c>
      <c r="BI137" s="6">
        <v>0.0262748735524695</v>
      </c>
      <c r="BJ137" s="6">
        <v>0.0251341011190167</v>
      </c>
      <c r="BK137" s="6">
        <v>0.0265144313751008</v>
      </c>
      <c r="BL137" s="6">
        <v>0.0259869822999765</v>
      </c>
      <c r="BM137" s="6">
        <v>0.0250961515503138</v>
      </c>
      <c r="BN137" s="6">
        <v>0.0281869507176941</v>
      </c>
      <c r="BO137" s="6">
        <v>0.0274513005490074</v>
      </c>
    </row>
    <row r="138" ht="15.75" customHeight="1" spans="1:67">
      <c r="A138" s="6" t="s">
        <v>284</v>
      </c>
      <c r="B138" s="6" t="s">
        <v>539</v>
      </c>
      <c r="C138" s="6" t="s">
        <v>538</v>
      </c>
      <c r="D138" s="6">
        <v>0.0278503340222174</v>
      </c>
      <c r="E138" s="6">
        <v>0.0278503340222174</v>
      </c>
      <c r="F138" s="6">
        <v>0.0278503340222174</v>
      </c>
      <c r="G138" s="6">
        <v>0.0278503340222174</v>
      </c>
      <c r="H138" s="6">
        <v>0.0278503340222174</v>
      </c>
      <c r="I138" s="6">
        <v>0.0278503340222174</v>
      </c>
      <c r="J138" s="6">
        <v>0.0278503340222174</v>
      </c>
      <c r="K138" s="6">
        <v>0.0278503340222174</v>
      </c>
      <c r="L138" s="6">
        <v>0.0278503340222174</v>
      </c>
      <c r="M138" s="6">
        <v>0.0278503340222174</v>
      </c>
      <c r="N138" s="6">
        <v>0.0278503340222174</v>
      </c>
      <c r="O138" s="6">
        <v>0.0278503340222174</v>
      </c>
      <c r="P138" s="6">
        <v>0.0278503340222174</v>
      </c>
      <c r="Q138" s="6">
        <v>0.0278503340222174</v>
      </c>
      <c r="R138" s="6">
        <v>0.0278503340222174</v>
      </c>
      <c r="S138" s="6">
        <v>0.0278503340222174</v>
      </c>
      <c r="T138" s="6">
        <v>0.0278503340222174</v>
      </c>
      <c r="U138" s="6">
        <v>0.0278503340222174</v>
      </c>
      <c r="V138" s="6">
        <v>0.0278503340222174</v>
      </c>
      <c r="W138" s="6">
        <v>0.0278503340222174</v>
      </c>
      <c r="X138" s="6">
        <v>0.0278503340222174</v>
      </c>
      <c r="Y138" s="6">
        <v>0.0278503340222174</v>
      </c>
      <c r="Z138" s="6">
        <v>0.0278503340222174</v>
      </c>
      <c r="AA138" s="6">
        <v>0.0278503340222174</v>
      </c>
      <c r="AB138" s="6">
        <v>0.0278503340222174</v>
      </c>
      <c r="AC138" s="6">
        <v>0.0278503340222174</v>
      </c>
      <c r="AD138" s="6">
        <v>0.0278503340222174</v>
      </c>
      <c r="AE138" s="6">
        <v>0.0278503340222174</v>
      </c>
      <c r="AF138" s="6">
        <v>0.0278503340222174</v>
      </c>
      <c r="AG138" s="6">
        <v>0.0278503340222174</v>
      </c>
      <c r="AH138" s="6">
        <v>0.0278503340222174</v>
      </c>
      <c r="AI138" s="6">
        <v>0.0278503340222174</v>
      </c>
      <c r="AJ138" s="6">
        <v>0.0278503340222174</v>
      </c>
      <c r="AK138" s="6">
        <v>0.0278503340222174</v>
      </c>
      <c r="AL138" s="6">
        <v>0.0278503340222174</v>
      </c>
      <c r="AM138" s="6">
        <v>0.0278503340222174</v>
      </c>
      <c r="AN138" s="6">
        <v>0.0278503340222174</v>
      </c>
      <c r="AO138" s="6">
        <v>0.0278503340222174</v>
      </c>
      <c r="AP138" s="6">
        <v>0.0278503340222174</v>
      </c>
      <c r="AQ138" s="6">
        <v>0.0278503340222174</v>
      </c>
      <c r="AR138" s="6">
        <v>0.0321371013179469</v>
      </c>
      <c r="AS138" s="6">
        <v>0.033141191924818</v>
      </c>
      <c r="AT138" s="6">
        <v>0.0313907094351447</v>
      </c>
      <c r="AU138" s="6">
        <v>0.0262405139644007</v>
      </c>
      <c r="AV138" s="6">
        <v>0.0238621873037801</v>
      </c>
      <c r="AW138" s="6">
        <v>0.0238585822311284</v>
      </c>
      <c r="AX138" s="6">
        <v>0.0236398995524187</v>
      </c>
      <c r="AY138" s="6">
        <v>0.021658304049408</v>
      </c>
      <c r="AZ138" s="6">
        <v>0.0201816214163712</v>
      </c>
      <c r="BA138" s="6">
        <v>0.021280903459099</v>
      </c>
      <c r="BB138" s="6">
        <v>0.0223895729854564</v>
      </c>
      <c r="BC138" s="6">
        <v>0.0213241266227056</v>
      </c>
      <c r="BD138" s="6">
        <v>0.0231028111596379</v>
      </c>
      <c r="BE138" s="6">
        <v>0.0223490903593919</v>
      </c>
      <c r="BF138" s="6">
        <v>0.0223426515187975</v>
      </c>
      <c r="BG138" s="6">
        <v>0.0267524877963786</v>
      </c>
      <c r="BH138" s="6">
        <v>0.0268155629178786</v>
      </c>
      <c r="BI138" s="6">
        <v>0.0262748735524695</v>
      </c>
      <c r="BJ138" s="6">
        <v>0.0251341011190167</v>
      </c>
      <c r="BK138" s="6">
        <v>0.0265144313751008</v>
      </c>
      <c r="BL138" s="6">
        <v>0.0259869822999765</v>
      </c>
      <c r="BM138" s="6">
        <v>0.0250961515503138</v>
      </c>
      <c r="BN138" s="6">
        <v>0.0281869507176941</v>
      </c>
      <c r="BO138" s="6">
        <v>0.0274513005490074</v>
      </c>
    </row>
    <row r="139" ht="15.75" customHeight="1" spans="1:67">
      <c r="A139" s="6" t="s">
        <v>285</v>
      </c>
      <c r="B139" s="6" t="s">
        <v>22</v>
      </c>
      <c r="C139" s="6" t="s">
        <v>538</v>
      </c>
      <c r="D139" s="6">
        <v>1.6888</v>
      </c>
      <c r="E139" s="6">
        <v>1.6888</v>
      </c>
      <c r="F139" s="6">
        <v>1.6888</v>
      </c>
      <c r="G139" s="6">
        <v>1.6888</v>
      </c>
      <c r="H139" s="6">
        <v>1.6888</v>
      </c>
      <c r="I139" s="6">
        <v>1.6888</v>
      </c>
      <c r="J139" s="6">
        <v>1.6888</v>
      </c>
      <c r="K139" s="6">
        <v>1.6888</v>
      </c>
      <c r="L139" s="6">
        <v>1.6888</v>
      </c>
      <c r="M139" s="6">
        <v>1.6888</v>
      </c>
      <c r="N139" s="6">
        <v>1.6888</v>
      </c>
      <c r="O139" s="6">
        <v>1.6888</v>
      </c>
      <c r="P139" s="6">
        <v>1.6888</v>
      </c>
      <c r="Q139" s="6">
        <v>1.6888</v>
      </c>
      <c r="R139" s="6">
        <v>1.6888</v>
      </c>
      <c r="S139" s="6">
        <v>1.6888</v>
      </c>
      <c r="T139" s="6">
        <v>1.6888</v>
      </c>
      <c r="U139" s="6">
        <v>1.6888</v>
      </c>
      <c r="V139" s="6">
        <v>1.6888</v>
      </c>
      <c r="W139" s="6">
        <v>1.6888</v>
      </c>
      <c r="X139" s="6">
        <v>1.6888</v>
      </c>
      <c r="Y139" s="6">
        <v>1.6888</v>
      </c>
      <c r="Z139" s="6">
        <v>1.6888</v>
      </c>
      <c r="AA139" s="6">
        <v>1.6888</v>
      </c>
      <c r="AB139" s="6">
        <v>1.6888</v>
      </c>
      <c r="AC139" s="6">
        <v>1.6888</v>
      </c>
      <c r="AD139" s="6">
        <v>1.6888</v>
      </c>
      <c r="AE139" s="6">
        <v>1.6888</v>
      </c>
      <c r="AF139" s="6">
        <v>1.6888</v>
      </c>
      <c r="AG139" s="6">
        <v>1.6888</v>
      </c>
      <c r="AH139" s="6">
        <v>1.6888</v>
      </c>
      <c r="AI139" s="6">
        <v>1.6888</v>
      </c>
      <c r="AJ139" s="6">
        <v>1.6888</v>
      </c>
      <c r="AK139" s="6">
        <v>1.6888</v>
      </c>
      <c r="AL139" s="6">
        <v>1.6888</v>
      </c>
      <c r="AM139" s="6">
        <v>1.6888</v>
      </c>
      <c r="AN139" s="6">
        <v>1.6888</v>
      </c>
      <c r="AO139" s="6">
        <v>1.6888</v>
      </c>
      <c r="AP139" s="6">
        <v>1.6888</v>
      </c>
      <c r="AQ139" s="6">
        <v>1.6888</v>
      </c>
      <c r="AR139" s="6">
        <v>1.6888</v>
      </c>
      <c r="AS139" s="6">
        <v>1.6876</v>
      </c>
      <c r="AT139" s="6">
        <v>1.5586</v>
      </c>
      <c r="AU139" s="6">
        <v>1.3467</v>
      </c>
      <c r="AV139" s="6">
        <v>1.2435</v>
      </c>
      <c r="AW139" s="6">
        <v>1.2452</v>
      </c>
      <c r="AX139" s="6">
        <v>1.2538</v>
      </c>
      <c r="AY139" s="6">
        <v>1.2004</v>
      </c>
      <c r="AZ139" s="6">
        <v>1.0831</v>
      </c>
      <c r="BA139" s="6">
        <v>1.0881</v>
      </c>
      <c r="BB139" s="6">
        <v>1.0429</v>
      </c>
      <c r="BC139" s="6">
        <v>0.888</v>
      </c>
      <c r="BD139" s="6">
        <v>0.9377</v>
      </c>
      <c r="BE139" s="6">
        <v>0.9269</v>
      </c>
      <c r="BF139" s="6">
        <v>0.9162</v>
      </c>
      <c r="BG139" s="6">
        <v>0.9624</v>
      </c>
      <c r="BH139" s="6">
        <v>0.9854</v>
      </c>
      <c r="BI139" s="6">
        <v>0.9847</v>
      </c>
      <c r="BJ139" s="6">
        <v>0.9779</v>
      </c>
      <c r="BK139" s="6">
        <v>0.9938</v>
      </c>
      <c r="BL139" s="6">
        <v>0.938965</v>
      </c>
      <c r="BM139" s="6">
        <v>0.913845833333333</v>
      </c>
      <c r="BN139" s="6">
        <v>0.9548325</v>
      </c>
      <c r="BO139" s="6">
        <v>0.89849</v>
      </c>
    </row>
    <row r="140" ht="15.75" customHeight="1" spans="1:67">
      <c r="A140" s="6" t="s">
        <v>287</v>
      </c>
      <c r="B140" s="6" t="s">
        <v>12</v>
      </c>
      <c r="C140" s="6" t="s">
        <v>538</v>
      </c>
      <c r="D140" s="6">
        <v>4.7619000037619</v>
      </c>
      <c r="E140" s="6">
        <v>4.7619000037619</v>
      </c>
      <c r="F140" s="6">
        <v>4.7619000037619</v>
      </c>
      <c r="G140" s="6">
        <v>4.7619000037619</v>
      </c>
      <c r="H140" s="6">
        <v>4.7619000037619</v>
      </c>
      <c r="I140" s="6">
        <v>4.7619000037619</v>
      </c>
      <c r="J140" s="6">
        <v>4.7619000037619</v>
      </c>
      <c r="K140" s="6">
        <v>4.86110583679761</v>
      </c>
      <c r="L140" s="6">
        <v>5.95237000495237</v>
      </c>
      <c r="M140" s="6">
        <v>5.95237000495237</v>
      </c>
      <c r="N140" s="6">
        <v>5.95237000495237</v>
      </c>
      <c r="O140" s="6">
        <v>5.93494862096378</v>
      </c>
      <c r="P140" s="6">
        <v>5.97031718187335</v>
      </c>
      <c r="Q140" s="6">
        <v>6.402499999</v>
      </c>
      <c r="R140" s="6">
        <v>6.650749999</v>
      </c>
      <c r="S140" s="6">
        <v>7.00716666566667</v>
      </c>
      <c r="T140" s="6">
        <v>8.41199999908333</v>
      </c>
      <c r="U140" s="6">
        <v>8.87283333266667</v>
      </c>
      <c r="V140" s="6">
        <v>15.61066666575</v>
      </c>
      <c r="W140" s="6">
        <v>15.5718333325833</v>
      </c>
      <c r="X140" s="6">
        <v>16.5344166661667</v>
      </c>
      <c r="Y140" s="6">
        <v>19.2457499991667</v>
      </c>
      <c r="Z140" s="6">
        <v>20.812249999</v>
      </c>
      <c r="AA140" s="6">
        <v>23.5285833324167</v>
      </c>
      <c r="AB140" s="6">
        <v>25.4381666660833</v>
      </c>
      <c r="AC140" s="6">
        <v>27.162583333</v>
      </c>
      <c r="AD140" s="6">
        <v>28.01733333325</v>
      </c>
      <c r="AE140" s="6">
        <v>29.44475</v>
      </c>
      <c r="AF140" s="6">
        <v>31.80675</v>
      </c>
      <c r="AG140" s="6">
        <v>36.0470833333333</v>
      </c>
      <c r="AH140" s="6">
        <v>40.0629166666667</v>
      </c>
      <c r="AI140" s="6">
        <v>41.3715</v>
      </c>
      <c r="AJ140" s="6">
        <v>43.829625</v>
      </c>
      <c r="AK140" s="6">
        <v>48.3221675</v>
      </c>
      <c r="AL140" s="6">
        <v>49.4151416666667</v>
      </c>
      <c r="AM140" s="6">
        <v>51.2515891666667</v>
      </c>
      <c r="AN140" s="6">
        <v>55.2714441666667</v>
      </c>
      <c r="AO140" s="6">
        <v>58.994605</v>
      </c>
      <c r="AP140" s="6">
        <v>64.4501183333333</v>
      </c>
      <c r="AQ140" s="6">
        <v>70.63545</v>
      </c>
      <c r="AR140" s="6">
        <v>77.0051166666667</v>
      </c>
      <c r="AS140" s="6">
        <v>89.3830133333333</v>
      </c>
      <c r="AT140" s="6">
        <v>95.662065</v>
      </c>
      <c r="AU140" s="6">
        <v>96.5209508333333</v>
      </c>
      <c r="AV140" s="6">
        <v>101.1944575</v>
      </c>
      <c r="AW140" s="6">
        <v>100.498051666667</v>
      </c>
      <c r="AX140" s="6">
        <v>103.914445833333</v>
      </c>
      <c r="AY140" s="6">
        <v>110.623233333333</v>
      </c>
      <c r="AZ140" s="6">
        <v>108.333762719298</v>
      </c>
      <c r="BA140" s="6">
        <v>114.944783333333</v>
      </c>
      <c r="BB140" s="6">
        <v>113.064480448821</v>
      </c>
      <c r="BC140" s="6">
        <v>110.565207851396</v>
      </c>
      <c r="BD140" s="6">
        <v>127.60335350681</v>
      </c>
      <c r="BE140" s="6">
        <v>129.069030932888</v>
      </c>
      <c r="BF140" s="6">
        <v>130.564685218829</v>
      </c>
      <c r="BG140" s="6">
        <v>135.856912797089</v>
      </c>
      <c r="BH140" s="6">
        <v>145.581667492026</v>
      </c>
      <c r="BI140" s="6">
        <v>152.446413948767</v>
      </c>
      <c r="BJ140" s="6">
        <v>162.464858736778</v>
      </c>
      <c r="BK140" s="6">
        <v>178.744925045848</v>
      </c>
      <c r="BL140" s="6">
        <v>185.592557772213</v>
      </c>
      <c r="BM140" s="6">
        <v>198.764316844656</v>
      </c>
      <c r="BN140" s="6">
        <v>198.764316844656</v>
      </c>
      <c r="BO140" s="6">
        <v>198.764316844656</v>
      </c>
    </row>
    <row r="141" ht="15.75" customHeight="1" spans="1:67">
      <c r="A141" s="6" t="s">
        <v>289</v>
      </c>
      <c r="B141" s="6" t="s">
        <v>539</v>
      </c>
      <c r="C141" s="6" t="s">
        <v>538</v>
      </c>
      <c r="D141" s="6">
        <v>0.0278503340222174</v>
      </c>
      <c r="E141" s="6">
        <v>0.0278503340222174</v>
      </c>
      <c r="F141" s="6">
        <v>0.0278503340222174</v>
      </c>
      <c r="G141" s="6">
        <v>0.0278503340222174</v>
      </c>
      <c r="H141" s="6">
        <v>0.0278503340222174</v>
      </c>
      <c r="I141" s="6">
        <v>0.0278503340222174</v>
      </c>
      <c r="J141" s="6">
        <v>0.0278503340222174</v>
      </c>
      <c r="K141" s="6">
        <v>0.0278503340222174</v>
      </c>
      <c r="L141" s="6">
        <v>0.0278503340222174</v>
      </c>
      <c r="M141" s="6">
        <v>0.0278503340222174</v>
      </c>
      <c r="N141" s="6">
        <v>0.0278503340222174</v>
      </c>
      <c r="O141" s="6">
        <v>0.0278503340222174</v>
      </c>
      <c r="P141" s="6">
        <v>0.0278503340222174</v>
      </c>
      <c r="Q141" s="6">
        <v>0.0278503340222174</v>
      </c>
      <c r="R141" s="6">
        <v>0.0278503340222174</v>
      </c>
      <c r="S141" s="6">
        <v>0.0278503340222174</v>
      </c>
      <c r="T141" s="6">
        <v>0.0278503340222174</v>
      </c>
      <c r="U141" s="6">
        <v>0.0278503340222174</v>
      </c>
      <c r="V141" s="6">
        <v>0.0278503340222174</v>
      </c>
      <c r="W141" s="6">
        <v>0.0278503340222174</v>
      </c>
      <c r="X141" s="6">
        <v>0.0278503340222174</v>
      </c>
      <c r="Y141" s="6">
        <v>0.0278503340222174</v>
      </c>
      <c r="Z141" s="6">
        <v>0.0278503340222174</v>
      </c>
      <c r="AA141" s="6">
        <v>0.0278503340222174</v>
      </c>
      <c r="AB141" s="6">
        <v>0.0278503340222174</v>
      </c>
      <c r="AC141" s="6">
        <v>0.0278503340222174</v>
      </c>
      <c r="AD141" s="6">
        <v>0.0278503340222174</v>
      </c>
      <c r="AE141" s="6">
        <v>0.0278503340222174</v>
      </c>
      <c r="AF141" s="6">
        <v>0.0278503340222174</v>
      </c>
      <c r="AG141" s="6">
        <v>0.0278503340222174</v>
      </c>
      <c r="AH141" s="6">
        <v>0.0278503340222174</v>
      </c>
      <c r="AI141" s="6">
        <v>0.0278503340222174</v>
      </c>
      <c r="AJ141" s="6">
        <v>0.0278503340222174</v>
      </c>
      <c r="AK141" s="6">
        <v>0.0278503340222174</v>
      </c>
      <c r="AL141" s="6">
        <v>0.0278503340222174</v>
      </c>
      <c r="AM141" s="6">
        <v>0.0278503340222174</v>
      </c>
      <c r="AN141" s="6">
        <v>0.0278503340222174</v>
      </c>
      <c r="AO141" s="6">
        <v>0.0278503340222174</v>
      </c>
      <c r="AP141" s="6">
        <v>0.0278503340222174</v>
      </c>
      <c r="AQ141" s="6">
        <v>0.0278503340222174</v>
      </c>
      <c r="AR141" s="6">
        <v>0.0321371013179469</v>
      </c>
      <c r="AS141" s="6">
        <v>0.033141191924818</v>
      </c>
      <c r="AT141" s="6">
        <v>0.0313907094351447</v>
      </c>
      <c r="AU141" s="6">
        <v>0.0262405139644007</v>
      </c>
      <c r="AV141" s="6">
        <v>0.0238621873037801</v>
      </c>
      <c r="AW141" s="6">
        <v>0.0238585822311284</v>
      </c>
      <c r="AX141" s="6">
        <v>0.0236398995524187</v>
      </c>
      <c r="AY141" s="6">
        <v>0.021658304049408</v>
      </c>
      <c r="AZ141" s="6">
        <v>0.0201816214163712</v>
      </c>
      <c r="BA141" s="6">
        <v>0.021280903459099</v>
      </c>
      <c r="BB141" s="6">
        <v>0.0223895729854564</v>
      </c>
      <c r="BC141" s="6">
        <v>0.0213241266227056</v>
      </c>
      <c r="BD141" s="6">
        <v>0.0231028111596379</v>
      </c>
      <c r="BE141" s="6">
        <v>0.0223490903593919</v>
      </c>
      <c r="BF141" s="6">
        <v>0.0223426515187975</v>
      </c>
      <c r="BG141" s="6">
        <v>0.0267524877963786</v>
      </c>
      <c r="BH141" s="6">
        <v>0.0268155629178786</v>
      </c>
      <c r="BI141" s="6">
        <v>0.0262748735524695</v>
      </c>
      <c r="BJ141" s="6">
        <v>0.0251341011190167</v>
      </c>
      <c r="BK141" s="6">
        <v>0.0265144313751008</v>
      </c>
      <c r="BL141" s="6">
        <v>0.0259869822999765</v>
      </c>
      <c r="BM141" s="6">
        <v>0.0250961515503138</v>
      </c>
      <c r="BN141" s="6">
        <v>0.0281869507176941</v>
      </c>
      <c r="BO141" s="6">
        <v>0.0274513005490074</v>
      </c>
    </row>
    <row r="142" ht="15.75" customHeight="1" spans="1:67">
      <c r="A142" s="6" t="s">
        <v>290</v>
      </c>
      <c r="B142" s="6" t="s">
        <v>539</v>
      </c>
      <c r="C142" s="6" t="s">
        <v>538</v>
      </c>
      <c r="D142" s="6">
        <v>0.0278503340222174</v>
      </c>
      <c r="E142" s="6">
        <v>0.0278503340222174</v>
      </c>
      <c r="F142" s="6">
        <v>0.0278503340222174</v>
      </c>
      <c r="G142" s="6">
        <v>0.0278503340222174</v>
      </c>
      <c r="H142" s="6">
        <v>0.0278503340222174</v>
      </c>
      <c r="I142" s="6">
        <v>0.0278503340222174</v>
      </c>
      <c r="J142" s="6">
        <v>0.0278503340222174</v>
      </c>
      <c r="K142" s="6">
        <v>0.0278503340222174</v>
      </c>
      <c r="L142" s="6">
        <v>0.0278503340222174</v>
      </c>
      <c r="M142" s="6">
        <v>0.0278503340222174</v>
      </c>
      <c r="N142" s="6">
        <v>0.0278503340222174</v>
      </c>
      <c r="O142" s="6">
        <v>0.0278503340222174</v>
      </c>
      <c r="P142" s="6">
        <v>0.0278503340222174</v>
      </c>
      <c r="Q142" s="6">
        <v>0.0278503340222174</v>
      </c>
      <c r="R142" s="6">
        <v>0.0278503340222174</v>
      </c>
      <c r="S142" s="6">
        <v>0.0278503340222174</v>
      </c>
      <c r="T142" s="6">
        <v>0.0278503340222174</v>
      </c>
      <c r="U142" s="6">
        <v>0.0278503340222174</v>
      </c>
      <c r="V142" s="6">
        <v>0.0278503340222174</v>
      </c>
      <c r="W142" s="6">
        <v>0.0278503340222174</v>
      </c>
      <c r="X142" s="6">
        <v>0.0278503340222174</v>
      </c>
      <c r="Y142" s="6">
        <v>0.0278503340222174</v>
      </c>
      <c r="Z142" s="6">
        <v>0.0278503340222174</v>
      </c>
      <c r="AA142" s="6">
        <v>0.0278503340222174</v>
      </c>
      <c r="AB142" s="6">
        <v>0.0278503340222174</v>
      </c>
      <c r="AC142" s="6">
        <v>0.0278503340222174</v>
      </c>
      <c r="AD142" s="6">
        <v>0.0278503340222174</v>
      </c>
      <c r="AE142" s="6">
        <v>0.0278503340222174</v>
      </c>
      <c r="AF142" s="6">
        <v>0.0278503340222174</v>
      </c>
      <c r="AG142" s="6">
        <v>0.0278503340222174</v>
      </c>
      <c r="AH142" s="6">
        <v>0.0278503340222174</v>
      </c>
      <c r="AI142" s="6">
        <v>0.0278503340222174</v>
      </c>
      <c r="AJ142" s="6">
        <v>0.0278503340222174</v>
      </c>
      <c r="AK142" s="6">
        <v>0.0278503340222174</v>
      </c>
      <c r="AL142" s="6">
        <v>0.0278503340222174</v>
      </c>
      <c r="AM142" s="6">
        <v>0.0278503340222174</v>
      </c>
      <c r="AN142" s="6">
        <v>0.0278503340222174</v>
      </c>
      <c r="AO142" s="6">
        <v>0.0278503340222174</v>
      </c>
      <c r="AP142" s="6">
        <v>0.0278503340222174</v>
      </c>
      <c r="AQ142" s="6">
        <v>0.0278503340222174</v>
      </c>
      <c r="AR142" s="6">
        <v>0.0321371013179469</v>
      </c>
      <c r="AS142" s="6">
        <v>0.033141191924818</v>
      </c>
      <c r="AT142" s="6">
        <v>0.0313907094351447</v>
      </c>
      <c r="AU142" s="6">
        <v>0.0262405139644007</v>
      </c>
      <c r="AV142" s="6">
        <v>0.0238621873037801</v>
      </c>
      <c r="AW142" s="6">
        <v>0.0238585822311284</v>
      </c>
      <c r="AX142" s="6">
        <v>0.0236398995524187</v>
      </c>
      <c r="AY142" s="6">
        <v>0.021658304049408</v>
      </c>
      <c r="AZ142" s="6">
        <v>0.0201816214163712</v>
      </c>
      <c r="BA142" s="6">
        <v>0.021280903459099</v>
      </c>
      <c r="BB142" s="6">
        <v>0.0223895729854564</v>
      </c>
      <c r="BC142" s="6">
        <v>0.0213241266227056</v>
      </c>
      <c r="BD142" s="6">
        <v>0.0231028111596379</v>
      </c>
      <c r="BE142" s="6">
        <v>0.0223490903593919</v>
      </c>
      <c r="BF142" s="6">
        <v>0.0223426515187975</v>
      </c>
      <c r="BG142" s="6">
        <v>0.0267524877963786</v>
      </c>
      <c r="BH142" s="6">
        <v>0.0268155629178786</v>
      </c>
      <c r="BI142" s="6">
        <v>0.0262748735524695</v>
      </c>
      <c r="BJ142" s="6">
        <v>0.0251341011190167</v>
      </c>
      <c r="BK142" s="6">
        <v>0.0265144313751008</v>
      </c>
      <c r="BL142" s="6">
        <v>0.0259869822999765</v>
      </c>
      <c r="BM142" s="6">
        <v>0.0250961515503138</v>
      </c>
      <c r="BN142" s="6">
        <v>0.0281869507176941</v>
      </c>
      <c r="BO142" s="6">
        <v>0.0274513005490074</v>
      </c>
    </row>
    <row r="143" ht="15.75" customHeight="1" spans="1:67">
      <c r="A143" s="6" t="s">
        <v>292</v>
      </c>
      <c r="B143" s="6" t="s">
        <v>18</v>
      </c>
      <c r="C143" s="6" t="s">
        <v>538</v>
      </c>
      <c r="D143" s="6">
        <v>0.714285999714286</v>
      </c>
      <c r="E143" s="6">
        <v>0.714285999714286</v>
      </c>
      <c r="F143" s="6">
        <v>0.714285999714286</v>
      </c>
      <c r="G143" s="6">
        <v>0.714285999714286</v>
      </c>
      <c r="H143" s="6">
        <v>0.714285999714286</v>
      </c>
      <c r="I143" s="6">
        <v>0.714285999714286</v>
      </c>
      <c r="J143" s="6">
        <v>0.714285999714286</v>
      </c>
      <c r="K143" s="6">
        <v>0.714285999714286</v>
      </c>
      <c r="L143" s="6">
        <v>0.714285999714286</v>
      </c>
      <c r="M143" s="6">
        <v>0.714285999714286</v>
      </c>
      <c r="N143" s="6">
        <v>0.714285999714286</v>
      </c>
      <c r="O143" s="6">
        <v>0.715216916321429</v>
      </c>
      <c r="P143" s="6">
        <v>0.768725237196027</v>
      </c>
      <c r="Q143" s="6">
        <v>0.693959098021092</v>
      </c>
      <c r="R143" s="6">
        <v>0.679477003570251</v>
      </c>
      <c r="S143" s="6">
        <v>0.739507755296336</v>
      </c>
      <c r="T143" s="6">
        <v>0.869565218147448</v>
      </c>
      <c r="U143" s="6">
        <v>0.869565218147448</v>
      </c>
      <c r="V143" s="6">
        <v>0.869565218147448</v>
      </c>
      <c r="W143" s="6">
        <v>0.842022601934943</v>
      </c>
      <c r="X143" s="6">
        <v>0.778833737276041</v>
      </c>
      <c r="Y143" s="6">
        <v>0.877578942758154</v>
      </c>
      <c r="Z143" s="6">
        <v>1.08581583308333</v>
      </c>
      <c r="AA143" s="6">
        <v>1.11409999975</v>
      </c>
      <c r="AB143" s="6">
        <v>1.47527749975</v>
      </c>
      <c r="AC143" s="6">
        <v>2.22867499941667</v>
      </c>
      <c r="AD143" s="6">
        <v>2.28503166641667</v>
      </c>
      <c r="AE143" s="6">
        <v>2.03603333333333</v>
      </c>
      <c r="AF143" s="6">
        <v>2.2734675</v>
      </c>
      <c r="AG143" s="6">
        <v>2.6226775</v>
      </c>
      <c r="AH143" s="6">
        <v>2.58732083333333</v>
      </c>
      <c r="AI143" s="6">
        <v>2.761315</v>
      </c>
      <c r="AJ143" s="6">
        <v>2.85201416666667</v>
      </c>
      <c r="AK143" s="6">
        <v>3.26774158333333</v>
      </c>
      <c r="AL143" s="6">
        <v>3.55079833333333</v>
      </c>
      <c r="AM143" s="6">
        <v>3.627085</v>
      </c>
      <c r="AN143" s="6">
        <v>4.29934916666667</v>
      </c>
      <c r="AO143" s="6">
        <v>4.60796166666667</v>
      </c>
      <c r="AP143" s="6">
        <v>5.52828416666667</v>
      </c>
      <c r="AQ143" s="6">
        <v>6.10948416666667</v>
      </c>
      <c r="AR143" s="6">
        <v>6.93982833333333</v>
      </c>
      <c r="AS143" s="6">
        <v>8.60918083333333</v>
      </c>
      <c r="AT143" s="6">
        <v>10.5407466666667</v>
      </c>
      <c r="AU143" s="6">
        <v>7.56474916666667</v>
      </c>
      <c r="AV143" s="6">
        <v>6.4596925</v>
      </c>
      <c r="AW143" s="6">
        <v>6.35932833333333</v>
      </c>
      <c r="AX143" s="6">
        <v>6.77154916666667</v>
      </c>
      <c r="AY143" s="6">
        <v>7.045365</v>
      </c>
      <c r="AZ143" s="6">
        <v>8.26122333333333</v>
      </c>
      <c r="BA143" s="6">
        <v>8.47367415824888</v>
      </c>
      <c r="BB143" s="6">
        <v>7.32122196115288</v>
      </c>
      <c r="BC143" s="6">
        <v>7.26113213232735</v>
      </c>
      <c r="BD143" s="6">
        <v>8.20996862659331</v>
      </c>
      <c r="BE143" s="6">
        <v>9.65505606913526</v>
      </c>
      <c r="BF143" s="6">
        <v>10.8526555687831</v>
      </c>
      <c r="BG143" s="6">
        <v>12.7589308811644</v>
      </c>
      <c r="BH143" s="6">
        <v>14.7096108855267</v>
      </c>
      <c r="BI143" s="6">
        <v>13.3238014244992</v>
      </c>
      <c r="BJ143" s="6">
        <v>13.2339264715833</v>
      </c>
      <c r="BK143" s="6">
        <v>14.4484270548333</v>
      </c>
      <c r="BL143" s="6">
        <v>16.4591053903333</v>
      </c>
      <c r="BM143" s="6">
        <v>14.7786782139167</v>
      </c>
      <c r="BN143" s="6">
        <v>16.3558534845</v>
      </c>
      <c r="BO143" s="6">
        <v>18.4502441785</v>
      </c>
    </row>
    <row r="144" ht="15.75" customHeight="1" spans="1:67">
      <c r="A144" s="6" t="s">
        <v>294</v>
      </c>
      <c r="B144" s="6" t="s">
        <v>539</v>
      </c>
      <c r="C144" s="6" t="s">
        <v>538</v>
      </c>
      <c r="D144" s="6">
        <v>0.0278503340222174</v>
      </c>
      <c r="E144" s="6">
        <v>0.0278503340222174</v>
      </c>
      <c r="F144" s="6">
        <v>0.0278503340222174</v>
      </c>
      <c r="G144" s="6">
        <v>0.0278503340222174</v>
      </c>
      <c r="H144" s="6">
        <v>0.0278503340222174</v>
      </c>
      <c r="I144" s="6">
        <v>0.0278503340222174</v>
      </c>
      <c r="J144" s="6">
        <v>0.0278503340222174</v>
      </c>
      <c r="K144" s="6">
        <v>0.0278503340222174</v>
      </c>
      <c r="L144" s="6">
        <v>0.0278503340222174</v>
      </c>
      <c r="M144" s="6">
        <v>0.0278503340222174</v>
      </c>
      <c r="N144" s="6">
        <v>0.0278503340222174</v>
      </c>
      <c r="O144" s="6">
        <v>0.0278503340222174</v>
      </c>
      <c r="P144" s="6">
        <v>0.0278503340222174</v>
      </c>
      <c r="Q144" s="6">
        <v>0.0278503340222174</v>
      </c>
      <c r="R144" s="6">
        <v>0.0278503340222174</v>
      </c>
      <c r="S144" s="6">
        <v>0.0278503340222174</v>
      </c>
      <c r="T144" s="6">
        <v>0.0278503340222174</v>
      </c>
      <c r="U144" s="6">
        <v>0.0278503340222174</v>
      </c>
      <c r="V144" s="6">
        <v>0.0278503340222174</v>
      </c>
      <c r="W144" s="6">
        <v>0.0278503340222174</v>
      </c>
      <c r="X144" s="6">
        <v>0.0278503340222174</v>
      </c>
      <c r="Y144" s="6">
        <v>0.0278503340222174</v>
      </c>
      <c r="Z144" s="6">
        <v>0.0278503340222174</v>
      </c>
      <c r="AA144" s="6">
        <v>0.0278503340222174</v>
      </c>
      <c r="AB144" s="6">
        <v>0.0278503340222174</v>
      </c>
      <c r="AC144" s="6">
        <v>0.0278503340222174</v>
      </c>
      <c r="AD144" s="6">
        <v>0.0278503340222174</v>
      </c>
      <c r="AE144" s="6">
        <v>0.0278503340222174</v>
      </c>
      <c r="AF144" s="6">
        <v>0.0278503340222174</v>
      </c>
      <c r="AG144" s="6">
        <v>0.0278503340222174</v>
      </c>
      <c r="AH144" s="6">
        <v>0.0278503340222174</v>
      </c>
      <c r="AI144" s="6">
        <v>0.0278503340222174</v>
      </c>
      <c r="AJ144" s="6">
        <v>0.0278503340222174</v>
      </c>
      <c r="AK144" s="6">
        <v>0.0278503340222174</v>
      </c>
      <c r="AL144" s="6">
        <v>0.0278503340222174</v>
      </c>
      <c r="AM144" s="6">
        <v>0.0278503340222174</v>
      </c>
      <c r="AN144" s="6">
        <v>0.0278503340222174</v>
      </c>
      <c r="AO144" s="6">
        <v>0.0278503340222174</v>
      </c>
      <c r="AP144" s="6">
        <v>0.0278503340222174</v>
      </c>
      <c r="AQ144" s="6">
        <v>0.0278503340222174</v>
      </c>
      <c r="AR144" s="6">
        <v>0.0321371013179469</v>
      </c>
      <c r="AS144" s="6">
        <v>0.033141191924818</v>
      </c>
      <c r="AT144" s="6">
        <v>0.0313907094351447</v>
      </c>
      <c r="AU144" s="6">
        <v>0.0262405139644007</v>
      </c>
      <c r="AV144" s="6">
        <v>0.0238621873037801</v>
      </c>
      <c r="AW144" s="6">
        <v>0.0238585822311284</v>
      </c>
      <c r="AX144" s="6">
        <v>0.0236398995524187</v>
      </c>
      <c r="AY144" s="6">
        <v>0.021658304049408</v>
      </c>
      <c r="AZ144" s="6">
        <v>0.0201816214163712</v>
      </c>
      <c r="BA144" s="6">
        <v>0.021280903459099</v>
      </c>
      <c r="BB144" s="6">
        <v>0.0223895729854564</v>
      </c>
      <c r="BC144" s="6">
        <v>0.0213241266227056</v>
      </c>
      <c r="BD144" s="6">
        <v>0.0231028111596379</v>
      </c>
      <c r="BE144" s="6">
        <v>0.0223490903593919</v>
      </c>
      <c r="BF144" s="6">
        <v>0.0223426515187975</v>
      </c>
      <c r="BG144" s="6">
        <v>0.0267524877963786</v>
      </c>
      <c r="BH144" s="6">
        <v>0.0268155629178786</v>
      </c>
      <c r="BI144" s="6">
        <v>0.0262748735524695</v>
      </c>
      <c r="BJ144" s="6">
        <v>0.0251341011190167</v>
      </c>
      <c r="BK144" s="6">
        <v>0.0265144313751008</v>
      </c>
      <c r="BL144" s="6">
        <v>0.0259869822999765</v>
      </c>
      <c r="BM144" s="6">
        <v>0.0250961515503138</v>
      </c>
      <c r="BN144" s="6">
        <v>0.0281869507176941</v>
      </c>
      <c r="BO144" s="6">
        <v>0.0274513005490074</v>
      </c>
    </row>
    <row r="145" ht="15.75" customHeight="1" spans="1:67">
      <c r="A145" s="6" t="s">
        <v>296</v>
      </c>
      <c r="B145" s="6" t="s">
        <v>22</v>
      </c>
      <c r="C145" s="6" t="s">
        <v>538</v>
      </c>
      <c r="D145" s="6">
        <v>1.77275</v>
      </c>
      <c r="E145" s="6">
        <v>1.77275</v>
      </c>
      <c r="F145" s="6">
        <v>1.77275</v>
      </c>
      <c r="G145" s="6">
        <v>1.77275</v>
      </c>
      <c r="H145" s="6">
        <v>1.77275</v>
      </c>
      <c r="I145" s="6">
        <v>1.77275</v>
      </c>
      <c r="J145" s="6">
        <v>1.77275</v>
      </c>
      <c r="K145" s="6">
        <v>1.77275</v>
      </c>
      <c r="L145" s="6">
        <v>1.77275</v>
      </c>
      <c r="M145" s="6">
        <v>1.77275</v>
      </c>
      <c r="N145" s="6">
        <v>1.77275</v>
      </c>
      <c r="O145" s="6">
        <v>1.77275</v>
      </c>
      <c r="P145" s="6">
        <v>1.77275</v>
      </c>
      <c r="Q145" s="6">
        <v>1.77275</v>
      </c>
      <c r="R145" s="6">
        <v>1.77275</v>
      </c>
      <c r="S145" s="6">
        <v>1.77275</v>
      </c>
      <c r="T145" s="6">
        <v>1.77275</v>
      </c>
      <c r="U145" s="6">
        <v>1.77275</v>
      </c>
      <c r="V145" s="6">
        <v>1.77275</v>
      </c>
      <c r="W145" s="6">
        <v>1.77275</v>
      </c>
      <c r="X145" s="6">
        <v>1.77275</v>
      </c>
      <c r="Y145" s="6">
        <v>1.77275</v>
      </c>
      <c r="Z145" s="6">
        <v>1.77275</v>
      </c>
      <c r="AA145" s="6">
        <v>1.77275</v>
      </c>
      <c r="AB145" s="6">
        <v>1.77275</v>
      </c>
      <c r="AC145" s="6">
        <v>1.77275</v>
      </c>
      <c r="AD145" s="6">
        <v>1.77275</v>
      </c>
      <c r="AE145" s="6">
        <v>1.77275</v>
      </c>
      <c r="AF145" s="6">
        <v>1.77275</v>
      </c>
      <c r="AG145" s="6">
        <v>1.77275</v>
      </c>
      <c r="AH145" s="6">
        <v>1.77275</v>
      </c>
      <c r="AI145" s="6">
        <v>1.77275</v>
      </c>
      <c r="AJ145" s="6">
        <v>1.77275</v>
      </c>
      <c r="AK145" s="6">
        <v>4.34406333333333</v>
      </c>
      <c r="AL145" s="6">
        <v>3.97775</v>
      </c>
      <c r="AM145" s="6">
        <v>4</v>
      </c>
      <c r="AN145" s="6">
        <v>4</v>
      </c>
      <c r="AO145" s="6">
        <v>4</v>
      </c>
      <c r="AP145" s="6">
        <v>4</v>
      </c>
      <c r="AQ145" s="6">
        <v>4</v>
      </c>
      <c r="AR145" s="6">
        <v>4</v>
      </c>
      <c r="AS145" s="6">
        <v>4</v>
      </c>
      <c r="AT145" s="6">
        <v>3.67695833333333</v>
      </c>
      <c r="AU145" s="6">
        <v>3.06086666666667</v>
      </c>
      <c r="AV145" s="6">
        <v>2.78059166666667</v>
      </c>
      <c r="AW145" s="6">
        <v>2.774025</v>
      </c>
      <c r="AX145" s="6">
        <v>2.752225</v>
      </c>
      <c r="AY145" s="6">
        <v>2.523725</v>
      </c>
      <c r="AZ145" s="6">
        <v>2.357075</v>
      </c>
      <c r="BA145" s="6">
        <v>2.48403333333333</v>
      </c>
      <c r="BB145" s="6">
        <v>2.60633333333333</v>
      </c>
      <c r="BC145" s="6">
        <v>2.4811</v>
      </c>
      <c r="BD145" s="6">
        <v>2.68629166666667</v>
      </c>
      <c r="BE145" s="6">
        <v>2.60100833333333</v>
      </c>
      <c r="BF145" s="6">
        <v>2.60029166666667</v>
      </c>
      <c r="BG145" s="6">
        <v>0.901296423367096</v>
      </c>
      <c r="BH145" s="6">
        <v>0.903421436257288</v>
      </c>
      <c r="BI145" s="6">
        <v>0.88520550826938</v>
      </c>
      <c r="BJ145" s="6">
        <v>0.846772667108096</v>
      </c>
      <c r="BK145" s="6">
        <v>0.893276257067393</v>
      </c>
      <c r="BL145" s="6">
        <v>0.875506396987983</v>
      </c>
      <c r="BM145" s="6">
        <v>0.845494138890436</v>
      </c>
      <c r="BN145" s="6">
        <v>0.949623753156941</v>
      </c>
      <c r="BO145" s="6">
        <v>0.924839558470698</v>
      </c>
    </row>
    <row r="146" ht="15.75" customHeight="1" spans="1:67">
      <c r="A146" s="6" t="s">
        <v>298</v>
      </c>
      <c r="B146" s="6" t="s">
        <v>22</v>
      </c>
      <c r="C146" s="6" t="s">
        <v>538</v>
      </c>
      <c r="D146" s="6">
        <v>50.000000049</v>
      </c>
      <c r="E146" s="6">
        <v>50.000000049</v>
      </c>
      <c r="F146" s="6">
        <v>50.000000049</v>
      </c>
      <c r="G146" s="6">
        <v>50.000000049</v>
      </c>
      <c r="H146" s="6">
        <v>50.000000049</v>
      </c>
      <c r="I146" s="6">
        <v>50.000000049</v>
      </c>
      <c r="J146" s="6">
        <v>50.000000049</v>
      </c>
      <c r="K146" s="6">
        <v>50.000000049</v>
      </c>
      <c r="L146" s="6">
        <v>50.000000049</v>
      </c>
      <c r="M146" s="6">
        <v>50.000000049</v>
      </c>
      <c r="N146" s="6">
        <v>50.000000049</v>
      </c>
      <c r="O146" s="6">
        <v>49.0569774216899</v>
      </c>
      <c r="P146" s="6">
        <v>44.0145833323333</v>
      </c>
      <c r="Q146" s="6">
        <v>38.976499999</v>
      </c>
      <c r="R146" s="6">
        <v>38.951499999</v>
      </c>
      <c r="S146" s="6">
        <v>36.7789166656667</v>
      </c>
      <c r="T146" s="6">
        <v>38.6051666656667</v>
      </c>
      <c r="U146" s="6">
        <v>35.842749999</v>
      </c>
      <c r="V146" s="6">
        <v>31.4920833323333</v>
      </c>
      <c r="W146" s="6">
        <v>29.3186666656667</v>
      </c>
      <c r="X146" s="6">
        <v>29.24166666575</v>
      </c>
      <c r="Y146" s="6">
        <v>37.1292499991667</v>
      </c>
      <c r="Z146" s="6">
        <v>45.6905833323333</v>
      </c>
      <c r="AA146" s="6">
        <v>51.1316666658333</v>
      </c>
      <c r="AB146" s="6">
        <v>57.7839166664167</v>
      </c>
      <c r="AC146" s="6">
        <v>59.378</v>
      </c>
      <c r="AD146" s="6">
        <v>44.6719166666667</v>
      </c>
      <c r="AE146" s="6">
        <v>37.3340833333333</v>
      </c>
      <c r="AF146" s="6">
        <v>36.7683333333333</v>
      </c>
      <c r="AG146" s="6">
        <v>39.404</v>
      </c>
      <c r="AH146" s="6">
        <v>33.4179166666667</v>
      </c>
      <c r="AI146" s="6">
        <v>34.14825</v>
      </c>
      <c r="AJ146" s="6">
        <v>32.1495</v>
      </c>
      <c r="AK146" s="6">
        <v>34.5965208333333</v>
      </c>
      <c r="AL146" s="6">
        <v>33.4564975</v>
      </c>
      <c r="AM146" s="6">
        <v>29.4800166666667</v>
      </c>
      <c r="AN146" s="6">
        <v>30.9615133333333</v>
      </c>
      <c r="AO146" s="6">
        <v>35.7738908333333</v>
      </c>
      <c r="AP146" s="6">
        <v>36.2986408333333</v>
      </c>
      <c r="AQ146" s="6">
        <v>0.938283072395239</v>
      </c>
      <c r="AR146" s="6">
        <v>1.08270508132601</v>
      </c>
      <c r="AS146" s="6">
        <v>1.11653308564468</v>
      </c>
      <c r="AT146" s="6">
        <v>1.05755899623965</v>
      </c>
      <c r="AU146" s="6">
        <v>0.884047927184961</v>
      </c>
      <c r="AV146" s="6">
        <v>0.803921647747605</v>
      </c>
      <c r="AW146" s="6">
        <v>0.803800192161416</v>
      </c>
      <c r="AX146" s="6">
        <v>0.796432730949096</v>
      </c>
      <c r="AY146" s="6">
        <v>0.729672399984088</v>
      </c>
      <c r="AZ146" s="6">
        <v>0.679922680042729</v>
      </c>
      <c r="BA146" s="6">
        <v>0.716957702016136</v>
      </c>
      <c r="BB146" s="6">
        <v>0.754308990105979</v>
      </c>
      <c r="BC146" s="6">
        <v>0.718413898653322</v>
      </c>
      <c r="BD146" s="6">
        <v>0.778338120416812</v>
      </c>
      <c r="BE146" s="6">
        <v>0.752945122702002</v>
      </c>
      <c r="BF146" s="6">
        <v>0.752728196932591</v>
      </c>
      <c r="BG146" s="6">
        <v>0.901296423367096</v>
      </c>
      <c r="BH146" s="6">
        <v>0.903421436257288</v>
      </c>
      <c r="BI146" s="6">
        <v>0.88520550826938</v>
      </c>
      <c r="BJ146" s="6">
        <v>0.846772667108096</v>
      </c>
      <c r="BK146" s="6">
        <v>0.893276257067393</v>
      </c>
      <c r="BL146" s="6">
        <v>0.875506396987983</v>
      </c>
      <c r="BM146" s="6">
        <v>0.845494138890436</v>
      </c>
      <c r="BN146" s="6">
        <v>0.949623753156941</v>
      </c>
      <c r="BO146" s="6">
        <v>0.924839558470698</v>
      </c>
    </row>
    <row r="147" ht="15.75" customHeight="1" spans="1:67">
      <c r="A147" s="6" t="s">
        <v>300</v>
      </c>
      <c r="B147" s="6" t="s">
        <v>22</v>
      </c>
      <c r="C147" s="6" t="s">
        <v>538</v>
      </c>
      <c r="D147" s="6">
        <v>0.736466666666666</v>
      </c>
      <c r="E147" s="6">
        <v>0.736466666666666</v>
      </c>
      <c r="F147" s="6">
        <v>0.736466666666666</v>
      </c>
      <c r="G147" s="6">
        <v>0.736466666666666</v>
      </c>
      <c r="H147" s="6">
        <v>0.736466666666666</v>
      </c>
      <c r="I147" s="6">
        <v>0.736466666666666</v>
      </c>
      <c r="J147" s="6">
        <v>0.736466666666666</v>
      </c>
      <c r="K147" s="6">
        <v>0.736466666666666</v>
      </c>
      <c r="L147" s="6">
        <v>0.736466666666666</v>
      </c>
      <c r="M147" s="6">
        <v>0.736466666666666</v>
      </c>
      <c r="N147" s="6">
        <v>0.736466666666666</v>
      </c>
      <c r="O147" s="6">
        <v>0.736466666666666</v>
      </c>
      <c r="P147" s="6">
        <v>0.736466666666666</v>
      </c>
      <c r="Q147" s="6">
        <v>0.736466666666666</v>
      </c>
      <c r="R147" s="6">
        <v>0.736466666666666</v>
      </c>
      <c r="S147" s="6">
        <v>0.736466666666666</v>
      </c>
      <c r="T147" s="6">
        <v>0.736466666666666</v>
      </c>
      <c r="U147" s="6">
        <v>0.736466666666666</v>
      </c>
      <c r="V147" s="6">
        <v>0.736466666666666</v>
      </c>
      <c r="W147" s="6">
        <v>0.736466666666666</v>
      </c>
      <c r="X147" s="6">
        <v>0.736466666666666</v>
      </c>
      <c r="Y147" s="6">
        <v>0.736466666666666</v>
      </c>
      <c r="Z147" s="6">
        <v>0.736466666666666</v>
      </c>
      <c r="AA147" s="6">
        <v>0.736466666666666</v>
      </c>
      <c r="AB147" s="6">
        <v>0.736466666666666</v>
      </c>
      <c r="AC147" s="6">
        <v>0.736466666666666</v>
      </c>
      <c r="AD147" s="6">
        <v>0.736466666666666</v>
      </c>
      <c r="AE147" s="6">
        <v>0.736466666666666</v>
      </c>
      <c r="AF147" s="6">
        <v>0.736466666666666</v>
      </c>
      <c r="AG147" s="6">
        <v>0.736466666666666</v>
      </c>
      <c r="AH147" s="6">
        <v>0.736466666666666</v>
      </c>
      <c r="AI147" s="6">
        <v>0.736466666666666</v>
      </c>
      <c r="AJ147" s="6">
        <v>0.736466666666666</v>
      </c>
      <c r="AK147" s="6">
        <v>0.675333333333333</v>
      </c>
      <c r="AL147" s="6">
        <v>0.55975</v>
      </c>
      <c r="AM147" s="6">
        <v>0.527583333333333</v>
      </c>
      <c r="AN147" s="6">
        <v>0.55075</v>
      </c>
      <c r="AO147" s="6">
        <v>0.580916666666667</v>
      </c>
      <c r="AP147" s="6">
        <v>0.589833333333333</v>
      </c>
      <c r="AQ147" s="6">
        <v>0.585166666666667</v>
      </c>
      <c r="AR147" s="6">
        <v>0.6065</v>
      </c>
      <c r="AS147" s="6">
        <v>0.627916666666667</v>
      </c>
      <c r="AT147" s="6">
        <v>0.618191666666667</v>
      </c>
      <c r="AU147" s="6">
        <v>0.571475</v>
      </c>
      <c r="AV147" s="6">
        <v>0.540233333333333</v>
      </c>
      <c r="AW147" s="6">
        <v>0.564716666666667</v>
      </c>
      <c r="AX147" s="6">
        <v>0.560408333333333</v>
      </c>
      <c r="AY147" s="6">
        <v>0.513791666666667</v>
      </c>
      <c r="AZ147" s="6">
        <v>0.480816666666667</v>
      </c>
      <c r="BA147" s="6">
        <v>0.50555</v>
      </c>
      <c r="BB147" s="6">
        <v>0.530475</v>
      </c>
      <c r="BC147" s="6">
        <v>0.501233333333333</v>
      </c>
      <c r="BD147" s="6">
        <v>0.546875</v>
      </c>
      <c r="BE147" s="6">
        <v>0.529391666666667</v>
      </c>
      <c r="BF147" s="6">
        <v>0.752728196932591</v>
      </c>
      <c r="BG147" s="6">
        <v>0.901296423367096</v>
      </c>
      <c r="BH147" s="6">
        <v>0.903421436257288</v>
      </c>
      <c r="BI147" s="6">
        <v>0.88520550826938</v>
      </c>
      <c r="BJ147" s="6">
        <v>0.846772667108096</v>
      </c>
      <c r="BK147" s="6">
        <v>0.893276257067393</v>
      </c>
      <c r="BL147" s="6">
        <v>0.875506396987983</v>
      </c>
      <c r="BM147" s="6">
        <v>0.845494138890436</v>
      </c>
      <c r="BN147" s="6">
        <v>0.949623753156941</v>
      </c>
      <c r="BO147" s="6">
        <v>0.924839558470698</v>
      </c>
    </row>
    <row r="148" ht="15.75" customHeight="1" spans="1:67">
      <c r="A148" s="6" t="s">
        <v>302</v>
      </c>
      <c r="B148" s="6" t="s">
        <v>37</v>
      </c>
      <c r="C148" s="6" t="s">
        <v>538</v>
      </c>
      <c r="D148" s="6">
        <v>6.075789473</v>
      </c>
      <c r="E148" s="6">
        <v>6.075789473</v>
      </c>
      <c r="F148" s="6">
        <v>6.075789473</v>
      </c>
      <c r="G148" s="6">
        <v>6.075789473</v>
      </c>
      <c r="H148" s="6">
        <v>6.075789473</v>
      </c>
      <c r="I148" s="6">
        <v>6.075789473</v>
      </c>
      <c r="J148" s="6">
        <v>6.075789473</v>
      </c>
      <c r="K148" s="6">
        <v>6.075789473</v>
      </c>
      <c r="L148" s="6">
        <v>6.07157894683333</v>
      </c>
      <c r="M148" s="6">
        <v>6.03614035041667</v>
      </c>
      <c r="N148" s="6">
        <v>6.05140350825</v>
      </c>
      <c r="O148" s="6">
        <v>5.94736842066667</v>
      </c>
      <c r="P148" s="6">
        <v>5.714561403</v>
      </c>
      <c r="Q148" s="6">
        <v>4.92875475283333</v>
      </c>
      <c r="R148" s="6">
        <v>5.03976404083333</v>
      </c>
      <c r="S148" s="6">
        <v>5.12643735416667</v>
      </c>
      <c r="T148" s="6">
        <v>6.061448986</v>
      </c>
      <c r="U148" s="6">
        <v>5.57378531</v>
      </c>
      <c r="V148" s="6">
        <v>5.02916666575</v>
      </c>
      <c r="W148" s="6">
        <v>5.17666666566667</v>
      </c>
      <c r="X148" s="6">
        <v>5.09499999908333</v>
      </c>
      <c r="Y148" s="6">
        <v>5.75166666583333</v>
      </c>
      <c r="Z148" s="6">
        <v>6.2258333325</v>
      </c>
      <c r="AA148" s="6">
        <v>7.464166666</v>
      </c>
      <c r="AB148" s="6">
        <v>8.03535</v>
      </c>
      <c r="AC148" s="6">
        <v>7.99884166666667</v>
      </c>
      <c r="AD148" s="6">
        <v>8.01315833333333</v>
      </c>
      <c r="AE148" s="6">
        <v>8.00980833333333</v>
      </c>
      <c r="AF148" s="6">
        <v>8.04059166666667</v>
      </c>
      <c r="AG148" s="6">
        <v>8.03388333333333</v>
      </c>
      <c r="AH148" s="6">
        <v>8.02099166666667</v>
      </c>
      <c r="AI148" s="6">
        <v>8.00425</v>
      </c>
      <c r="AJ148" s="6">
        <v>7.97234166666667</v>
      </c>
      <c r="AK148" s="6">
        <v>7.96755</v>
      </c>
      <c r="AL148" s="6">
        <v>7.96028333333333</v>
      </c>
      <c r="AM148" s="6">
        <v>7.96775833333333</v>
      </c>
      <c r="AN148" s="6">
        <v>7.9664</v>
      </c>
      <c r="AO148" s="6">
        <v>7.97529166666667</v>
      </c>
      <c r="AP148" s="6">
        <v>7.97876666666667</v>
      </c>
      <c r="AQ148" s="6">
        <v>7.99185</v>
      </c>
      <c r="AR148" s="6">
        <v>8.0259</v>
      </c>
      <c r="AS148" s="6">
        <v>8.0335</v>
      </c>
      <c r="AT148" s="6">
        <v>8.03343333333333</v>
      </c>
      <c r="AU148" s="6">
        <v>8.02124116666667</v>
      </c>
      <c r="AV148" s="6">
        <v>8.02217108333333</v>
      </c>
      <c r="AW148" s="6">
        <v>8.01106458333333</v>
      </c>
      <c r="AX148" s="6">
        <v>8.00142616666667</v>
      </c>
      <c r="AY148" s="6">
        <v>8.03585391666667</v>
      </c>
      <c r="AZ148" s="6">
        <v>8.02010991666667</v>
      </c>
      <c r="BA148" s="6">
        <v>7.98428333333333</v>
      </c>
      <c r="BB148" s="6">
        <v>8.00221666666667</v>
      </c>
      <c r="BC148" s="6">
        <v>8.01820833333333</v>
      </c>
      <c r="BD148" s="6">
        <v>7.9898635</v>
      </c>
      <c r="BE148" s="6">
        <v>7.98925533333333</v>
      </c>
      <c r="BF148" s="6">
        <v>7.987129</v>
      </c>
      <c r="BG148" s="6">
        <v>7.98496041666667</v>
      </c>
      <c r="BH148" s="6">
        <v>7.99506425</v>
      </c>
      <c r="BI148" s="6">
        <v>8.026001</v>
      </c>
      <c r="BJ148" s="6">
        <v>8.07250741666667</v>
      </c>
      <c r="BK148" s="6">
        <v>8.07047033333333</v>
      </c>
      <c r="BL148" s="6">
        <v>7.98906191666667</v>
      </c>
      <c r="BM148" s="6">
        <v>8.00553175</v>
      </c>
      <c r="BN148" s="6">
        <v>8.06520608333333</v>
      </c>
      <c r="BO148" s="6">
        <v>8.06339008333333</v>
      </c>
    </row>
    <row r="149" ht="15.75" customHeight="1" spans="1:67">
      <c r="A149" s="6" t="s">
        <v>304</v>
      </c>
      <c r="B149" s="6" t="s">
        <v>6</v>
      </c>
      <c r="C149" s="6" t="s">
        <v>538</v>
      </c>
      <c r="D149" s="6">
        <v>1.0153075</v>
      </c>
      <c r="E149" s="6">
        <v>1.0153075</v>
      </c>
      <c r="F149" s="6">
        <v>1.0153075</v>
      </c>
      <c r="G149" s="6">
        <v>1.0153075</v>
      </c>
      <c r="H149" s="6">
        <v>1.0153075</v>
      </c>
      <c r="I149" s="6">
        <v>1.0153075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1.5925</v>
      </c>
      <c r="T149" s="6">
        <v>1.5925</v>
      </c>
      <c r="U149" s="6">
        <v>1.5925</v>
      </c>
      <c r="V149" s="6">
        <v>1.69581458327083</v>
      </c>
      <c r="W149" s="6">
        <v>1.78369458316667</v>
      </c>
      <c r="X149" s="6">
        <v>1.78785499975</v>
      </c>
      <c r="Y149" s="6">
        <v>1.78785499975</v>
      </c>
      <c r="Z149" s="6">
        <v>1.78785499975</v>
      </c>
      <c r="AA149" s="6">
        <v>1.79</v>
      </c>
      <c r="AB149" s="6">
        <v>1.79</v>
      </c>
      <c r="AC149" s="6">
        <v>1.79</v>
      </c>
      <c r="AD149" s="6">
        <v>1.91021875</v>
      </c>
      <c r="AE149" s="6">
        <v>2</v>
      </c>
      <c r="AF149" s="6">
        <v>2</v>
      </c>
      <c r="AG149" s="6">
        <v>2</v>
      </c>
      <c r="AH149" s="6">
        <v>2</v>
      </c>
      <c r="AI149" s="6">
        <v>2.52941583333333</v>
      </c>
      <c r="AJ149" s="6">
        <v>2.7</v>
      </c>
      <c r="AK149" s="6">
        <v>2.7</v>
      </c>
      <c r="AL149" s="6">
        <v>2.7</v>
      </c>
      <c r="AM149" s="6">
        <v>2.7</v>
      </c>
      <c r="AN149" s="6">
        <v>2.7</v>
      </c>
      <c r="AO149" s="6">
        <v>2.7</v>
      </c>
      <c r="AP149" s="6">
        <v>2.7</v>
      </c>
      <c r="AQ149" s="6">
        <v>2.7</v>
      </c>
      <c r="AR149" s="6">
        <v>2.7</v>
      </c>
      <c r="AS149" s="6">
        <v>2.7</v>
      </c>
      <c r="AT149" s="6">
        <v>2.7</v>
      </c>
      <c r="AU149" s="6">
        <v>2.7</v>
      </c>
      <c r="AV149" s="6">
        <v>2.7</v>
      </c>
      <c r="AW149" s="6">
        <v>2.7</v>
      </c>
      <c r="AX149" s="6">
        <v>2.7</v>
      </c>
      <c r="AY149" s="6">
        <v>2.7</v>
      </c>
      <c r="AZ149" s="6">
        <v>2.7</v>
      </c>
      <c r="BA149" s="6">
        <v>2.7</v>
      </c>
      <c r="BB149" s="6">
        <v>2.7</v>
      </c>
      <c r="BC149" s="6">
        <v>2.7</v>
      </c>
      <c r="BD149" s="6">
        <v>2.7</v>
      </c>
      <c r="BE149" s="6">
        <v>2.7</v>
      </c>
      <c r="BF149" s="6">
        <v>2.7</v>
      </c>
      <c r="BG149" s="6">
        <v>2.7</v>
      </c>
      <c r="BH149" s="6">
        <v>2.7</v>
      </c>
      <c r="BI149" s="6">
        <v>2.7</v>
      </c>
      <c r="BJ149" s="6">
        <v>2.7</v>
      </c>
      <c r="BK149" s="6">
        <v>2.7</v>
      </c>
      <c r="BL149" s="6">
        <v>2.7</v>
      </c>
      <c r="BM149" s="6">
        <v>2.7</v>
      </c>
      <c r="BN149" s="6">
        <v>2.7</v>
      </c>
      <c r="BO149" s="6">
        <v>2.7</v>
      </c>
    </row>
    <row r="150" ht="15.75" customHeight="1" spans="1:67">
      <c r="A150" s="6" t="s">
        <v>306</v>
      </c>
      <c r="B150" s="6" t="s">
        <v>30</v>
      </c>
      <c r="C150" s="6" t="s">
        <v>538</v>
      </c>
      <c r="D150" s="6">
        <v>5.06049000406049</v>
      </c>
      <c r="E150" s="6">
        <v>5.06049000406049</v>
      </c>
      <c r="F150" s="6">
        <v>5.06049000406049</v>
      </c>
      <c r="G150" s="6">
        <v>5.06049000406049</v>
      </c>
      <c r="H150" s="6">
        <v>5.06049000406049</v>
      </c>
      <c r="I150" s="6">
        <v>5.06049000406049</v>
      </c>
      <c r="J150" s="6">
        <v>5.06049000406049</v>
      </c>
      <c r="K150" s="6">
        <v>5.06049000406049</v>
      </c>
      <c r="L150" s="6">
        <v>5.06049000406049</v>
      </c>
      <c r="M150" s="6">
        <v>5.06049000406049</v>
      </c>
      <c r="N150" s="6">
        <v>5.06049000406049</v>
      </c>
      <c r="O150" s="6">
        <v>5.04995885361157</v>
      </c>
      <c r="P150" s="6">
        <v>4.59248032014095</v>
      </c>
      <c r="Q150" s="6">
        <v>4.10692083233333</v>
      </c>
      <c r="R150" s="6">
        <v>4.36976666566667</v>
      </c>
      <c r="S150" s="6">
        <v>4.052487499</v>
      </c>
      <c r="T150" s="6">
        <v>4.419312499</v>
      </c>
      <c r="U150" s="6">
        <v>4.50334583233333</v>
      </c>
      <c r="V150" s="6">
        <v>4.16667083233333</v>
      </c>
      <c r="W150" s="6">
        <v>3.89913416566667</v>
      </c>
      <c r="X150" s="6">
        <v>3.93664583233333</v>
      </c>
      <c r="Y150" s="6">
        <v>5.17229583233333</v>
      </c>
      <c r="Z150" s="6">
        <v>6.023022499</v>
      </c>
      <c r="AA150" s="6">
        <v>7.11132333233333</v>
      </c>
      <c r="AB150" s="6">
        <v>8.81053583275</v>
      </c>
      <c r="AC150" s="6">
        <v>10.0624941664167</v>
      </c>
      <c r="AD150" s="6">
        <v>9.10444166641667</v>
      </c>
      <c r="AE150" s="6">
        <v>8.359225</v>
      </c>
      <c r="AF150" s="6">
        <v>8.20915</v>
      </c>
      <c r="AG150" s="6">
        <v>8.48817</v>
      </c>
      <c r="AH150" s="6">
        <v>8.24234166666667</v>
      </c>
      <c r="AI150" s="6">
        <v>8.70655</v>
      </c>
      <c r="AJ150" s="6">
        <v>8.537875</v>
      </c>
      <c r="AK150" s="6">
        <v>9.29870916666667</v>
      </c>
      <c r="AL150" s="6">
        <v>9.202715</v>
      </c>
      <c r="AM150" s="6">
        <v>8.54023583333333</v>
      </c>
      <c r="AN150" s="6">
        <v>8.71587583333333</v>
      </c>
      <c r="AO150" s="6">
        <v>9.52710666666667</v>
      </c>
      <c r="AP150" s="6">
        <v>9.60441583333333</v>
      </c>
      <c r="AQ150" s="6">
        <v>9.80441916666667</v>
      </c>
      <c r="AR150" s="6">
        <v>10.6256361666667</v>
      </c>
      <c r="AS150" s="6">
        <v>11.302975</v>
      </c>
      <c r="AT150" s="6">
        <v>11.0205833333333</v>
      </c>
      <c r="AU150" s="6">
        <v>9.57438333333333</v>
      </c>
      <c r="AV150" s="6">
        <v>8.86801666666667</v>
      </c>
      <c r="AW150" s="6">
        <v>8.86500833333333</v>
      </c>
      <c r="AX150" s="6">
        <v>8.79558333333333</v>
      </c>
      <c r="AY150" s="6">
        <v>8.19233333333333</v>
      </c>
      <c r="AZ150" s="6">
        <v>7.750325</v>
      </c>
      <c r="BA150" s="6">
        <v>8.0571</v>
      </c>
      <c r="BB150" s="6">
        <v>8.41715833333333</v>
      </c>
      <c r="BC150" s="6">
        <v>8.089875</v>
      </c>
      <c r="BD150" s="6">
        <v>8.62844458333333</v>
      </c>
      <c r="BE150" s="6">
        <v>8.4055039167443</v>
      </c>
      <c r="BF150" s="6">
        <v>8.40633668826152</v>
      </c>
      <c r="BG150" s="6">
        <v>9.76434827950111</v>
      </c>
      <c r="BH150" s="6">
        <v>9.8074760315025</v>
      </c>
      <c r="BI150" s="6">
        <v>9.6919978888289</v>
      </c>
      <c r="BJ150" s="6">
        <v>9.38610242091972</v>
      </c>
      <c r="BK150" s="6">
        <v>9.61707609950744</v>
      </c>
      <c r="BL150" s="6">
        <v>9.49684732221969</v>
      </c>
      <c r="BM150" s="6">
        <v>8.98848402414138</v>
      </c>
      <c r="BN150" s="6">
        <v>10.1606602430359</v>
      </c>
      <c r="BO150" s="6">
        <v>10.1314260970897</v>
      </c>
    </row>
    <row r="151" ht="15.75" customHeight="1" spans="1:67">
      <c r="A151" s="6" t="s">
        <v>308</v>
      </c>
      <c r="B151" s="6" t="s">
        <v>22</v>
      </c>
      <c r="C151" s="6" t="s">
        <v>538</v>
      </c>
      <c r="D151" s="6">
        <v>1.0854</v>
      </c>
      <c r="E151" s="6">
        <v>1.0854</v>
      </c>
      <c r="F151" s="6">
        <v>1.0854</v>
      </c>
      <c r="G151" s="6">
        <v>1.0854</v>
      </c>
      <c r="H151" s="6">
        <v>1.0854</v>
      </c>
      <c r="I151" s="6">
        <v>1.0854</v>
      </c>
      <c r="J151" s="6">
        <v>1.0854</v>
      </c>
      <c r="K151" s="6">
        <v>1.0854</v>
      </c>
      <c r="L151" s="6">
        <v>1.0854</v>
      </c>
      <c r="M151" s="6">
        <v>1.0854</v>
      </c>
      <c r="N151" s="6">
        <v>1.0854</v>
      </c>
      <c r="O151" s="6">
        <v>1.0854</v>
      </c>
      <c r="P151" s="6">
        <v>1.0854</v>
      </c>
      <c r="Q151" s="6">
        <v>1.0854</v>
      </c>
      <c r="R151" s="6">
        <v>1.0854</v>
      </c>
      <c r="S151" s="6">
        <v>1.0854</v>
      </c>
      <c r="T151" s="6">
        <v>1.0854</v>
      </c>
      <c r="U151" s="6">
        <v>1.0854</v>
      </c>
      <c r="V151" s="6">
        <v>1.0854</v>
      </c>
      <c r="W151" s="6">
        <v>1.0854</v>
      </c>
      <c r="X151" s="6">
        <v>1.0854</v>
      </c>
      <c r="Y151" s="6">
        <v>1.0854</v>
      </c>
      <c r="Z151" s="6">
        <v>1.0854</v>
      </c>
      <c r="AA151" s="6">
        <v>1.0854</v>
      </c>
      <c r="AB151" s="6">
        <v>1.0854</v>
      </c>
      <c r="AC151" s="6">
        <v>1.0854</v>
      </c>
      <c r="AD151" s="6">
        <v>1.0854</v>
      </c>
      <c r="AE151" s="6">
        <v>1.0854</v>
      </c>
      <c r="AF151" s="6">
        <v>1.0854</v>
      </c>
      <c r="AG151" s="6">
        <v>1.0854</v>
      </c>
      <c r="AH151" s="6">
        <v>1.0854</v>
      </c>
      <c r="AI151" s="6">
        <v>1.0854</v>
      </c>
      <c r="AJ151" s="6">
        <v>1.0854</v>
      </c>
      <c r="AK151" s="6">
        <v>1.0854</v>
      </c>
      <c r="AL151" s="6">
        <v>1.0854</v>
      </c>
      <c r="AM151" s="6">
        <v>1.0854</v>
      </c>
      <c r="AN151" s="6">
        <v>1.0854</v>
      </c>
      <c r="AO151" s="6">
        <v>1.0854</v>
      </c>
      <c r="AP151" s="6">
        <v>1.0854</v>
      </c>
      <c r="AQ151" s="6">
        <v>1.0854</v>
      </c>
      <c r="AR151" s="6">
        <v>1.0854</v>
      </c>
      <c r="AS151" s="6">
        <v>1.098</v>
      </c>
      <c r="AT151" s="6">
        <v>1.04</v>
      </c>
      <c r="AU151" s="6">
        <v>0.883</v>
      </c>
      <c r="AV151" s="6">
        <v>0.8</v>
      </c>
      <c r="AW151" s="6">
        <v>0.8041</v>
      </c>
      <c r="AX151" s="6">
        <v>0.7971</v>
      </c>
      <c r="AY151" s="6">
        <v>0.7306</v>
      </c>
      <c r="AZ151" s="6">
        <v>0.6827</v>
      </c>
      <c r="BA151" s="6">
        <v>0.7198</v>
      </c>
      <c r="BB151" s="6">
        <v>0.7543</v>
      </c>
      <c r="BC151" s="6">
        <v>0.7184</v>
      </c>
      <c r="BD151" s="6">
        <v>0.7783</v>
      </c>
      <c r="BE151" s="6">
        <v>0.7529</v>
      </c>
      <c r="BF151" s="6">
        <v>0.7527</v>
      </c>
      <c r="BG151" s="6">
        <v>0.9013</v>
      </c>
      <c r="BH151" s="6">
        <v>0.9034</v>
      </c>
      <c r="BI151" s="6">
        <v>0.8852</v>
      </c>
      <c r="BJ151" s="6">
        <v>0.8468</v>
      </c>
      <c r="BK151" s="6">
        <v>0.8933</v>
      </c>
      <c r="BL151" s="6">
        <v>0.8755</v>
      </c>
      <c r="BM151" s="6">
        <v>0.845494138890436</v>
      </c>
      <c r="BN151" s="6">
        <v>0.949623753156941</v>
      </c>
      <c r="BO151" s="6">
        <v>0.924839558470698</v>
      </c>
    </row>
    <row r="152" ht="15.75" customHeight="1" spans="1:67">
      <c r="A152" s="6" t="s">
        <v>310</v>
      </c>
      <c r="B152" s="6" t="s">
        <v>22</v>
      </c>
      <c r="C152" s="6" t="s">
        <v>538</v>
      </c>
      <c r="D152" s="6">
        <v>4.4958</v>
      </c>
      <c r="E152" s="6">
        <v>4.4958</v>
      </c>
      <c r="F152" s="6">
        <v>4.4958</v>
      </c>
      <c r="G152" s="6">
        <v>4.4958</v>
      </c>
      <c r="H152" s="6">
        <v>4.4958</v>
      </c>
      <c r="I152" s="6">
        <v>4.4958</v>
      </c>
      <c r="J152" s="6">
        <v>4.4958</v>
      </c>
      <c r="K152" s="6">
        <v>4.4958</v>
      </c>
      <c r="L152" s="6">
        <v>4.4958</v>
      </c>
      <c r="M152" s="6">
        <v>4.4958</v>
      </c>
      <c r="N152" s="6">
        <v>4.4958</v>
      </c>
      <c r="O152" s="6">
        <v>4.4958</v>
      </c>
      <c r="P152" s="6">
        <v>4.4958</v>
      </c>
      <c r="Q152" s="6">
        <v>4.4958</v>
      </c>
      <c r="R152" s="6">
        <v>4.4958</v>
      </c>
      <c r="S152" s="6">
        <v>4.4958</v>
      </c>
      <c r="T152" s="6">
        <v>4.4958</v>
      </c>
      <c r="U152" s="6">
        <v>4.4958</v>
      </c>
      <c r="V152" s="6">
        <v>4.4958</v>
      </c>
      <c r="W152" s="6">
        <v>4.4958</v>
      </c>
      <c r="X152" s="6">
        <v>4.4958</v>
      </c>
      <c r="Y152" s="6">
        <v>4.4958</v>
      </c>
      <c r="Z152" s="6">
        <v>4.4958</v>
      </c>
      <c r="AA152" s="6">
        <v>4.4958</v>
      </c>
      <c r="AB152" s="6">
        <v>4.4958</v>
      </c>
      <c r="AC152" s="6">
        <v>4.4958</v>
      </c>
      <c r="AD152" s="6">
        <v>4.4958</v>
      </c>
      <c r="AE152" s="6">
        <v>4.4958</v>
      </c>
      <c r="AF152" s="6">
        <v>4.4958</v>
      </c>
      <c r="AG152" s="6">
        <v>4.4958</v>
      </c>
      <c r="AH152" s="6">
        <v>4.4958</v>
      </c>
      <c r="AI152" s="6">
        <v>4.4958</v>
      </c>
      <c r="AJ152" s="6">
        <v>4.4958</v>
      </c>
      <c r="AK152" s="6">
        <v>4.4958</v>
      </c>
      <c r="AL152" s="6">
        <v>4.4958</v>
      </c>
      <c r="AM152" s="6">
        <v>4.4958</v>
      </c>
      <c r="AN152" s="6">
        <v>4.60448333333333</v>
      </c>
      <c r="AO152" s="6">
        <v>4.62358333333333</v>
      </c>
      <c r="AP152" s="6">
        <v>5.3707</v>
      </c>
      <c r="AQ152" s="6">
        <v>10.5158083333333</v>
      </c>
      <c r="AR152" s="6">
        <v>12.4342166666667</v>
      </c>
      <c r="AS152" s="6">
        <v>12.8651416666667</v>
      </c>
      <c r="AT152" s="6">
        <v>13.5704975</v>
      </c>
      <c r="AU152" s="6">
        <v>13.9448833333333</v>
      </c>
      <c r="AV152" s="6">
        <v>12.3297166666667</v>
      </c>
      <c r="AW152" s="6">
        <v>12.599625</v>
      </c>
      <c r="AX152" s="6">
        <v>13.1310583333333</v>
      </c>
      <c r="AY152" s="6">
        <v>12.1399449731183</v>
      </c>
      <c r="AZ152" s="6">
        <v>10.3920436827957</v>
      </c>
      <c r="BA152" s="6">
        <v>11.1095754339478</v>
      </c>
      <c r="BB152" s="6">
        <v>12.3692609613415</v>
      </c>
      <c r="BC152" s="6">
        <v>11.7386124865591</v>
      </c>
      <c r="BD152" s="6">
        <v>12.1114368159066</v>
      </c>
      <c r="BE152" s="6">
        <v>12.5867562314388</v>
      </c>
      <c r="BF152" s="6">
        <v>14.0356300499232</v>
      </c>
      <c r="BG152" s="6">
        <v>18.8184751452893</v>
      </c>
      <c r="BH152" s="6">
        <v>19.923827563342</v>
      </c>
      <c r="BI152" s="6">
        <v>18.4990348873528</v>
      </c>
      <c r="BJ152" s="6">
        <v>16.8020517223502</v>
      </c>
      <c r="BK152" s="6">
        <v>17.5734688664875</v>
      </c>
      <c r="BL152" s="6">
        <v>17.3218352091831</v>
      </c>
      <c r="BM152" s="6">
        <v>17.6804661418331</v>
      </c>
      <c r="BN152" s="6">
        <v>18.8971896198157</v>
      </c>
      <c r="BO152" s="6">
        <v>18.1639377592166</v>
      </c>
    </row>
    <row r="153" ht="15.75" customHeight="1" spans="1:67">
      <c r="A153" s="6" t="s">
        <v>312</v>
      </c>
      <c r="B153" s="6" t="s">
        <v>18</v>
      </c>
      <c r="C153" s="6" t="s">
        <v>538</v>
      </c>
      <c r="D153" s="6">
        <v>49.3706000495261</v>
      </c>
      <c r="E153" s="6">
        <v>49.3706000495261</v>
      </c>
      <c r="F153" s="6">
        <v>49.3706000495261</v>
      </c>
      <c r="G153" s="6">
        <v>49.3706000495261</v>
      </c>
      <c r="H153" s="6">
        <v>49.3706000495261</v>
      </c>
      <c r="I153" s="6">
        <v>49.3706000495261</v>
      </c>
      <c r="J153" s="6">
        <v>49.3706000495261</v>
      </c>
      <c r="K153" s="6">
        <v>49.3706000495261</v>
      </c>
      <c r="L153" s="6">
        <v>49.3706000495261</v>
      </c>
      <c r="M153" s="6">
        <v>51.9419750520327</v>
      </c>
      <c r="N153" s="6">
        <v>55.5419000555419</v>
      </c>
      <c r="O153" s="6">
        <v>55.4263250500801</v>
      </c>
      <c r="P153" s="6">
        <v>50.4053333316667</v>
      </c>
      <c r="Q153" s="6">
        <v>44.5776666666667</v>
      </c>
      <c r="R153" s="6">
        <v>48.14075</v>
      </c>
      <c r="S153" s="6">
        <v>42.8624166633333</v>
      </c>
      <c r="T153" s="6">
        <v>47.7899166633333</v>
      </c>
      <c r="U153" s="6">
        <v>49.1357499925</v>
      </c>
      <c r="V153" s="6">
        <v>45.1309999933333</v>
      </c>
      <c r="W153" s="6">
        <v>42.5441666608333</v>
      </c>
      <c r="X153" s="6">
        <v>42.2557499908333</v>
      </c>
      <c r="Y153" s="6">
        <v>54.3460833258333</v>
      </c>
      <c r="Z153" s="6">
        <v>69.9471666641667</v>
      </c>
      <c r="AA153" s="6">
        <v>86.0898333333333</v>
      </c>
      <c r="AB153" s="6">
        <v>115.3285</v>
      </c>
      <c r="AC153" s="6">
        <v>132.4955</v>
      </c>
      <c r="AD153" s="6">
        <v>135.268166666667</v>
      </c>
      <c r="AE153" s="6">
        <v>213.842666666667</v>
      </c>
      <c r="AF153" s="6">
        <v>281.421333333333</v>
      </c>
      <c r="AG153" s="6">
        <v>320.6875</v>
      </c>
      <c r="AH153" s="6">
        <v>298.829333333333</v>
      </c>
      <c r="AI153" s="6">
        <v>367.072</v>
      </c>
      <c r="AJ153" s="6">
        <v>372.793333333333</v>
      </c>
      <c r="AK153" s="6">
        <v>382.7565</v>
      </c>
      <c r="AL153" s="6">
        <v>613.467166666667</v>
      </c>
      <c r="AM153" s="6">
        <v>853.126333333333</v>
      </c>
      <c r="AN153" s="6">
        <v>812.250333333333</v>
      </c>
      <c r="AO153" s="6">
        <v>1018.17716666667</v>
      </c>
      <c r="AP153" s="6">
        <v>1088.27966666667</v>
      </c>
      <c r="AQ153" s="6">
        <v>1256.755</v>
      </c>
      <c r="AR153" s="6">
        <v>1353.49616666667</v>
      </c>
      <c r="AS153" s="6">
        <v>1317.69883333333</v>
      </c>
      <c r="AT153" s="6">
        <v>1366.39116666667</v>
      </c>
      <c r="AU153" s="6">
        <v>1238.32766666667</v>
      </c>
      <c r="AV153" s="6">
        <v>1868.85783333333</v>
      </c>
      <c r="AW153" s="6">
        <v>2003.02583333333</v>
      </c>
      <c r="AX153" s="6">
        <v>2142.30166666667</v>
      </c>
      <c r="AY153" s="6">
        <v>1873.87666666667</v>
      </c>
      <c r="AZ153" s="6">
        <v>1708.37083333333</v>
      </c>
      <c r="BA153" s="6">
        <v>1956.20583333333</v>
      </c>
      <c r="BB153" s="6">
        <v>2089.95</v>
      </c>
      <c r="BC153" s="6">
        <v>2025.1175</v>
      </c>
      <c r="BD153" s="6">
        <v>2194.96666666667</v>
      </c>
      <c r="BE153" s="6">
        <v>2206.91416666667</v>
      </c>
      <c r="BF153" s="6">
        <v>2414.81166666667</v>
      </c>
      <c r="BG153" s="6">
        <v>2933.50833333333</v>
      </c>
      <c r="BH153" s="6">
        <v>3176.53916666667</v>
      </c>
      <c r="BI153" s="6">
        <v>3116.11</v>
      </c>
      <c r="BJ153" s="6">
        <v>3334.75225490196</v>
      </c>
      <c r="BK153" s="6">
        <v>3618.32185816072</v>
      </c>
      <c r="BL153" s="6">
        <v>3787.75405817574</v>
      </c>
      <c r="BM153" s="6">
        <v>3829.97784932976</v>
      </c>
      <c r="BN153" s="6">
        <v>4096.11618374535</v>
      </c>
      <c r="BO153" s="6">
        <v>4429.57921419022</v>
      </c>
    </row>
    <row r="154" ht="15.75" customHeight="1" spans="1:67">
      <c r="A154" s="6" t="s">
        <v>314</v>
      </c>
      <c r="B154" s="6" t="s">
        <v>12</v>
      </c>
      <c r="C154" s="6" t="s">
        <v>538</v>
      </c>
      <c r="D154" s="6">
        <v>4.7619000037619</v>
      </c>
      <c r="E154" s="6">
        <v>4.7619000037619</v>
      </c>
      <c r="F154" s="6">
        <v>4.7619000037619</v>
      </c>
      <c r="G154" s="6">
        <v>4.7619000037619</v>
      </c>
      <c r="H154" s="6">
        <v>4.7619000037619</v>
      </c>
      <c r="I154" s="6">
        <v>4.7619000037619</v>
      </c>
      <c r="J154" s="6">
        <v>4.7619000037619</v>
      </c>
      <c r="K154" s="6">
        <v>4.76090833630158</v>
      </c>
      <c r="L154" s="6">
        <v>4.749999999</v>
      </c>
      <c r="M154" s="6">
        <v>4.749999999</v>
      </c>
      <c r="N154" s="6">
        <v>4.749999999</v>
      </c>
      <c r="O154" s="6">
        <v>4.73441666566667</v>
      </c>
      <c r="P154" s="6">
        <v>4.374999999</v>
      </c>
      <c r="Q154" s="6">
        <v>3.98566666566667</v>
      </c>
      <c r="R154" s="6">
        <v>3.929999999</v>
      </c>
      <c r="S154" s="6">
        <v>5.76483333233333</v>
      </c>
      <c r="T154" s="6">
        <v>8.36466666633333</v>
      </c>
      <c r="U154" s="6">
        <v>8.7667499995</v>
      </c>
      <c r="V154" s="6">
        <v>8.96874999941667</v>
      </c>
      <c r="W154" s="6">
        <v>7.48858333233333</v>
      </c>
      <c r="X154" s="6">
        <v>7.549999999</v>
      </c>
      <c r="Y154" s="6">
        <v>7.549999999</v>
      </c>
      <c r="Z154" s="6">
        <v>7.17366666566667</v>
      </c>
      <c r="AA154" s="6">
        <v>7.049999999</v>
      </c>
      <c r="AB154" s="6">
        <v>7.04999999958333</v>
      </c>
      <c r="AC154" s="6">
        <v>7.09808333333333</v>
      </c>
      <c r="AD154" s="6">
        <v>7.15073333333333</v>
      </c>
      <c r="AE154" s="6">
        <v>9.223</v>
      </c>
      <c r="AF154" s="6">
        <v>8.78458333333333</v>
      </c>
      <c r="AG154" s="6">
        <v>9.04083333333334</v>
      </c>
      <c r="AH154" s="6">
        <v>9.55174166666667</v>
      </c>
      <c r="AI154" s="6">
        <v>10.2526666666667</v>
      </c>
      <c r="AJ154" s="6">
        <v>10.5691666666667</v>
      </c>
      <c r="AK154" s="6">
        <v>10.9569916666667</v>
      </c>
      <c r="AL154" s="6">
        <v>11.58575</v>
      </c>
      <c r="AM154" s="6">
        <v>11.77</v>
      </c>
      <c r="AN154" s="6">
        <v>11.77</v>
      </c>
      <c r="AO154" s="6">
        <v>11.77</v>
      </c>
      <c r="AP154" s="6">
        <v>11.77</v>
      </c>
      <c r="AQ154" s="6">
        <v>11.77</v>
      </c>
      <c r="AR154" s="6">
        <v>11.77</v>
      </c>
      <c r="AS154" s="6">
        <v>12.2420833333333</v>
      </c>
      <c r="AT154" s="6">
        <v>12.8</v>
      </c>
      <c r="AU154" s="6">
        <v>12.8</v>
      </c>
      <c r="AV154" s="6">
        <v>12.8</v>
      </c>
      <c r="AW154" s="6">
        <v>12.8</v>
      </c>
      <c r="AX154" s="6">
        <v>12.8</v>
      </c>
      <c r="AY154" s="6">
        <v>12.8</v>
      </c>
      <c r="AZ154" s="6">
        <v>12.8</v>
      </c>
      <c r="BA154" s="6">
        <v>12.8</v>
      </c>
      <c r="BB154" s="6">
        <v>12.8</v>
      </c>
      <c r="BC154" s="6">
        <v>14.6020084036964</v>
      </c>
      <c r="BD154" s="6">
        <v>15.3648353163596</v>
      </c>
      <c r="BE154" s="6">
        <v>15.3667100302841</v>
      </c>
      <c r="BF154" s="6">
        <v>15.3803935180893</v>
      </c>
      <c r="BG154" s="6">
        <v>15.3663312211982</v>
      </c>
      <c r="BH154" s="6">
        <v>15.3684076818158</v>
      </c>
      <c r="BI154" s="6">
        <v>15.3869685099846</v>
      </c>
      <c r="BJ154" s="6">
        <v>15.3908372695852</v>
      </c>
      <c r="BK154" s="6">
        <v>15.3820419226831</v>
      </c>
      <c r="BL154" s="6">
        <v>15.3812695278705</v>
      </c>
      <c r="BM154" s="6">
        <v>15.3726984126984</v>
      </c>
      <c r="BN154" s="6">
        <v>15.386625</v>
      </c>
      <c r="BO154" s="6">
        <v>15.3867943548387</v>
      </c>
    </row>
    <row r="155" ht="15.75" customHeight="1" spans="1:67">
      <c r="A155" s="6" t="s">
        <v>316</v>
      </c>
      <c r="B155" s="6" t="s">
        <v>539</v>
      </c>
      <c r="C155" s="6" t="s">
        <v>538</v>
      </c>
      <c r="D155" s="6">
        <v>0.020370530027679</v>
      </c>
      <c r="E155" s="6">
        <v>0.020370530027679</v>
      </c>
      <c r="F155" s="6">
        <v>0.020370530027679</v>
      </c>
      <c r="G155" s="6">
        <v>0.020370530027679</v>
      </c>
      <c r="H155" s="6">
        <v>0.020370530027679</v>
      </c>
      <c r="I155" s="6">
        <v>0.020370530027679</v>
      </c>
      <c r="J155" s="6">
        <v>0.020370530027679</v>
      </c>
      <c r="K155" s="6">
        <v>0.020370530027679</v>
      </c>
      <c r="L155" s="6">
        <v>0.020370530027679</v>
      </c>
      <c r="M155" s="6">
        <v>0.020370530027679</v>
      </c>
      <c r="N155" s="6">
        <v>0.020370530027679</v>
      </c>
      <c r="O155" s="6">
        <v>0.020370530027679</v>
      </c>
      <c r="P155" s="6">
        <v>0.020370530027679</v>
      </c>
      <c r="Q155" s="6">
        <v>0.020370530027679</v>
      </c>
      <c r="R155" s="6">
        <v>0.020370530027679</v>
      </c>
      <c r="S155" s="6">
        <v>0.020370530027679</v>
      </c>
      <c r="T155" s="6">
        <v>0.020370530027679</v>
      </c>
      <c r="U155" s="6">
        <v>0.020370530027679</v>
      </c>
      <c r="V155" s="6">
        <v>0.020370530027679</v>
      </c>
      <c r="W155" s="6">
        <v>0.020370530027679</v>
      </c>
      <c r="X155" s="6">
        <v>0.020370530027679</v>
      </c>
      <c r="Y155" s="6">
        <v>0.020370530027679</v>
      </c>
      <c r="Z155" s="6">
        <v>0.020370530027679</v>
      </c>
      <c r="AA155" s="6">
        <v>0.020370530027679</v>
      </c>
      <c r="AB155" s="6">
        <v>0.020370530027679</v>
      </c>
      <c r="AC155" s="6">
        <v>0.020370530027679</v>
      </c>
      <c r="AD155" s="6">
        <v>0.020370530027679</v>
      </c>
      <c r="AE155" s="6">
        <v>0.020370530027679</v>
      </c>
      <c r="AF155" s="6">
        <v>0.020370530027679</v>
      </c>
      <c r="AG155" s="6">
        <v>0.020370530027679</v>
      </c>
      <c r="AH155" s="6">
        <v>0.020370530027679</v>
      </c>
      <c r="AI155" s="6">
        <v>0.020370530027679</v>
      </c>
      <c r="AJ155" s="6">
        <v>0.020370530027679</v>
      </c>
      <c r="AK155" s="6">
        <v>0.020370530027679</v>
      </c>
      <c r="AL155" s="6">
        <v>0.020370530027679</v>
      </c>
      <c r="AM155" s="6">
        <v>0.020370530027679</v>
      </c>
      <c r="AN155" s="6">
        <v>0.020370530027679</v>
      </c>
      <c r="AO155" s="6">
        <v>0.020370530027679</v>
      </c>
      <c r="AP155" s="6">
        <v>0.020370530027679</v>
      </c>
      <c r="AQ155" s="6">
        <v>0.020370530027679</v>
      </c>
      <c r="AR155" s="6">
        <v>0.0235059941068411</v>
      </c>
      <c r="AS155" s="6">
        <v>0.0242404146650097</v>
      </c>
      <c r="AT155" s="6">
        <v>0.0229600617582773</v>
      </c>
      <c r="AU155" s="6">
        <v>0.0191930616425331</v>
      </c>
      <c r="AV155" s="6">
        <v>0.0174534855707649</v>
      </c>
      <c r="AW155" s="6">
        <v>0.0174508487176253</v>
      </c>
      <c r="AX155" s="6">
        <v>0.0172908979583405</v>
      </c>
      <c r="AY155" s="6">
        <v>0.0158415023904241</v>
      </c>
      <c r="AZ155" s="6">
        <v>0.0147614145216887</v>
      </c>
      <c r="BA155" s="6">
        <v>0.0155654608157981</v>
      </c>
      <c r="BB155" s="6">
        <v>0.0163763733836481</v>
      </c>
      <c r="BC155" s="6">
        <v>0.0155970754726076</v>
      </c>
      <c r="BD155" s="6">
        <v>0.016898056162478</v>
      </c>
      <c r="BE155" s="6">
        <v>0.0163467632342981</v>
      </c>
      <c r="BF155" s="6">
        <v>0.0163420536823204</v>
      </c>
      <c r="BG155" s="6">
        <v>0.0195675339310655</v>
      </c>
      <c r="BH155" s="6">
        <v>0.0196136688770769</v>
      </c>
      <c r="BI155" s="6">
        <v>0.0192181932269492</v>
      </c>
      <c r="BJ155" s="6">
        <v>0.0183837996756237</v>
      </c>
      <c r="BK155" s="6">
        <v>0.0193934126629309</v>
      </c>
      <c r="BL155" s="6">
        <v>0.0190076213394114</v>
      </c>
      <c r="BM155" s="6">
        <v>0.0183560422768009</v>
      </c>
      <c r="BN155" s="6">
        <v>0.0206167410963706</v>
      </c>
      <c r="BO155" s="6">
        <v>0.0200786655444168</v>
      </c>
    </row>
    <row r="156" ht="15.75" customHeight="1" spans="1:67">
      <c r="A156" s="6" t="s">
        <v>317</v>
      </c>
      <c r="B156" s="6" t="s">
        <v>6</v>
      </c>
      <c r="C156" s="6" t="s">
        <v>538</v>
      </c>
      <c r="D156" s="6">
        <v>0.0125000000125</v>
      </c>
      <c r="E156" s="6">
        <v>0.0125000000125</v>
      </c>
      <c r="F156" s="6">
        <v>0.0125000000125</v>
      </c>
      <c r="G156" s="6">
        <v>0.0125000000125</v>
      </c>
      <c r="H156" s="6">
        <v>0.0125000000125</v>
      </c>
      <c r="I156" s="6">
        <v>0.0125000000125</v>
      </c>
      <c r="J156" s="6">
        <v>0.0125000000125</v>
      </c>
      <c r="K156" s="6">
        <v>0.0125000000125</v>
      </c>
      <c r="L156" s="6">
        <v>0.0125000000125</v>
      </c>
      <c r="M156" s="6">
        <v>0.0125000000125</v>
      </c>
      <c r="N156" s="6">
        <v>0.0125000000125</v>
      </c>
      <c r="O156" s="6">
        <v>0.0125000000114583</v>
      </c>
      <c r="P156" s="6">
        <v>0.0125000230379199</v>
      </c>
      <c r="Q156" s="6">
        <v>0.0124999519112712</v>
      </c>
      <c r="R156" s="6">
        <v>0.0124999689192606</v>
      </c>
      <c r="S156" s="6">
        <v>0.0125</v>
      </c>
      <c r="T156" s="6">
        <v>0.0154258499996667</v>
      </c>
      <c r="U156" s="6">
        <v>0.02257286666575</v>
      </c>
      <c r="V156" s="6">
        <v>0.0227672833323333</v>
      </c>
      <c r="W156" s="6">
        <v>0.0228053833323333</v>
      </c>
      <c r="X156" s="6">
        <v>0.0229510083323333</v>
      </c>
      <c r="Y156" s="6">
        <v>0.0245145999990833</v>
      </c>
      <c r="Z156" s="6">
        <v>0.05640169999925</v>
      </c>
      <c r="AA156" s="6">
        <v>0.1200935833325</v>
      </c>
      <c r="AB156" s="6">
        <v>0.167827583332667</v>
      </c>
      <c r="AC156" s="6">
        <v>0.256871583333167</v>
      </c>
      <c r="AD156" s="6">
        <v>0.611772583333</v>
      </c>
      <c r="AE156" s="6">
        <v>1.3781825</v>
      </c>
      <c r="AF156" s="6">
        <v>2.273105</v>
      </c>
      <c r="AG156" s="6">
        <v>2.4614725</v>
      </c>
      <c r="AH156" s="6">
        <v>2.81259916666667</v>
      </c>
      <c r="AI156" s="6">
        <v>3.01843</v>
      </c>
      <c r="AJ156" s="6">
        <v>3.09489833333333</v>
      </c>
      <c r="AK156" s="6">
        <v>3.11561666666667</v>
      </c>
      <c r="AL156" s="6">
        <v>3.37511666666667</v>
      </c>
      <c r="AM156" s="6">
        <v>6.419425</v>
      </c>
      <c r="AN156" s="6">
        <v>7.59944841666667</v>
      </c>
      <c r="AO156" s="6">
        <v>7.91846</v>
      </c>
      <c r="AP156" s="6">
        <v>9.13604175</v>
      </c>
      <c r="AQ156" s="6">
        <v>9.5603975</v>
      </c>
      <c r="AR156" s="6">
        <v>9.45555833333333</v>
      </c>
      <c r="AS156" s="6">
        <v>9.34234166666667</v>
      </c>
      <c r="AT156" s="6">
        <v>9.65595833333333</v>
      </c>
      <c r="AU156" s="6">
        <v>10.7890191666667</v>
      </c>
      <c r="AV156" s="6">
        <v>11.2859666666667</v>
      </c>
      <c r="AW156" s="6">
        <v>10.8978916666667</v>
      </c>
      <c r="AX156" s="6">
        <v>10.8992416666667</v>
      </c>
      <c r="AY156" s="6">
        <v>10.9281916666667</v>
      </c>
      <c r="AZ156" s="6">
        <v>11.1297166666667</v>
      </c>
      <c r="BA156" s="6">
        <v>13.513475</v>
      </c>
      <c r="BB156" s="6">
        <v>12.6360083333333</v>
      </c>
      <c r="BC156" s="6">
        <v>12.423325</v>
      </c>
      <c r="BD156" s="6">
        <v>13.1694583333333</v>
      </c>
      <c r="BE156" s="6">
        <v>12.7719916666667</v>
      </c>
      <c r="BF156" s="6">
        <v>13.29245</v>
      </c>
      <c r="BG156" s="6">
        <v>15.8482666666667</v>
      </c>
      <c r="BH156" s="6">
        <v>18.6640583333333</v>
      </c>
      <c r="BI156" s="6">
        <v>18.9265166666667</v>
      </c>
      <c r="BJ156" s="6">
        <v>19.2443416666667</v>
      </c>
      <c r="BK156" s="6">
        <v>19.2636333333333</v>
      </c>
      <c r="BL156" s="6">
        <v>21.4856083333333</v>
      </c>
      <c r="BM156" s="6">
        <v>20.2724083333333</v>
      </c>
      <c r="BN156" s="6">
        <v>20.12735</v>
      </c>
      <c r="BO156" s="6">
        <v>17.7587166666667</v>
      </c>
    </row>
    <row r="157" ht="15.75" customHeight="1" spans="1:67">
      <c r="A157" s="6" t="s">
        <v>319</v>
      </c>
      <c r="B157" s="6" t="s">
        <v>37</v>
      </c>
      <c r="C157" s="6" t="s">
        <v>538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  <c r="BE157" s="6">
        <v>1</v>
      </c>
      <c r="BF157" s="6">
        <v>1</v>
      </c>
      <c r="BG157" s="6">
        <v>1</v>
      </c>
      <c r="BH157" s="6">
        <v>1</v>
      </c>
      <c r="BI157" s="6">
        <v>1</v>
      </c>
      <c r="BJ157" s="6">
        <v>1</v>
      </c>
      <c r="BK157" s="6">
        <v>1</v>
      </c>
      <c r="BL157" s="6">
        <v>1</v>
      </c>
      <c r="BM157" s="6">
        <v>1</v>
      </c>
      <c r="BN157" s="6">
        <v>1</v>
      </c>
      <c r="BO157" s="6">
        <v>1</v>
      </c>
    </row>
    <row r="158" ht="15.75" customHeight="1" spans="1:67">
      <c r="A158" s="6" t="s">
        <v>321</v>
      </c>
      <c r="B158" s="6" t="s">
        <v>539</v>
      </c>
      <c r="C158" s="6" t="s">
        <v>538</v>
      </c>
      <c r="D158" s="6">
        <v>0.020370530027679</v>
      </c>
      <c r="E158" s="6">
        <v>0.020370530027679</v>
      </c>
      <c r="F158" s="6">
        <v>0.020370530027679</v>
      </c>
      <c r="G158" s="6">
        <v>0.020370530027679</v>
      </c>
      <c r="H158" s="6">
        <v>0.020370530027679</v>
      </c>
      <c r="I158" s="6">
        <v>0.020370530027679</v>
      </c>
      <c r="J158" s="6">
        <v>0.020370530027679</v>
      </c>
      <c r="K158" s="6">
        <v>0.020370530027679</v>
      </c>
      <c r="L158" s="6">
        <v>0.020370530027679</v>
      </c>
      <c r="M158" s="6">
        <v>0.020370530027679</v>
      </c>
      <c r="N158" s="6">
        <v>0.020370530027679</v>
      </c>
      <c r="O158" s="6">
        <v>0.020370530027679</v>
      </c>
      <c r="P158" s="6">
        <v>0.020370530027679</v>
      </c>
      <c r="Q158" s="6">
        <v>0.020370530027679</v>
      </c>
      <c r="R158" s="6">
        <v>0.020370530027679</v>
      </c>
      <c r="S158" s="6">
        <v>0.020370530027679</v>
      </c>
      <c r="T158" s="6">
        <v>0.020370530027679</v>
      </c>
      <c r="U158" s="6">
        <v>0.020370530027679</v>
      </c>
      <c r="V158" s="6">
        <v>0.020370530027679</v>
      </c>
      <c r="W158" s="6">
        <v>0.020370530027679</v>
      </c>
      <c r="X158" s="6">
        <v>0.020370530027679</v>
      </c>
      <c r="Y158" s="6">
        <v>0.020370530027679</v>
      </c>
      <c r="Z158" s="6">
        <v>0.020370530027679</v>
      </c>
      <c r="AA158" s="6">
        <v>0.020370530027679</v>
      </c>
      <c r="AB158" s="6">
        <v>0.020370530027679</v>
      </c>
      <c r="AC158" s="6">
        <v>0.020370530027679</v>
      </c>
      <c r="AD158" s="6">
        <v>0.020370530027679</v>
      </c>
      <c r="AE158" s="6">
        <v>0.020370530027679</v>
      </c>
      <c r="AF158" s="6">
        <v>0.020370530027679</v>
      </c>
      <c r="AG158" s="6">
        <v>0.020370530027679</v>
      </c>
      <c r="AH158" s="6">
        <v>0.020370530027679</v>
      </c>
      <c r="AI158" s="6">
        <v>0.020370530027679</v>
      </c>
      <c r="AJ158" s="6">
        <v>0.020370530027679</v>
      </c>
      <c r="AK158" s="6">
        <v>0.020370530027679</v>
      </c>
      <c r="AL158" s="6">
        <v>0.020370530027679</v>
      </c>
      <c r="AM158" s="6">
        <v>0.020370530027679</v>
      </c>
      <c r="AN158" s="6">
        <v>0.020370530027679</v>
      </c>
      <c r="AO158" s="6">
        <v>0.020370530027679</v>
      </c>
      <c r="AP158" s="6">
        <v>0.020370530027679</v>
      </c>
      <c r="AQ158" s="6">
        <v>0.020370530027679</v>
      </c>
      <c r="AR158" s="6">
        <v>0.0235059941068411</v>
      </c>
      <c r="AS158" s="6">
        <v>0.0242404146650097</v>
      </c>
      <c r="AT158" s="6">
        <v>0.0229600617582773</v>
      </c>
      <c r="AU158" s="6">
        <v>0.0191930616425331</v>
      </c>
      <c r="AV158" s="6">
        <v>0.0174534855707649</v>
      </c>
      <c r="AW158" s="6">
        <v>0.0174508487176253</v>
      </c>
      <c r="AX158" s="6">
        <v>0.0172908979583405</v>
      </c>
      <c r="AY158" s="6">
        <v>0.0158415023904241</v>
      </c>
      <c r="AZ158" s="6">
        <v>0.0147614145216887</v>
      </c>
      <c r="BA158" s="6">
        <v>0.0155654608157981</v>
      </c>
      <c r="BB158" s="6">
        <v>0.0163763733836481</v>
      </c>
      <c r="BC158" s="6">
        <v>0.0155970754726076</v>
      </c>
      <c r="BD158" s="6">
        <v>0.016898056162478</v>
      </c>
      <c r="BE158" s="6">
        <v>0.0163467632342981</v>
      </c>
      <c r="BF158" s="6">
        <v>0.0163420536823204</v>
      </c>
      <c r="BG158" s="6">
        <v>0.0195675339310655</v>
      </c>
      <c r="BH158" s="6">
        <v>0.0196136688770769</v>
      </c>
      <c r="BI158" s="6">
        <v>0.0192181932269492</v>
      </c>
      <c r="BJ158" s="6">
        <v>0.0183837996756237</v>
      </c>
      <c r="BK158" s="6">
        <v>0.0193934126629309</v>
      </c>
      <c r="BL158" s="6">
        <v>0.0190076213394114</v>
      </c>
      <c r="BM158" s="6">
        <v>0.0183560422768009</v>
      </c>
      <c r="BN158" s="6">
        <v>0.0206167410963706</v>
      </c>
      <c r="BO158" s="6">
        <v>0.0200786655444168</v>
      </c>
    </row>
    <row r="159" ht="15.75" customHeight="1" spans="1:67">
      <c r="A159" s="6" t="s">
        <v>323</v>
      </c>
      <c r="B159" s="6" t="s">
        <v>22</v>
      </c>
      <c r="C159" s="6" t="s">
        <v>538</v>
      </c>
      <c r="D159" s="6">
        <v>43.2631833333333</v>
      </c>
      <c r="E159" s="6">
        <v>43.2631833333333</v>
      </c>
      <c r="F159" s="6">
        <v>43.2631833333333</v>
      </c>
      <c r="G159" s="6">
        <v>43.2631833333333</v>
      </c>
      <c r="H159" s="6">
        <v>43.2631833333333</v>
      </c>
      <c r="I159" s="6">
        <v>43.2631833333333</v>
      </c>
      <c r="J159" s="6">
        <v>43.2631833333333</v>
      </c>
      <c r="K159" s="6">
        <v>43.2631833333333</v>
      </c>
      <c r="L159" s="6">
        <v>43.2631833333333</v>
      </c>
      <c r="M159" s="6">
        <v>43.2631833333333</v>
      </c>
      <c r="N159" s="6">
        <v>43.2631833333333</v>
      </c>
      <c r="O159" s="6">
        <v>43.2631833333333</v>
      </c>
      <c r="P159" s="6">
        <v>43.2631833333333</v>
      </c>
      <c r="Q159" s="6">
        <v>43.2631833333333</v>
      </c>
      <c r="R159" s="6">
        <v>43.2631833333333</v>
      </c>
      <c r="S159" s="6">
        <v>43.2631833333333</v>
      </c>
      <c r="T159" s="6">
        <v>43.2631833333333</v>
      </c>
      <c r="U159" s="6">
        <v>43.2631833333333</v>
      </c>
      <c r="V159" s="6">
        <v>43.2631833333333</v>
      </c>
      <c r="W159" s="6">
        <v>43.2631833333333</v>
      </c>
      <c r="X159" s="6">
        <v>43.2631833333333</v>
      </c>
      <c r="Y159" s="6">
        <v>43.2631833333333</v>
      </c>
      <c r="Z159" s="6">
        <v>43.2631833333333</v>
      </c>
      <c r="AA159" s="6">
        <v>43.2631833333333</v>
      </c>
      <c r="AB159" s="6">
        <v>43.2631833333333</v>
      </c>
      <c r="AC159" s="6">
        <v>43.2631833333333</v>
      </c>
      <c r="AD159" s="6">
        <v>43.2631833333333</v>
      </c>
      <c r="AE159" s="6">
        <v>43.2631833333333</v>
      </c>
      <c r="AF159" s="6">
        <v>43.2631833333333</v>
      </c>
      <c r="AG159" s="6">
        <v>43.2631833333333</v>
      </c>
      <c r="AH159" s="6">
        <v>43.2631833333333</v>
      </c>
      <c r="AI159" s="6">
        <v>43.2631833333333</v>
      </c>
      <c r="AJ159" s="6">
        <v>43.2631833333333</v>
      </c>
      <c r="AK159" s="6">
        <v>43.2631833333333</v>
      </c>
      <c r="AL159" s="6">
        <v>43.2631833333333</v>
      </c>
      <c r="AM159" s="6">
        <v>37.8817583333333</v>
      </c>
      <c r="AN159" s="6">
        <v>39.981075</v>
      </c>
      <c r="AO159" s="6">
        <v>50.00355</v>
      </c>
      <c r="AP159" s="6">
        <v>54.4617333333333</v>
      </c>
      <c r="AQ159" s="6">
        <v>56.9018283333333</v>
      </c>
      <c r="AR159" s="6">
        <v>65.9038666666667</v>
      </c>
      <c r="AS159" s="6">
        <v>68.0371333333333</v>
      </c>
      <c r="AT159" s="6">
        <v>64.3497916666667</v>
      </c>
      <c r="AU159" s="6">
        <v>54.3222583333333</v>
      </c>
      <c r="AV159" s="6">
        <v>49.4099333333333</v>
      </c>
      <c r="AW159" s="6">
        <v>49.2836833333333</v>
      </c>
      <c r="AX159" s="6">
        <v>48.8017666666667</v>
      </c>
      <c r="AY159" s="6">
        <v>44.7298166666667</v>
      </c>
      <c r="AZ159" s="6">
        <v>41.8676833333333</v>
      </c>
      <c r="BA159" s="6">
        <v>44.100575</v>
      </c>
      <c r="BB159" s="6">
        <v>46.4853916666667</v>
      </c>
      <c r="BC159" s="6">
        <v>44.230825</v>
      </c>
      <c r="BD159" s="6">
        <v>47.89025</v>
      </c>
      <c r="BE159" s="6">
        <v>46.3953416666667</v>
      </c>
      <c r="BF159" s="6">
        <v>46.4371308333333</v>
      </c>
      <c r="BG159" s="6">
        <v>55.537075</v>
      </c>
      <c r="BH159" s="6">
        <v>55.731725</v>
      </c>
      <c r="BI159" s="6">
        <v>54.6654583333333</v>
      </c>
      <c r="BJ159" s="6">
        <v>52.1071083333333</v>
      </c>
      <c r="BK159" s="6">
        <v>54.9472</v>
      </c>
      <c r="BL159" s="6">
        <v>54.144325</v>
      </c>
      <c r="BM159" s="6">
        <v>52.1021583333333</v>
      </c>
      <c r="BN159" s="6">
        <v>58.5743916666667</v>
      </c>
      <c r="BO159" s="6">
        <v>56.9471916666667</v>
      </c>
    </row>
    <row r="160" ht="15.75" customHeight="1" spans="1:67">
      <c r="A160" s="6" t="s">
        <v>325</v>
      </c>
      <c r="B160" s="6" t="s">
        <v>18</v>
      </c>
      <c r="C160" s="6" t="s">
        <v>538</v>
      </c>
      <c r="D160" s="6">
        <v>245.195101398359</v>
      </c>
      <c r="E160" s="6">
        <v>245.26010162116</v>
      </c>
      <c r="F160" s="6">
        <v>245.013850686544</v>
      </c>
      <c r="G160" s="6">
        <v>245.016350696075</v>
      </c>
      <c r="H160" s="6">
        <v>245.027184079042</v>
      </c>
      <c r="I160" s="6">
        <v>245.060934207708</v>
      </c>
      <c r="J160" s="6">
        <v>245.678436557644</v>
      </c>
      <c r="K160" s="6">
        <v>246.000937791281</v>
      </c>
      <c r="L160" s="6">
        <v>247.564693756951</v>
      </c>
      <c r="M160" s="6">
        <v>259.960574351236</v>
      </c>
      <c r="N160" s="6">
        <v>276.403137026845</v>
      </c>
      <c r="O160" s="6">
        <v>275.356456685332</v>
      </c>
      <c r="P160" s="6">
        <v>252.027627462649</v>
      </c>
      <c r="Q160" s="6">
        <v>222.889183053227</v>
      </c>
      <c r="R160" s="6">
        <v>240.704667637823</v>
      </c>
      <c r="S160" s="6">
        <v>214.312900341219</v>
      </c>
      <c r="T160" s="6">
        <v>238.950494267059</v>
      </c>
      <c r="U160" s="6">
        <v>245.679686566576</v>
      </c>
      <c r="V160" s="6">
        <v>225.655860233957</v>
      </c>
      <c r="W160" s="6">
        <v>212.721644262377</v>
      </c>
      <c r="X160" s="6">
        <v>211.279555414705</v>
      </c>
      <c r="Y160" s="6">
        <v>271.731452550327</v>
      </c>
      <c r="Z160" s="6">
        <v>328.60625269899</v>
      </c>
      <c r="AA160" s="6">
        <v>381.066036024628</v>
      </c>
      <c r="AB160" s="6">
        <v>436.956665788008</v>
      </c>
      <c r="AC160" s="6">
        <v>449.262962711607</v>
      </c>
      <c r="AD160" s="6">
        <v>346.305903554493</v>
      </c>
      <c r="AE160" s="6">
        <v>300.536562401478</v>
      </c>
      <c r="AF160" s="6">
        <v>297.848218819378</v>
      </c>
      <c r="AG160" s="6">
        <v>319.008299487903</v>
      </c>
      <c r="AH160" s="6">
        <v>272.264787954393</v>
      </c>
      <c r="AI160" s="6">
        <v>282.10690880882</v>
      </c>
      <c r="AJ160" s="6">
        <v>264.691800750579</v>
      </c>
      <c r="AK160" s="6">
        <v>283.162579500018</v>
      </c>
      <c r="AL160" s="6">
        <v>555.204695655697</v>
      </c>
      <c r="AM160" s="6">
        <v>499.14842590131</v>
      </c>
      <c r="AN160" s="6">
        <v>511.552430272516</v>
      </c>
      <c r="AO160" s="6">
        <v>583.669372353396</v>
      </c>
      <c r="AP160" s="6">
        <v>589.951774567332</v>
      </c>
      <c r="AQ160" s="6">
        <v>615.473349319164</v>
      </c>
      <c r="AR160" s="6">
        <v>710.207977031367</v>
      </c>
      <c r="AS160" s="6">
        <v>732.397693260228</v>
      </c>
      <c r="AT160" s="6">
        <v>693.713226496374</v>
      </c>
      <c r="AU160" s="6">
        <v>579.897426172466</v>
      </c>
      <c r="AV160" s="6">
        <v>527.338032291576</v>
      </c>
      <c r="AW160" s="6">
        <v>527.258362649626</v>
      </c>
      <c r="AX160" s="6">
        <v>522.425624895176</v>
      </c>
      <c r="AY160" s="6">
        <v>478.633718476363</v>
      </c>
      <c r="AZ160" s="6">
        <v>446.000041432788</v>
      </c>
      <c r="BA160" s="6">
        <v>470.293423341398</v>
      </c>
      <c r="BB160" s="6">
        <v>494.794262222947</v>
      </c>
      <c r="BC160" s="6">
        <v>471.248625718937</v>
      </c>
      <c r="BD160" s="6">
        <v>510.556338454251</v>
      </c>
      <c r="BE160" s="6">
        <v>493.899623852237</v>
      </c>
      <c r="BF160" s="6">
        <v>493.757329875312</v>
      </c>
      <c r="BG160" s="6">
        <v>591.21169798261</v>
      </c>
      <c r="BH160" s="6">
        <v>592.605615063022</v>
      </c>
      <c r="BI160" s="6">
        <v>580.656749587858</v>
      </c>
      <c r="BJ160" s="6">
        <v>555.446458398226</v>
      </c>
      <c r="BK160" s="6">
        <v>585.911013180369</v>
      </c>
      <c r="BL160" s="6">
        <v>575.586004510945</v>
      </c>
      <c r="BM160" s="6">
        <v>554.530675033104</v>
      </c>
      <c r="BN160" s="6">
        <v>623.759700911182</v>
      </c>
      <c r="BO160" s="6">
        <v>606.569750165917</v>
      </c>
    </row>
    <row r="161" ht="15.75" customHeight="1" spans="1:67">
      <c r="A161" s="6" t="s">
        <v>327</v>
      </c>
      <c r="B161" s="6" t="s">
        <v>30</v>
      </c>
      <c r="C161" s="6" t="s">
        <v>538</v>
      </c>
      <c r="D161" s="6">
        <v>0.357142999357143</v>
      </c>
      <c r="E161" s="6">
        <v>0.357142999357143</v>
      </c>
      <c r="F161" s="6">
        <v>0.357142999357143</v>
      </c>
      <c r="G161" s="6">
        <v>0.357142999357143</v>
      </c>
      <c r="H161" s="6">
        <v>0.357142999357143</v>
      </c>
      <c r="I161" s="6">
        <v>0.357142999357143</v>
      </c>
      <c r="J161" s="6">
        <v>0.357142999357143</v>
      </c>
      <c r="K161" s="6">
        <v>0.362103332665675</v>
      </c>
      <c r="L161" s="6">
        <v>0.416666999416667</v>
      </c>
      <c r="M161" s="6">
        <v>0.416666999416667</v>
      </c>
      <c r="N161" s="6">
        <v>0.416666999416667</v>
      </c>
      <c r="O161" s="6">
        <v>0.407107525940943</v>
      </c>
      <c r="P161" s="6">
        <v>0.381576665666667</v>
      </c>
      <c r="Q161" s="6">
        <v>0.368796665666667</v>
      </c>
      <c r="R161" s="6">
        <v>0.385481665666667</v>
      </c>
      <c r="S161" s="6">
        <v>0.384783332333333</v>
      </c>
      <c r="T161" s="6">
        <v>0.425135832333333</v>
      </c>
      <c r="U161" s="6">
        <v>0.422309165666667</v>
      </c>
      <c r="V161" s="6">
        <v>0.385383332333333</v>
      </c>
      <c r="W161" s="6">
        <v>0.358469999</v>
      </c>
      <c r="X161" s="6">
        <v>0.345426665666667</v>
      </c>
      <c r="Y161" s="6">
        <v>0.386700832333333</v>
      </c>
      <c r="Z161" s="6">
        <v>0.412142499</v>
      </c>
      <c r="AA161" s="6">
        <v>0.432449165666667</v>
      </c>
      <c r="AB161" s="6">
        <v>0.461034165916667</v>
      </c>
      <c r="AC161" s="6">
        <v>0.469154999833333</v>
      </c>
      <c r="AD161" s="6">
        <v>0.392992499833333</v>
      </c>
      <c r="AE161" s="6">
        <v>0.345491666666667</v>
      </c>
      <c r="AF161" s="6">
        <v>0.330856666666667</v>
      </c>
      <c r="AG161" s="6">
        <v>0.3484925</v>
      </c>
      <c r="AH161" s="6">
        <v>0.31779</v>
      </c>
      <c r="AI161" s="6">
        <v>0.3232425</v>
      </c>
      <c r="AJ161" s="6">
        <v>0.318923333333333</v>
      </c>
      <c r="AK161" s="6">
        <v>0.382289333333333</v>
      </c>
      <c r="AL161" s="6">
        <v>0.377921083333333</v>
      </c>
      <c r="AM161" s="6">
        <v>0.35305875</v>
      </c>
      <c r="AN161" s="6">
        <v>0.360455868333333</v>
      </c>
      <c r="AO161" s="6">
        <v>0.385966125</v>
      </c>
      <c r="AP161" s="6">
        <v>0.388459510833333</v>
      </c>
      <c r="AQ161" s="6">
        <v>0.398898395</v>
      </c>
      <c r="AR161" s="6">
        <v>0.438149991666667</v>
      </c>
      <c r="AS161" s="6">
        <v>0.450041566666667</v>
      </c>
      <c r="AT161" s="6">
        <v>0.43362033825</v>
      </c>
      <c r="AU161" s="6">
        <v>0.377233333333333</v>
      </c>
      <c r="AV161" s="6">
        <v>0.344663179985486</v>
      </c>
      <c r="AW161" s="6">
        <v>0.34577739225</v>
      </c>
      <c r="AX161" s="6">
        <v>0.340893885583333</v>
      </c>
      <c r="AY161" s="6">
        <v>0.311675</v>
      </c>
      <c r="AZ161" s="6">
        <v>0.679922680042729</v>
      </c>
      <c r="BA161" s="6">
        <v>0.716957702016136</v>
      </c>
      <c r="BB161" s="6">
        <v>0.754308990105979</v>
      </c>
      <c r="BC161" s="6">
        <v>0.718413898653322</v>
      </c>
      <c r="BD161" s="6">
        <v>0.778338120416812</v>
      </c>
      <c r="BE161" s="6">
        <v>0.752945122702002</v>
      </c>
      <c r="BF161" s="6">
        <v>0.752728196932591</v>
      </c>
      <c r="BG161" s="6">
        <v>0.901296423367096</v>
      </c>
      <c r="BH161" s="6">
        <v>0.903421436257288</v>
      </c>
      <c r="BI161" s="6">
        <v>0.88520550826938</v>
      </c>
      <c r="BJ161" s="6">
        <v>0.846772667108096</v>
      </c>
      <c r="BK161" s="6">
        <v>0.893276257067393</v>
      </c>
      <c r="BL161" s="6">
        <v>0.875506396987983</v>
      </c>
      <c r="BM161" s="6">
        <v>0.845494138890436</v>
      </c>
      <c r="BN161" s="6">
        <v>0.949623753156941</v>
      </c>
      <c r="BO161" s="6">
        <v>0.924839558470698</v>
      </c>
    </row>
    <row r="162" ht="15.75" customHeight="1" spans="1:67">
      <c r="A162" s="6" t="s">
        <v>329</v>
      </c>
      <c r="B162" s="6" t="s">
        <v>37</v>
      </c>
      <c r="C162" s="6" t="s">
        <v>538</v>
      </c>
      <c r="D162" s="6">
        <v>4.7619000037619</v>
      </c>
      <c r="E162" s="6">
        <v>4.7619000037619</v>
      </c>
      <c r="F162" s="6">
        <v>4.7619000037619</v>
      </c>
      <c r="G162" s="6">
        <v>4.7619000037619</v>
      </c>
      <c r="H162" s="6">
        <v>4.7619000037619</v>
      </c>
      <c r="I162" s="6">
        <v>4.7619000037619</v>
      </c>
      <c r="J162" s="6">
        <v>4.7619000037619</v>
      </c>
      <c r="K162" s="6">
        <v>4.7619000037619</v>
      </c>
      <c r="L162" s="6">
        <v>4.7619000037619</v>
      </c>
      <c r="M162" s="6">
        <v>4.7619000037619</v>
      </c>
      <c r="N162" s="6">
        <v>4.7619000037619</v>
      </c>
      <c r="O162" s="6">
        <v>4.7648426288663</v>
      </c>
      <c r="P162" s="6">
        <v>5.45949394997596</v>
      </c>
      <c r="Q162" s="6">
        <v>4.93105531492483</v>
      </c>
      <c r="R162" s="6">
        <v>4.86252447287798</v>
      </c>
      <c r="S162" s="6">
        <v>6.37939932447487</v>
      </c>
      <c r="T162" s="6">
        <v>6.7067493564076</v>
      </c>
      <c r="U162" s="6">
        <v>7.06759975909211</v>
      </c>
      <c r="V162" s="6">
        <v>6.79826043109986</v>
      </c>
      <c r="W162" s="6">
        <v>6.58576139284986</v>
      </c>
      <c r="X162" s="6">
        <v>6.53814232241653</v>
      </c>
      <c r="Y162" s="6">
        <v>7.2203372662332</v>
      </c>
      <c r="Z162" s="6">
        <v>7.7090637830332</v>
      </c>
      <c r="AA162" s="6">
        <v>7.96039689644153</v>
      </c>
      <c r="AB162" s="6">
        <v>8.30326697052076</v>
      </c>
      <c r="AC162" s="6">
        <v>8.47484999941667</v>
      </c>
      <c r="AD162" s="6">
        <v>7.330375</v>
      </c>
      <c r="AE162" s="6">
        <v>6.65345</v>
      </c>
      <c r="AF162" s="6">
        <v>6.39454166666667</v>
      </c>
      <c r="AG162" s="6">
        <v>6.7049</v>
      </c>
      <c r="AH162" s="6">
        <v>6.33855833333333</v>
      </c>
      <c r="AI162" s="6">
        <v>6.2837</v>
      </c>
      <c r="AJ162" s="6">
        <v>6.10453333333333</v>
      </c>
      <c r="AK162" s="6">
        <v>6.15696666666667</v>
      </c>
      <c r="AL162" s="6">
        <v>5.9749125</v>
      </c>
      <c r="AM162" s="6">
        <v>5.66704166666667</v>
      </c>
      <c r="AN162" s="6">
        <v>5.91756666666667</v>
      </c>
      <c r="AO162" s="6">
        <v>6.24183333333333</v>
      </c>
      <c r="AP162" s="6">
        <v>6.34315833333333</v>
      </c>
      <c r="AQ162" s="6">
        <v>6.28579166666667</v>
      </c>
      <c r="AR162" s="6">
        <v>6.516725</v>
      </c>
      <c r="AS162" s="6">
        <v>6.74890833333333</v>
      </c>
      <c r="AT162" s="6">
        <v>6.64208333333333</v>
      </c>
      <c r="AU162" s="6">
        <v>6.138925</v>
      </c>
      <c r="AV162" s="6">
        <v>5.80583333333333</v>
      </c>
      <c r="AW162" s="6">
        <v>5.81816666666667</v>
      </c>
      <c r="AX162" s="6">
        <v>5.84294166666667</v>
      </c>
      <c r="AY162" s="6">
        <v>5.61688333333333</v>
      </c>
      <c r="AZ162" s="6">
        <v>5.44145</v>
      </c>
      <c r="BA162" s="6">
        <v>5.57636666666667</v>
      </c>
      <c r="BB162" s="6">
        <v>5.63488333333333</v>
      </c>
      <c r="BC162" s="6">
        <v>5.44410833333333</v>
      </c>
      <c r="BD162" s="6">
        <v>640.653416666667</v>
      </c>
      <c r="BE162" s="6">
        <v>933.570456356879</v>
      </c>
      <c r="BF162" s="6">
        <v>984.345747560046</v>
      </c>
      <c r="BG162" s="6">
        <v>1162.61532862554</v>
      </c>
      <c r="BH162" s="6">
        <v>1234.86951666667</v>
      </c>
      <c r="BI162" s="6">
        <v>1360.35870704085</v>
      </c>
      <c r="BJ162" s="6">
        <v>1429.80797520107</v>
      </c>
      <c r="BK162" s="6">
        <v>1518.25511666667</v>
      </c>
      <c r="BL162" s="6">
        <v>1381.61916666667</v>
      </c>
      <c r="BM162" s="6">
        <v>1381.61916666667</v>
      </c>
      <c r="BN162" s="6">
        <v>1381.61916666667</v>
      </c>
      <c r="BO162" s="6">
        <v>1381.61916666667</v>
      </c>
    </row>
    <row r="163" ht="15.75" customHeight="1" spans="1:67">
      <c r="A163" s="6" t="s">
        <v>331</v>
      </c>
      <c r="B163" s="6" t="s">
        <v>539</v>
      </c>
      <c r="C163" s="6" t="s">
        <v>538</v>
      </c>
      <c r="D163" s="6">
        <v>0.020370530027679</v>
      </c>
      <c r="E163" s="6">
        <v>0.020370530027679</v>
      </c>
      <c r="F163" s="6">
        <v>0.020370530027679</v>
      </c>
      <c r="G163" s="6">
        <v>0.020370530027679</v>
      </c>
      <c r="H163" s="6">
        <v>0.020370530027679</v>
      </c>
      <c r="I163" s="6">
        <v>0.020370530027679</v>
      </c>
      <c r="J163" s="6">
        <v>0.020370530027679</v>
      </c>
      <c r="K163" s="6">
        <v>0.020370530027679</v>
      </c>
      <c r="L163" s="6">
        <v>0.020370530027679</v>
      </c>
      <c r="M163" s="6">
        <v>0.020370530027679</v>
      </c>
      <c r="N163" s="6">
        <v>0.020370530027679</v>
      </c>
      <c r="O163" s="6">
        <v>0.020370530027679</v>
      </c>
      <c r="P163" s="6">
        <v>0.020370530027679</v>
      </c>
      <c r="Q163" s="6">
        <v>0.020370530027679</v>
      </c>
      <c r="R163" s="6">
        <v>0.020370530027679</v>
      </c>
      <c r="S163" s="6">
        <v>0.020370530027679</v>
      </c>
      <c r="T163" s="6">
        <v>0.020370530027679</v>
      </c>
      <c r="U163" s="6">
        <v>0.020370530027679</v>
      </c>
      <c r="V163" s="6">
        <v>0.020370530027679</v>
      </c>
      <c r="W163" s="6">
        <v>0.020370530027679</v>
      </c>
      <c r="X163" s="6">
        <v>0.020370530027679</v>
      </c>
      <c r="Y163" s="6">
        <v>0.020370530027679</v>
      </c>
      <c r="Z163" s="6">
        <v>0.020370530027679</v>
      </c>
      <c r="AA163" s="6">
        <v>0.020370530027679</v>
      </c>
      <c r="AB163" s="6">
        <v>0.020370530027679</v>
      </c>
      <c r="AC163" s="6">
        <v>0.020370530027679</v>
      </c>
      <c r="AD163" s="6">
        <v>0.020370530027679</v>
      </c>
      <c r="AE163" s="6">
        <v>0.020370530027679</v>
      </c>
      <c r="AF163" s="6">
        <v>0.020370530027679</v>
      </c>
      <c r="AG163" s="6">
        <v>0.020370530027679</v>
      </c>
      <c r="AH163" s="6">
        <v>0.020370530027679</v>
      </c>
      <c r="AI163" s="6">
        <v>0.020370530027679</v>
      </c>
      <c r="AJ163" s="6">
        <v>0.020370530027679</v>
      </c>
      <c r="AK163" s="6">
        <v>0.020370530027679</v>
      </c>
      <c r="AL163" s="6">
        <v>0.020370530027679</v>
      </c>
      <c r="AM163" s="6">
        <v>0.020370530027679</v>
      </c>
      <c r="AN163" s="6">
        <v>0.020370530027679</v>
      </c>
      <c r="AO163" s="6">
        <v>0.020370530027679</v>
      </c>
      <c r="AP163" s="6">
        <v>0.020370530027679</v>
      </c>
      <c r="AQ163" s="6">
        <v>0.020370530027679</v>
      </c>
      <c r="AR163" s="6">
        <v>0.0235059941068411</v>
      </c>
      <c r="AS163" s="6">
        <v>0.0242404146650097</v>
      </c>
      <c r="AT163" s="6">
        <v>0.0229600617582773</v>
      </c>
      <c r="AU163" s="6">
        <v>0.0191930616425331</v>
      </c>
      <c r="AV163" s="6">
        <v>0.0174534855707649</v>
      </c>
      <c r="AW163" s="6">
        <v>0.0174508487176253</v>
      </c>
      <c r="AX163" s="6">
        <v>0.0172908979583405</v>
      </c>
      <c r="AY163" s="6">
        <v>0.0158415023904241</v>
      </c>
      <c r="AZ163" s="6">
        <v>0.0147614145216887</v>
      </c>
      <c r="BA163" s="6">
        <v>0.0155654608157981</v>
      </c>
      <c r="BB163" s="6">
        <v>0.0163763733836481</v>
      </c>
      <c r="BC163" s="6">
        <v>0.0155970754726076</v>
      </c>
      <c r="BD163" s="6">
        <v>0.016898056162478</v>
      </c>
      <c r="BE163" s="6">
        <v>0.0163467632342981</v>
      </c>
      <c r="BF163" s="6">
        <v>0.0163420536823204</v>
      </c>
      <c r="BG163" s="6">
        <v>0.0195675339310655</v>
      </c>
      <c r="BH163" s="6">
        <v>0.0196136688770769</v>
      </c>
      <c r="BI163" s="6">
        <v>0.0192181932269492</v>
      </c>
      <c r="BJ163" s="6">
        <v>0.0183837996756237</v>
      </c>
      <c r="BK163" s="6">
        <v>0.0193934126629309</v>
      </c>
      <c r="BL163" s="6">
        <v>0.0190076213394114</v>
      </c>
      <c r="BM163" s="6">
        <v>0.0183560422768009</v>
      </c>
      <c r="BN163" s="6">
        <v>0.0206167410963706</v>
      </c>
      <c r="BO163" s="6">
        <v>0.0200786655444168</v>
      </c>
    </row>
    <row r="164" ht="15.75" customHeight="1" spans="1:67">
      <c r="A164" s="6" t="s">
        <v>333</v>
      </c>
      <c r="B164" s="6" t="s">
        <v>22</v>
      </c>
      <c r="C164" s="6" t="s">
        <v>538</v>
      </c>
      <c r="D164" s="6">
        <v>0.938283072395239</v>
      </c>
      <c r="E164" s="6">
        <v>0.938283072395239</v>
      </c>
      <c r="F164" s="6">
        <v>0.938283072395239</v>
      </c>
      <c r="G164" s="6">
        <v>0.938283072395239</v>
      </c>
      <c r="H164" s="6">
        <v>0.938283072395239</v>
      </c>
      <c r="I164" s="6">
        <v>0.938283072395239</v>
      </c>
      <c r="J164" s="6">
        <v>0.938283072395239</v>
      </c>
      <c r="K164" s="6">
        <v>0.938283072395239</v>
      </c>
      <c r="L164" s="6">
        <v>0.938283072395239</v>
      </c>
      <c r="M164" s="6">
        <v>0.938283072395239</v>
      </c>
      <c r="N164" s="6">
        <v>0.938283072395239</v>
      </c>
      <c r="O164" s="6">
        <v>0.938283072395239</v>
      </c>
      <c r="P164" s="6">
        <v>0.938283072395239</v>
      </c>
      <c r="Q164" s="6">
        <v>0.938283072395239</v>
      </c>
      <c r="R164" s="6">
        <v>0.938283072395239</v>
      </c>
      <c r="S164" s="6">
        <v>0.938283072395239</v>
      </c>
      <c r="T164" s="6">
        <v>0.938283072395239</v>
      </c>
      <c r="U164" s="6">
        <v>0.938283072395239</v>
      </c>
      <c r="V164" s="6">
        <v>0.938283072395239</v>
      </c>
      <c r="W164" s="6">
        <v>0.938283072395239</v>
      </c>
      <c r="X164" s="6">
        <v>0.938283072395239</v>
      </c>
      <c r="Y164" s="6">
        <v>0.938283072395239</v>
      </c>
      <c r="Z164" s="6">
        <v>0.938283072395239</v>
      </c>
      <c r="AA164" s="6">
        <v>0.938283072395239</v>
      </c>
      <c r="AB164" s="6">
        <v>0.938283072395239</v>
      </c>
      <c r="AC164" s="6">
        <v>0.938283072395239</v>
      </c>
      <c r="AD164" s="6">
        <v>0.938283072395239</v>
      </c>
      <c r="AE164" s="6">
        <v>0.938283072395239</v>
      </c>
      <c r="AF164" s="6">
        <v>0.938283072395239</v>
      </c>
      <c r="AG164" s="6">
        <v>0.938283072395239</v>
      </c>
      <c r="AH164" s="6">
        <v>0.938283072395239</v>
      </c>
      <c r="AI164" s="6">
        <v>0.938283072395239</v>
      </c>
      <c r="AJ164" s="6">
        <v>0.938283072395239</v>
      </c>
      <c r="AK164" s="6">
        <v>0.938283072395239</v>
      </c>
      <c r="AL164" s="6">
        <v>0.938283072395239</v>
      </c>
      <c r="AM164" s="6">
        <v>0.938283072395239</v>
      </c>
      <c r="AN164" s="6">
        <v>0.938283072395239</v>
      </c>
      <c r="AO164" s="6">
        <v>0.938283072395239</v>
      </c>
      <c r="AP164" s="6">
        <v>0.938283072395239</v>
      </c>
      <c r="AQ164" s="6">
        <v>0.938283072395239</v>
      </c>
      <c r="AR164" s="6">
        <v>1.08270508132601</v>
      </c>
      <c r="AS164" s="6">
        <v>1.11653308564468</v>
      </c>
      <c r="AT164" s="6">
        <v>1.05755899623965</v>
      </c>
      <c r="AU164" s="6">
        <v>0.884047927184961</v>
      </c>
      <c r="AV164" s="6">
        <v>0.803921647747605</v>
      </c>
      <c r="AW164" s="6">
        <v>0.803800192161416</v>
      </c>
      <c r="AX164" s="6">
        <v>0.796432730949096</v>
      </c>
      <c r="AY164" s="6">
        <v>0.729672399984088</v>
      </c>
      <c r="AZ164" s="6">
        <v>0.679922680042729</v>
      </c>
      <c r="BA164" s="6">
        <v>0.716957702016136</v>
      </c>
      <c r="BB164" s="6">
        <v>0.754308990105979</v>
      </c>
      <c r="BC164" s="6">
        <v>0.718413898653322</v>
      </c>
      <c r="BD164" s="6">
        <v>0.778338120416812</v>
      </c>
      <c r="BE164" s="6">
        <v>0.752945122702002</v>
      </c>
      <c r="BF164" s="6">
        <v>0.752728196932591</v>
      </c>
      <c r="BG164" s="6">
        <v>0.901296423367096</v>
      </c>
      <c r="BH164" s="6">
        <v>0.903421436257288</v>
      </c>
      <c r="BI164" s="6">
        <v>0.88520550826938</v>
      </c>
      <c r="BJ164" s="6">
        <v>0.846772667108096</v>
      </c>
      <c r="BK164" s="6">
        <v>0.893215581479226</v>
      </c>
      <c r="BL164" s="6">
        <v>0.877475207233012</v>
      </c>
      <c r="BM164" s="6">
        <v>0.845376564367945</v>
      </c>
      <c r="BN164" s="6">
        <v>0.950915533962108</v>
      </c>
      <c r="BO164" s="6">
        <v>0.924709622987356</v>
      </c>
    </row>
    <row r="165" ht="15.75" customHeight="1" spans="1:67">
      <c r="A165" s="6" t="s">
        <v>335</v>
      </c>
      <c r="B165" s="6" t="s">
        <v>37</v>
      </c>
      <c r="C165" s="6" t="s">
        <v>538</v>
      </c>
      <c r="D165" s="6">
        <v>8.01166666666667</v>
      </c>
      <c r="E165" s="6">
        <v>8.01166666666667</v>
      </c>
      <c r="F165" s="6">
        <v>8.01166666666667</v>
      </c>
      <c r="G165" s="6">
        <v>8.01166666666667</v>
      </c>
      <c r="H165" s="6">
        <v>8.01166666666667</v>
      </c>
      <c r="I165" s="6">
        <v>8.01166666666667</v>
      </c>
      <c r="J165" s="6">
        <v>8.01166666666667</v>
      </c>
      <c r="K165" s="6">
        <v>8.01166666666667</v>
      </c>
      <c r="L165" s="6">
        <v>8.01166666666667</v>
      </c>
      <c r="M165" s="6">
        <v>8.01166666666667</v>
      </c>
      <c r="N165" s="6">
        <v>8.01166666666667</v>
      </c>
      <c r="O165" s="6">
        <v>8.01166666666667</v>
      </c>
      <c r="P165" s="6">
        <v>8.01166666666667</v>
      </c>
      <c r="Q165" s="6">
        <v>8.01166666666667</v>
      </c>
      <c r="R165" s="6">
        <v>8.01166666666667</v>
      </c>
      <c r="S165" s="6">
        <v>8.01166666666667</v>
      </c>
      <c r="T165" s="6">
        <v>8.01166666666667</v>
      </c>
      <c r="U165" s="6">
        <v>8.01166666666667</v>
      </c>
      <c r="V165" s="6">
        <v>8.01166666666667</v>
      </c>
      <c r="W165" s="6">
        <v>8.01166666666667</v>
      </c>
      <c r="X165" s="6">
        <v>8.01166666666667</v>
      </c>
      <c r="Y165" s="6">
        <v>8.01166666666667</v>
      </c>
      <c r="Z165" s="6">
        <v>8.01166666666667</v>
      </c>
      <c r="AA165" s="6">
        <v>8.01166666666667</v>
      </c>
      <c r="AB165" s="6">
        <v>8.01166666666667</v>
      </c>
      <c r="AC165" s="6">
        <v>8.01166666666667</v>
      </c>
      <c r="AD165" s="6">
        <v>8.01166666666667</v>
      </c>
      <c r="AE165" s="6">
        <v>8.01166666666667</v>
      </c>
      <c r="AF165" s="6">
        <v>8.01166666666667</v>
      </c>
      <c r="AG165" s="6">
        <v>8.01166666666667</v>
      </c>
      <c r="AH165" s="6">
        <v>8.01166666666667</v>
      </c>
      <c r="AI165" s="6">
        <v>8.01166666666667</v>
      </c>
      <c r="AJ165" s="6">
        <v>35.8333333333333</v>
      </c>
      <c r="AK165" s="6">
        <v>295.010525833333</v>
      </c>
      <c r="AL165" s="6">
        <v>412.721416666667</v>
      </c>
      <c r="AM165" s="6">
        <v>448.612633333333</v>
      </c>
      <c r="AN165" s="6">
        <v>548.403333333333</v>
      </c>
      <c r="AO165" s="6">
        <v>789.9925</v>
      </c>
      <c r="AP165" s="6">
        <v>840.828333333333</v>
      </c>
      <c r="AQ165" s="6">
        <v>1021.8675</v>
      </c>
      <c r="AR165" s="6">
        <v>1076.66666666667</v>
      </c>
      <c r="AS165" s="6">
        <v>1097.6975</v>
      </c>
      <c r="AT165" s="6">
        <v>1110.31</v>
      </c>
      <c r="AU165" s="6">
        <v>1146.5425</v>
      </c>
      <c r="AV165" s="6">
        <v>1185.2975</v>
      </c>
      <c r="AW165" s="6">
        <v>1205.24666666667</v>
      </c>
      <c r="AX165" s="6">
        <v>1179.69916666667</v>
      </c>
      <c r="AY165" s="6">
        <v>1170.40083333333</v>
      </c>
      <c r="AZ165" s="6">
        <v>1165.80416666667</v>
      </c>
      <c r="BA165" s="6">
        <v>1437.795</v>
      </c>
      <c r="BB165" s="6">
        <v>1357.06416666667</v>
      </c>
      <c r="BC165" s="6">
        <v>1265.51583333333</v>
      </c>
      <c r="BD165" s="6">
        <v>1357.58</v>
      </c>
      <c r="BE165" s="6">
        <v>1523.9275</v>
      </c>
      <c r="BF165" s="6">
        <v>1817.93870833333</v>
      </c>
      <c r="BG165" s="6">
        <v>1970.30916666667</v>
      </c>
      <c r="BH165" s="6">
        <v>2140.29086406116</v>
      </c>
      <c r="BI165" s="6">
        <v>2439.77720111244</v>
      </c>
      <c r="BJ165" s="6">
        <v>2472.48405114235</v>
      </c>
      <c r="BK165" s="6">
        <v>2663.54139820163</v>
      </c>
      <c r="BL165" s="6">
        <v>2813.2898353264</v>
      </c>
      <c r="BM165" s="6">
        <v>2849.2886145414</v>
      </c>
      <c r="BN165" s="6">
        <v>3140.67788364809</v>
      </c>
      <c r="BO165" s="6">
        <v>3465.73653626198</v>
      </c>
    </row>
    <row r="166" ht="15.75" customHeight="1" spans="1:67">
      <c r="A166" s="6" t="s">
        <v>337</v>
      </c>
      <c r="B166" s="6" t="s">
        <v>37</v>
      </c>
      <c r="C166" s="6" t="s">
        <v>538</v>
      </c>
      <c r="D166" s="6">
        <v>1</v>
      </c>
      <c r="E166" s="6">
        <v>1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>
        <v>1</v>
      </c>
      <c r="AR166" s="6">
        <v>1</v>
      </c>
      <c r="AS166" s="6">
        <v>1</v>
      </c>
      <c r="AT166" s="6">
        <v>1</v>
      </c>
      <c r="AU166" s="6">
        <v>1</v>
      </c>
      <c r="AV166" s="6">
        <v>1</v>
      </c>
      <c r="AW166" s="6">
        <v>1</v>
      </c>
      <c r="AX166" s="6">
        <v>1</v>
      </c>
      <c r="AY166" s="6">
        <v>1</v>
      </c>
      <c r="AZ166" s="6">
        <v>1</v>
      </c>
      <c r="BA166" s="6">
        <v>1</v>
      </c>
      <c r="BB166" s="6">
        <v>1</v>
      </c>
      <c r="BC166" s="6">
        <v>1</v>
      </c>
      <c r="BD166" s="6">
        <v>1</v>
      </c>
      <c r="BE166" s="6">
        <v>1</v>
      </c>
      <c r="BF166" s="6">
        <v>1</v>
      </c>
      <c r="BG166" s="6">
        <v>1</v>
      </c>
      <c r="BH166" s="6">
        <v>1</v>
      </c>
      <c r="BI166" s="6">
        <v>1</v>
      </c>
      <c r="BJ166" s="6">
        <v>1</v>
      </c>
      <c r="BK166" s="6">
        <v>1</v>
      </c>
      <c r="BL166" s="6">
        <v>1</v>
      </c>
      <c r="BM166" s="6">
        <v>1</v>
      </c>
      <c r="BN166" s="6">
        <v>1</v>
      </c>
      <c r="BO166" s="6">
        <v>1</v>
      </c>
    </row>
    <row r="167" ht="15.75" customHeight="1" spans="1:67">
      <c r="A167" s="6" t="s">
        <v>339</v>
      </c>
      <c r="B167" s="6" t="s">
        <v>18</v>
      </c>
      <c r="C167" s="6" t="s">
        <v>538</v>
      </c>
      <c r="D167" s="6">
        <v>0.02875000002875</v>
      </c>
      <c r="E167" s="6">
        <v>0.02875000002875</v>
      </c>
      <c r="F167" s="6">
        <v>0.02875000002875</v>
      </c>
      <c r="G167" s="6">
        <v>0.02875000002875</v>
      </c>
      <c r="H167" s="6">
        <v>0.02875000002875</v>
      </c>
      <c r="I167" s="6">
        <v>0.02875000002875</v>
      </c>
      <c r="J167" s="6">
        <v>0.02875000002875</v>
      </c>
      <c r="K167" s="6">
        <v>0.02875000002875</v>
      </c>
      <c r="L167" s="6">
        <v>0.02875000002875</v>
      </c>
      <c r="M167" s="6">
        <v>0.02875000002875</v>
      </c>
      <c r="N167" s="6">
        <v>0.02875000002875</v>
      </c>
      <c r="O167" s="6">
        <v>0.0283120833498542</v>
      </c>
      <c r="P167" s="6">
        <v>0.0270534166665</v>
      </c>
      <c r="Q167" s="6">
        <v>0.0245151666664167</v>
      </c>
      <c r="R167" s="6">
        <v>0.0254081666656667</v>
      </c>
      <c r="S167" s="6">
        <v>0.025552749999</v>
      </c>
      <c r="T167" s="6">
        <v>0.0302290833325833</v>
      </c>
      <c r="U167" s="6">
        <v>0.0304072499998333</v>
      </c>
      <c r="V167" s="6">
        <v>0.03</v>
      </c>
      <c r="W167" s="6">
        <v>0.03</v>
      </c>
      <c r="X167" s="6">
        <v>0.03240025</v>
      </c>
      <c r="Y167" s="6">
        <v>0.0353495</v>
      </c>
      <c r="Z167" s="6">
        <v>0.03776975</v>
      </c>
      <c r="AA167" s="6">
        <v>0.0401833333333333</v>
      </c>
      <c r="AB167" s="6">
        <v>0.04244275</v>
      </c>
      <c r="AC167" s="6">
        <v>0.0431806666666667</v>
      </c>
      <c r="AD167" s="6">
        <v>0.0404289166666667</v>
      </c>
      <c r="AE167" s="6">
        <v>0.29073125</v>
      </c>
      <c r="AF167" s="6">
        <v>0.524644666666667</v>
      </c>
      <c r="AG167" s="6">
        <v>0.744918083333333</v>
      </c>
      <c r="AH167" s="6">
        <v>0.929088833333333</v>
      </c>
      <c r="AI167" s="6">
        <v>1.4344675</v>
      </c>
      <c r="AJ167" s="6">
        <v>2.51655416666667</v>
      </c>
      <c r="AK167" s="6">
        <v>3.87423666666667</v>
      </c>
      <c r="AL167" s="6">
        <v>6.03858833333333</v>
      </c>
      <c r="AM167" s="6">
        <v>9.02433333333333</v>
      </c>
      <c r="AN167" s="6">
        <v>11.29375</v>
      </c>
      <c r="AO167" s="6">
        <v>11.5435833333333</v>
      </c>
      <c r="AP167" s="6">
        <v>11.8745833333333</v>
      </c>
      <c r="AQ167" s="6">
        <v>12.7751116666667</v>
      </c>
      <c r="AR167" s="6">
        <v>15.22725</v>
      </c>
      <c r="AS167" s="6">
        <v>20.7036408333333</v>
      </c>
      <c r="AT167" s="6">
        <v>23.6779566666667</v>
      </c>
      <c r="AU167" s="6">
        <v>23.7822675</v>
      </c>
      <c r="AV167" s="6">
        <v>22.5813425</v>
      </c>
      <c r="AW167" s="6">
        <v>23.060965</v>
      </c>
      <c r="AX167" s="6">
        <v>25.4007791666667</v>
      </c>
      <c r="AY167" s="6">
        <v>25.8403414502165</v>
      </c>
      <c r="AZ167" s="6">
        <v>24.3006424728653</v>
      </c>
      <c r="BA167" s="6">
        <v>27.518299963925</v>
      </c>
      <c r="BB167" s="6">
        <v>33.9600988006908</v>
      </c>
      <c r="BC167" s="6">
        <v>29.0675999319775</v>
      </c>
      <c r="BD167" s="6">
        <v>28.3729844798921</v>
      </c>
      <c r="BE167" s="6">
        <v>30.1041110929498</v>
      </c>
      <c r="BF167" s="6">
        <v>31.3526877009443</v>
      </c>
      <c r="BG167" s="6">
        <v>39.9824741465406</v>
      </c>
      <c r="BH167" s="6">
        <v>63.0562327310371</v>
      </c>
      <c r="BI167" s="6">
        <v>63.584322913399</v>
      </c>
      <c r="BJ167" s="6">
        <v>60.3262076432022</v>
      </c>
      <c r="BK167" s="6">
        <v>62.5483333333333</v>
      </c>
      <c r="BL167" s="6">
        <v>69.465</v>
      </c>
      <c r="BM167" s="6">
        <v>65.465</v>
      </c>
      <c r="BN167" s="6">
        <v>63.8508333333333</v>
      </c>
      <c r="BO167" s="6">
        <v>63.8858333333333</v>
      </c>
    </row>
    <row r="168" ht="15.75" customHeight="1" spans="1:67">
      <c r="A168" s="6" t="s">
        <v>341</v>
      </c>
      <c r="B168" s="6" t="s">
        <v>18</v>
      </c>
      <c r="C168" s="6" t="s">
        <v>538</v>
      </c>
      <c r="D168" s="6">
        <v>4.93699111607702</v>
      </c>
      <c r="E168" s="6">
        <v>4.93699111607702</v>
      </c>
      <c r="F168" s="6">
        <v>4.93699111607702</v>
      </c>
      <c r="G168" s="6">
        <v>4.93699111607702</v>
      </c>
      <c r="H168" s="6">
        <v>4.93699111607702</v>
      </c>
      <c r="I168" s="6">
        <v>4.93699111607702</v>
      </c>
      <c r="J168" s="6">
        <v>4.93699111607702</v>
      </c>
      <c r="K168" s="6">
        <v>4.93699111607702</v>
      </c>
      <c r="L168" s="6">
        <v>4.93699111607702</v>
      </c>
      <c r="M168" s="6">
        <v>5.19415731998417</v>
      </c>
      <c r="N168" s="6">
        <v>5.55419000545419</v>
      </c>
      <c r="O168" s="6">
        <v>5.54263250491634</v>
      </c>
      <c r="P168" s="6">
        <v>5.04053333316667</v>
      </c>
      <c r="Q168" s="6">
        <v>4.45776666666667</v>
      </c>
      <c r="R168" s="6">
        <v>4.53333333323333</v>
      </c>
      <c r="S168" s="6">
        <v>4.3104249999</v>
      </c>
      <c r="T168" s="6">
        <v>4.5022249999</v>
      </c>
      <c r="U168" s="6">
        <v>4.558708333325</v>
      </c>
      <c r="V168" s="6">
        <v>4.61625</v>
      </c>
      <c r="W168" s="6">
        <v>4.58925</v>
      </c>
      <c r="X168" s="6">
        <v>4.59140833325</v>
      </c>
      <c r="Y168" s="6">
        <v>4.82958333333333</v>
      </c>
      <c r="Z168" s="6">
        <v>5.17691666666667</v>
      </c>
      <c r="AA168" s="6">
        <v>5.48116666656667</v>
      </c>
      <c r="AB168" s="6">
        <v>6.38033333328333</v>
      </c>
      <c r="AC168" s="6">
        <v>7.70849999995833</v>
      </c>
      <c r="AD168" s="6">
        <v>7.43749999998333</v>
      </c>
      <c r="AE168" s="6">
        <v>7.38783333333333</v>
      </c>
      <c r="AF168" s="6">
        <v>7.52608333333333</v>
      </c>
      <c r="AG168" s="6">
        <v>8.3051</v>
      </c>
      <c r="AH168" s="6">
        <v>8.0609</v>
      </c>
      <c r="AI168" s="6">
        <v>8.19458333333333</v>
      </c>
      <c r="AJ168" s="6">
        <v>8.702675</v>
      </c>
      <c r="AK168" s="6">
        <v>12.0805833333333</v>
      </c>
      <c r="AL168" s="6">
        <v>12.3575</v>
      </c>
      <c r="AM168" s="6">
        <v>12.9768333333333</v>
      </c>
      <c r="AN168" s="6">
        <v>13.7221666666667</v>
      </c>
      <c r="AO168" s="6">
        <v>15.1853333333333</v>
      </c>
      <c r="AP168" s="6">
        <v>18.8475833333333</v>
      </c>
      <c r="AQ168" s="6">
        <v>20.9514166666667</v>
      </c>
      <c r="AR168" s="6">
        <v>23.8923333333333</v>
      </c>
      <c r="AS168" s="6">
        <v>25.5629166666667</v>
      </c>
      <c r="AT168" s="6">
        <v>27.1739166666667</v>
      </c>
      <c r="AU168" s="6">
        <v>26.303</v>
      </c>
      <c r="AV168" s="6">
        <v>26.303</v>
      </c>
      <c r="AW168" s="6">
        <v>26.5528333333333</v>
      </c>
      <c r="AX168" s="6">
        <v>26.86</v>
      </c>
      <c r="AY168" s="6">
        <v>25.8586666666667</v>
      </c>
      <c r="AZ168" s="6">
        <v>23.8203333333333</v>
      </c>
      <c r="BA168" s="6">
        <v>26.2365833333333</v>
      </c>
      <c r="BB168" s="6">
        <v>27.5894166666667</v>
      </c>
      <c r="BC168" s="6">
        <v>28.1118333333333</v>
      </c>
      <c r="BD168" s="6">
        <v>29.662</v>
      </c>
      <c r="BE168" s="6">
        <v>30.0681666666667</v>
      </c>
      <c r="BF168" s="6">
        <v>30.2725</v>
      </c>
      <c r="BG168" s="6">
        <v>32.4671666666667</v>
      </c>
      <c r="BH168" s="6">
        <v>35.2370833333333</v>
      </c>
      <c r="BI168" s="6">
        <v>35.7944166666667</v>
      </c>
      <c r="BJ168" s="6">
        <v>35.6775</v>
      </c>
      <c r="BK168" s="6">
        <v>36.6908333333333</v>
      </c>
      <c r="BL168" s="6">
        <v>37.1891666666667</v>
      </c>
      <c r="BM168" s="6">
        <v>36.0633333333333</v>
      </c>
      <c r="BN168" s="6">
        <v>36.0633333333333</v>
      </c>
      <c r="BO168" s="6">
        <v>36.0633333333333</v>
      </c>
    </row>
    <row r="169" ht="15.75" customHeight="1" spans="1:67">
      <c r="A169" s="6" t="s">
        <v>343</v>
      </c>
      <c r="B169" s="6" t="s">
        <v>18</v>
      </c>
      <c r="C169" s="6" t="s">
        <v>538</v>
      </c>
      <c r="D169" s="6">
        <v>4.7619000037619</v>
      </c>
      <c r="E169" s="6">
        <v>4.7619000037619</v>
      </c>
      <c r="F169" s="6">
        <v>4.7619000037619</v>
      </c>
      <c r="G169" s="6">
        <v>4.7619000037619</v>
      </c>
      <c r="H169" s="6">
        <v>4.7619000037619</v>
      </c>
      <c r="I169" s="6">
        <v>4.7619000037619</v>
      </c>
      <c r="J169" s="6">
        <v>4.7619000037619</v>
      </c>
      <c r="K169" s="6">
        <v>4.82803750343121</v>
      </c>
      <c r="L169" s="6">
        <v>5.55555000455555</v>
      </c>
      <c r="M169" s="6">
        <v>5.55555000455555</v>
      </c>
      <c r="N169" s="6">
        <v>5.55555000455555</v>
      </c>
      <c r="O169" s="6">
        <v>5.4857589225245</v>
      </c>
      <c r="P169" s="6">
        <v>5.33852618760598</v>
      </c>
      <c r="Q169" s="6">
        <v>5.44226571275832</v>
      </c>
      <c r="R169" s="6">
        <v>5.70307507263003</v>
      </c>
      <c r="S169" s="6">
        <v>6.02679733471396</v>
      </c>
      <c r="T169" s="6">
        <v>6.681524999</v>
      </c>
      <c r="U169" s="6">
        <v>6.60730833233333</v>
      </c>
      <c r="V169" s="6">
        <v>6.163274999</v>
      </c>
      <c r="W169" s="6">
        <v>6.30810833233333</v>
      </c>
      <c r="X169" s="6">
        <v>7.68429166566667</v>
      </c>
      <c r="Y169" s="6">
        <v>8.93654166608333</v>
      </c>
      <c r="Z169" s="6">
        <v>10.8725499995833</v>
      </c>
      <c r="AA169" s="6">
        <v>11.7061999994167</v>
      </c>
      <c r="AB169" s="6">
        <v>13.8003333328333</v>
      </c>
      <c r="AC169" s="6">
        <v>15.4424833331667</v>
      </c>
      <c r="AD169" s="6">
        <v>13.4663583333333</v>
      </c>
      <c r="AE169" s="6">
        <v>12.8782166666667</v>
      </c>
      <c r="AF169" s="6">
        <v>13.437725</v>
      </c>
      <c r="AG169" s="6">
        <v>15.2497666666667</v>
      </c>
      <c r="AH169" s="6">
        <v>14.8634666666667</v>
      </c>
      <c r="AI169" s="6">
        <v>15.6523083333333</v>
      </c>
      <c r="AJ169" s="6">
        <v>15.5632083333333</v>
      </c>
      <c r="AK169" s="6">
        <v>17.648025</v>
      </c>
      <c r="AL169" s="6">
        <v>17.9603666666667</v>
      </c>
      <c r="AM169" s="6">
        <v>17.3863166666667</v>
      </c>
      <c r="AN169" s="6">
        <v>17.9480666666667</v>
      </c>
      <c r="AO169" s="6">
        <v>21.0572583333333</v>
      </c>
      <c r="AP169" s="6">
        <v>23.99265</v>
      </c>
      <c r="AQ169" s="6">
        <v>25.1858083333333</v>
      </c>
      <c r="AR169" s="6">
        <v>26.2495583333333</v>
      </c>
      <c r="AS169" s="6">
        <v>29.1292583333333</v>
      </c>
      <c r="AT169" s="6">
        <v>29.962</v>
      </c>
      <c r="AU169" s="6">
        <v>27.901475</v>
      </c>
      <c r="AV169" s="6">
        <v>27.4985166666667</v>
      </c>
      <c r="AW169" s="6">
        <v>29.4962333333333</v>
      </c>
      <c r="AX169" s="6">
        <v>31.7080666666667</v>
      </c>
      <c r="AY169" s="6">
        <v>31.31365625</v>
      </c>
      <c r="AZ169" s="6">
        <v>28.4528375</v>
      </c>
      <c r="BA169" s="6">
        <v>31.9598</v>
      </c>
      <c r="BB169" s="6">
        <v>30.7844</v>
      </c>
      <c r="BC169" s="6">
        <v>28.70595</v>
      </c>
      <c r="BD169" s="6">
        <v>30.0499716666667</v>
      </c>
      <c r="BE169" s="6">
        <v>30.7013583333333</v>
      </c>
      <c r="BF169" s="6">
        <v>30.6216166666667</v>
      </c>
      <c r="BG169" s="6">
        <v>35.0567</v>
      </c>
      <c r="BH169" s="6">
        <v>35.5418833333333</v>
      </c>
      <c r="BI169" s="6">
        <v>34.4814083333333</v>
      </c>
      <c r="BJ169" s="6">
        <v>33.93445</v>
      </c>
      <c r="BK169" s="6">
        <v>35.4735166666667</v>
      </c>
      <c r="BL169" s="6">
        <v>39.3469333333333</v>
      </c>
      <c r="BM169" s="6">
        <v>41.6921333333333</v>
      </c>
      <c r="BN169" s="6">
        <v>44.182775</v>
      </c>
      <c r="BO169" s="6">
        <v>45.267225</v>
      </c>
    </row>
    <row r="170" ht="15.75" customHeight="1" spans="1:67">
      <c r="A170" s="6" t="s">
        <v>345</v>
      </c>
      <c r="B170" s="6" t="s">
        <v>18</v>
      </c>
      <c r="C170" s="6" t="s">
        <v>538</v>
      </c>
      <c r="D170" s="6">
        <v>0.714285142428914</v>
      </c>
      <c r="E170" s="6">
        <v>0.714285142428914</v>
      </c>
      <c r="F170" s="6">
        <v>0.714285142428914</v>
      </c>
      <c r="G170" s="6">
        <v>0.714285142428914</v>
      </c>
      <c r="H170" s="6">
        <v>0.714285142428914</v>
      </c>
      <c r="I170" s="6">
        <v>0.714285142428914</v>
      </c>
      <c r="J170" s="6">
        <v>0.714285142428914</v>
      </c>
      <c r="K170" s="6">
        <v>0.724205868593539</v>
      </c>
      <c r="L170" s="6">
        <v>0.833332999833333</v>
      </c>
      <c r="M170" s="6">
        <v>0.833332999833333</v>
      </c>
      <c r="N170" s="6">
        <v>0.833332999833333</v>
      </c>
      <c r="O170" s="6">
        <v>0.83089400256529</v>
      </c>
      <c r="P170" s="6">
        <v>0.801557908669424</v>
      </c>
      <c r="Q170" s="6">
        <v>0.819262165666667</v>
      </c>
      <c r="R170" s="6">
        <v>0.841203415666667</v>
      </c>
      <c r="S170" s="6">
        <v>0.863833499</v>
      </c>
      <c r="T170" s="6">
        <v>0.913011415666667</v>
      </c>
      <c r="U170" s="6">
        <v>0.902928082333333</v>
      </c>
      <c r="V170" s="6">
        <v>0.843745082333333</v>
      </c>
      <c r="W170" s="6">
        <v>0.816877915666667</v>
      </c>
      <c r="X170" s="6">
        <v>0.812095665666667</v>
      </c>
      <c r="Y170" s="6">
        <v>0.895299082333333</v>
      </c>
      <c r="Z170" s="6">
        <v>1.05550908241667</v>
      </c>
      <c r="AA170" s="6">
        <v>1.17476333241667</v>
      </c>
      <c r="AB170" s="6">
        <v>1.4133799995</v>
      </c>
      <c r="AC170" s="6">
        <v>1.71909666625</v>
      </c>
      <c r="AD170" s="6">
        <v>1.86107333308333</v>
      </c>
      <c r="AE170" s="6">
        <v>2.2087425</v>
      </c>
      <c r="AF170" s="6">
        <v>2.56130083333333</v>
      </c>
      <c r="AG170" s="6">
        <v>2.75952416666667</v>
      </c>
      <c r="AH170" s="6">
        <v>2.72888166666667</v>
      </c>
      <c r="AI170" s="6">
        <v>2.8033125</v>
      </c>
      <c r="AJ170" s="6">
        <v>3.60327541666667</v>
      </c>
      <c r="AK170" s="6">
        <v>4.40277833333333</v>
      </c>
      <c r="AL170" s="6">
        <v>8.736405</v>
      </c>
      <c r="AM170" s="6">
        <v>15.2837416666667</v>
      </c>
      <c r="AN170" s="6">
        <v>15.3084666666667</v>
      </c>
      <c r="AO170" s="6">
        <v>16.444175</v>
      </c>
      <c r="AP170" s="6">
        <v>31.0726833333333</v>
      </c>
      <c r="AQ170" s="6">
        <v>44.0881416666667</v>
      </c>
      <c r="AR170" s="6">
        <v>59.5438083333333</v>
      </c>
      <c r="AS170" s="6">
        <v>72.1973333333333</v>
      </c>
      <c r="AT170" s="6">
        <v>76.6866083333333</v>
      </c>
      <c r="AU170" s="6">
        <v>97.432475</v>
      </c>
      <c r="AV170" s="6">
        <v>108.897508333333</v>
      </c>
      <c r="AW170" s="6">
        <v>118.42</v>
      </c>
      <c r="AX170" s="6">
        <v>136.0125</v>
      </c>
      <c r="AY170" s="6">
        <v>139.9575</v>
      </c>
      <c r="AZ170" s="6">
        <v>140.521666666667</v>
      </c>
      <c r="BA170" s="6">
        <v>141.168333333333</v>
      </c>
      <c r="BB170" s="6">
        <v>150.485833333333</v>
      </c>
      <c r="BC170" s="6">
        <v>156.515833333333</v>
      </c>
      <c r="BD170" s="6">
        <v>249.106666666667</v>
      </c>
      <c r="BE170" s="6">
        <v>364.405833333333</v>
      </c>
      <c r="BF170" s="6">
        <v>424.896666666667</v>
      </c>
      <c r="BG170" s="6">
        <v>499.605833333333</v>
      </c>
      <c r="BH170" s="6">
        <v>718.005</v>
      </c>
      <c r="BI170" s="6">
        <v>730.2725</v>
      </c>
      <c r="BJ170" s="6">
        <v>732.333333333333</v>
      </c>
      <c r="BK170" s="6">
        <v>745.540667877372</v>
      </c>
      <c r="BL170" s="6">
        <v>749.527493882201</v>
      </c>
      <c r="BM170" s="6">
        <v>749.527493882201</v>
      </c>
      <c r="BN170" s="6">
        <v>749.527493882201</v>
      </c>
      <c r="BO170" s="6">
        <v>749.527493882201</v>
      </c>
    </row>
    <row r="171" ht="15.75" customHeight="1" spans="1:67">
      <c r="A171" s="6" t="s">
        <v>347</v>
      </c>
      <c r="B171" s="6" t="s">
        <v>37</v>
      </c>
      <c r="C171" s="6" t="s">
        <v>538</v>
      </c>
      <c r="D171" s="6">
        <v>3.06122000206122</v>
      </c>
      <c r="E171" s="6">
        <v>3.06122000206122</v>
      </c>
      <c r="F171" s="6">
        <v>3.06122000206122</v>
      </c>
      <c r="G171" s="6">
        <v>3.06122000206122</v>
      </c>
      <c r="H171" s="6">
        <v>3.06122000206122</v>
      </c>
      <c r="I171" s="6">
        <v>3.06122000206122</v>
      </c>
      <c r="J171" s="6">
        <v>3.06122000206122</v>
      </c>
      <c r="K171" s="6">
        <v>3.06122000206122</v>
      </c>
      <c r="L171" s="6">
        <v>3.06122000206122</v>
      </c>
      <c r="M171" s="6">
        <v>3.06122000206122</v>
      </c>
      <c r="N171" s="6">
        <v>3.06122000206122</v>
      </c>
      <c r="O171" s="6">
        <v>3.05226042980931</v>
      </c>
      <c r="P171" s="6">
        <v>2.81955586834381</v>
      </c>
      <c r="Q171" s="6">
        <v>2.44332965486198</v>
      </c>
      <c r="R171" s="6">
        <v>2.40706666591667</v>
      </c>
      <c r="S171" s="6">
        <v>2.39378333316667</v>
      </c>
      <c r="T171" s="6">
        <v>2.54157499916667</v>
      </c>
      <c r="U171" s="6">
        <v>2.46128333241667</v>
      </c>
      <c r="V171" s="6">
        <v>2.31604166575</v>
      </c>
      <c r="W171" s="6">
        <v>2.18844166591667</v>
      </c>
      <c r="X171" s="6">
        <v>2.17688333241667</v>
      </c>
      <c r="Y171" s="6">
        <v>2.30412499916667</v>
      </c>
      <c r="Z171" s="6">
        <v>2.33539166583333</v>
      </c>
      <c r="AA171" s="6">
        <v>2.32124999916667</v>
      </c>
      <c r="AB171" s="6">
        <v>2.34364166616667</v>
      </c>
      <c r="AC171" s="6">
        <v>2.48304166666667</v>
      </c>
      <c r="AD171" s="6">
        <v>2.58144166666667</v>
      </c>
      <c r="AE171" s="6">
        <v>2.51963833333333</v>
      </c>
      <c r="AF171" s="6">
        <v>2.61878333333333</v>
      </c>
      <c r="AG171" s="6">
        <v>2.70884166666667</v>
      </c>
      <c r="AH171" s="6">
        <v>2.704875</v>
      </c>
      <c r="AI171" s="6">
        <v>2.75006666666667</v>
      </c>
      <c r="AJ171" s="6">
        <v>2.54738333333333</v>
      </c>
      <c r="AK171" s="6">
        <v>2.574095</v>
      </c>
      <c r="AL171" s="6">
        <v>2.62425666666667</v>
      </c>
      <c r="AM171" s="6">
        <v>2.50440416666667</v>
      </c>
      <c r="AN171" s="6">
        <v>2.5159425</v>
      </c>
      <c r="AO171" s="6">
        <v>2.81319166666667</v>
      </c>
      <c r="AP171" s="6">
        <v>3.924375</v>
      </c>
      <c r="AQ171" s="6">
        <v>3.8</v>
      </c>
      <c r="AR171" s="6">
        <v>3.8</v>
      </c>
      <c r="AS171" s="6">
        <v>3.8</v>
      </c>
      <c r="AT171" s="6">
        <v>3.8</v>
      </c>
      <c r="AU171" s="6">
        <v>3.8</v>
      </c>
      <c r="AV171" s="6">
        <v>3.8</v>
      </c>
      <c r="AW171" s="6">
        <v>3.78709166666667</v>
      </c>
      <c r="AX171" s="6">
        <v>3.66817695833333</v>
      </c>
      <c r="AY171" s="6">
        <v>3.43756938226247</v>
      </c>
      <c r="AZ171" s="6">
        <v>3.33583333333333</v>
      </c>
      <c r="BA171" s="6">
        <v>3.52450291070644</v>
      </c>
      <c r="BB171" s="6">
        <v>3.22108691472175</v>
      </c>
      <c r="BC171" s="6">
        <v>3.06000301052058</v>
      </c>
      <c r="BD171" s="6">
        <v>3.08880086662188</v>
      </c>
      <c r="BE171" s="6">
        <v>3.15090855009725</v>
      </c>
      <c r="BF171" s="6">
        <v>3.27285974643047</v>
      </c>
      <c r="BG171" s="6">
        <v>3.90550026302768</v>
      </c>
      <c r="BH171" s="6">
        <v>4.14830066287879</v>
      </c>
      <c r="BI171" s="6">
        <v>4.30044087761124</v>
      </c>
      <c r="BJ171" s="6">
        <v>4.03513013706806</v>
      </c>
      <c r="BK171" s="6">
        <v>4.14246973569731</v>
      </c>
      <c r="BL171" s="6">
        <v>4.20348194851884</v>
      </c>
      <c r="BM171" s="6">
        <v>4.14329759817721</v>
      </c>
      <c r="BN171" s="6">
        <v>4.40107634540072</v>
      </c>
      <c r="BO171" s="6">
        <v>4.56062343240898</v>
      </c>
    </row>
    <row r="172" ht="15.75" customHeight="1" spans="1:67">
      <c r="A172" s="6" t="s">
        <v>349</v>
      </c>
      <c r="B172" s="6" t="s">
        <v>539</v>
      </c>
      <c r="C172" s="6" t="s">
        <v>538</v>
      </c>
      <c r="D172" s="6">
        <v>0.020370530027679</v>
      </c>
      <c r="E172" s="6">
        <v>0.020370530027679</v>
      </c>
      <c r="F172" s="6">
        <v>0.020370530027679</v>
      </c>
      <c r="G172" s="6">
        <v>0.020370530027679</v>
      </c>
      <c r="H172" s="6">
        <v>0.020370530027679</v>
      </c>
      <c r="I172" s="6">
        <v>0.020370530027679</v>
      </c>
      <c r="J172" s="6">
        <v>0.020370530027679</v>
      </c>
      <c r="K172" s="6">
        <v>0.020370530027679</v>
      </c>
      <c r="L172" s="6">
        <v>0.020370530027679</v>
      </c>
      <c r="M172" s="6">
        <v>0.020370530027679</v>
      </c>
      <c r="N172" s="6">
        <v>0.020370530027679</v>
      </c>
      <c r="O172" s="6">
        <v>0.020370530027679</v>
      </c>
      <c r="P172" s="6">
        <v>0.020370530027679</v>
      </c>
      <c r="Q172" s="6">
        <v>0.020370530027679</v>
      </c>
      <c r="R172" s="6">
        <v>0.020370530027679</v>
      </c>
      <c r="S172" s="6">
        <v>0.020370530027679</v>
      </c>
      <c r="T172" s="6">
        <v>0.020370530027679</v>
      </c>
      <c r="U172" s="6">
        <v>0.020370530027679</v>
      </c>
      <c r="V172" s="6">
        <v>0.020370530027679</v>
      </c>
      <c r="W172" s="6">
        <v>0.020370530027679</v>
      </c>
      <c r="X172" s="6">
        <v>0.020370530027679</v>
      </c>
      <c r="Y172" s="6">
        <v>0.020370530027679</v>
      </c>
      <c r="Z172" s="6">
        <v>0.020370530027679</v>
      </c>
      <c r="AA172" s="6">
        <v>0.020370530027679</v>
      </c>
      <c r="AB172" s="6">
        <v>0.020370530027679</v>
      </c>
      <c r="AC172" s="6">
        <v>0.020370530027679</v>
      </c>
      <c r="AD172" s="6">
        <v>0.020370530027679</v>
      </c>
      <c r="AE172" s="6">
        <v>0.020370530027679</v>
      </c>
      <c r="AF172" s="6">
        <v>0.020370530027679</v>
      </c>
      <c r="AG172" s="6">
        <v>0.020370530027679</v>
      </c>
      <c r="AH172" s="6">
        <v>0.020370530027679</v>
      </c>
      <c r="AI172" s="6">
        <v>0.020370530027679</v>
      </c>
      <c r="AJ172" s="6">
        <v>0.020370530027679</v>
      </c>
      <c r="AK172" s="6">
        <v>0.020370530027679</v>
      </c>
      <c r="AL172" s="6">
        <v>0.020370530027679</v>
      </c>
      <c r="AM172" s="6">
        <v>0.020370530027679</v>
      </c>
      <c r="AN172" s="6">
        <v>0.020370530027679</v>
      </c>
      <c r="AO172" s="6">
        <v>0.020370530027679</v>
      </c>
      <c r="AP172" s="6">
        <v>0.020370530027679</v>
      </c>
      <c r="AQ172" s="6">
        <v>0.020370530027679</v>
      </c>
      <c r="AR172" s="6">
        <v>0.0235059941068411</v>
      </c>
      <c r="AS172" s="6">
        <v>0.0242404146650097</v>
      </c>
      <c r="AT172" s="6">
        <v>0.0229600617582773</v>
      </c>
      <c r="AU172" s="6">
        <v>0.0191930616425331</v>
      </c>
      <c r="AV172" s="6">
        <v>0.0174534855707649</v>
      </c>
      <c r="AW172" s="6">
        <v>0.0174508487176253</v>
      </c>
      <c r="AX172" s="6">
        <v>0.0172908979583405</v>
      </c>
      <c r="AY172" s="6">
        <v>0.0158415023904241</v>
      </c>
      <c r="AZ172" s="6">
        <v>0.0147614145216887</v>
      </c>
      <c r="BA172" s="6">
        <v>0.0155654608157981</v>
      </c>
      <c r="BB172" s="6">
        <v>0.0163763733836481</v>
      </c>
      <c r="BC172" s="6">
        <v>0.0155970754726076</v>
      </c>
      <c r="BD172" s="6">
        <v>0.016898056162478</v>
      </c>
      <c r="BE172" s="6">
        <v>0.0163467632342981</v>
      </c>
      <c r="BF172" s="6">
        <v>0.0163420536823204</v>
      </c>
      <c r="BG172" s="6">
        <v>0.0195675339310655</v>
      </c>
      <c r="BH172" s="6">
        <v>0.0196136688770769</v>
      </c>
      <c r="BI172" s="6">
        <v>0.0192181932269492</v>
      </c>
      <c r="BJ172" s="6">
        <v>0.0183837996756237</v>
      </c>
      <c r="BK172" s="6">
        <v>0.0193934126629309</v>
      </c>
      <c r="BL172" s="6">
        <v>0.0190076213394114</v>
      </c>
      <c r="BM172" s="6">
        <v>0.0183560422768009</v>
      </c>
      <c r="BN172" s="6">
        <v>0.0206167410963706</v>
      </c>
      <c r="BO172" s="6">
        <v>0.0200786655444168</v>
      </c>
    </row>
    <row r="173" ht="15.75" customHeight="1" spans="1:67">
      <c r="A173" s="6" t="s">
        <v>350</v>
      </c>
      <c r="B173" s="6" t="s">
        <v>18</v>
      </c>
      <c r="C173" s="6" t="s">
        <v>538</v>
      </c>
      <c r="D173" s="6">
        <v>0.713265494271676</v>
      </c>
      <c r="E173" s="6">
        <v>0.713265494271676</v>
      </c>
      <c r="F173" s="6">
        <v>0.713265494271676</v>
      </c>
      <c r="G173" s="6">
        <v>0.715287185250261</v>
      </c>
      <c r="H173" s="6">
        <v>0.717258646245895</v>
      </c>
      <c r="I173" s="6">
        <v>0.71633440114268</v>
      </c>
      <c r="J173" s="6">
        <v>0.716983431633873</v>
      </c>
      <c r="K173" s="6">
        <v>0.717049619137688</v>
      </c>
      <c r="L173" s="6">
        <v>0.716998156110197</v>
      </c>
      <c r="M173" s="6">
        <v>0.718057125427679</v>
      </c>
      <c r="N173" s="6">
        <v>0.716413520036937</v>
      </c>
      <c r="O173" s="6">
        <v>0.713047571920987</v>
      </c>
      <c r="P173" s="6">
        <v>0.772828411038462</v>
      </c>
      <c r="Q173" s="6">
        <v>0.694114137583751</v>
      </c>
      <c r="R173" s="6">
        <v>0.679477003570251</v>
      </c>
      <c r="S173" s="6">
        <v>0.739507755296336</v>
      </c>
      <c r="T173" s="6">
        <v>0.869565218147448</v>
      </c>
      <c r="U173" s="6">
        <v>0.869565218147448</v>
      </c>
      <c r="V173" s="6">
        <v>0.869565218147448</v>
      </c>
      <c r="W173" s="6">
        <v>0.842022601934943</v>
      </c>
      <c r="X173" s="6">
        <v>0.778833737276041</v>
      </c>
      <c r="Y173" s="6">
        <v>0.877578942758154</v>
      </c>
      <c r="Z173" s="6">
        <v>1.08581583308333</v>
      </c>
      <c r="AA173" s="6">
        <v>1.11409999975</v>
      </c>
      <c r="AB173" s="6">
        <v>1.47527749975</v>
      </c>
      <c r="AC173" s="6">
        <v>2.22867499941667</v>
      </c>
      <c r="AD173" s="6">
        <v>2.28503166641667</v>
      </c>
      <c r="AE173" s="6">
        <v>2.03603333333333</v>
      </c>
      <c r="AF173" s="6">
        <v>2.2734675</v>
      </c>
      <c r="AG173" s="6">
        <v>2.6226775</v>
      </c>
      <c r="AH173" s="6">
        <v>2.58732083333333</v>
      </c>
      <c r="AI173" s="6">
        <v>2.761315</v>
      </c>
      <c r="AJ173" s="6">
        <v>2.85201416666667</v>
      </c>
      <c r="AK173" s="6">
        <v>3.26774158333333</v>
      </c>
      <c r="AL173" s="6">
        <v>3.55079833333333</v>
      </c>
      <c r="AM173" s="6">
        <v>3.627085</v>
      </c>
      <c r="AN173" s="6">
        <v>4.29934916666667</v>
      </c>
      <c r="AO173" s="6">
        <v>4.60796166666667</v>
      </c>
      <c r="AP173" s="6">
        <v>5.52828416666667</v>
      </c>
      <c r="AQ173" s="6">
        <v>6.10948416666667</v>
      </c>
      <c r="AR173" s="6">
        <v>6.93982833333333</v>
      </c>
      <c r="AS173" s="6">
        <v>8.60918083333333</v>
      </c>
      <c r="AT173" s="6">
        <v>10.5407466666667</v>
      </c>
      <c r="AU173" s="6">
        <v>7.56474916666667</v>
      </c>
      <c r="AV173" s="6">
        <v>6.4596925</v>
      </c>
      <c r="AW173" s="6">
        <v>6.37711666666667</v>
      </c>
      <c r="AX173" s="6">
        <v>6.76715</v>
      </c>
      <c r="AY173" s="6">
        <v>7.05439166666667</v>
      </c>
      <c r="AZ173" s="6">
        <v>8.25174166666667</v>
      </c>
      <c r="BA173" s="6">
        <v>8.52281983333333</v>
      </c>
      <c r="BB173" s="6">
        <v>7.33025</v>
      </c>
      <c r="BC173" s="6">
        <v>7.300025</v>
      </c>
      <c r="BD173" s="6">
        <v>8.19377083333333</v>
      </c>
      <c r="BE173" s="6">
        <v>9.750075</v>
      </c>
      <c r="BF173" s="6">
        <v>10.8428875</v>
      </c>
      <c r="BG173" s="6">
        <v>12.8819208333333</v>
      </c>
      <c r="BH173" s="6">
        <v>14.7087666666667</v>
      </c>
      <c r="BI173" s="6">
        <v>13.3129</v>
      </c>
      <c r="BJ173" s="6">
        <v>13.2339416666667</v>
      </c>
      <c r="BK173" s="6">
        <v>14.4486904166667</v>
      </c>
      <c r="BL173" s="6">
        <v>16.4632666666667</v>
      </c>
      <c r="BM173" s="6">
        <v>14.778675</v>
      </c>
      <c r="BN173" s="6">
        <v>16.3558583333333</v>
      </c>
      <c r="BO173" s="6">
        <v>18.4463083333333</v>
      </c>
    </row>
    <row r="174" ht="15.75" customHeight="1" spans="1:67">
      <c r="A174" s="6" t="s">
        <v>352</v>
      </c>
      <c r="B174" s="6" t="s">
        <v>37</v>
      </c>
      <c r="C174" s="6" t="s">
        <v>538</v>
      </c>
      <c r="D174" s="6">
        <v>89.765000088765</v>
      </c>
      <c r="E174" s="6">
        <v>89.765000088765</v>
      </c>
      <c r="F174" s="6">
        <v>89.765000088765</v>
      </c>
      <c r="G174" s="6">
        <v>89.765000088765</v>
      </c>
      <c r="H174" s="6">
        <v>89.765000088765</v>
      </c>
      <c r="I174" s="6">
        <v>89.765000088765</v>
      </c>
      <c r="J174" s="6">
        <v>89.765000088765</v>
      </c>
      <c r="K174" s="6">
        <v>89.765000088765</v>
      </c>
      <c r="L174" s="6">
        <v>89.765000088765</v>
      </c>
      <c r="M174" s="6">
        <v>94.44000009344</v>
      </c>
      <c r="N174" s="6">
        <v>100.985000099985</v>
      </c>
      <c r="O174" s="6">
        <v>100.689451223571</v>
      </c>
      <c r="P174" s="6">
        <v>91.6459689519292</v>
      </c>
      <c r="Q174" s="6">
        <v>81.0502219755422</v>
      </c>
      <c r="R174" s="6">
        <v>87.5285488301859</v>
      </c>
      <c r="S174" s="6">
        <v>77.9315887246532</v>
      </c>
      <c r="T174" s="6">
        <v>86.8906706741604</v>
      </c>
      <c r="U174" s="6">
        <v>89.3376379164501</v>
      </c>
      <c r="V174" s="6">
        <v>82.0562815633657</v>
      </c>
      <c r="W174" s="6">
        <v>77.3529529351395</v>
      </c>
      <c r="X174" s="6">
        <v>76.8285595141078</v>
      </c>
      <c r="Y174" s="6">
        <v>98.8109617813635</v>
      </c>
      <c r="Z174" s="6">
        <v>119.492607763333</v>
      </c>
      <c r="AA174" s="6">
        <v>138.568800808333</v>
      </c>
      <c r="AB174" s="6">
        <v>158.892568372424</v>
      </c>
      <c r="AC174" s="6">
        <v>163.367563900455</v>
      </c>
      <c r="AD174" s="6">
        <v>125.928813465</v>
      </c>
      <c r="AE174" s="6">
        <v>109.285496775</v>
      </c>
      <c r="AF174" s="6">
        <v>108.307921995</v>
      </c>
      <c r="AG174" s="6">
        <v>116.002459755</v>
      </c>
      <c r="AH174" s="6">
        <v>99.004900995</v>
      </c>
      <c r="AI174" s="6">
        <v>102.58383681</v>
      </c>
      <c r="AJ174" s="6">
        <v>96.2511007185</v>
      </c>
      <c r="AK174" s="6">
        <v>102.967715214</v>
      </c>
      <c r="AL174" s="6">
        <v>100.946171781</v>
      </c>
      <c r="AM174" s="6">
        <v>90.7541365185</v>
      </c>
      <c r="AN174" s="6">
        <v>93.0094069905</v>
      </c>
      <c r="AO174" s="6">
        <v>106.121560545</v>
      </c>
      <c r="AP174" s="6">
        <v>107.2638139482</v>
      </c>
      <c r="AQ174" s="6">
        <v>111.966914110147</v>
      </c>
      <c r="AR174" s="6">
        <v>129.201037953271</v>
      </c>
      <c r="AS174" s="6">
        <v>133.237791216225</v>
      </c>
      <c r="AT174" s="6">
        <v>126.200312871571</v>
      </c>
      <c r="AU174" s="6">
        <v>105.494942032458</v>
      </c>
      <c r="AV174" s="6">
        <v>95.9333368925229</v>
      </c>
      <c r="AW174" s="6">
        <v>95.9188433909485</v>
      </c>
      <c r="AX174" s="6">
        <v>95.0396717197982</v>
      </c>
      <c r="AY174" s="6">
        <v>87.0730479331812</v>
      </c>
      <c r="AZ174" s="6">
        <v>81.1363292780549</v>
      </c>
      <c r="BA174" s="6">
        <v>85.5557814096789</v>
      </c>
      <c r="BB174" s="6">
        <v>90.0129741146296</v>
      </c>
      <c r="BC174" s="6">
        <v>85.7295518299287</v>
      </c>
      <c r="BD174" s="6">
        <v>92.8804110841429</v>
      </c>
      <c r="BE174" s="6">
        <v>89.8502214987385</v>
      </c>
      <c r="BF174" s="6">
        <v>89.8243353779009</v>
      </c>
      <c r="BG174" s="6">
        <v>107.553234404315</v>
      </c>
      <c r="BH174" s="6">
        <v>107.806815805024</v>
      </c>
      <c r="BI174" s="6">
        <v>105.633078151149</v>
      </c>
      <c r="BJ174" s="6">
        <v>101.046821879543</v>
      </c>
      <c r="BK174" s="6">
        <v>106.588933804405</v>
      </c>
      <c r="BL174" s="6">
        <v>104.710608186968</v>
      </c>
      <c r="BM174" s="6">
        <v>100.880222566186</v>
      </c>
      <c r="BN174" s="6">
        <v>113.474367224106</v>
      </c>
      <c r="BO174" s="6">
        <v>110.34717131744</v>
      </c>
    </row>
    <row r="175" ht="15.75" customHeight="1" spans="1:67">
      <c r="A175" s="6" t="s">
        <v>354</v>
      </c>
      <c r="B175" s="6" t="s">
        <v>18</v>
      </c>
      <c r="C175" s="6" t="s">
        <v>538</v>
      </c>
      <c r="D175" s="6">
        <v>245.195101398359</v>
      </c>
      <c r="E175" s="6">
        <v>245.26010162116</v>
      </c>
      <c r="F175" s="6">
        <v>245.013850686544</v>
      </c>
      <c r="G175" s="6">
        <v>245.016350696075</v>
      </c>
      <c r="H175" s="6">
        <v>245.027184079042</v>
      </c>
      <c r="I175" s="6">
        <v>245.060934207708</v>
      </c>
      <c r="J175" s="6">
        <v>245.678436557644</v>
      </c>
      <c r="K175" s="6">
        <v>246.000937791281</v>
      </c>
      <c r="L175" s="6">
        <v>247.564693756951</v>
      </c>
      <c r="M175" s="6">
        <v>259.960574351236</v>
      </c>
      <c r="N175" s="6">
        <v>276.403137026845</v>
      </c>
      <c r="O175" s="6">
        <v>275.356456685332</v>
      </c>
      <c r="P175" s="6">
        <v>252.027627462649</v>
      </c>
      <c r="Q175" s="6">
        <v>222.889183053227</v>
      </c>
      <c r="R175" s="6">
        <v>240.704667637823</v>
      </c>
      <c r="S175" s="6">
        <v>214.312900341219</v>
      </c>
      <c r="T175" s="6">
        <v>238.950494267059</v>
      </c>
      <c r="U175" s="6">
        <v>245.679686566576</v>
      </c>
      <c r="V175" s="6">
        <v>225.655860233957</v>
      </c>
      <c r="W175" s="6">
        <v>212.721644262377</v>
      </c>
      <c r="X175" s="6">
        <v>211.279555414705</v>
      </c>
      <c r="Y175" s="6">
        <v>271.731452550327</v>
      </c>
      <c r="Z175" s="6">
        <v>328.60625269899</v>
      </c>
      <c r="AA175" s="6">
        <v>381.066036024628</v>
      </c>
      <c r="AB175" s="6">
        <v>436.956665788008</v>
      </c>
      <c r="AC175" s="6">
        <v>449.262962711607</v>
      </c>
      <c r="AD175" s="6">
        <v>346.305903554493</v>
      </c>
      <c r="AE175" s="6">
        <v>300.536562401478</v>
      </c>
      <c r="AF175" s="6">
        <v>297.848218819378</v>
      </c>
      <c r="AG175" s="6">
        <v>319.008299487903</v>
      </c>
      <c r="AH175" s="6">
        <v>272.264787954393</v>
      </c>
      <c r="AI175" s="6">
        <v>282.10690880882</v>
      </c>
      <c r="AJ175" s="6">
        <v>264.691800750579</v>
      </c>
      <c r="AK175" s="6">
        <v>283.162579500018</v>
      </c>
      <c r="AL175" s="6">
        <v>555.204695655697</v>
      </c>
      <c r="AM175" s="6">
        <v>499.14842590131</v>
      </c>
      <c r="AN175" s="6">
        <v>511.552430272516</v>
      </c>
      <c r="AO175" s="6">
        <v>583.669372353396</v>
      </c>
      <c r="AP175" s="6">
        <v>589.951774567332</v>
      </c>
      <c r="AQ175" s="6">
        <v>615.473349319164</v>
      </c>
      <c r="AR175" s="6">
        <v>710.207977031367</v>
      </c>
      <c r="AS175" s="6">
        <v>732.397693260228</v>
      </c>
      <c r="AT175" s="6">
        <v>693.713226496374</v>
      </c>
      <c r="AU175" s="6">
        <v>579.897426172466</v>
      </c>
      <c r="AV175" s="6">
        <v>527.338032291576</v>
      </c>
      <c r="AW175" s="6">
        <v>527.258362649626</v>
      </c>
      <c r="AX175" s="6">
        <v>522.425624895176</v>
      </c>
      <c r="AY175" s="6">
        <v>478.633718476363</v>
      </c>
      <c r="AZ175" s="6">
        <v>446.000041432788</v>
      </c>
      <c r="BA175" s="6">
        <v>470.293423341398</v>
      </c>
      <c r="BB175" s="6">
        <v>494.794262222947</v>
      </c>
      <c r="BC175" s="6">
        <v>471.248625718937</v>
      </c>
      <c r="BD175" s="6">
        <v>510.556338454251</v>
      </c>
      <c r="BE175" s="6">
        <v>493.899623852237</v>
      </c>
      <c r="BF175" s="6">
        <v>493.757329875312</v>
      </c>
      <c r="BG175" s="6">
        <v>591.21169798261</v>
      </c>
      <c r="BH175" s="6">
        <v>592.605615063022</v>
      </c>
      <c r="BI175" s="6">
        <v>580.656749587858</v>
      </c>
      <c r="BJ175" s="6">
        <v>555.446458398226</v>
      </c>
      <c r="BK175" s="6">
        <v>585.911013180369</v>
      </c>
      <c r="BL175" s="6">
        <v>575.586004510945</v>
      </c>
      <c r="BM175" s="6">
        <v>554.530675033104</v>
      </c>
      <c r="BN175" s="6">
        <v>623.759700911182</v>
      </c>
      <c r="BO175" s="6">
        <v>606.569750165917</v>
      </c>
    </row>
    <row r="176" ht="15.75" customHeight="1" spans="1:67">
      <c r="A176" s="6" t="s">
        <v>356</v>
      </c>
      <c r="B176" s="6" t="s">
        <v>18</v>
      </c>
      <c r="C176" s="6" t="s">
        <v>538</v>
      </c>
      <c r="D176" s="6">
        <v>0.714285999714286</v>
      </c>
      <c r="E176" s="6">
        <v>0.714285999714286</v>
      </c>
      <c r="F176" s="6">
        <v>0.714285999714286</v>
      </c>
      <c r="G176" s="6">
        <v>0.714285999714286</v>
      </c>
      <c r="H176" s="6">
        <v>0.714285999714286</v>
      </c>
      <c r="I176" s="6">
        <v>0.714285999714286</v>
      </c>
      <c r="J176" s="6">
        <v>0.714285999714286</v>
      </c>
      <c r="K176" s="6">
        <v>0.714285999714286</v>
      </c>
      <c r="L176" s="6">
        <v>0.714285999714286</v>
      </c>
      <c r="M176" s="6">
        <v>0.714285999714286</v>
      </c>
      <c r="N176" s="6">
        <v>0.714285999714286</v>
      </c>
      <c r="O176" s="6">
        <v>0.712855832988096</v>
      </c>
      <c r="P176" s="6">
        <v>0.657894999</v>
      </c>
      <c r="Q176" s="6">
        <v>0.657894999</v>
      </c>
      <c r="R176" s="6">
        <v>0.630282046248239</v>
      </c>
      <c r="S176" s="6">
        <v>0.615501553350787</v>
      </c>
      <c r="T176" s="6">
        <v>0.626601003665369</v>
      </c>
      <c r="U176" s="6">
        <v>0.644701062141186</v>
      </c>
      <c r="V176" s="6">
        <v>0.635271994265801</v>
      </c>
      <c r="W176" s="6">
        <v>0.604007374017144</v>
      </c>
      <c r="X176" s="6">
        <v>0.546780891916083</v>
      </c>
      <c r="Y176" s="6">
        <v>0.617708175028805</v>
      </c>
      <c r="Z176" s="6">
        <v>0.673461261528524</v>
      </c>
      <c r="AA176" s="6">
        <v>0.724409851151573</v>
      </c>
      <c r="AB176" s="6">
        <v>0.766527449112392</v>
      </c>
      <c r="AC176" s="6">
        <v>0.893774083333333</v>
      </c>
      <c r="AD176" s="6">
        <v>1.75452300407481</v>
      </c>
      <c r="AE176" s="6">
        <v>4.0160373443363</v>
      </c>
      <c r="AF176" s="6">
        <v>4.53696666666667</v>
      </c>
      <c r="AG176" s="6">
        <v>7.364735</v>
      </c>
      <c r="AH176" s="6">
        <v>8.038285</v>
      </c>
      <c r="AI176" s="6">
        <v>9.90949166666667</v>
      </c>
      <c r="AJ176" s="6">
        <v>17.298425</v>
      </c>
      <c r="AK176" s="6">
        <v>22.0654</v>
      </c>
      <c r="AL176" s="6">
        <v>21.996</v>
      </c>
      <c r="AM176" s="6">
        <v>21.8952583333333</v>
      </c>
      <c r="AN176" s="6">
        <v>21.884425</v>
      </c>
      <c r="AO176" s="6">
        <v>21.88605</v>
      </c>
      <c r="AP176" s="6">
        <v>21.886</v>
      </c>
      <c r="AQ176" s="6">
        <v>92.3381</v>
      </c>
      <c r="AR176" s="6">
        <v>101.697333333333</v>
      </c>
      <c r="AS176" s="6">
        <v>111.23125</v>
      </c>
      <c r="AT176" s="6">
        <v>120.578158333333</v>
      </c>
      <c r="AU176" s="6">
        <v>129.22235</v>
      </c>
      <c r="AV176" s="6">
        <v>132.888025</v>
      </c>
      <c r="AW176" s="6">
        <v>131.274333333333</v>
      </c>
      <c r="AX176" s="6">
        <v>128.651666666667</v>
      </c>
      <c r="AY176" s="6">
        <v>125.808108333333</v>
      </c>
      <c r="AZ176" s="6">
        <v>118.566666666667</v>
      </c>
      <c r="BA176" s="6">
        <v>148.88</v>
      </c>
      <c r="BB176" s="6">
        <v>150.2975</v>
      </c>
      <c r="BC176" s="6">
        <v>153.8625</v>
      </c>
      <c r="BD176" s="6">
        <v>157.5</v>
      </c>
      <c r="BE176" s="6">
        <v>157.311666666667</v>
      </c>
      <c r="BF176" s="6">
        <v>158.552641666667</v>
      </c>
      <c r="BG176" s="6">
        <v>192.440333333333</v>
      </c>
      <c r="BH176" s="6">
        <v>253.492</v>
      </c>
      <c r="BI176" s="6">
        <v>305.790109160005</v>
      </c>
      <c r="BJ176" s="6">
        <v>306.083688245234</v>
      </c>
      <c r="BK176" s="6">
        <v>306.920951495223</v>
      </c>
      <c r="BL176" s="6">
        <v>358.810797258297</v>
      </c>
      <c r="BM176" s="6">
        <v>401.152029220779</v>
      </c>
      <c r="BN176" s="6">
        <v>425.979158066857</v>
      </c>
      <c r="BO176" s="6">
        <v>425.979158066857</v>
      </c>
    </row>
    <row r="177" ht="15.75" customHeight="1" spans="1:67">
      <c r="A177" s="6" t="s">
        <v>358</v>
      </c>
      <c r="B177" s="6" t="s">
        <v>6</v>
      </c>
      <c r="C177" s="6" t="s">
        <v>538</v>
      </c>
      <c r="D177" s="6">
        <v>2.06064418965517e-9</v>
      </c>
      <c r="E177" s="6">
        <v>2.06064418965517e-9</v>
      </c>
      <c r="F177" s="6">
        <v>2.06064418965517e-9</v>
      </c>
      <c r="G177" s="6">
        <v>2.06064418965517e-9</v>
      </c>
      <c r="H177" s="6">
        <v>2.06064418965517e-9</v>
      </c>
      <c r="I177" s="6">
        <v>2.06064418965517e-9</v>
      </c>
      <c r="J177" s="6">
        <v>2.06064418965517e-9</v>
      </c>
      <c r="K177" s="6">
        <v>2.06064418965517e-9</v>
      </c>
      <c r="L177" s="6">
        <v>2.06064418965517e-9</v>
      </c>
      <c r="M177" s="6">
        <v>2.06064418965517e-9</v>
      </c>
      <c r="N177" s="6">
        <v>2.06064418965517e-9</v>
      </c>
      <c r="O177" s="6">
        <v>2.06064418965517e-9</v>
      </c>
      <c r="P177" s="6">
        <v>2.06064418965517e-9</v>
      </c>
      <c r="Q177" s="6">
        <v>2.06061975e-9</v>
      </c>
      <c r="R177" s="6">
        <v>2.06064418965517e-9</v>
      </c>
      <c r="S177" s="6">
        <v>2.06064418965517e-9</v>
      </c>
      <c r="T177" s="6">
        <v>2.06064418965517e-9</v>
      </c>
      <c r="U177" s="6">
        <v>2.06064418965517e-9</v>
      </c>
      <c r="V177" s="6">
        <v>2.06064418965517e-9</v>
      </c>
      <c r="W177" s="6">
        <v>2.78825671551724e-9</v>
      </c>
      <c r="X177" s="6">
        <v>2.9474224137931e-9</v>
      </c>
      <c r="Y177" s="6">
        <v>2.9474224137931e-9</v>
      </c>
      <c r="Z177" s="6">
        <v>2.9474224137931e-9</v>
      </c>
      <c r="AA177" s="6">
        <v>2.94766681034482e-9</v>
      </c>
      <c r="AB177" s="6">
        <v>2.94766681034482e-9</v>
      </c>
      <c r="AC177" s="6">
        <v>7.7730323275862e-9</v>
      </c>
      <c r="AD177" s="6">
        <v>1.95028448275862e-8</v>
      </c>
      <c r="AE177" s="6">
        <v>2.05293103448276e-8</v>
      </c>
      <c r="AF177" s="6">
        <v>5.39462392816092e-5</v>
      </c>
      <c r="AG177" s="6">
        <v>0.0031309</v>
      </c>
      <c r="AH177" s="6">
        <v>0.140922416666667</v>
      </c>
      <c r="AI177" s="6">
        <v>4.27082828333333</v>
      </c>
      <c r="AJ177" s="6">
        <v>5</v>
      </c>
      <c r="AK177" s="6">
        <v>5.62040833333333</v>
      </c>
      <c r="AL177" s="6">
        <v>6.722875</v>
      </c>
      <c r="AM177" s="6">
        <v>7.54559166666667</v>
      </c>
      <c r="AN177" s="6">
        <v>8.4355</v>
      </c>
      <c r="AO177" s="6">
        <v>9.44808333333333</v>
      </c>
      <c r="AP177" s="6">
        <v>10.5819166666667</v>
      </c>
      <c r="AQ177" s="6">
        <v>11.80925</v>
      </c>
      <c r="AR177" s="6">
        <v>12.6843916666667</v>
      </c>
      <c r="AS177" s="6">
        <v>13.3719416666667</v>
      </c>
      <c r="AT177" s="6">
        <v>14.25132525</v>
      </c>
      <c r="AU177" s="6">
        <v>15.1046433333333</v>
      </c>
      <c r="AV177" s="6">
        <v>15.9372473164627</v>
      </c>
      <c r="AW177" s="6">
        <v>16.7333295340502</v>
      </c>
      <c r="AX177" s="6">
        <v>17.5699984318996</v>
      </c>
      <c r="AY177" s="6">
        <v>18.4485061597542</v>
      </c>
      <c r="AZ177" s="6">
        <v>19.3718964065011</v>
      </c>
      <c r="BA177" s="6">
        <v>20.3394818701997</v>
      </c>
      <c r="BB177" s="6">
        <v>21.3564486834358</v>
      </c>
      <c r="BC177" s="6">
        <v>22.4242706163594</v>
      </c>
      <c r="BD177" s="6">
        <v>23.5466635310839</v>
      </c>
      <c r="BE177" s="6">
        <v>24.7227641666667</v>
      </c>
      <c r="BF177" s="6">
        <v>25.9589003667435</v>
      </c>
      <c r="BG177" s="6">
        <v>27.2568449404762</v>
      </c>
      <c r="BH177" s="6">
        <v>28.6209624101587</v>
      </c>
      <c r="BI177" s="6">
        <v>30.0509413442878</v>
      </c>
      <c r="BJ177" s="6">
        <v>31.5532123338754</v>
      </c>
      <c r="BK177" s="6">
        <v>33.121745265284</v>
      </c>
      <c r="BL177" s="6">
        <v>34.3421221197024</v>
      </c>
      <c r="BM177" s="6">
        <v>35.1710166666667</v>
      </c>
      <c r="BN177" s="6">
        <v>35.874421141967</v>
      </c>
      <c r="BO177" s="6">
        <v>36.4411942796586</v>
      </c>
    </row>
    <row r="178" ht="15.75" customHeight="1" spans="1:67">
      <c r="A178" s="6" t="s">
        <v>360</v>
      </c>
      <c r="B178" s="6" t="s">
        <v>22</v>
      </c>
      <c r="C178" s="6" t="s">
        <v>538</v>
      </c>
      <c r="D178" s="6">
        <v>3.8000000028</v>
      </c>
      <c r="E178" s="6">
        <v>3.65000000265</v>
      </c>
      <c r="F178" s="6">
        <v>3.62000000262</v>
      </c>
      <c r="G178" s="6">
        <v>3.62000000262</v>
      </c>
      <c r="H178" s="6">
        <v>3.62000000262</v>
      </c>
      <c r="I178" s="6">
        <v>3.62000000262</v>
      </c>
      <c r="J178" s="6">
        <v>3.62000000262</v>
      </c>
      <c r="K178" s="6">
        <v>3.62000000262</v>
      </c>
      <c r="L178" s="6">
        <v>3.62000000262</v>
      </c>
      <c r="M178" s="6">
        <v>3.62000000262</v>
      </c>
      <c r="N178" s="6">
        <v>3.62000000262</v>
      </c>
      <c r="O178" s="6">
        <v>3.51708053888963</v>
      </c>
      <c r="P178" s="6">
        <v>3.209499999</v>
      </c>
      <c r="Q178" s="6">
        <v>2.79554999908333</v>
      </c>
      <c r="R178" s="6">
        <v>2.68838333233333</v>
      </c>
      <c r="S178" s="6">
        <v>2.52899166575</v>
      </c>
      <c r="T178" s="6">
        <v>2.64394166566667</v>
      </c>
      <c r="U178" s="6">
        <v>2.45424999908333</v>
      </c>
      <c r="V178" s="6">
        <v>2.16358333258333</v>
      </c>
      <c r="W178" s="6">
        <v>2.00599166575</v>
      </c>
      <c r="X178" s="6">
        <v>1.98811666591667</v>
      </c>
      <c r="Y178" s="6">
        <v>2.49519999908333</v>
      </c>
      <c r="Z178" s="6">
        <v>2.67020833241667</v>
      </c>
      <c r="AA178" s="6">
        <v>2.854124999</v>
      </c>
      <c r="AB178" s="6">
        <v>3.20868333291667</v>
      </c>
      <c r="AC178" s="6">
        <v>3.3214</v>
      </c>
      <c r="AD178" s="6">
        <v>2.45002499991667</v>
      </c>
      <c r="AE178" s="6">
        <v>2.0257</v>
      </c>
      <c r="AF178" s="6">
        <v>1.97658333333333</v>
      </c>
      <c r="AG178" s="6">
        <v>2.1207375</v>
      </c>
      <c r="AH178" s="6">
        <v>1.82094166666667</v>
      </c>
      <c r="AI178" s="6">
        <v>1.86966666666667</v>
      </c>
      <c r="AJ178" s="6">
        <v>1.75846633333333</v>
      </c>
      <c r="AK178" s="6">
        <v>1.85730516666667</v>
      </c>
      <c r="AL178" s="6">
        <v>1.81999508333333</v>
      </c>
      <c r="AM178" s="6">
        <v>1.60567525</v>
      </c>
      <c r="AN178" s="6">
        <v>1.68589675</v>
      </c>
      <c r="AO178" s="6">
        <v>1.95126991666667</v>
      </c>
      <c r="AP178" s="6">
        <v>1.983733</v>
      </c>
      <c r="AQ178" s="6">
        <v>0.938283072395239</v>
      </c>
      <c r="AR178" s="6">
        <v>1.08270508132601</v>
      </c>
      <c r="AS178" s="6">
        <v>1.11653308564468</v>
      </c>
      <c r="AT178" s="6">
        <v>1.05755899623965</v>
      </c>
      <c r="AU178" s="6">
        <v>0.884047927184961</v>
      </c>
      <c r="AV178" s="6">
        <v>0.803921647747605</v>
      </c>
      <c r="AW178" s="6">
        <v>0.803800192161416</v>
      </c>
      <c r="AX178" s="6">
        <v>0.796432730949096</v>
      </c>
      <c r="AY178" s="6">
        <v>0.729672399984088</v>
      </c>
      <c r="AZ178" s="6">
        <v>0.679922680042729</v>
      </c>
      <c r="BA178" s="6">
        <v>0.716957702016136</v>
      </c>
      <c r="BB178" s="6">
        <v>0.754308990105979</v>
      </c>
      <c r="BC178" s="6">
        <v>0.718413898653322</v>
      </c>
      <c r="BD178" s="6">
        <v>0.778338120416812</v>
      </c>
      <c r="BE178" s="6">
        <v>0.752945122702002</v>
      </c>
      <c r="BF178" s="6">
        <v>0.752728196932591</v>
      </c>
      <c r="BG178" s="6">
        <v>0.901296423367096</v>
      </c>
      <c r="BH178" s="6">
        <v>0.903421436257288</v>
      </c>
      <c r="BI178" s="6">
        <v>0.88520550826938</v>
      </c>
      <c r="BJ178" s="6">
        <v>0.846772667108096</v>
      </c>
      <c r="BK178" s="6">
        <v>0.893276257067393</v>
      </c>
      <c r="BL178" s="6">
        <v>0.875506396987983</v>
      </c>
      <c r="BM178" s="6">
        <v>0.845494138890436</v>
      </c>
      <c r="BN178" s="6">
        <v>0.949623753156941</v>
      </c>
      <c r="BO178" s="6">
        <v>0.924839558470698</v>
      </c>
    </row>
    <row r="179" ht="15.75" customHeight="1" spans="1:67">
      <c r="A179" s="6" t="s">
        <v>362</v>
      </c>
      <c r="B179" s="6" t="s">
        <v>22</v>
      </c>
      <c r="C179" s="6" t="s">
        <v>538</v>
      </c>
      <c r="D179" s="6">
        <v>7.14286000614286</v>
      </c>
      <c r="E179" s="6">
        <v>7.14286000614286</v>
      </c>
      <c r="F179" s="6">
        <v>7.14286000614286</v>
      </c>
      <c r="G179" s="6">
        <v>7.14286000614286</v>
      </c>
      <c r="H179" s="6">
        <v>7.14286000614286</v>
      </c>
      <c r="I179" s="6">
        <v>7.14286000614286</v>
      </c>
      <c r="J179" s="6">
        <v>7.14286000614286</v>
      </c>
      <c r="K179" s="6">
        <v>7.14286000614286</v>
      </c>
      <c r="L179" s="6">
        <v>7.14286000614286</v>
      </c>
      <c r="M179" s="6">
        <v>7.14286000614286</v>
      </c>
      <c r="N179" s="6">
        <v>7.14286000614286</v>
      </c>
      <c r="O179" s="6">
        <v>7.05590547080103</v>
      </c>
      <c r="P179" s="6">
        <v>6.58824917226787</v>
      </c>
      <c r="Q179" s="6">
        <v>5.76583333233333</v>
      </c>
      <c r="R179" s="6">
        <v>5.53970833233333</v>
      </c>
      <c r="S179" s="6">
        <v>5.22694166566667</v>
      </c>
      <c r="T179" s="6">
        <v>5.45651666566667</v>
      </c>
      <c r="U179" s="6">
        <v>5.323499999</v>
      </c>
      <c r="V179" s="6">
        <v>5.242249999</v>
      </c>
      <c r="W179" s="6">
        <v>5.06406666566667</v>
      </c>
      <c r="X179" s="6">
        <v>4.939224999</v>
      </c>
      <c r="Y179" s="6">
        <v>5.73950833233333</v>
      </c>
      <c r="Z179" s="6">
        <v>6.45403333233333</v>
      </c>
      <c r="AA179" s="6">
        <v>7.29636666566667</v>
      </c>
      <c r="AB179" s="6">
        <v>8.16145833258333</v>
      </c>
      <c r="AC179" s="6">
        <v>8.59723333308333</v>
      </c>
      <c r="AD179" s="6">
        <v>7.39474166666667</v>
      </c>
      <c r="AE179" s="6">
        <v>6.73745</v>
      </c>
      <c r="AF179" s="6">
        <v>6.51698333333333</v>
      </c>
      <c r="AG179" s="6">
        <v>6.9045</v>
      </c>
      <c r="AH179" s="6">
        <v>6.25974166666667</v>
      </c>
      <c r="AI179" s="6">
        <v>6.4829425</v>
      </c>
      <c r="AJ179" s="6">
        <v>6.21450083333333</v>
      </c>
      <c r="AK179" s="6">
        <v>7.09412916666667</v>
      </c>
      <c r="AL179" s="6">
        <v>7.05758416666667</v>
      </c>
      <c r="AM179" s="6">
        <v>6.33515666666667</v>
      </c>
      <c r="AN179" s="6">
        <v>6.44980833333333</v>
      </c>
      <c r="AO179" s="6">
        <v>7.07340083333333</v>
      </c>
      <c r="AP179" s="6">
        <v>7.5450975</v>
      </c>
      <c r="AQ179" s="6">
        <v>7.79917166666667</v>
      </c>
      <c r="AR179" s="6">
        <v>8.80184166666667</v>
      </c>
      <c r="AS179" s="6">
        <v>8.99165416666667</v>
      </c>
      <c r="AT179" s="6">
        <v>7.98377883333333</v>
      </c>
      <c r="AU179" s="6">
        <v>7.08021666666667</v>
      </c>
      <c r="AV179" s="6">
        <v>6.74083333333333</v>
      </c>
      <c r="AW179" s="6">
        <v>6.4425</v>
      </c>
      <c r="AX179" s="6">
        <v>6.41333333333333</v>
      </c>
      <c r="AY179" s="6">
        <v>5.86166666666667</v>
      </c>
      <c r="AZ179" s="6">
        <v>5.64</v>
      </c>
      <c r="BA179" s="6">
        <v>6.28833333333333</v>
      </c>
      <c r="BB179" s="6">
        <v>6.04416666666667</v>
      </c>
      <c r="BC179" s="6">
        <v>5.60460730676329</v>
      </c>
      <c r="BD179" s="6">
        <v>5.8175</v>
      </c>
      <c r="BE179" s="6">
        <v>5.875</v>
      </c>
      <c r="BF179" s="6">
        <v>6.30166666666667</v>
      </c>
      <c r="BG179" s="6">
        <v>8.06416666666667</v>
      </c>
      <c r="BH179" s="6">
        <v>8.4</v>
      </c>
      <c r="BI179" s="6">
        <v>8.27166666666667</v>
      </c>
      <c r="BJ179" s="6">
        <v>8.1325</v>
      </c>
      <c r="BK179" s="6">
        <v>8.8</v>
      </c>
      <c r="BL179" s="6">
        <v>9.41583333333333</v>
      </c>
      <c r="BM179" s="6">
        <v>8.59</v>
      </c>
      <c r="BN179" s="6">
        <v>9.61416666666667</v>
      </c>
      <c r="BO179" s="6">
        <v>10.5633333333333</v>
      </c>
    </row>
    <row r="180" ht="15.75" customHeight="1" spans="1:67">
      <c r="A180" s="6" t="s">
        <v>364</v>
      </c>
      <c r="B180" s="6" t="s">
        <v>12</v>
      </c>
      <c r="C180" s="6" t="s">
        <v>538</v>
      </c>
      <c r="D180" s="6">
        <v>7.5000000065</v>
      </c>
      <c r="E180" s="6">
        <v>7.619000006619</v>
      </c>
      <c r="F180" s="6">
        <v>7.619000006619</v>
      </c>
      <c r="G180" s="6">
        <v>7.619000006619</v>
      </c>
      <c r="H180" s="6">
        <v>7.619000006619</v>
      </c>
      <c r="I180" s="6">
        <v>7.619000006619</v>
      </c>
      <c r="J180" s="6">
        <v>7.61725000661725</v>
      </c>
      <c r="K180" s="6">
        <v>8.0341666738675</v>
      </c>
      <c r="L180" s="6">
        <v>10.125000010125</v>
      </c>
      <c r="M180" s="6">
        <v>10.125000010125</v>
      </c>
      <c r="N180" s="6">
        <v>10.125000010125</v>
      </c>
      <c r="O180" s="6">
        <v>10.1250040303417</v>
      </c>
      <c r="P180" s="6">
        <v>10.125</v>
      </c>
      <c r="Q180" s="6">
        <v>10.5001666658333</v>
      </c>
      <c r="R180" s="6">
        <v>10.559999999</v>
      </c>
      <c r="S180" s="6">
        <v>11.0028333325</v>
      </c>
      <c r="T180" s="6">
        <v>12.5</v>
      </c>
      <c r="U180" s="6">
        <v>12.5</v>
      </c>
      <c r="V180" s="6">
        <v>12.1105</v>
      </c>
      <c r="W180" s="6">
        <v>12</v>
      </c>
      <c r="X180" s="6">
        <v>12</v>
      </c>
      <c r="Y180" s="6">
        <v>12.336333333</v>
      </c>
      <c r="Z180" s="6">
        <v>13.2438333324167</v>
      </c>
      <c r="AA180" s="6">
        <v>14.5452499994167</v>
      </c>
      <c r="AB180" s="6">
        <v>16.4594166663333</v>
      </c>
      <c r="AC180" s="6">
        <v>18.2464166665</v>
      </c>
      <c r="AD180" s="6">
        <v>21.2298333331667</v>
      </c>
      <c r="AE180" s="6">
        <v>21.8191666666667</v>
      </c>
      <c r="AF180" s="6">
        <v>23.28925</v>
      </c>
      <c r="AG180" s="6">
        <v>27.1888333333333</v>
      </c>
      <c r="AH180" s="6">
        <v>29.3691666666667</v>
      </c>
      <c r="AI180" s="6">
        <v>37.255</v>
      </c>
      <c r="AJ180" s="6">
        <v>42.7175</v>
      </c>
      <c r="AK180" s="6">
        <v>48.607165</v>
      </c>
      <c r="AL180" s="6">
        <v>49.3975183333333</v>
      </c>
      <c r="AM180" s="6">
        <v>51.8903333333333</v>
      </c>
      <c r="AN180" s="6">
        <v>56.6919525</v>
      </c>
      <c r="AO180" s="6">
        <v>58.0095491666667</v>
      </c>
      <c r="AP180" s="6">
        <v>65.9757875</v>
      </c>
      <c r="AQ180" s="6">
        <v>68.2393708333333</v>
      </c>
      <c r="AR180" s="6">
        <v>71.0937958333333</v>
      </c>
      <c r="AS180" s="6">
        <v>74.94925</v>
      </c>
      <c r="AT180" s="6">
        <v>77.8766191666667</v>
      </c>
      <c r="AU180" s="6">
        <v>76.1414475</v>
      </c>
      <c r="AV180" s="6">
        <v>73.6735966666667</v>
      </c>
      <c r="AW180" s="6">
        <v>71.3675</v>
      </c>
      <c r="AX180" s="6">
        <v>72.7556058333333</v>
      </c>
      <c r="AY180" s="6">
        <v>66.4150275</v>
      </c>
      <c r="AZ180" s="6">
        <v>69.761695</v>
      </c>
      <c r="BA180" s="6">
        <v>77.5734307390156</v>
      </c>
      <c r="BB180" s="6">
        <v>73.2623590158046</v>
      </c>
      <c r="BC180" s="6">
        <v>74.02</v>
      </c>
      <c r="BD180" s="6">
        <v>85.2257559923835</v>
      </c>
      <c r="BE180" s="6">
        <v>93.0843938075485</v>
      </c>
      <c r="BF180" s="6">
        <v>97.5548421567946</v>
      </c>
      <c r="BG180" s="6">
        <v>102.405134331356</v>
      </c>
      <c r="BH180" s="6">
        <v>107.383815174654</v>
      </c>
      <c r="BI180" s="6">
        <v>104.511885242863</v>
      </c>
      <c r="BJ180" s="6">
        <v>108.930134109273</v>
      </c>
      <c r="BK180" s="6">
        <v>112.609482758621</v>
      </c>
      <c r="BL180" s="6">
        <v>118.345187275986</v>
      </c>
      <c r="BM180" s="6">
        <v>118.134081604947</v>
      </c>
      <c r="BN180" s="6">
        <v>125.199457792609</v>
      </c>
      <c r="BO180" s="6">
        <v>132.115460088756</v>
      </c>
    </row>
    <row r="181" ht="15.75" customHeight="1" spans="1:67">
      <c r="A181" s="6" t="s">
        <v>366</v>
      </c>
      <c r="B181" s="6" t="s">
        <v>37</v>
      </c>
      <c r="C181" s="6" t="s">
        <v>538</v>
      </c>
      <c r="D181" s="6">
        <v>0.892856999892857</v>
      </c>
      <c r="E181" s="6">
        <v>0.892856999892857</v>
      </c>
      <c r="F181" s="6">
        <v>0.892856999892857</v>
      </c>
      <c r="G181" s="6">
        <v>0.892856999892857</v>
      </c>
      <c r="H181" s="6">
        <v>0.892856999892857</v>
      </c>
      <c r="I181" s="6">
        <v>0.892856999892857</v>
      </c>
      <c r="J181" s="6">
        <v>0.892856999892857</v>
      </c>
      <c r="K181" s="6">
        <v>0.892856999892857</v>
      </c>
      <c r="L181" s="6">
        <v>0.892856999892857</v>
      </c>
      <c r="M181" s="6">
        <v>0.892856999892857</v>
      </c>
      <c r="N181" s="6">
        <v>0.892856999892857</v>
      </c>
      <c r="O181" s="6">
        <v>0.882670259295548</v>
      </c>
      <c r="P181" s="6">
        <v>0.838697807262207</v>
      </c>
      <c r="Q181" s="6">
        <v>0.704113907966658</v>
      </c>
      <c r="R181" s="6">
        <v>0.696665868638096</v>
      </c>
      <c r="S181" s="6">
        <v>0.763871249</v>
      </c>
      <c r="T181" s="6">
        <v>0.818284082333333</v>
      </c>
      <c r="U181" s="6">
        <v>0.901824999</v>
      </c>
      <c r="V181" s="6">
        <v>0.873659249</v>
      </c>
      <c r="W181" s="6">
        <v>0.894640915666667</v>
      </c>
      <c r="X181" s="6">
        <v>0.878244332333333</v>
      </c>
      <c r="Y181" s="6">
        <v>0.870214582333333</v>
      </c>
      <c r="Z181" s="6">
        <v>0.985862832333333</v>
      </c>
      <c r="AA181" s="6">
        <v>1.11001499916667</v>
      </c>
      <c r="AB181" s="6">
        <v>1.13951916591667</v>
      </c>
      <c r="AC181" s="6">
        <v>1.4318949995</v>
      </c>
      <c r="AD181" s="6">
        <v>1.49597416641667</v>
      </c>
      <c r="AE181" s="6">
        <v>1.42818</v>
      </c>
      <c r="AF181" s="6">
        <v>1.27990833333333</v>
      </c>
      <c r="AG181" s="6">
        <v>1.26459666666667</v>
      </c>
      <c r="AH181" s="6">
        <v>1.28105666666667</v>
      </c>
      <c r="AI181" s="6">
        <v>1.28375583333333</v>
      </c>
      <c r="AJ181" s="6">
        <v>1.36164833333333</v>
      </c>
      <c r="AK181" s="6">
        <v>1.47056</v>
      </c>
      <c r="AL181" s="6">
        <v>1.36775083333333</v>
      </c>
      <c r="AM181" s="6">
        <v>1.3490325</v>
      </c>
      <c r="AN181" s="6">
        <v>1.27786333333333</v>
      </c>
      <c r="AO181" s="6">
        <v>1.34738</v>
      </c>
      <c r="AP181" s="6">
        <v>1.59182833333333</v>
      </c>
      <c r="AQ181" s="6">
        <v>1.54995</v>
      </c>
      <c r="AR181" s="6">
        <v>1.72482666666667</v>
      </c>
      <c r="AS181" s="6">
        <v>1.9334425</v>
      </c>
      <c r="AT181" s="6">
        <v>1.8405625</v>
      </c>
      <c r="AU181" s="6">
        <v>1.54191416666667</v>
      </c>
      <c r="AV181" s="6">
        <v>1.3597525</v>
      </c>
      <c r="AW181" s="6">
        <v>1.30947333333333</v>
      </c>
      <c r="AX181" s="6">
        <v>1.3279734405</v>
      </c>
      <c r="AY181" s="6">
        <v>1.1950725</v>
      </c>
      <c r="AZ181" s="6">
        <v>1.19217833333333</v>
      </c>
      <c r="BA181" s="6">
        <v>1.28218881008452</v>
      </c>
      <c r="BB181" s="6">
        <v>1.09015948638677</v>
      </c>
      <c r="BC181" s="6">
        <v>0.969463201496735</v>
      </c>
      <c r="BD181" s="6">
        <v>0.965801030658708</v>
      </c>
      <c r="BE181" s="6">
        <v>1.03584309652054</v>
      </c>
      <c r="BF181" s="6">
        <v>1.10936329281692</v>
      </c>
      <c r="BG181" s="6">
        <v>1.33109026245502</v>
      </c>
      <c r="BH181" s="6">
        <v>1.34521397601947</v>
      </c>
      <c r="BI181" s="6">
        <v>1.30475807671592</v>
      </c>
      <c r="BJ181" s="6">
        <v>1.33841214646451</v>
      </c>
      <c r="BK181" s="6">
        <v>1.43850654421382</v>
      </c>
      <c r="BL181" s="6">
        <v>1.45308511847016</v>
      </c>
      <c r="BM181" s="6">
        <v>1.33122425957081</v>
      </c>
      <c r="BN181" s="6">
        <v>1.44166445896522</v>
      </c>
      <c r="BO181" s="6">
        <v>1.50519106560508</v>
      </c>
    </row>
    <row r="182" ht="15.75" customHeight="1" spans="1:67">
      <c r="A182" s="6" t="s">
        <v>368</v>
      </c>
      <c r="B182" s="6" t="s">
        <v>37</v>
      </c>
      <c r="C182" s="6" t="s">
        <v>538</v>
      </c>
      <c r="D182" s="6">
        <v>0.714287986064378</v>
      </c>
      <c r="E182" s="6">
        <v>0.715514156084816</v>
      </c>
      <c r="F182" s="6">
        <v>0.719193999719194</v>
      </c>
      <c r="G182" s="6">
        <v>0.719193999719194</v>
      </c>
      <c r="H182" s="6">
        <v>0.719193999719194</v>
      </c>
      <c r="I182" s="6">
        <v>0.719193999719194</v>
      </c>
      <c r="J182" s="6">
        <v>0.719193999719194</v>
      </c>
      <c r="K182" s="6">
        <v>0.733665583007066</v>
      </c>
      <c r="L182" s="6">
        <v>0.892856999892857</v>
      </c>
      <c r="M182" s="6">
        <v>0.892856999892857</v>
      </c>
      <c r="N182" s="6">
        <v>0.892856999892857</v>
      </c>
      <c r="O182" s="6">
        <v>0.880607194603159</v>
      </c>
      <c r="P182" s="6">
        <v>0.836680053547523</v>
      </c>
      <c r="Q182" s="6">
        <v>0.736812125513138</v>
      </c>
      <c r="R182" s="6">
        <v>0.715402588665367</v>
      </c>
      <c r="S182" s="6">
        <v>0.832307219423307</v>
      </c>
      <c r="T182" s="6">
        <v>1.00488878965051</v>
      </c>
      <c r="U182" s="6">
        <v>1.03031165084621</v>
      </c>
      <c r="V182" s="6">
        <v>0.964424999</v>
      </c>
      <c r="W182" s="6">
        <v>0.978502499</v>
      </c>
      <c r="X182" s="6">
        <v>1.02667999916667</v>
      </c>
      <c r="Y182" s="6">
        <v>1.15279499925</v>
      </c>
      <c r="Z182" s="6">
        <v>1.33260833233333</v>
      </c>
      <c r="AA182" s="6">
        <v>1.49677333233333</v>
      </c>
      <c r="AB182" s="6">
        <v>1.76399249916667</v>
      </c>
      <c r="AC182" s="6">
        <v>2.02337249966667</v>
      </c>
      <c r="AD182" s="6">
        <v>1.91316083308333</v>
      </c>
      <c r="AE182" s="6">
        <v>1.69456083333333</v>
      </c>
      <c r="AF182" s="6">
        <v>1.52640083333333</v>
      </c>
      <c r="AG182" s="6">
        <v>1.67214833333333</v>
      </c>
      <c r="AH182" s="6">
        <v>1.67620333333333</v>
      </c>
      <c r="AI182" s="6">
        <v>1.73351416666667</v>
      </c>
      <c r="AJ182" s="6">
        <v>1.86179166666667</v>
      </c>
      <c r="AK182" s="6">
        <v>1.85051333333333</v>
      </c>
      <c r="AL182" s="6">
        <v>1.68652166666667</v>
      </c>
      <c r="AM182" s="6">
        <v>1.52387666666667</v>
      </c>
      <c r="AN182" s="6">
        <v>1.4548475</v>
      </c>
      <c r="AO182" s="6">
        <v>1.51242083333333</v>
      </c>
      <c r="AP182" s="6">
        <v>1.86824916666667</v>
      </c>
      <c r="AQ182" s="6">
        <v>1.88961389919167</v>
      </c>
      <c r="AR182" s="6">
        <v>2.20114916666667</v>
      </c>
      <c r="AS182" s="6">
        <v>2.37875083333333</v>
      </c>
      <c r="AT182" s="6">
        <v>2.16219083333333</v>
      </c>
      <c r="AU182" s="6">
        <v>1.72209914639778</v>
      </c>
      <c r="AV182" s="6">
        <v>1.50868127077323</v>
      </c>
      <c r="AW182" s="6">
        <v>1.42027345661433</v>
      </c>
      <c r="AX182" s="6">
        <v>1.54205575669681</v>
      </c>
      <c r="AY182" s="6">
        <v>1.36067522852426</v>
      </c>
      <c r="AZ182" s="6">
        <v>1.4227268095265</v>
      </c>
      <c r="BA182" s="6">
        <v>1.60087729521947</v>
      </c>
      <c r="BB182" s="6">
        <v>1.38783382768108</v>
      </c>
      <c r="BC182" s="6">
        <v>1.26581069673447</v>
      </c>
      <c r="BD182" s="6">
        <v>1.23428365501329</v>
      </c>
      <c r="BE182" s="6">
        <v>1.21940797394829</v>
      </c>
      <c r="BF182" s="6">
        <v>1.20543333333333</v>
      </c>
      <c r="BG182" s="6">
        <v>1.433975</v>
      </c>
      <c r="BH182" s="6">
        <v>1.436525</v>
      </c>
      <c r="BI182" s="6">
        <v>1.40740833333333</v>
      </c>
      <c r="BJ182" s="6">
        <v>1.44525833333333</v>
      </c>
      <c r="BK182" s="6">
        <v>1.517875</v>
      </c>
      <c r="BL182" s="6">
        <v>1.54205833333333</v>
      </c>
      <c r="BM182" s="6">
        <v>1.4138</v>
      </c>
      <c r="BN182" s="6">
        <v>1.57718333333333</v>
      </c>
      <c r="BO182" s="6">
        <v>1.62843333333333</v>
      </c>
    </row>
    <row r="183" ht="15.75" customHeight="1" spans="1:67">
      <c r="A183" s="6" t="s">
        <v>370</v>
      </c>
      <c r="B183" s="6" t="s">
        <v>539</v>
      </c>
      <c r="C183" s="6" t="s">
        <v>538</v>
      </c>
      <c r="D183" s="6">
        <v>0.020370530027679</v>
      </c>
      <c r="E183" s="6">
        <v>0.020370530027679</v>
      </c>
      <c r="F183" s="6">
        <v>0.020370530027679</v>
      </c>
      <c r="G183" s="6">
        <v>0.020370530027679</v>
      </c>
      <c r="H183" s="6">
        <v>0.020370530027679</v>
      </c>
      <c r="I183" s="6">
        <v>0.020370530027679</v>
      </c>
      <c r="J183" s="6">
        <v>0.020370530027679</v>
      </c>
      <c r="K183" s="6">
        <v>0.020370530027679</v>
      </c>
      <c r="L183" s="6">
        <v>0.020370530027679</v>
      </c>
      <c r="M183" s="6">
        <v>0.020370530027679</v>
      </c>
      <c r="N183" s="6">
        <v>0.020370530027679</v>
      </c>
      <c r="O183" s="6">
        <v>0.020370530027679</v>
      </c>
      <c r="P183" s="6">
        <v>0.020370530027679</v>
      </c>
      <c r="Q183" s="6">
        <v>0.020370530027679</v>
      </c>
      <c r="R183" s="6">
        <v>0.020370530027679</v>
      </c>
      <c r="S183" s="6">
        <v>0.020370530027679</v>
      </c>
      <c r="T183" s="6">
        <v>0.020370530027679</v>
      </c>
      <c r="U183" s="6">
        <v>0.020370530027679</v>
      </c>
      <c r="V183" s="6">
        <v>0.020370530027679</v>
      </c>
      <c r="W183" s="6">
        <v>0.020370530027679</v>
      </c>
      <c r="X183" s="6">
        <v>0.020370530027679</v>
      </c>
      <c r="Y183" s="6">
        <v>0.020370530027679</v>
      </c>
      <c r="Z183" s="6">
        <v>0.020370530027679</v>
      </c>
      <c r="AA183" s="6">
        <v>0.020370530027679</v>
      </c>
      <c r="AB183" s="6">
        <v>0.020370530027679</v>
      </c>
      <c r="AC183" s="6">
        <v>0.020370530027679</v>
      </c>
      <c r="AD183" s="6">
        <v>0.020370530027679</v>
      </c>
      <c r="AE183" s="6">
        <v>0.020370530027679</v>
      </c>
      <c r="AF183" s="6">
        <v>0.020370530027679</v>
      </c>
      <c r="AG183" s="6">
        <v>0.020370530027679</v>
      </c>
      <c r="AH183" s="6">
        <v>0.020370530027679</v>
      </c>
      <c r="AI183" s="6">
        <v>0.020370530027679</v>
      </c>
      <c r="AJ183" s="6">
        <v>0.020370530027679</v>
      </c>
      <c r="AK183" s="6">
        <v>0.020370530027679</v>
      </c>
      <c r="AL183" s="6">
        <v>0.020370530027679</v>
      </c>
      <c r="AM183" s="6">
        <v>0.020370530027679</v>
      </c>
      <c r="AN183" s="6">
        <v>0.020370530027679</v>
      </c>
      <c r="AO183" s="6">
        <v>0.020370530027679</v>
      </c>
      <c r="AP183" s="6">
        <v>0.020370530027679</v>
      </c>
      <c r="AQ183" s="6">
        <v>0.020370530027679</v>
      </c>
      <c r="AR183" s="6">
        <v>0.0235059941068411</v>
      </c>
      <c r="AS183" s="6">
        <v>0.0242404146650097</v>
      </c>
      <c r="AT183" s="6">
        <v>0.0229600617582773</v>
      </c>
      <c r="AU183" s="6">
        <v>0.0191930616425331</v>
      </c>
      <c r="AV183" s="6">
        <v>0.0174534855707649</v>
      </c>
      <c r="AW183" s="6">
        <v>0.0174508487176253</v>
      </c>
      <c r="AX183" s="6">
        <v>0.0172908979583405</v>
      </c>
      <c r="AY183" s="6">
        <v>0.0158415023904241</v>
      </c>
      <c r="AZ183" s="6">
        <v>0.0147614145216887</v>
      </c>
      <c r="BA183" s="6">
        <v>0.0155654608157981</v>
      </c>
      <c r="BB183" s="6">
        <v>0.0163763733836481</v>
      </c>
      <c r="BC183" s="6">
        <v>0.0155970754726076</v>
      </c>
      <c r="BD183" s="6">
        <v>0.016898056162478</v>
      </c>
      <c r="BE183" s="6">
        <v>0.0163467632342981</v>
      </c>
      <c r="BF183" s="6">
        <v>0.0163420536823204</v>
      </c>
      <c r="BG183" s="6">
        <v>0.0195675339310655</v>
      </c>
      <c r="BH183" s="6">
        <v>0.0196136688770769</v>
      </c>
      <c r="BI183" s="6">
        <v>0.0192181932269492</v>
      </c>
      <c r="BJ183" s="6">
        <v>0.0183837996756237</v>
      </c>
      <c r="BK183" s="6">
        <v>0.0193934126629309</v>
      </c>
      <c r="BL183" s="6">
        <v>0.0190076213394114</v>
      </c>
      <c r="BM183" s="6">
        <v>0.0183560422768009</v>
      </c>
      <c r="BN183" s="6">
        <v>0.0206167410963706</v>
      </c>
      <c r="BO183" s="6">
        <v>0.0200786655444168</v>
      </c>
    </row>
    <row r="184" ht="15.75" customHeight="1" spans="1:67">
      <c r="A184" s="6" t="s">
        <v>372</v>
      </c>
      <c r="B184" s="6" t="s">
        <v>30</v>
      </c>
      <c r="C184" s="6" t="s">
        <v>538</v>
      </c>
      <c r="D184" s="6">
        <v>0.357142999357143</v>
      </c>
      <c r="E184" s="6">
        <v>0.357142999357143</v>
      </c>
      <c r="F184" s="6">
        <v>0.357142999357143</v>
      </c>
      <c r="G184" s="6">
        <v>0.357142999357143</v>
      </c>
      <c r="H184" s="6">
        <v>0.357142999357143</v>
      </c>
      <c r="I184" s="6">
        <v>0.357142999357143</v>
      </c>
      <c r="J184" s="6">
        <v>0.357142999357143</v>
      </c>
      <c r="K184" s="6">
        <v>0.362103332665675</v>
      </c>
      <c r="L184" s="6">
        <v>0.416666999416667</v>
      </c>
      <c r="M184" s="6">
        <v>0.416666999416667</v>
      </c>
      <c r="N184" s="6">
        <v>0.416666999416667</v>
      </c>
      <c r="O184" s="6">
        <v>0.41544749932071</v>
      </c>
      <c r="P184" s="6">
        <v>0.383772999</v>
      </c>
      <c r="Q184" s="6">
        <v>0.350676165666667</v>
      </c>
      <c r="R184" s="6">
        <v>0.345399999</v>
      </c>
      <c r="S184" s="6">
        <v>0.345399999</v>
      </c>
      <c r="T184" s="6">
        <v>0.345399999</v>
      </c>
      <c r="U184" s="6">
        <v>0.345399999</v>
      </c>
      <c r="V184" s="6">
        <v>0.345399999</v>
      </c>
      <c r="W184" s="6">
        <v>0.345399999</v>
      </c>
      <c r="X184" s="6">
        <v>0.345399999</v>
      </c>
      <c r="Y184" s="6">
        <v>0.345399999</v>
      </c>
      <c r="Z184" s="6">
        <v>0.345399999</v>
      </c>
      <c r="AA184" s="6">
        <v>0.345399999</v>
      </c>
      <c r="AB184" s="6">
        <v>0.345397499583333</v>
      </c>
      <c r="AC184" s="6">
        <v>0.345395</v>
      </c>
      <c r="AD184" s="6">
        <v>0.381981916666667</v>
      </c>
      <c r="AE184" s="6">
        <v>0.3845</v>
      </c>
      <c r="AF184" s="6">
        <v>0.3845</v>
      </c>
      <c r="AG184" s="6">
        <v>0.3845</v>
      </c>
      <c r="AH184" s="6">
        <v>0.3845</v>
      </c>
      <c r="AI184" s="6">
        <v>0.3845</v>
      </c>
      <c r="AJ184" s="6">
        <v>0.3845</v>
      </c>
      <c r="AK184" s="6">
        <v>0.3845</v>
      </c>
      <c r="AL184" s="6">
        <v>0.3845</v>
      </c>
      <c r="AM184" s="6">
        <v>0.3845</v>
      </c>
      <c r="AN184" s="6">
        <v>0.3845</v>
      </c>
      <c r="AO184" s="6">
        <v>0.3845</v>
      </c>
      <c r="AP184" s="6">
        <v>0.3845</v>
      </c>
      <c r="AQ184" s="6">
        <v>0.3845</v>
      </c>
      <c r="AR184" s="6">
        <v>0.3845</v>
      </c>
      <c r="AS184" s="6">
        <v>0.3845</v>
      </c>
      <c r="AT184" s="6">
        <v>0.3845</v>
      </c>
      <c r="AU184" s="6">
        <v>0.3845</v>
      </c>
      <c r="AV184" s="6">
        <v>0.3845</v>
      </c>
      <c r="AW184" s="6">
        <v>0.3845</v>
      </c>
      <c r="AX184" s="6">
        <v>0.3845</v>
      </c>
      <c r="AY184" s="6">
        <v>0.3845</v>
      </c>
      <c r="AZ184" s="6">
        <v>0.3845</v>
      </c>
      <c r="BA184" s="6">
        <v>0.3845</v>
      </c>
      <c r="BB184" s="6">
        <v>0.3845</v>
      </c>
      <c r="BC184" s="6">
        <v>0.3845</v>
      </c>
      <c r="BD184" s="6">
        <v>0.3845</v>
      </c>
      <c r="BE184" s="6">
        <v>0.3845</v>
      </c>
      <c r="BF184" s="6">
        <v>0.3845</v>
      </c>
      <c r="BG184" s="6">
        <v>0.3845</v>
      </c>
      <c r="BH184" s="6">
        <v>0.3845</v>
      </c>
      <c r="BI184" s="6">
        <v>0.3845</v>
      </c>
      <c r="BJ184" s="6">
        <v>0.3845</v>
      </c>
      <c r="BK184" s="6">
        <v>0.3845</v>
      </c>
      <c r="BL184" s="6">
        <v>0.3845</v>
      </c>
      <c r="BM184" s="6">
        <v>0.3845</v>
      </c>
      <c r="BN184" s="6">
        <v>0.3845</v>
      </c>
      <c r="BO184" s="6">
        <v>0.3845</v>
      </c>
    </row>
    <row r="185" ht="15.75" customHeight="1" spans="1:67">
      <c r="A185" s="6" t="s">
        <v>374</v>
      </c>
      <c r="B185" s="6" t="s">
        <v>539</v>
      </c>
      <c r="C185" s="6" t="s">
        <v>538</v>
      </c>
      <c r="D185" s="6">
        <v>0.020370530027679</v>
      </c>
      <c r="E185" s="6">
        <v>0.020370530027679</v>
      </c>
      <c r="F185" s="6">
        <v>0.020370530027679</v>
      </c>
      <c r="G185" s="6">
        <v>0.020370530027679</v>
      </c>
      <c r="H185" s="6">
        <v>0.020370530027679</v>
      </c>
      <c r="I185" s="6">
        <v>0.020370530027679</v>
      </c>
      <c r="J185" s="6">
        <v>0.020370530027679</v>
      </c>
      <c r="K185" s="6">
        <v>0.020370530027679</v>
      </c>
      <c r="L185" s="6">
        <v>0.020370530027679</v>
      </c>
      <c r="M185" s="6">
        <v>0.020370530027679</v>
      </c>
      <c r="N185" s="6">
        <v>0.020370530027679</v>
      </c>
      <c r="O185" s="6">
        <v>0.020370530027679</v>
      </c>
      <c r="P185" s="6">
        <v>0.020370530027679</v>
      </c>
      <c r="Q185" s="6">
        <v>0.020370530027679</v>
      </c>
      <c r="R185" s="6">
        <v>0.020370530027679</v>
      </c>
      <c r="S185" s="6">
        <v>0.020370530027679</v>
      </c>
      <c r="T185" s="6">
        <v>0.020370530027679</v>
      </c>
      <c r="U185" s="6">
        <v>0.020370530027679</v>
      </c>
      <c r="V185" s="6">
        <v>0.020370530027679</v>
      </c>
      <c r="W185" s="6">
        <v>0.020370530027679</v>
      </c>
      <c r="X185" s="6">
        <v>0.020370530027679</v>
      </c>
      <c r="Y185" s="6">
        <v>0.020370530027679</v>
      </c>
      <c r="Z185" s="6">
        <v>0.020370530027679</v>
      </c>
      <c r="AA185" s="6">
        <v>0.020370530027679</v>
      </c>
      <c r="AB185" s="6">
        <v>0.020370530027679</v>
      </c>
      <c r="AC185" s="6">
        <v>0.020370530027679</v>
      </c>
      <c r="AD185" s="6">
        <v>0.020370530027679</v>
      </c>
      <c r="AE185" s="6">
        <v>0.020370530027679</v>
      </c>
      <c r="AF185" s="6">
        <v>0.020370530027679</v>
      </c>
      <c r="AG185" s="6">
        <v>0.020370530027679</v>
      </c>
      <c r="AH185" s="6">
        <v>0.020370530027679</v>
      </c>
      <c r="AI185" s="6">
        <v>0.020370530027679</v>
      </c>
      <c r="AJ185" s="6">
        <v>0.020370530027679</v>
      </c>
      <c r="AK185" s="6">
        <v>0.020370530027679</v>
      </c>
      <c r="AL185" s="6">
        <v>0.020370530027679</v>
      </c>
      <c r="AM185" s="6">
        <v>0.020370530027679</v>
      </c>
      <c r="AN185" s="6">
        <v>0.020370530027679</v>
      </c>
      <c r="AO185" s="6">
        <v>0.020370530027679</v>
      </c>
      <c r="AP185" s="6">
        <v>0.020370530027679</v>
      </c>
      <c r="AQ185" s="6">
        <v>0.020370530027679</v>
      </c>
      <c r="AR185" s="6">
        <v>0.0235059941068411</v>
      </c>
      <c r="AS185" s="6">
        <v>0.0242404146650097</v>
      </c>
      <c r="AT185" s="6">
        <v>0.0229600617582773</v>
      </c>
      <c r="AU185" s="6">
        <v>0.0191930616425331</v>
      </c>
      <c r="AV185" s="6">
        <v>0.0174534855707649</v>
      </c>
      <c r="AW185" s="6">
        <v>0.0174508487176253</v>
      </c>
      <c r="AX185" s="6">
        <v>0.0172908979583405</v>
      </c>
      <c r="AY185" s="6">
        <v>0.0158415023904241</v>
      </c>
      <c r="AZ185" s="6">
        <v>0.0147614145216887</v>
      </c>
      <c r="BA185" s="6">
        <v>0.0155654608157981</v>
      </c>
      <c r="BB185" s="6">
        <v>0.0163763733836481</v>
      </c>
      <c r="BC185" s="6">
        <v>0.0155970754726076</v>
      </c>
      <c r="BD185" s="6">
        <v>0.016898056162478</v>
      </c>
      <c r="BE185" s="6">
        <v>0.0163467632342981</v>
      </c>
      <c r="BF185" s="6">
        <v>0.0163420536823204</v>
      </c>
      <c r="BG185" s="6">
        <v>0.0195675339310655</v>
      </c>
      <c r="BH185" s="6">
        <v>0.0196136688770769</v>
      </c>
      <c r="BI185" s="6">
        <v>0.0192181932269492</v>
      </c>
      <c r="BJ185" s="6">
        <v>0.0183837996756237</v>
      </c>
      <c r="BK185" s="6">
        <v>0.0193934126629309</v>
      </c>
      <c r="BL185" s="6">
        <v>0.0190076213394114</v>
      </c>
      <c r="BM185" s="6">
        <v>0.0183560422768009</v>
      </c>
      <c r="BN185" s="6">
        <v>0.0206167410963706</v>
      </c>
      <c r="BO185" s="6">
        <v>0.0200786655444168</v>
      </c>
    </row>
    <row r="186" ht="15.75" customHeight="1" spans="1:67">
      <c r="A186" s="6" t="s">
        <v>376</v>
      </c>
      <c r="B186" s="6" t="s">
        <v>12</v>
      </c>
      <c r="C186" s="6" t="s">
        <v>538</v>
      </c>
      <c r="D186" s="6">
        <v>4.7619000037619</v>
      </c>
      <c r="E186" s="6">
        <v>4.7619000037619</v>
      </c>
      <c r="F186" s="6">
        <v>4.7619000037619</v>
      </c>
      <c r="G186" s="6">
        <v>4.7619000037619</v>
      </c>
      <c r="H186" s="6">
        <v>4.7619000037619</v>
      </c>
      <c r="I186" s="6">
        <v>4.7619000037619</v>
      </c>
      <c r="J186" s="6">
        <v>4.7619000037619</v>
      </c>
      <c r="K186" s="6">
        <v>4.7619000037619</v>
      </c>
      <c r="L186" s="6">
        <v>4.7619000037619</v>
      </c>
      <c r="M186" s="6">
        <v>4.7619000037619</v>
      </c>
      <c r="N186" s="6">
        <v>4.7619000037619</v>
      </c>
      <c r="O186" s="6">
        <v>4.76190000336508</v>
      </c>
      <c r="P186" s="6">
        <v>8.68138258259937</v>
      </c>
      <c r="Q186" s="6">
        <v>9.99424999991667</v>
      </c>
      <c r="R186" s="6">
        <v>9.9</v>
      </c>
      <c r="S186" s="6">
        <v>9.9</v>
      </c>
      <c r="T186" s="6">
        <v>9.9</v>
      </c>
      <c r="U186" s="6">
        <v>9.9</v>
      </c>
      <c r="V186" s="6">
        <v>9.9</v>
      </c>
      <c r="W186" s="6">
        <v>9.9</v>
      </c>
      <c r="X186" s="6">
        <v>9.9</v>
      </c>
      <c r="Y186" s="6">
        <v>9.9</v>
      </c>
      <c r="Z186" s="6">
        <v>11.8474666658333</v>
      </c>
      <c r="AA186" s="6">
        <v>13.1169749993333</v>
      </c>
      <c r="AB186" s="6">
        <v>14.0463333330833</v>
      </c>
      <c r="AC186" s="6">
        <v>15.92839166625</v>
      </c>
      <c r="AD186" s="6">
        <v>16.6475083330833</v>
      </c>
      <c r="AE186" s="6">
        <v>17.3988</v>
      </c>
      <c r="AF186" s="6">
        <v>18.0032916666667</v>
      </c>
      <c r="AG186" s="6">
        <v>20.5414916666667</v>
      </c>
      <c r="AH186" s="6">
        <v>21.707375</v>
      </c>
      <c r="AI186" s="6">
        <v>23.8007666666667</v>
      </c>
      <c r="AJ186" s="6">
        <v>25.0827916666667</v>
      </c>
      <c r="AK186" s="6">
        <v>28.1071833333333</v>
      </c>
      <c r="AL186" s="6">
        <v>30.5665916666667</v>
      </c>
      <c r="AM186" s="6">
        <v>31.6426833333333</v>
      </c>
      <c r="AN186" s="6">
        <v>36.0786833333333</v>
      </c>
      <c r="AO186" s="6">
        <v>41.111525</v>
      </c>
      <c r="AP186" s="6">
        <v>45.0466666666667</v>
      </c>
      <c r="AQ186" s="6">
        <v>49.5006915833333</v>
      </c>
      <c r="AR186" s="6">
        <v>53.6481865</v>
      </c>
      <c r="AS186" s="6">
        <v>61.9271616666667</v>
      </c>
      <c r="AT186" s="6">
        <v>59.7237816666667</v>
      </c>
      <c r="AU186" s="6">
        <v>57.7519966666667</v>
      </c>
      <c r="AV186" s="6">
        <v>58.2578633333333</v>
      </c>
      <c r="AW186" s="6">
        <v>59.514475</v>
      </c>
      <c r="AX186" s="6">
        <v>60.271335</v>
      </c>
      <c r="AY186" s="6">
        <v>60.7385158333333</v>
      </c>
      <c r="AZ186" s="6">
        <v>70.4080333333333</v>
      </c>
      <c r="BA186" s="6">
        <v>81.7128916666667</v>
      </c>
      <c r="BB186" s="6">
        <v>85.1938163257576</v>
      </c>
      <c r="BC186" s="6">
        <v>86.3433833333333</v>
      </c>
      <c r="BD186" s="6">
        <v>93.3951972222222</v>
      </c>
      <c r="BE186" s="6">
        <v>101.628899206349</v>
      </c>
      <c r="BF186" s="6">
        <v>101.100088423521</v>
      </c>
      <c r="BG186" s="6">
        <v>102.769271604675</v>
      </c>
      <c r="BH186" s="6">
        <v>104.769117033301</v>
      </c>
      <c r="BI186" s="6">
        <v>105.455162087938</v>
      </c>
      <c r="BJ186" s="6">
        <v>121.824068875756</v>
      </c>
      <c r="BK186" s="6">
        <v>150.036253839864</v>
      </c>
      <c r="BL186" s="6">
        <v>161.838479684718</v>
      </c>
      <c r="BM186" s="6">
        <v>162.906253747418</v>
      </c>
      <c r="BN186" s="6">
        <v>204.867187469982</v>
      </c>
      <c r="BO186" s="6">
        <v>280.356111655149</v>
      </c>
    </row>
    <row r="187" ht="15.75" customHeight="1" spans="1:67">
      <c r="A187" s="6" t="s">
        <v>378</v>
      </c>
      <c r="B187" s="6" t="s">
        <v>6</v>
      </c>
      <c r="C187" s="6" t="s">
        <v>538</v>
      </c>
      <c r="D187" s="6">
        <v>1</v>
      </c>
      <c r="E187" s="6">
        <v>1</v>
      </c>
      <c r="F187" s="6">
        <v>1</v>
      </c>
      <c r="G187" s="6">
        <v>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6">
        <v>1</v>
      </c>
      <c r="AP187" s="6">
        <v>1</v>
      </c>
      <c r="AQ187" s="6">
        <v>1</v>
      </c>
      <c r="AR187" s="6">
        <v>1</v>
      </c>
      <c r="AS187" s="6">
        <v>1</v>
      </c>
      <c r="AT187" s="6">
        <v>1</v>
      </c>
      <c r="AU187" s="6">
        <v>1</v>
      </c>
      <c r="AV187" s="6">
        <v>1</v>
      </c>
      <c r="AW187" s="6">
        <v>1</v>
      </c>
      <c r="AX187" s="6">
        <v>1</v>
      </c>
      <c r="AY187" s="6">
        <v>1</v>
      </c>
      <c r="AZ187" s="6">
        <v>1</v>
      </c>
      <c r="BA187" s="6">
        <v>1</v>
      </c>
      <c r="BB187" s="6">
        <v>1</v>
      </c>
      <c r="BC187" s="6">
        <v>1</v>
      </c>
      <c r="BD187" s="6">
        <v>1</v>
      </c>
      <c r="BE187" s="6">
        <v>1</v>
      </c>
      <c r="BF187" s="6">
        <v>1</v>
      </c>
      <c r="BG187" s="6">
        <v>1</v>
      </c>
      <c r="BH187" s="6">
        <v>1</v>
      </c>
      <c r="BI187" s="6">
        <v>1</v>
      </c>
      <c r="BJ187" s="6">
        <v>1</v>
      </c>
      <c r="BK187" s="6">
        <v>1</v>
      </c>
      <c r="BL187" s="6">
        <v>1</v>
      </c>
      <c r="BM187" s="6">
        <v>1</v>
      </c>
      <c r="BN187" s="6">
        <v>1</v>
      </c>
      <c r="BO187" s="6">
        <v>1</v>
      </c>
    </row>
    <row r="188" ht="15.75" customHeight="1" spans="1:67">
      <c r="A188" s="6" t="s">
        <v>380</v>
      </c>
      <c r="B188" s="6" t="s">
        <v>6</v>
      </c>
      <c r="C188" s="6" t="s">
        <v>538</v>
      </c>
      <c r="D188" s="6">
        <v>2.72991666659167e-8</v>
      </c>
      <c r="E188" s="6">
        <v>2.681666666575e-8</v>
      </c>
      <c r="F188" s="6">
        <v>2.6819999999e-8</v>
      </c>
      <c r="G188" s="6">
        <v>2.6819999999e-8</v>
      </c>
      <c r="H188" s="6">
        <v>2.6819999999e-8</v>
      </c>
      <c r="I188" s="6">
        <v>2.6819999999e-8</v>
      </c>
      <c r="J188" s="6">
        <v>2.6819999999e-8</v>
      </c>
      <c r="K188" s="6">
        <v>3.02483333323333e-8</v>
      </c>
      <c r="L188" s="6">
        <v>3.8699999999e-8</v>
      </c>
      <c r="M188" s="6">
        <v>3.8699999999e-8</v>
      </c>
      <c r="N188" s="6">
        <v>3.8699999999e-8</v>
      </c>
      <c r="O188" s="6">
        <v>3.8699999999e-8</v>
      </c>
      <c r="P188" s="6">
        <v>3.8699999999e-8</v>
      </c>
      <c r="Q188" s="6">
        <v>3.8699999999e-8</v>
      </c>
      <c r="R188" s="6">
        <v>3.8699999999e-8</v>
      </c>
      <c r="S188" s="6">
        <v>4.03708333325833e-8</v>
      </c>
      <c r="T188" s="6">
        <v>5.57558333329167e-8</v>
      </c>
      <c r="U188" s="6">
        <v>8.42348333325833e-8</v>
      </c>
      <c r="V188" s="6">
        <v>1.5634883333275e-7</v>
      </c>
      <c r="W188" s="6">
        <v>2.24718916665667e-7</v>
      </c>
      <c r="X188" s="6">
        <v>2.88855249998667e-7</v>
      </c>
      <c r="Y188" s="6">
        <v>4.223179999985e-7</v>
      </c>
      <c r="Z188" s="6">
        <v>6.97566749997667e-7</v>
      </c>
      <c r="AA188" s="6">
        <v>1.62863416666367e-6</v>
      </c>
      <c r="AB188" s="6">
        <v>3.46685416666492e-6</v>
      </c>
      <c r="AC188" s="6">
        <v>1.09749424999999e-5</v>
      </c>
      <c r="AD188" s="6">
        <v>1.39475e-5</v>
      </c>
      <c r="AE188" s="6">
        <v>1.68358333333333e-5</v>
      </c>
      <c r="AF188" s="6">
        <v>0.000128831666666667</v>
      </c>
      <c r="AG188" s="6">
        <v>0.0026661875</v>
      </c>
      <c r="AH188" s="6">
        <v>0.187885579166667</v>
      </c>
      <c r="AI188" s="6">
        <v>0.7725</v>
      </c>
      <c r="AJ188" s="6">
        <v>1.24583333333333</v>
      </c>
      <c r="AK188" s="6">
        <v>1.98831891666667</v>
      </c>
      <c r="AL188" s="6">
        <v>2.195</v>
      </c>
      <c r="AM188" s="6">
        <v>2.25333333333333</v>
      </c>
      <c r="AN188" s="6">
        <v>2.45333333333333</v>
      </c>
      <c r="AO188" s="6">
        <v>2.66416666666667</v>
      </c>
      <c r="AP188" s="6">
        <v>2.93</v>
      </c>
      <c r="AQ188" s="6">
        <v>3.38333333333333</v>
      </c>
      <c r="AR188" s="6">
        <v>3.49</v>
      </c>
      <c r="AS188" s="6">
        <v>3.50683333333333</v>
      </c>
      <c r="AT188" s="6">
        <v>3.5165</v>
      </c>
      <c r="AU188" s="6">
        <v>3.478467</v>
      </c>
      <c r="AV188" s="6">
        <v>3.413175</v>
      </c>
      <c r="AW188" s="6">
        <v>3.29584166666667</v>
      </c>
      <c r="AX188" s="6">
        <v>3.27403250265816</v>
      </c>
      <c r="AY188" s="6">
        <v>3.12804457735247</v>
      </c>
      <c r="AZ188" s="6">
        <v>2.92440833333333</v>
      </c>
      <c r="BA188" s="6">
        <v>3.01150833333333</v>
      </c>
      <c r="BB188" s="6">
        <v>2.825125</v>
      </c>
      <c r="BC188" s="6">
        <v>2.7541</v>
      </c>
      <c r="BD188" s="6">
        <v>2.63758641774892</v>
      </c>
      <c r="BE188" s="6">
        <v>2.70189902597403</v>
      </c>
      <c r="BF188" s="6">
        <v>2.83904413780664</v>
      </c>
      <c r="BG188" s="6">
        <v>3.18443924152237</v>
      </c>
      <c r="BH188" s="6">
        <v>3.37506158720665</v>
      </c>
      <c r="BI188" s="6">
        <v>3.2604884908321</v>
      </c>
      <c r="BJ188" s="6">
        <v>3.28660269803296</v>
      </c>
      <c r="BK188" s="6">
        <v>3.3372655465368</v>
      </c>
      <c r="BL188" s="6">
        <v>3.4949411976912</v>
      </c>
      <c r="BM188" s="6">
        <v>3.88055413137587</v>
      </c>
      <c r="BN188" s="6">
        <v>3.83518137473542</v>
      </c>
      <c r="BO188" s="6">
        <v>3.74382620959376</v>
      </c>
    </row>
    <row r="189" ht="15.75" customHeight="1" spans="1:67">
      <c r="A189" s="6" t="s">
        <v>382</v>
      </c>
      <c r="B189" s="6" t="s">
        <v>37</v>
      </c>
      <c r="C189" s="6" t="s">
        <v>538</v>
      </c>
      <c r="D189" s="6">
        <v>2.01499848831181</v>
      </c>
      <c r="E189" s="6">
        <v>2.01999798408241</v>
      </c>
      <c r="F189" s="6">
        <v>3.72785157761872</v>
      </c>
      <c r="G189" s="6">
        <v>3.9104231462456</v>
      </c>
      <c r="H189" s="6">
        <v>3.91000728790168</v>
      </c>
      <c r="I189" s="6">
        <v>3.90917334748487</v>
      </c>
      <c r="J189" s="6">
        <v>3.9000000029</v>
      </c>
      <c r="K189" s="6">
        <v>3.9000000029</v>
      </c>
      <c r="L189" s="6">
        <v>3.9000000029</v>
      </c>
      <c r="M189" s="6">
        <v>3.9000000029</v>
      </c>
      <c r="N189" s="6">
        <v>5.904349999325</v>
      </c>
      <c r="O189" s="6">
        <v>6.43170833233333</v>
      </c>
      <c r="P189" s="6">
        <v>6.67484166575</v>
      </c>
      <c r="Q189" s="6">
        <v>6.75628333233333</v>
      </c>
      <c r="R189" s="6">
        <v>6.78787499941667</v>
      </c>
      <c r="S189" s="6">
        <v>7.247899999</v>
      </c>
      <c r="T189" s="6">
        <v>7.44025833233333</v>
      </c>
      <c r="U189" s="6">
        <v>7.402824999</v>
      </c>
      <c r="V189" s="6">
        <v>7.3657583325</v>
      </c>
      <c r="W189" s="6">
        <v>7.377549999</v>
      </c>
      <c r="X189" s="6">
        <v>7.51143333233333</v>
      </c>
      <c r="Y189" s="6">
        <v>7.89964999908333</v>
      </c>
      <c r="Z189" s="6">
        <v>8.53999999941667</v>
      </c>
      <c r="AA189" s="6">
        <v>11.1127166658333</v>
      </c>
      <c r="AB189" s="6">
        <v>16.6987083329167</v>
      </c>
      <c r="AC189" s="6">
        <v>18.6073416665</v>
      </c>
      <c r="AD189" s="6">
        <v>20.3856833333333</v>
      </c>
      <c r="AE189" s="6">
        <v>20.567675</v>
      </c>
      <c r="AF189" s="6">
        <v>21.094675</v>
      </c>
      <c r="AG189" s="6">
        <v>21.7366833333333</v>
      </c>
      <c r="AH189" s="6">
        <v>24.3105</v>
      </c>
      <c r="AI189" s="6">
        <v>27.4786333333333</v>
      </c>
      <c r="AJ189" s="6">
        <v>25.5124916666667</v>
      </c>
      <c r="AK189" s="6">
        <v>27.1198416666667</v>
      </c>
      <c r="AL189" s="6">
        <v>26.4171666666667</v>
      </c>
      <c r="AM189" s="6">
        <v>25.7144666666667</v>
      </c>
      <c r="AN189" s="6">
        <v>26.2161</v>
      </c>
      <c r="AO189" s="6">
        <v>29.4706583333333</v>
      </c>
      <c r="AP189" s="6">
        <v>40.89305</v>
      </c>
      <c r="AQ189" s="6">
        <v>39.0889833333333</v>
      </c>
      <c r="AR189" s="6">
        <v>44.19225</v>
      </c>
      <c r="AS189" s="6">
        <v>50.99265</v>
      </c>
      <c r="AT189" s="6">
        <v>51.6035666666667</v>
      </c>
      <c r="AU189" s="6">
        <v>54.2033333333333</v>
      </c>
      <c r="AV189" s="6">
        <v>56.0399166666667</v>
      </c>
      <c r="AW189" s="6">
        <v>55.0854916666667</v>
      </c>
      <c r="AX189" s="6">
        <v>51.3142725</v>
      </c>
      <c r="AY189" s="6">
        <v>46.148391177755</v>
      </c>
      <c r="AZ189" s="6">
        <v>44.32328760941</v>
      </c>
      <c r="BA189" s="6">
        <v>47.6796884535091</v>
      </c>
      <c r="BB189" s="6">
        <v>45.1096641800896</v>
      </c>
      <c r="BC189" s="6">
        <v>43.3131369237488</v>
      </c>
      <c r="BD189" s="6">
        <v>42.2287947349434</v>
      </c>
      <c r="BE189" s="6">
        <v>42.4461848306739</v>
      </c>
      <c r="BF189" s="6">
        <v>44.3951543042097</v>
      </c>
      <c r="BG189" s="6">
        <v>45.5028399421431</v>
      </c>
      <c r="BH189" s="6">
        <v>47.4924638585099</v>
      </c>
      <c r="BI189" s="6">
        <v>50.4037197937177</v>
      </c>
      <c r="BJ189" s="6">
        <v>52.6614299539683</v>
      </c>
      <c r="BK189" s="6">
        <v>51.7957826517333</v>
      </c>
      <c r="BL189" s="6">
        <v>49.6240960026328</v>
      </c>
      <c r="BM189" s="6">
        <v>49.2545977288412</v>
      </c>
      <c r="BN189" s="6">
        <v>54.477785837205</v>
      </c>
      <c r="BO189" s="6">
        <v>55.630363223193</v>
      </c>
    </row>
    <row r="190" ht="15.75" customHeight="1" spans="1:67">
      <c r="A190" s="6" t="s">
        <v>384</v>
      </c>
      <c r="B190" s="6" t="s">
        <v>37</v>
      </c>
      <c r="C190" s="6" t="s">
        <v>538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1</v>
      </c>
      <c r="AN190" s="6">
        <v>1</v>
      </c>
      <c r="AO190" s="6">
        <v>1</v>
      </c>
      <c r="AP190" s="6">
        <v>1</v>
      </c>
      <c r="AQ190" s="6">
        <v>1</v>
      </c>
      <c r="AR190" s="6">
        <v>1</v>
      </c>
      <c r="AS190" s="6">
        <v>1</v>
      </c>
      <c r="AT190" s="6">
        <v>1</v>
      </c>
      <c r="AU190" s="6">
        <v>1</v>
      </c>
      <c r="AV190" s="6">
        <v>1</v>
      </c>
      <c r="AW190" s="6">
        <v>1</v>
      </c>
      <c r="AX190" s="6">
        <v>1</v>
      </c>
      <c r="AY190" s="6">
        <v>1</v>
      </c>
      <c r="AZ190" s="6">
        <v>1</v>
      </c>
      <c r="BA190" s="6">
        <v>1</v>
      </c>
      <c r="BB190" s="6">
        <v>1</v>
      </c>
      <c r="BC190" s="6">
        <v>1</v>
      </c>
      <c r="BD190" s="6">
        <v>1</v>
      </c>
      <c r="BE190" s="6">
        <v>1</v>
      </c>
      <c r="BF190" s="6">
        <v>1</v>
      </c>
      <c r="BG190" s="6">
        <v>1</v>
      </c>
      <c r="BH190" s="6">
        <v>1</v>
      </c>
      <c r="BI190" s="6">
        <v>1</v>
      </c>
      <c r="BJ190" s="6">
        <v>1</v>
      </c>
      <c r="BK190" s="6">
        <v>1</v>
      </c>
      <c r="BL190" s="6">
        <v>1</v>
      </c>
      <c r="BM190" s="6">
        <v>1</v>
      </c>
      <c r="BN190" s="6">
        <v>1</v>
      </c>
      <c r="BO190" s="6">
        <v>1</v>
      </c>
    </row>
    <row r="191" ht="15.75" customHeight="1" spans="1:67">
      <c r="A191" s="6" t="s">
        <v>386</v>
      </c>
      <c r="B191" s="6" t="s">
        <v>37</v>
      </c>
      <c r="C191" s="6" t="s">
        <v>538</v>
      </c>
      <c r="D191" s="6">
        <v>0.892856999892857</v>
      </c>
      <c r="E191" s="6">
        <v>0.892856999892857</v>
      </c>
      <c r="F191" s="6">
        <v>0.892856999892857</v>
      </c>
      <c r="G191" s="6">
        <v>0.892856999892857</v>
      </c>
      <c r="H191" s="6">
        <v>0.892856999892857</v>
      </c>
      <c r="I191" s="6">
        <v>0.892856999892857</v>
      </c>
      <c r="J191" s="6">
        <v>0.892856999892857</v>
      </c>
      <c r="K191" s="6">
        <v>0.892856999892857</v>
      </c>
      <c r="L191" s="6">
        <v>0.892856999892857</v>
      </c>
      <c r="M191" s="6">
        <v>0.892856999892857</v>
      </c>
      <c r="N191" s="6">
        <v>0.892856999892857</v>
      </c>
      <c r="O191" s="6">
        <v>0.882758271248973</v>
      </c>
      <c r="P191" s="6">
        <v>0.835038973751368</v>
      </c>
      <c r="Q191" s="6">
        <v>0.704113907966658</v>
      </c>
      <c r="R191" s="6">
        <v>0.696665868638096</v>
      </c>
      <c r="S191" s="6">
        <v>0.763893332333333</v>
      </c>
      <c r="T191" s="6">
        <v>0.792807499</v>
      </c>
      <c r="U191" s="6">
        <v>0.791408332333333</v>
      </c>
      <c r="V191" s="6">
        <v>0.708924999</v>
      </c>
      <c r="W191" s="6">
        <v>0.711757499</v>
      </c>
      <c r="X191" s="6">
        <v>0.670945832333333</v>
      </c>
      <c r="Y191" s="6">
        <v>0.672967499</v>
      </c>
      <c r="Z191" s="6">
        <v>0.738458332333333</v>
      </c>
      <c r="AA191" s="6">
        <v>0.836145832333333</v>
      </c>
      <c r="AB191" s="6">
        <v>0.89855166625</v>
      </c>
      <c r="AC191" s="6">
        <v>1.00031416641667</v>
      </c>
      <c r="AD191" s="6">
        <v>0.971414166666667</v>
      </c>
      <c r="AE191" s="6">
        <v>0.907899166666667</v>
      </c>
      <c r="AF191" s="6">
        <v>0.8670525</v>
      </c>
      <c r="AG191" s="6">
        <v>0.8587975</v>
      </c>
      <c r="AH191" s="6">
        <v>0.955</v>
      </c>
      <c r="AI191" s="6">
        <v>0.951709166666667</v>
      </c>
      <c r="AJ191" s="6">
        <v>0.964663333333333</v>
      </c>
      <c r="AK191" s="6">
        <v>0.978176666666667</v>
      </c>
      <c r="AL191" s="6">
        <v>1.01134</v>
      </c>
      <c r="AM191" s="6">
        <v>1.27984166666667</v>
      </c>
      <c r="AN191" s="6">
        <v>1.319075</v>
      </c>
      <c r="AO191" s="6">
        <v>1.43797166666667</v>
      </c>
      <c r="AP191" s="6">
        <v>2.07359166666667</v>
      </c>
      <c r="AQ191" s="6">
        <v>2.5707725</v>
      </c>
      <c r="AR191" s="6">
        <v>2.78215666666667</v>
      </c>
      <c r="AS191" s="6">
        <v>3.38871506458333</v>
      </c>
      <c r="AT191" s="6">
        <v>3.89522080166667</v>
      </c>
      <c r="AU191" s="6">
        <v>3.563452875</v>
      </c>
      <c r="AV191" s="6">
        <v>3.2225401036692</v>
      </c>
      <c r="AW191" s="6">
        <v>3.10194980033333</v>
      </c>
      <c r="AX191" s="6">
        <v>3.05673478733333</v>
      </c>
      <c r="AY191" s="6">
        <v>2.96534583333333</v>
      </c>
      <c r="AZ191" s="6">
        <v>2.70008833333333</v>
      </c>
      <c r="BA191" s="6">
        <v>2.75514333333333</v>
      </c>
      <c r="BB191" s="6">
        <v>2.71929416666667</v>
      </c>
      <c r="BC191" s="6">
        <v>2.37096994940423</v>
      </c>
      <c r="BD191" s="6">
        <v>2.08364833902548</v>
      </c>
      <c r="BE191" s="6">
        <v>2.24451</v>
      </c>
      <c r="BF191" s="6">
        <v>2.461385</v>
      </c>
      <c r="BG191" s="6">
        <v>2.76841166666667</v>
      </c>
      <c r="BH191" s="6">
        <v>3.13302930185604</v>
      </c>
      <c r="BI191" s="6">
        <v>3.18878838289617</v>
      </c>
      <c r="BJ191" s="6">
        <v>3.2934630812508</v>
      </c>
      <c r="BK191" s="6">
        <v>3.38753768145423</v>
      </c>
      <c r="BL191" s="6">
        <v>3.45997438644787</v>
      </c>
      <c r="BM191" s="6">
        <v>3.50877192982456</v>
      </c>
      <c r="BN191" s="6">
        <v>3.51922970506745</v>
      </c>
      <c r="BO191" s="6">
        <v>3.51922970506745</v>
      </c>
    </row>
    <row r="192" ht="15.75" customHeight="1" spans="1:67">
      <c r="A192" s="6" t="s">
        <v>388</v>
      </c>
      <c r="B192" s="6" t="s">
        <v>22</v>
      </c>
      <c r="C192" s="6" t="s">
        <v>538</v>
      </c>
      <c r="D192" s="6">
        <v>0.0003999999999</v>
      </c>
      <c r="E192" s="6">
        <v>0.0003999999999</v>
      </c>
      <c r="F192" s="6">
        <v>0.0003999999999</v>
      </c>
      <c r="G192" s="6">
        <v>0.0003999999999</v>
      </c>
      <c r="H192" s="6">
        <v>0.0003999999999</v>
      </c>
      <c r="I192" s="6">
        <v>0.0003999999999</v>
      </c>
      <c r="J192" s="6">
        <v>0.0003999999999</v>
      </c>
      <c r="K192" s="6">
        <v>0.0003999999999</v>
      </c>
      <c r="L192" s="6">
        <v>0.0003999999999</v>
      </c>
      <c r="M192" s="6">
        <v>0.0003999999999</v>
      </c>
      <c r="N192" s="6">
        <v>0.0004</v>
      </c>
      <c r="O192" s="6">
        <v>0.000389333333233333</v>
      </c>
      <c r="P192" s="6">
        <v>0.0003679999999</v>
      </c>
      <c r="Q192" s="6">
        <v>0.0003349999999</v>
      </c>
      <c r="R192" s="6">
        <v>0.0003319999999</v>
      </c>
      <c r="S192" s="6">
        <v>0.000332</v>
      </c>
      <c r="T192" s="6">
        <v>0.000332</v>
      </c>
      <c r="U192" s="6">
        <v>0.000332</v>
      </c>
      <c r="V192" s="6">
        <v>0.000581</v>
      </c>
      <c r="W192" s="6">
        <v>0.00332</v>
      </c>
      <c r="X192" s="6">
        <v>0.00442166666666667</v>
      </c>
      <c r="Y192" s="6">
        <v>0.00511525</v>
      </c>
      <c r="Z192" s="6">
        <v>0.00848241666664167</v>
      </c>
      <c r="AA192" s="6">
        <v>0.00915499999996667</v>
      </c>
      <c r="AB192" s="6">
        <v>0.01132399999995</v>
      </c>
      <c r="AC192" s="6">
        <v>0.0147141666666333</v>
      </c>
      <c r="AD192" s="6">
        <v>0.0175286666666667</v>
      </c>
      <c r="AE192" s="6">
        <v>0.02650825</v>
      </c>
      <c r="AF192" s="6">
        <v>0.0430545833333333</v>
      </c>
      <c r="AG192" s="6">
        <v>0.143918416666667</v>
      </c>
      <c r="AH192" s="6">
        <v>0.95</v>
      </c>
      <c r="AI192" s="6">
        <v>1.05760583333333</v>
      </c>
      <c r="AJ192" s="6">
        <v>1.36264333333333</v>
      </c>
      <c r="AK192" s="6">
        <v>1.81149666666667</v>
      </c>
      <c r="AL192" s="6">
        <v>2.27227666666667</v>
      </c>
      <c r="AM192" s="6">
        <v>2.42498333333333</v>
      </c>
      <c r="AN192" s="6">
        <v>2.6961</v>
      </c>
      <c r="AO192" s="6">
        <v>3.27929166666667</v>
      </c>
      <c r="AP192" s="6">
        <v>3.4754</v>
      </c>
      <c r="AQ192" s="6">
        <v>3.96710833333333</v>
      </c>
      <c r="AR192" s="6">
        <v>4.346075</v>
      </c>
      <c r="AS192" s="6">
        <v>4.0939</v>
      </c>
      <c r="AT192" s="6">
        <v>4.08003333333333</v>
      </c>
      <c r="AU192" s="6">
        <v>3.889075</v>
      </c>
      <c r="AV192" s="6">
        <v>3.65764166666667</v>
      </c>
      <c r="AW192" s="6">
        <v>3.23548333333333</v>
      </c>
      <c r="AX192" s="6">
        <v>3.10315833333333</v>
      </c>
      <c r="AY192" s="6">
        <v>2.76795</v>
      </c>
      <c r="AZ192" s="6">
        <v>2.40924166666667</v>
      </c>
      <c r="BA192" s="6">
        <v>3.12014166666667</v>
      </c>
      <c r="BB192" s="6">
        <v>3.0153</v>
      </c>
      <c r="BC192" s="6">
        <v>2.96284777777778</v>
      </c>
      <c r="BD192" s="6">
        <v>3.25654166666667</v>
      </c>
      <c r="BE192" s="6">
        <v>3.16061666666667</v>
      </c>
      <c r="BF192" s="6">
        <v>3.15454166666667</v>
      </c>
      <c r="BG192" s="6">
        <v>3.7695</v>
      </c>
      <c r="BH192" s="6">
        <v>3.94278333333333</v>
      </c>
      <c r="BI192" s="6">
        <v>3.77933333333333</v>
      </c>
      <c r="BJ192" s="6">
        <v>3.61171666666667</v>
      </c>
      <c r="BK192" s="6">
        <v>3.839375</v>
      </c>
      <c r="BL192" s="6">
        <v>3.89974166666667</v>
      </c>
      <c r="BM192" s="6">
        <v>3.86191666666667</v>
      </c>
      <c r="BN192" s="6">
        <v>4.45775833333333</v>
      </c>
      <c r="BO192" s="6">
        <v>4.20366666666667</v>
      </c>
    </row>
    <row r="193" ht="15.75" customHeight="1" spans="1:67">
      <c r="A193" s="6" t="s">
        <v>390</v>
      </c>
      <c r="B193" s="6" t="s">
        <v>539</v>
      </c>
      <c r="C193" s="6" t="s">
        <v>538</v>
      </c>
      <c r="D193" s="6">
        <v>0.020370530027679</v>
      </c>
      <c r="E193" s="6">
        <v>0.020370530027679</v>
      </c>
      <c r="F193" s="6">
        <v>0.020370530027679</v>
      </c>
      <c r="G193" s="6">
        <v>0.020370530027679</v>
      </c>
      <c r="H193" s="6">
        <v>0.020370530027679</v>
      </c>
      <c r="I193" s="6">
        <v>0.020370530027679</v>
      </c>
      <c r="J193" s="6">
        <v>0.020370530027679</v>
      </c>
      <c r="K193" s="6">
        <v>0.020370530027679</v>
      </c>
      <c r="L193" s="6">
        <v>0.020370530027679</v>
      </c>
      <c r="M193" s="6">
        <v>0.020370530027679</v>
      </c>
      <c r="N193" s="6">
        <v>0.020370530027679</v>
      </c>
      <c r="O193" s="6">
        <v>0.020370530027679</v>
      </c>
      <c r="P193" s="6">
        <v>0.020370530027679</v>
      </c>
      <c r="Q193" s="6">
        <v>0.020370530027679</v>
      </c>
      <c r="R193" s="6">
        <v>0.020370530027679</v>
      </c>
      <c r="S193" s="6">
        <v>0.020370530027679</v>
      </c>
      <c r="T193" s="6">
        <v>0.020370530027679</v>
      </c>
      <c r="U193" s="6">
        <v>0.020370530027679</v>
      </c>
      <c r="V193" s="6">
        <v>0.020370530027679</v>
      </c>
      <c r="W193" s="6">
        <v>0.020370530027679</v>
      </c>
      <c r="X193" s="6">
        <v>0.020370530027679</v>
      </c>
      <c r="Y193" s="6">
        <v>0.020370530027679</v>
      </c>
      <c r="Z193" s="6">
        <v>0.020370530027679</v>
      </c>
      <c r="AA193" s="6">
        <v>0.020370530027679</v>
      </c>
      <c r="AB193" s="6">
        <v>0.020370530027679</v>
      </c>
      <c r="AC193" s="6">
        <v>0.020370530027679</v>
      </c>
      <c r="AD193" s="6">
        <v>0.020370530027679</v>
      </c>
      <c r="AE193" s="6">
        <v>0.020370530027679</v>
      </c>
      <c r="AF193" s="6">
        <v>0.020370530027679</v>
      </c>
      <c r="AG193" s="6">
        <v>0.020370530027679</v>
      </c>
      <c r="AH193" s="6">
        <v>0.020370530027679</v>
      </c>
      <c r="AI193" s="6">
        <v>0.020370530027679</v>
      </c>
      <c r="AJ193" s="6">
        <v>0.020370530027679</v>
      </c>
      <c r="AK193" s="6">
        <v>0.020370530027679</v>
      </c>
      <c r="AL193" s="6">
        <v>0.020370530027679</v>
      </c>
      <c r="AM193" s="6">
        <v>0.020370530027679</v>
      </c>
      <c r="AN193" s="6">
        <v>0.020370530027679</v>
      </c>
      <c r="AO193" s="6">
        <v>0.020370530027679</v>
      </c>
      <c r="AP193" s="6">
        <v>0.020370530027679</v>
      </c>
      <c r="AQ193" s="6">
        <v>0.020370530027679</v>
      </c>
      <c r="AR193" s="6">
        <v>0.0235059941068411</v>
      </c>
      <c r="AS193" s="6">
        <v>0.0242404146650097</v>
      </c>
      <c r="AT193" s="6">
        <v>0.0229600617582773</v>
      </c>
      <c r="AU193" s="6">
        <v>0.0191930616425331</v>
      </c>
      <c r="AV193" s="6">
        <v>0.0174534855707649</v>
      </c>
      <c r="AW193" s="6">
        <v>0.0174508487176253</v>
      </c>
      <c r="AX193" s="6">
        <v>0.0172908979583405</v>
      </c>
      <c r="AY193" s="6">
        <v>0.0158415023904241</v>
      </c>
      <c r="AZ193" s="6">
        <v>0.0147614145216887</v>
      </c>
      <c r="BA193" s="6">
        <v>0.0155654608157981</v>
      </c>
      <c r="BB193" s="6">
        <v>0.0163763733836481</v>
      </c>
      <c r="BC193" s="6">
        <v>0.0155970754726076</v>
      </c>
      <c r="BD193" s="6">
        <v>0.016898056162478</v>
      </c>
      <c r="BE193" s="6">
        <v>0.0163467632342981</v>
      </c>
      <c r="BF193" s="6">
        <v>0.0163420536823204</v>
      </c>
      <c r="BG193" s="6">
        <v>0.0195675339310655</v>
      </c>
      <c r="BH193" s="6">
        <v>0.0196136688770769</v>
      </c>
      <c r="BI193" s="6">
        <v>0.0192181932269492</v>
      </c>
      <c r="BJ193" s="6">
        <v>0.0183837996756237</v>
      </c>
      <c r="BK193" s="6">
        <v>0.0193934126629309</v>
      </c>
      <c r="BL193" s="6">
        <v>0.0190076213394114</v>
      </c>
      <c r="BM193" s="6">
        <v>0.0183560422768009</v>
      </c>
      <c r="BN193" s="6">
        <v>0.0206167410963706</v>
      </c>
      <c r="BO193" s="6">
        <v>0.0200786655444168</v>
      </c>
    </row>
    <row r="194" ht="15.75" customHeight="1" spans="1:67">
      <c r="A194" s="6" t="s">
        <v>392</v>
      </c>
      <c r="B194" s="6" t="s">
        <v>6</v>
      </c>
      <c r="C194" s="6" t="s">
        <v>538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6">
        <v>1</v>
      </c>
      <c r="AP194" s="6">
        <v>1</v>
      </c>
      <c r="AQ194" s="6">
        <v>1</v>
      </c>
      <c r="AR194" s="6">
        <v>1</v>
      </c>
      <c r="AS194" s="6">
        <v>1</v>
      </c>
      <c r="AT194" s="6">
        <v>1</v>
      </c>
      <c r="AU194" s="6">
        <v>1</v>
      </c>
      <c r="AV194" s="6">
        <v>1</v>
      </c>
      <c r="AW194" s="6">
        <v>1</v>
      </c>
      <c r="AX194" s="6">
        <v>1</v>
      </c>
      <c r="AY194" s="6">
        <v>1</v>
      </c>
      <c r="AZ194" s="6">
        <v>1</v>
      </c>
      <c r="BA194" s="6">
        <v>1</v>
      </c>
      <c r="BB194" s="6">
        <v>1</v>
      </c>
      <c r="BC194" s="6">
        <v>1</v>
      </c>
      <c r="BD194" s="6">
        <v>1</v>
      </c>
      <c r="BE194" s="6">
        <v>1</v>
      </c>
      <c r="BF194" s="6">
        <v>1</v>
      </c>
      <c r="BG194" s="6">
        <v>1</v>
      </c>
      <c r="BH194" s="6">
        <v>1</v>
      </c>
      <c r="BI194" s="6">
        <v>1</v>
      </c>
      <c r="BJ194" s="6">
        <v>1</v>
      </c>
      <c r="BK194" s="6">
        <v>1</v>
      </c>
      <c r="BL194" s="6">
        <v>1</v>
      </c>
      <c r="BM194" s="6">
        <v>1</v>
      </c>
      <c r="BN194" s="6">
        <v>1</v>
      </c>
      <c r="BO194" s="6">
        <v>1</v>
      </c>
    </row>
    <row r="195" ht="15.75" customHeight="1" spans="1:67">
      <c r="A195" s="6" t="s">
        <v>394</v>
      </c>
      <c r="B195" s="6" t="s">
        <v>37</v>
      </c>
      <c r="C195" s="6" t="s">
        <v>538</v>
      </c>
      <c r="D195" s="6">
        <v>1.7248</v>
      </c>
      <c r="E195" s="6">
        <v>1.7248</v>
      </c>
      <c r="F195" s="6">
        <v>1.7248</v>
      </c>
      <c r="G195" s="6">
        <v>1.7248</v>
      </c>
      <c r="H195" s="6">
        <v>1.7248</v>
      </c>
      <c r="I195" s="6">
        <v>1.7248</v>
      </c>
      <c r="J195" s="6">
        <v>1.7248</v>
      </c>
      <c r="K195" s="6">
        <v>1.7248</v>
      </c>
      <c r="L195" s="6">
        <v>1.7248</v>
      </c>
      <c r="M195" s="6">
        <v>1.7248</v>
      </c>
      <c r="N195" s="6">
        <v>1.7248</v>
      </c>
      <c r="O195" s="6">
        <v>1.7248</v>
      </c>
      <c r="P195" s="6">
        <v>1.7248</v>
      </c>
      <c r="Q195" s="6">
        <v>1.7248</v>
      </c>
      <c r="R195" s="6">
        <v>1.7248</v>
      </c>
      <c r="S195" s="6">
        <v>1.7248</v>
      </c>
      <c r="T195" s="6">
        <v>1.7248</v>
      </c>
      <c r="U195" s="6">
        <v>1.7248</v>
      </c>
      <c r="V195" s="6">
        <v>1.68358941885647</v>
      </c>
      <c r="W195" s="6">
        <v>1.55493895401486</v>
      </c>
      <c r="X195" s="6">
        <v>1.49838605814132</v>
      </c>
      <c r="Y195" s="6">
        <v>1.70454166583333</v>
      </c>
      <c r="Z195" s="6">
        <v>1.7248</v>
      </c>
      <c r="AA195" s="6">
        <v>1.7248</v>
      </c>
      <c r="AB195" s="6">
        <v>1.86230583283333</v>
      </c>
      <c r="AC195" s="6">
        <v>2.20014999966667</v>
      </c>
      <c r="AD195" s="6">
        <v>2.1774166665</v>
      </c>
      <c r="AE195" s="6">
        <v>2.10598333333333</v>
      </c>
      <c r="AF195" s="6">
        <v>2.08043666666667</v>
      </c>
      <c r="AG195" s="6">
        <v>2.27019166666667</v>
      </c>
      <c r="AH195" s="6">
        <v>2.30985166666667</v>
      </c>
      <c r="AI195" s="6">
        <v>2.39962233333333</v>
      </c>
      <c r="AJ195" s="6">
        <v>2.46630833333333</v>
      </c>
      <c r="AK195" s="6">
        <v>2.56860341666667</v>
      </c>
      <c r="AL195" s="6">
        <v>2.53503716666667</v>
      </c>
      <c r="AM195" s="6">
        <v>2.47340416666667</v>
      </c>
      <c r="AN195" s="6">
        <v>2.46217291666667</v>
      </c>
      <c r="AO195" s="6">
        <v>2.55937166666667</v>
      </c>
      <c r="AP195" s="6">
        <v>2.94768683333333</v>
      </c>
      <c r="AQ195" s="6">
        <v>3.013152</v>
      </c>
      <c r="AR195" s="6">
        <v>3.286361525</v>
      </c>
      <c r="AS195" s="6">
        <v>3.4780400715</v>
      </c>
      <c r="AT195" s="6">
        <v>3.8</v>
      </c>
      <c r="AU195" s="6">
        <v>3.563452875</v>
      </c>
      <c r="AV195" s="6">
        <v>3.2225401036692</v>
      </c>
      <c r="AW195" s="6">
        <v>3.10194980033333</v>
      </c>
      <c r="AX195" s="6">
        <v>3.05673478733333</v>
      </c>
      <c r="AY195" s="6">
        <v>2.96534583333333</v>
      </c>
      <c r="AZ195" s="6">
        <v>2.70008833333333</v>
      </c>
      <c r="BA195" s="6">
        <v>2.75514333333333</v>
      </c>
      <c r="BB195" s="6">
        <v>2.71929416666667</v>
      </c>
      <c r="BC195" s="6">
        <v>2.37096994940423</v>
      </c>
      <c r="BD195" s="6">
        <v>2.29231194992329</v>
      </c>
      <c r="BE195" s="6">
        <v>2.31090003482576</v>
      </c>
      <c r="BF195" s="6">
        <v>2.461385</v>
      </c>
      <c r="BG195" s="6">
        <v>2.76841166666667</v>
      </c>
      <c r="BH195" s="6">
        <v>3.13302930185604</v>
      </c>
      <c r="BI195" s="6">
        <v>3.18878838289617</v>
      </c>
      <c r="BJ195" s="6">
        <v>3.2934630812508</v>
      </c>
      <c r="BK195" s="6">
        <v>3.38753768145423</v>
      </c>
      <c r="BL195" s="6">
        <v>3.45997438644787</v>
      </c>
      <c r="BM195" s="6">
        <v>3.50877192982456</v>
      </c>
      <c r="BN195" s="6">
        <v>3.51922970506745</v>
      </c>
      <c r="BO195" s="6">
        <v>3.51922970506745</v>
      </c>
    </row>
    <row r="196" ht="15.75" customHeight="1" spans="1:67">
      <c r="A196" s="6" t="s">
        <v>396</v>
      </c>
      <c r="B196" s="6" t="s">
        <v>22</v>
      </c>
      <c r="C196" s="6" t="s">
        <v>538</v>
      </c>
      <c r="D196" s="6">
        <v>28.75000002875</v>
      </c>
      <c r="E196" s="6">
        <v>28.75000002875</v>
      </c>
      <c r="F196" s="6">
        <v>28.75000002875</v>
      </c>
      <c r="G196" s="6">
        <v>28.75000002875</v>
      </c>
      <c r="H196" s="6">
        <v>28.75000002875</v>
      </c>
      <c r="I196" s="6">
        <v>28.75000002875</v>
      </c>
      <c r="J196" s="6">
        <v>28.75000002875</v>
      </c>
      <c r="K196" s="6">
        <v>28.75000002875</v>
      </c>
      <c r="L196" s="6">
        <v>28.75000002875</v>
      </c>
      <c r="M196" s="6">
        <v>28.75000002875</v>
      </c>
      <c r="N196" s="6">
        <v>28.75000002875</v>
      </c>
      <c r="O196" s="6">
        <v>28.3601702876561</v>
      </c>
      <c r="P196" s="6">
        <v>27.0534166665</v>
      </c>
      <c r="Q196" s="6">
        <v>24.5151666664167</v>
      </c>
      <c r="R196" s="6">
        <v>25.4081666656667</v>
      </c>
      <c r="S196" s="6">
        <v>25.552749999</v>
      </c>
      <c r="T196" s="6">
        <v>30.2290833325833</v>
      </c>
      <c r="U196" s="6">
        <v>38.276949999</v>
      </c>
      <c r="V196" s="6">
        <v>43.9373333325833</v>
      </c>
      <c r="W196" s="6">
        <v>48.9234666656667</v>
      </c>
      <c r="X196" s="6">
        <v>50.0621333323333</v>
      </c>
      <c r="Y196" s="6">
        <v>61.54637499925</v>
      </c>
      <c r="Z196" s="6">
        <v>79.4733333328333</v>
      </c>
      <c r="AA196" s="6">
        <v>110.779833332583</v>
      </c>
      <c r="AB196" s="6">
        <v>146.390333332917</v>
      </c>
      <c r="AC196" s="6">
        <v>170.3946666665</v>
      </c>
      <c r="AD196" s="6">
        <v>149.58675</v>
      </c>
      <c r="AE196" s="6">
        <v>140.882416666667</v>
      </c>
      <c r="AF196" s="6">
        <v>143.953916666667</v>
      </c>
      <c r="AG196" s="6">
        <v>157.45825</v>
      </c>
      <c r="AH196" s="6">
        <v>142.55475</v>
      </c>
      <c r="AI196" s="6">
        <v>144.482</v>
      </c>
      <c r="AJ196" s="6">
        <v>134.997833333333</v>
      </c>
      <c r="AK196" s="6">
        <v>160.800185833333</v>
      </c>
      <c r="AL196" s="6">
        <v>165.992776666667</v>
      </c>
      <c r="AM196" s="6">
        <v>151.105528333333</v>
      </c>
      <c r="AN196" s="6">
        <v>154.243661666667</v>
      </c>
      <c r="AO196" s="6">
        <v>175.312445</v>
      </c>
      <c r="AP196" s="6">
        <v>180.10448</v>
      </c>
      <c r="AQ196" s="6">
        <v>0.938283072395239</v>
      </c>
      <c r="AR196" s="6">
        <v>1.08270508132601</v>
      </c>
      <c r="AS196" s="6">
        <v>1.11653308564468</v>
      </c>
      <c r="AT196" s="6">
        <v>1.05755899623965</v>
      </c>
      <c r="AU196" s="6">
        <v>0.884047927184961</v>
      </c>
      <c r="AV196" s="6">
        <v>0.803921647747605</v>
      </c>
      <c r="AW196" s="6">
        <v>0.803800192161416</v>
      </c>
      <c r="AX196" s="6">
        <v>0.796432730949096</v>
      </c>
      <c r="AY196" s="6">
        <v>0.729672399984088</v>
      </c>
      <c r="AZ196" s="6">
        <v>0.679922680042729</v>
      </c>
      <c r="BA196" s="6">
        <v>0.716957702016136</v>
      </c>
      <c r="BB196" s="6">
        <v>0.754308990105979</v>
      </c>
      <c r="BC196" s="6">
        <v>0.718413898653322</v>
      </c>
      <c r="BD196" s="6">
        <v>0.778338120416812</v>
      </c>
      <c r="BE196" s="6">
        <v>0.752945122702002</v>
      </c>
      <c r="BF196" s="6">
        <v>0.752728196932591</v>
      </c>
      <c r="BG196" s="6">
        <v>0.901296423367096</v>
      </c>
      <c r="BH196" s="6">
        <v>0.903421436257288</v>
      </c>
      <c r="BI196" s="6">
        <v>0.88520550826938</v>
      </c>
      <c r="BJ196" s="6">
        <v>0.846772667108096</v>
      </c>
      <c r="BK196" s="6">
        <v>0.893276257067393</v>
      </c>
      <c r="BL196" s="6">
        <v>0.875506396987983</v>
      </c>
      <c r="BM196" s="6">
        <v>0.845494138890436</v>
      </c>
      <c r="BN196" s="6">
        <v>0.949623753156941</v>
      </c>
      <c r="BO196" s="6">
        <v>0.924839558470698</v>
      </c>
    </row>
    <row r="197" ht="15.75" customHeight="1" spans="1:67">
      <c r="A197" s="6" t="s">
        <v>398</v>
      </c>
      <c r="B197" s="6" t="s">
        <v>6</v>
      </c>
      <c r="C197" s="6" t="s">
        <v>538</v>
      </c>
      <c r="D197" s="6">
        <v>123.166666666667</v>
      </c>
      <c r="E197" s="6">
        <v>126</v>
      </c>
      <c r="F197" s="6">
        <v>126</v>
      </c>
      <c r="G197" s="6">
        <v>126</v>
      </c>
      <c r="H197" s="6">
        <v>126</v>
      </c>
      <c r="I197" s="6">
        <v>126</v>
      </c>
      <c r="J197" s="6">
        <v>126</v>
      </c>
      <c r="K197" s="6">
        <v>126</v>
      </c>
      <c r="L197" s="6">
        <v>126</v>
      </c>
      <c r="M197" s="6">
        <v>126</v>
      </c>
      <c r="N197" s="6">
        <v>126</v>
      </c>
      <c r="O197" s="6">
        <v>126</v>
      </c>
      <c r="P197" s="6">
        <v>126</v>
      </c>
      <c r="Q197" s="6">
        <v>126</v>
      </c>
      <c r="R197" s="6">
        <v>126</v>
      </c>
      <c r="S197" s="6">
        <v>126</v>
      </c>
      <c r="T197" s="6">
        <v>126</v>
      </c>
      <c r="U197" s="6">
        <v>126</v>
      </c>
      <c r="V197" s="6">
        <v>126</v>
      </c>
      <c r="W197" s="6">
        <v>126</v>
      </c>
      <c r="X197" s="6">
        <v>126</v>
      </c>
      <c r="Y197" s="6">
        <v>126</v>
      </c>
      <c r="Z197" s="6">
        <v>126</v>
      </c>
      <c r="AA197" s="6">
        <v>126</v>
      </c>
      <c r="AB197" s="6">
        <v>201</v>
      </c>
      <c r="AC197" s="6">
        <v>306.666666666667</v>
      </c>
      <c r="AD197" s="6">
        <v>339.166666666667</v>
      </c>
      <c r="AE197" s="6">
        <v>550</v>
      </c>
      <c r="AF197" s="6">
        <v>550</v>
      </c>
      <c r="AG197" s="6">
        <v>1056.21666666667</v>
      </c>
      <c r="AH197" s="6">
        <v>1229.80833333333</v>
      </c>
      <c r="AI197" s="6">
        <v>1325.18333333333</v>
      </c>
      <c r="AJ197" s="6">
        <v>1500.25833333333</v>
      </c>
      <c r="AK197" s="6">
        <v>1744.34583333333</v>
      </c>
      <c r="AL197" s="6">
        <v>1904.76083333333</v>
      </c>
      <c r="AM197" s="6">
        <v>1963.01916666667</v>
      </c>
      <c r="AN197" s="6">
        <v>2056.81166666667</v>
      </c>
      <c r="AO197" s="6">
        <v>2177.8625</v>
      </c>
      <c r="AP197" s="6">
        <v>2726.49</v>
      </c>
      <c r="AQ197" s="6">
        <v>3119.07333333333</v>
      </c>
      <c r="AR197" s="6">
        <v>3486.35333333333</v>
      </c>
      <c r="AS197" s="6">
        <v>4105.925</v>
      </c>
      <c r="AT197" s="6">
        <v>5716.25833333333</v>
      </c>
      <c r="AU197" s="6">
        <v>6424.33916666667</v>
      </c>
      <c r="AV197" s="6">
        <v>5974.5775</v>
      </c>
      <c r="AW197" s="6">
        <v>6177.9349469697</v>
      </c>
      <c r="AX197" s="6">
        <v>5635.09393939394</v>
      </c>
      <c r="AY197" s="6">
        <v>5032.71157647908</v>
      </c>
      <c r="AZ197" s="6">
        <v>4363.29160824492</v>
      </c>
      <c r="BA197" s="6">
        <v>4966.68229650212</v>
      </c>
      <c r="BB197" s="6">
        <v>4758.43012878788</v>
      </c>
      <c r="BC197" s="6">
        <v>4193.8023075919</v>
      </c>
      <c r="BD197" s="6">
        <v>4421.65928640414</v>
      </c>
      <c r="BE197" s="6">
        <v>4303.88256599819</v>
      </c>
      <c r="BF197" s="6">
        <v>4462.18528829093</v>
      </c>
      <c r="BG197" s="6">
        <v>5204.92080811087</v>
      </c>
      <c r="BH197" s="6">
        <v>5670.54089799784</v>
      </c>
      <c r="BI197" s="6">
        <v>5618.9334516428</v>
      </c>
      <c r="BJ197" s="6">
        <v>5732.10455572912</v>
      </c>
      <c r="BK197" s="6">
        <v>6240.72207844257</v>
      </c>
      <c r="BL197" s="6">
        <v>6771.09742519651</v>
      </c>
      <c r="BM197" s="6">
        <v>6774.16273484849</v>
      </c>
      <c r="BN197" s="6">
        <v>6982.75237776692</v>
      </c>
      <c r="BO197" s="6">
        <v>7288.87205374128</v>
      </c>
    </row>
    <row r="198" ht="15.75" customHeight="1" spans="1:67">
      <c r="A198" s="6" t="s">
        <v>400</v>
      </c>
      <c r="B198" s="6" t="s">
        <v>30</v>
      </c>
      <c r="C198" s="6" t="s">
        <v>538</v>
      </c>
      <c r="D198" s="6">
        <v>0.47618999947619</v>
      </c>
      <c r="E198" s="6">
        <v>0.47618999947619</v>
      </c>
      <c r="F198" s="6">
        <v>0.47618999947619</v>
      </c>
      <c r="G198" s="6">
        <v>0.47618999947619</v>
      </c>
      <c r="H198" s="6">
        <v>0.47618999947619</v>
      </c>
      <c r="I198" s="6">
        <v>0.524999999525</v>
      </c>
      <c r="J198" s="6">
        <v>0.524999999525</v>
      </c>
      <c r="K198" s="6">
        <v>0.524999999525</v>
      </c>
      <c r="L198" s="6">
        <v>0.524999999525</v>
      </c>
      <c r="M198" s="6">
        <v>0.524999999525</v>
      </c>
      <c r="N198" s="6">
        <v>0.524999999525</v>
      </c>
      <c r="O198" s="6">
        <v>3.22773333233333</v>
      </c>
      <c r="P198" s="6">
        <v>3.05071666566667</v>
      </c>
      <c r="Q198" s="6">
        <v>2.61039999908333</v>
      </c>
      <c r="R198" s="6">
        <v>2.32775833241667</v>
      </c>
      <c r="S198" s="6">
        <v>2.30198333241667</v>
      </c>
      <c r="T198" s="6">
        <v>2.87159166591667</v>
      </c>
      <c r="U198" s="6">
        <v>3.06895833233333</v>
      </c>
      <c r="V198" s="6">
        <v>2.955374999</v>
      </c>
      <c r="W198" s="6">
        <v>3.242749999</v>
      </c>
      <c r="X198" s="6">
        <v>3.32674166566667</v>
      </c>
      <c r="Y198" s="6">
        <v>3.38250833258333</v>
      </c>
      <c r="Z198" s="6">
        <v>3.42817083241667</v>
      </c>
      <c r="AA198" s="6">
        <v>3.45475916575</v>
      </c>
      <c r="AB198" s="6">
        <v>3.523810833</v>
      </c>
      <c r="AC198" s="6">
        <v>3.62213583316667</v>
      </c>
      <c r="AD198" s="6">
        <v>3.64</v>
      </c>
      <c r="AE198" s="6">
        <v>3.64</v>
      </c>
      <c r="AF198" s="6">
        <v>3.64</v>
      </c>
      <c r="AG198" s="6">
        <v>3.64</v>
      </c>
      <c r="AH198" s="6">
        <v>3.64</v>
      </c>
      <c r="AI198" s="6">
        <v>3.64</v>
      </c>
      <c r="AJ198" s="6">
        <v>3.64</v>
      </c>
      <c r="AK198" s="6">
        <v>3.64</v>
      </c>
      <c r="AL198" s="6">
        <v>3.64</v>
      </c>
      <c r="AM198" s="6">
        <v>3.64</v>
      </c>
      <c r="AN198" s="6">
        <v>3.64</v>
      </c>
      <c r="AO198" s="6">
        <v>3.64</v>
      </c>
      <c r="AP198" s="6">
        <v>3.6725</v>
      </c>
      <c r="AQ198" s="6">
        <v>3.6725</v>
      </c>
      <c r="AR198" s="6">
        <v>3.6725</v>
      </c>
      <c r="AS198" s="6">
        <v>3.75</v>
      </c>
      <c r="AT198" s="6">
        <v>3.75</v>
      </c>
      <c r="AU198" s="6">
        <v>3.75</v>
      </c>
      <c r="AV198" s="6">
        <v>3.75</v>
      </c>
      <c r="AW198" s="6">
        <v>3.75</v>
      </c>
      <c r="AX198" s="6">
        <v>3.75</v>
      </c>
      <c r="AY198" s="6">
        <v>3.75</v>
      </c>
      <c r="AZ198" s="6">
        <v>3.6725</v>
      </c>
      <c r="BA198" s="6">
        <v>3.75</v>
      </c>
      <c r="BB198" s="6">
        <v>3.738975</v>
      </c>
      <c r="BC198" s="6">
        <v>3.6725</v>
      </c>
      <c r="BD198" s="6">
        <v>3.75</v>
      </c>
      <c r="BE198" s="6">
        <v>3.6725</v>
      </c>
      <c r="BF198" s="6">
        <v>3.6725</v>
      </c>
      <c r="BG198" s="6">
        <v>3.75</v>
      </c>
      <c r="BH198" s="6">
        <v>3.75</v>
      </c>
      <c r="BI198" s="6">
        <v>3.6725</v>
      </c>
      <c r="BJ198" s="6">
        <v>3.6725</v>
      </c>
      <c r="BK198" s="6">
        <v>3.6725</v>
      </c>
      <c r="BL198" s="6">
        <v>3.6725</v>
      </c>
      <c r="BM198" s="6">
        <v>3.75</v>
      </c>
      <c r="BN198" s="6">
        <v>3.75</v>
      </c>
      <c r="BO198" s="6">
        <v>3.75</v>
      </c>
    </row>
    <row r="199" ht="15.75" customHeight="1" spans="1:67">
      <c r="A199" s="6" t="s">
        <v>402</v>
      </c>
      <c r="B199" s="6" t="s">
        <v>539</v>
      </c>
      <c r="C199" s="6" t="s">
        <v>538</v>
      </c>
      <c r="D199" s="6">
        <v>0.020370530027679</v>
      </c>
      <c r="E199" s="6">
        <v>0.020370530027679</v>
      </c>
      <c r="F199" s="6">
        <v>0.020370530027679</v>
      </c>
      <c r="G199" s="6">
        <v>0.020370530027679</v>
      </c>
      <c r="H199" s="6">
        <v>0.020370530027679</v>
      </c>
      <c r="I199" s="6">
        <v>0.020370530027679</v>
      </c>
      <c r="J199" s="6">
        <v>0.020370530027679</v>
      </c>
      <c r="K199" s="6">
        <v>0.020370530027679</v>
      </c>
      <c r="L199" s="6">
        <v>0.020370530027679</v>
      </c>
      <c r="M199" s="6">
        <v>0.020370530027679</v>
      </c>
      <c r="N199" s="6">
        <v>0.020370530027679</v>
      </c>
      <c r="O199" s="6">
        <v>0.020370530027679</v>
      </c>
      <c r="P199" s="6">
        <v>0.020370530027679</v>
      </c>
      <c r="Q199" s="6">
        <v>0.020370530027679</v>
      </c>
      <c r="R199" s="6">
        <v>0.020370530027679</v>
      </c>
      <c r="S199" s="6">
        <v>0.020370530027679</v>
      </c>
      <c r="T199" s="6">
        <v>0.020370530027679</v>
      </c>
      <c r="U199" s="6">
        <v>0.020370530027679</v>
      </c>
      <c r="V199" s="6">
        <v>0.020370530027679</v>
      </c>
      <c r="W199" s="6">
        <v>0.020370530027679</v>
      </c>
      <c r="X199" s="6">
        <v>0.020370530027679</v>
      </c>
      <c r="Y199" s="6">
        <v>0.020370530027679</v>
      </c>
      <c r="Z199" s="6">
        <v>0.020370530027679</v>
      </c>
      <c r="AA199" s="6">
        <v>0.020370530027679</v>
      </c>
      <c r="AB199" s="6">
        <v>0.020370530027679</v>
      </c>
      <c r="AC199" s="6">
        <v>0.020370530027679</v>
      </c>
      <c r="AD199" s="6">
        <v>0.020370530027679</v>
      </c>
      <c r="AE199" s="6">
        <v>0.020370530027679</v>
      </c>
      <c r="AF199" s="6">
        <v>0.020370530027679</v>
      </c>
      <c r="AG199" s="6">
        <v>0.020370530027679</v>
      </c>
      <c r="AH199" s="6">
        <v>0.020370530027679</v>
      </c>
      <c r="AI199" s="6">
        <v>0.020370530027679</v>
      </c>
      <c r="AJ199" s="6">
        <v>0.020370530027679</v>
      </c>
      <c r="AK199" s="6">
        <v>0.020370530027679</v>
      </c>
      <c r="AL199" s="6">
        <v>0.020370530027679</v>
      </c>
      <c r="AM199" s="6">
        <v>0.020370530027679</v>
      </c>
      <c r="AN199" s="6">
        <v>0.020370530027679</v>
      </c>
      <c r="AO199" s="6">
        <v>0.020370530027679</v>
      </c>
      <c r="AP199" s="6">
        <v>0.020370530027679</v>
      </c>
      <c r="AQ199" s="6">
        <v>0.020370530027679</v>
      </c>
      <c r="AR199" s="6">
        <v>0.0235059941068411</v>
      </c>
      <c r="AS199" s="6">
        <v>0.0242404146650097</v>
      </c>
      <c r="AT199" s="6">
        <v>0.0229600617582773</v>
      </c>
      <c r="AU199" s="6">
        <v>0.0191930616425331</v>
      </c>
      <c r="AV199" s="6">
        <v>0.0174534855707649</v>
      </c>
      <c r="AW199" s="6">
        <v>0.0174508487176253</v>
      </c>
      <c r="AX199" s="6">
        <v>0.0172908979583405</v>
      </c>
      <c r="AY199" s="6">
        <v>0.0158415023904241</v>
      </c>
      <c r="AZ199" s="6">
        <v>0.0147614145216887</v>
      </c>
      <c r="BA199" s="6">
        <v>0.0155654608157981</v>
      </c>
      <c r="BB199" s="6">
        <v>0.0163763733836481</v>
      </c>
      <c r="BC199" s="6">
        <v>0.0155970754726076</v>
      </c>
      <c r="BD199" s="6">
        <v>0.016898056162478</v>
      </c>
      <c r="BE199" s="6">
        <v>0.0163467632342981</v>
      </c>
      <c r="BF199" s="6">
        <v>0.0163420536823204</v>
      </c>
      <c r="BG199" s="6">
        <v>0.0195675339310655</v>
      </c>
      <c r="BH199" s="6">
        <v>0.0196136688770769</v>
      </c>
      <c r="BI199" s="6">
        <v>0.0192181932269492</v>
      </c>
      <c r="BJ199" s="6">
        <v>0.0183837996756237</v>
      </c>
      <c r="BK199" s="6">
        <v>0.0193934126629309</v>
      </c>
      <c r="BL199" s="6">
        <v>0.0190076213394114</v>
      </c>
      <c r="BM199" s="6">
        <v>0.0183560422768009</v>
      </c>
      <c r="BN199" s="6">
        <v>0.0206167410963706</v>
      </c>
      <c r="BO199" s="6">
        <v>0.0200786655444168</v>
      </c>
    </row>
    <row r="200" ht="15.75" customHeight="1" spans="1:67">
      <c r="A200" s="6" t="s">
        <v>404</v>
      </c>
      <c r="B200" s="6" t="s">
        <v>539</v>
      </c>
      <c r="C200" s="6" t="s">
        <v>538</v>
      </c>
      <c r="D200" s="6">
        <v>0.020370530027679</v>
      </c>
      <c r="E200" s="6">
        <v>0.020370530027679</v>
      </c>
      <c r="F200" s="6">
        <v>0.020370530027679</v>
      </c>
      <c r="G200" s="6">
        <v>0.020370530027679</v>
      </c>
      <c r="H200" s="6">
        <v>0.020370530027679</v>
      </c>
      <c r="I200" s="6">
        <v>0.020370530027679</v>
      </c>
      <c r="J200" s="6">
        <v>0.020370530027679</v>
      </c>
      <c r="K200" s="6">
        <v>0.020370530027679</v>
      </c>
      <c r="L200" s="6">
        <v>0.020370530027679</v>
      </c>
      <c r="M200" s="6">
        <v>0.020370530027679</v>
      </c>
      <c r="N200" s="6">
        <v>0.020370530027679</v>
      </c>
      <c r="O200" s="6">
        <v>0.020370530027679</v>
      </c>
      <c r="P200" s="6">
        <v>0.020370530027679</v>
      </c>
      <c r="Q200" s="6">
        <v>0.020370530027679</v>
      </c>
      <c r="R200" s="6">
        <v>0.020370530027679</v>
      </c>
      <c r="S200" s="6">
        <v>0.020370530027679</v>
      </c>
      <c r="T200" s="6">
        <v>0.020370530027679</v>
      </c>
      <c r="U200" s="6">
        <v>0.020370530027679</v>
      </c>
      <c r="V200" s="6">
        <v>0.020370530027679</v>
      </c>
      <c r="W200" s="6">
        <v>0.020370530027679</v>
      </c>
      <c r="X200" s="6">
        <v>0.020370530027679</v>
      </c>
      <c r="Y200" s="6">
        <v>0.020370530027679</v>
      </c>
      <c r="Z200" s="6">
        <v>0.020370530027679</v>
      </c>
      <c r="AA200" s="6">
        <v>0.020370530027679</v>
      </c>
      <c r="AB200" s="6">
        <v>0.020370530027679</v>
      </c>
      <c r="AC200" s="6">
        <v>0.020370530027679</v>
      </c>
      <c r="AD200" s="6">
        <v>0.020370530027679</v>
      </c>
      <c r="AE200" s="6">
        <v>0.020370530027679</v>
      </c>
      <c r="AF200" s="6">
        <v>0.020370530027679</v>
      </c>
      <c r="AG200" s="6">
        <v>0.020370530027679</v>
      </c>
      <c r="AH200" s="6">
        <v>0.020370530027679</v>
      </c>
      <c r="AI200" s="6">
        <v>0.020370530027679</v>
      </c>
      <c r="AJ200" s="6">
        <v>0.020370530027679</v>
      </c>
      <c r="AK200" s="6">
        <v>0.020370530027679</v>
      </c>
      <c r="AL200" s="6">
        <v>0.020370530027679</v>
      </c>
      <c r="AM200" s="6">
        <v>0.020370530027679</v>
      </c>
      <c r="AN200" s="6">
        <v>0.020370530027679</v>
      </c>
      <c r="AO200" s="6">
        <v>0.020370530027679</v>
      </c>
      <c r="AP200" s="6">
        <v>0.020370530027679</v>
      </c>
      <c r="AQ200" s="6">
        <v>0.020370530027679</v>
      </c>
      <c r="AR200" s="6">
        <v>0.0235059941068411</v>
      </c>
      <c r="AS200" s="6">
        <v>0.0242404146650097</v>
      </c>
      <c r="AT200" s="6">
        <v>0.0229600617582773</v>
      </c>
      <c r="AU200" s="6">
        <v>0.0191930616425331</v>
      </c>
      <c r="AV200" s="6">
        <v>0.0174534855707649</v>
      </c>
      <c r="AW200" s="6">
        <v>0.0174508487176253</v>
      </c>
      <c r="AX200" s="6">
        <v>0.0172908979583405</v>
      </c>
      <c r="AY200" s="6">
        <v>0.0158415023904241</v>
      </c>
      <c r="AZ200" s="6">
        <v>0.0147614145216887</v>
      </c>
      <c r="BA200" s="6">
        <v>0.0155654608157981</v>
      </c>
      <c r="BB200" s="6">
        <v>0.0163763733836481</v>
      </c>
      <c r="BC200" s="6">
        <v>0.0155970754726076</v>
      </c>
      <c r="BD200" s="6">
        <v>0.016898056162478</v>
      </c>
      <c r="BE200" s="6">
        <v>0.0163467632342981</v>
      </c>
      <c r="BF200" s="6">
        <v>0.0163420536823204</v>
      </c>
      <c r="BG200" s="6">
        <v>0.0195675339310655</v>
      </c>
      <c r="BH200" s="6">
        <v>0.0196136688770769</v>
      </c>
      <c r="BI200" s="6">
        <v>0.0192181932269492</v>
      </c>
      <c r="BJ200" s="6">
        <v>0.0183837996756237</v>
      </c>
      <c r="BK200" s="6">
        <v>0.0193934126629309</v>
      </c>
      <c r="BL200" s="6">
        <v>0.0190076213394114</v>
      </c>
      <c r="BM200" s="6">
        <v>0.0183560422768009</v>
      </c>
      <c r="BN200" s="6">
        <v>0.0206167410963706</v>
      </c>
      <c r="BO200" s="6">
        <v>0.0200786655444168</v>
      </c>
    </row>
    <row r="201" ht="15.75" customHeight="1" spans="1:67">
      <c r="A201" s="6" t="s">
        <v>406</v>
      </c>
      <c r="B201" s="6" t="s">
        <v>37</v>
      </c>
      <c r="C201" s="6" t="s">
        <v>538</v>
      </c>
      <c r="D201" s="6">
        <v>89.765000088765</v>
      </c>
      <c r="E201" s="6">
        <v>89.765000088765</v>
      </c>
      <c r="F201" s="6">
        <v>89.765000088765</v>
      </c>
      <c r="G201" s="6">
        <v>89.765000088765</v>
      </c>
      <c r="H201" s="6">
        <v>89.765000088765</v>
      </c>
      <c r="I201" s="6">
        <v>89.765000088765</v>
      </c>
      <c r="J201" s="6">
        <v>89.765000088765</v>
      </c>
      <c r="K201" s="6">
        <v>89.765000088765</v>
      </c>
      <c r="L201" s="6">
        <v>89.765000088765</v>
      </c>
      <c r="M201" s="6">
        <v>94.44000009344</v>
      </c>
      <c r="N201" s="6">
        <v>100.985000099985</v>
      </c>
      <c r="O201" s="6">
        <v>100.689451223571</v>
      </c>
      <c r="P201" s="6">
        <v>91.6459689519292</v>
      </c>
      <c r="Q201" s="6">
        <v>81.0502219755422</v>
      </c>
      <c r="R201" s="6">
        <v>87.5285488301859</v>
      </c>
      <c r="S201" s="6">
        <v>77.9315887246532</v>
      </c>
      <c r="T201" s="6">
        <v>86.8906706741604</v>
      </c>
      <c r="U201" s="6">
        <v>89.3376379164501</v>
      </c>
      <c r="V201" s="6">
        <v>82.0562815633657</v>
      </c>
      <c r="W201" s="6">
        <v>77.3529529351395</v>
      </c>
      <c r="X201" s="6">
        <v>76.8285595141078</v>
      </c>
      <c r="Y201" s="6">
        <v>98.8109617813635</v>
      </c>
      <c r="Z201" s="6">
        <v>119.492607763333</v>
      </c>
      <c r="AA201" s="6">
        <v>138.568800808333</v>
      </c>
      <c r="AB201" s="6">
        <v>158.892568372424</v>
      </c>
      <c r="AC201" s="6">
        <v>163.367563900455</v>
      </c>
      <c r="AD201" s="6">
        <v>125.928813465</v>
      </c>
      <c r="AE201" s="6">
        <v>109.285496775</v>
      </c>
      <c r="AF201" s="6">
        <v>108.307921995</v>
      </c>
      <c r="AG201" s="6">
        <v>116.002459755</v>
      </c>
      <c r="AH201" s="6">
        <v>99.004900995</v>
      </c>
      <c r="AI201" s="6">
        <v>102.58383681</v>
      </c>
      <c r="AJ201" s="6">
        <v>96.2511007185</v>
      </c>
      <c r="AK201" s="6">
        <v>102.967715214</v>
      </c>
      <c r="AL201" s="6">
        <v>100.946171781</v>
      </c>
      <c r="AM201" s="6">
        <v>90.7541365185</v>
      </c>
      <c r="AN201" s="6">
        <v>93.0094069905</v>
      </c>
      <c r="AO201" s="6">
        <v>106.121560545</v>
      </c>
      <c r="AP201" s="6">
        <v>107.2638139482</v>
      </c>
      <c r="AQ201" s="6">
        <v>111.966914110147</v>
      </c>
      <c r="AR201" s="6">
        <v>129.201037953271</v>
      </c>
      <c r="AS201" s="6">
        <v>133.237791216225</v>
      </c>
      <c r="AT201" s="6">
        <v>126.200312871571</v>
      </c>
      <c r="AU201" s="6">
        <v>105.494942032458</v>
      </c>
      <c r="AV201" s="6">
        <v>95.9333368925229</v>
      </c>
      <c r="AW201" s="6">
        <v>95.9188433909485</v>
      </c>
      <c r="AX201" s="6">
        <v>95.0396717197982</v>
      </c>
      <c r="AY201" s="6">
        <v>87.0730479331812</v>
      </c>
      <c r="AZ201" s="6">
        <v>81.1363292780549</v>
      </c>
      <c r="BA201" s="6">
        <v>85.5557814096789</v>
      </c>
      <c r="BB201" s="6">
        <v>90.0129741146296</v>
      </c>
      <c r="BC201" s="6">
        <v>85.7295518299287</v>
      </c>
      <c r="BD201" s="6">
        <v>92.8804110841429</v>
      </c>
      <c r="BE201" s="6">
        <v>89.8502214987385</v>
      </c>
      <c r="BF201" s="6">
        <v>89.8243353779009</v>
      </c>
      <c r="BG201" s="6">
        <v>107.553234404315</v>
      </c>
      <c r="BH201" s="6">
        <v>107.806815805024</v>
      </c>
      <c r="BI201" s="6">
        <v>105.633078151149</v>
      </c>
      <c r="BJ201" s="6">
        <v>101.046821879543</v>
      </c>
      <c r="BK201" s="6">
        <v>106.588933804405</v>
      </c>
      <c r="BL201" s="6">
        <v>104.710608186968</v>
      </c>
      <c r="BM201" s="6">
        <v>100.880222566186</v>
      </c>
      <c r="BN201" s="6">
        <v>113.474367224106</v>
      </c>
      <c r="BO201" s="6">
        <v>110.34717131744</v>
      </c>
    </row>
    <row r="202" ht="15.75" customHeight="1" spans="1:67">
      <c r="A202" s="6" t="s">
        <v>408</v>
      </c>
      <c r="B202" s="6" t="s">
        <v>30</v>
      </c>
      <c r="C202" s="6" t="s">
        <v>538</v>
      </c>
      <c r="D202" s="6">
        <v>4.7619000037619</v>
      </c>
      <c r="E202" s="6">
        <v>4.7619000037619</v>
      </c>
      <c r="F202" s="6">
        <v>4.7619000037619</v>
      </c>
      <c r="G202" s="6">
        <v>4.7619000037619</v>
      </c>
      <c r="H202" s="6">
        <v>4.7619000037619</v>
      </c>
      <c r="I202" s="6">
        <v>4.7619000037619</v>
      </c>
      <c r="J202" s="6">
        <v>4.7619000037619</v>
      </c>
      <c r="K202" s="6">
        <v>4.7619000037619</v>
      </c>
      <c r="L202" s="6">
        <v>4.7619000037619</v>
      </c>
      <c r="M202" s="6">
        <v>4.7619000037619</v>
      </c>
      <c r="N202" s="6">
        <v>4.7619000037619</v>
      </c>
      <c r="O202" s="6">
        <v>4.74796288486442</v>
      </c>
      <c r="P202" s="6">
        <v>4.38597784250488</v>
      </c>
      <c r="Q202" s="6">
        <v>3.99629355042679</v>
      </c>
      <c r="R202" s="6">
        <v>3.947399999</v>
      </c>
      <c r="S202" s="6">
        <v>3.93071666566667</v>
      </c>
      <c r="T202" s="6">
        <v>3.96343333233333</v>
      </c>
      <c r="U202" s="6">
        <v>3.95901666566667</v>
      </c>
      <c r="V202" s="6">
        <v>3.876899999</v>
      </c>
      <c r="W202" s="6">
        <v>3.773324999</v>
      </c>
      <c r="X202" s="6">
        <v>3.65696666566667</v>
      </c>
      <c r="Y202" s="6">
        <v>3.639999999</v>
      </c>
      <c r="Z202" s="6">
        <v>3.639999999</v>
      </c>
      <c r="AA202" s="6">
        <v>3.639999999</v>
      </c>
      <c r="AB202" s="6">
        <v>3.63999999958333</v>
      </c>
      <c r="AC202" s="6">
        <v>3.64</v>
      </c>
      <c r="AD202" s="6">
        <v>3.64</v>
      </c>
      <c r="AE202" s="6">
        <v>3.64</v>
      </c>
      <c r="AF202" s="6">
        <v>3.64</v>
      </c>
      <c r="AG202" s="6">
        <v>3.64</v>
      </c>
      <c r="AH202" s="6">
        <v>3.64</v>
      </c>
      <c r="AI202" s="6">
        <v>3.64</v>
      </c>
      <c r="AJ202" s="6">
        <v>3.64</v>
      </c>
      <c r="AK202" s="6">
        <v>3.64</v>
      </c>
      <c r="AL202" s="6">
        <v>3.64</v>
      </c>
      <c r="AM202" s="6">
        <v>3.64</v>
      </c>
      <c r="AN202" s="6">
        <v>3.64</v>
      </c>
      <c r="AO202" s="6">
        <v>3.64</v>
      </c>
      <c r="AP202" s="6">
        <v>3.64</v>
      </c>
      <c r="AQ202" s="6">
        <v>3.64</v>
      </c>
      <c r="AR202" s="6">
        <v>3.64</v>
      </c>
      <c r="AS202" s="6">
        <v>3.64</v>
      </c>
      <c r="AT202" s="6">
        <v>3.64</v>
      </c>
      <c r="AU202" s="6">
        <v>3.64</v>
      </c>
      <c r="AV202" s="6">
        <v>3.64</v>
      </c>
      <c r="AW202" s="6">
        <v>3.64</v>
      </c>
      <c r="AX202" s="6">
        <v>3.64</v>
      </c>
      <c r="AY202" s="6">
        <v>3.64</v>
      </c>
      <c r="AZ202" s="6">
        <v>3.64</v>
      </c>
      <c r="BA202" s="6">
        <v>3.64</v>
      </c>
      <c r="BB202" s="6">
        <v>3.64</v>
      </c>
      <c r="BC202" s="6">
        <v>3.64</v>
      </c>
      <c r="BD202" s="6">
        <v>3.64</v>
      </c>
      <c r="BE202" s="6">
        <v>3.64</v>
      </c>
      <c r="BF202" s="6">
        <v>3.64</v>
      </c>
      <c r="BG202" s="6">
        <v>3.64</v>
      </c>
      <c r="BH202" s="6">
        <v>3.64</v>
      </c>
      <c r="BI202" s="6">
        <v>3.64</v>
      </c>
      <c r="BJ202" s="6">
        <v>3.64</v>
      </c>
      <c r="BK202" s="6">
        <v>3.64</v>
      </c>
      <c r="BL202" s="6">
        <v>3.64</v>
      </c>
      <c r="BM202" s="6">
        <v>3.64</v>
      </c>
      <c r="BN202" s="6">
        <v>3.64</v>
      </c>
      <c r="BO202" s="6">
        <v>3.64</v>
      </c>
    </row>
    <row r="203" ht="15.75" customHeight="1" spans="1:67">
      <c r="A203" s="6" t="s">
        <v>410</v>
      </c>
      <c r="B203" s="6" t="s">
        <v>22</v>
      </c>
      <c r="C203" s="6" t="s">
        <v>538</v>
      </c>
      <c r="D203" s="6">
        <v>0.0005999999999</v>
      </c>
      <c r="E203" s="6">
        <v>0.0005999999999</v>
      </c>
      <c r="F203" s="6">
        <v>0.0005999999999</v>
      </c>
      <c r="G203" s="6">
        <v>0.0005999999999</v>
      </c>
      <c r="H203" s="6">
        <v>0.0005999999999</v>
      </c>
      <c r="I203" s="6">
        <v>0.0005999999999</v>
      </c>
      <c r="J203" s="6">
        <v>0.0005999999999</v>
      </c>
      <c r="K203" s="6">
        <v>0.0005999999999</v>
      </c>
      <c r="L203" s="6">
        <v>0.0005999999999</v>
      </c>
      <c r="M203" s="6">
        <v>0.0005999999999</v>
      </c>
      <c r="N203" s="6">
        <v>0.0005999999999</v>
      </c>
      <c r="O203" s="6">
        <v>0.0005999999999</v>
      </c>
      <c r="P203" s="6">
        <v>0.0005529999999</v>
      </c>
      <c r="Q203" s="6">
        <v>0.00187941666665833</v>
      </c>
      <c r="R203" s="6">
        <v>0.002</v>
      </c>
      <c r="S203" s="6">
        <v>0.002</v>
      </c>
      <c r="T203" s="6">
        <v>0.002</v>
      </c>
      <c r="U203" s="6">
        <v>0.002</v>
      </c>
      <c r="V203" s="6">
        <v>0.00183602499999167</v>
      </c>
      <c r="W203" s="6">
        <v>0.0018</v>
      </c>
      <c r="X203" s="6">
        <v>0.0018</v>
      </c>
      <c r="Y203" s="6">
        <v>0.0015</v>
      </c>
      <c r="Z203" s="6">
        <v>0.0015</v>
      </c>
      <c r="AA203" s="6">
        <v>0.00171784999995</v>
      </c>
      <c r="AB203" s="6">
        <v>0.002128016666625</v>
      </c>
      <c r="AC203" s="6">
        <v>0.001714141666625</v>
      </c>
      <c r="AD203" s="6">
        <v>0.00161534166665</v>
      </c>
      <c r="AE203" s="6">
        <v>0.0014557</v>
      </c>
      <c r="AF203" s="6">
        <v>0.00142769166666667</v>
      </c>
      <c r="AG203" s="6">
        <v>0.00149215833333333</v>
      </c>
      <c r="AH203" s="6">
        <v>0.00224320833333333</v>
      </c>
      <c r="AI203" s="6">
        <v>0.007638725</v>
      </c>
      <c r="AJ203" s="6">
        <v>0.0307953333333333</v>
      </c>
      <c r="AK203" s="6">
        <v>0.0760050833333333</v>
      </c>
      <c r="AL203" s="6">
        <v>0.165508583333333</v>
      </c>
      <c r="AM203" s="6">
        <v>0.203327583333333</v>
      </c>
      <c r="AN203" s="6">
        <v>0.30842175</v>
      </c>
      <c r="AO203" s="6">
        <v>0.716794333333333</v>
      </c>
      <c r="AP203" s="6">
        <v>0.887557583333333</v>
      </c>
      <c r="AQ203" s="6">
        <v>1.53328375</v>
      </c>
      <c r="AR203" s="6">
        <v>2.17087208333333</v>
      </c>
      <c r="AS203" s="6">
        <v>2.90607916666667</v>
      </c>
      <c r="AT203" s="6">
        <v>3.305543</v>
      </c>
      <c r="AU203" s="6">
        <v>3.32000708333333</v>
      </c>
      <c r="AV203" s="6">
        <v>3.26365683333333</v>
      </c>
      <c r="AW203" s="6">
        <v>2.91365316666667</v>
      </c>
      <c r="AX203" s="6">
        <v>2.80898333333333</v>
      </c>
      <c r="AY203" s="6">
        <v>2.43825</v>
      </c>
      <c r="AZ203" s="6">
        <v>2.51885833333333</v>
      </c>
      <c r="BA203" s="6">
        <v>3.049325</v>
      </c>
      <c r="BB203" s="6">
        <v>3.1779</v>
      </c>
      <c r="BC203" s="6">
        <v>3.04860833333333</v>
      </c>
      <c r="BD203" s="6">
        <v>3.4682</v>
      </c>
      <c r="BE203" s="6">
        <v>3.32791666666667</v>
      </c>
      <c r="BF203" s="6">
        <v>3.349175</v>
      </c>
      <c r="BG203" s="6">
        <v>4.00566666666667</v>
      </c>
      <c r="BH203" s="6">
        <v>4.05918333333333</v>
      </c>
      <c r="BI203" s="6">
        <v>4.05249166666667</v>
      </c>
      <c r="BJ203" s="6">
        <v>3.94161666666667</v>
      </c>
      <c r="BK203" s="6">
        <v>4.237925</v>
      </c>
      <c r="BL203" s="6">
        <v>4.24399166666667</v>
      </c>
      <c r="BM203" s="6">
        <v>4.16041666666667</v>
      </c>
      <c r="BN203" s="6">
        <v>4.688475</v>
      </c>
      <c r="BO203" s="6">
        <v>4.57429166666667</v>
      </c>
    </row>
    <row r="204" ht="15.75" customHeight="1" spans="1:67">
      <c r="A204" s="6" t="s">
        <v>412</v>
      </c>
      <c r="B204" s="6" t="s">
        <v>22</v>
      </c>
      <c r="C204" s="6" t="s">
        <v>538</v>
      </c>
      <c r="D204" s="6">
        <v>0.991666666666667</v>
      </c>
      <c r="E204" s="6">
        <v>0.991666666666667</v>
      </c>
      <c r="F204" s="6">
        <v>0.991666666666667</v>
      </c>
      <c r="G204" s="6">
        <v>0.991666666666667</v>
      </c>
      <c r="H204" s="6">
        <v>0.991666666666667</v>
      </c>
      <c r="I204" s="6">
        <v>0.991666666666667</v>
      </c>
      <c r="J204" s="6">
        <v>0.991666666666667</v>
      </c>
      <c r="K204" s="6">
        <v>0.991666666666667</v>
      </c>
      <c r="L204" s="6">
        <v>0.991666666666667</v>
      </c>
      <c r="M204" s="6">
        <v>0.991666666666667</v>
      </c>
      <c r="N204" s="6">
        <v>0.991666666666667</v>
      </c>
      <c r="O204" s="6">
        <v>0.991666666666667</v>
      </c>
      <c r="P204" s="6">
        <v>0.991666666666667</v>
      </c>
      <c r="Q204" s="6">
        <v>0.991666666666667</v>
      </c>
      <c r="R204" s="6">
        <v>0.991666666666667</v>
      </c>
      <c r="S204" s="6">
        <v>0.991666666666667</v>
      </c>
      <c r="T204" s="6">
        <v>0.991666666666667</v>
      </c>
      <c r="U204" s="6">
        <v>0.991666666666667</v>
      </c>
      <c r="V204" s="6">
        <v>0.991666666666667</v>
      </c>
      <c r="W204" s="6">
        <v>0.991666666666667</v>
      </c>
      <c r="X204" s="6">
        <v>0.991666666666667</v>
      </c>
      <c r="Y204" s="6">
        <v>0.991666666666667</v>
      </c>
      <c r="Z204" s="6">
        <v>0.991666666666667</v>
      </c>
      <c r="AA204" s="6">
        <v>0.991666666666667</v>
      </c>
      <c r="AB204" s="6">
        <v>0.991666666666667</v>
      </c>
      <c r="AC204" s="6">
        <v>0.991666666666667</v>
      </c>
      <c r="AD204" s="6">
        <v>0.991666666666667</v>
      </c>
      <c r="AE204" s="6">
        <v>0.991666666666667</v>
      </c>
      <c r="AF204" s="6">
        <v>0.991666666666667</v>
      </c>
      <c r="AG204" s="6">
        <v>0.991666666666667</v>
      </c>
      <c r="AH204" s="6">
        <v>0.991666666666667</v>
      </c>
      <c r="AI204" s="6">
        <v>0.991666666666667</v>
      </c>
      <c r="AJ204" s="6">
        <v>0.991666666666667</v>
      </c>
      <c r="AK204" s="6">
        <v>0.991666666666667</v>
      </c>
      <c r="AL204" s="6">
        <v>0.991666666666667</v>
      </c>
      <c r="AM204" s="6">
        <v>0.991666666666667</v>
      </c>
      <c r="AN204" s="6">
        <v>5.12083333333333</v>
      </c>
      <c r="AO204" s="6">
        <v>5.78483333333333</v>
      </c>
      <c r="AP204" s="6">
        <v>9.70508333333333</v>
      </c>
      <c r="AQ204" s="6">
        <v>24.6199</v>
      </c>
      <c r="AR204" s="6">
        <v>28.1291666666667</v>
      </c>
      <c r="AS204" s="6">
        <v>29.168525</v>
      </c>
      <c r="AT204" s="6">
        <v>31.3484833333333</v>
      </c>
      <c r="AU204" s="6">
        <v>30.692025</v>
      </c>
      <c r="AV204" s="6">
        <v>28.8137416666667</v>
      </c>
      <c r="AW204" s="6">
        <v>28.2844416666667</v>
      </c>
      <c r="AX204" s="6">
        <v>27.1909583333333</v>
      </c>
      <c r="AY204" s="6">
        <v>25.5808453675404</v>
      </c>
      <c r="AZ204" s="6">
        <v>24.852875</v>
      </c>
      <c r="BA204" s="6">
        <v>31.7403583333333</v>
      </c>
      <c r="BB204" s="6">
        <v>30.3679153383059</v>
      </c>
      <c r="BC204" s="6">
        <v>29.3823413709302</v>
      </c>
      <c r="BD204" s="6">
        <v>30.8398313519917</v>
      </c>
      <c r="BE204" s="6">
        <v>31.8371436402813</v>
      </c>
      <c r="BF204" s="6">
        <v>38.3782071444168</v>
      </c>
      <c r="BG204" s="6">
        <v>60.9376501088952</v>
      </c>
      <c r="BH204" s="6">
        <v>67.0559333333333</v>
      </c>
      <c r="BI204" s="6">
        <v>58.3428011851719</v>
      </c>
      <c r="BJ204" s="6">
        <v>62.6681333333333</v>
      </c>
      <c r="BK204" s="6">
        <v>64.7376583333333</v>
      </c>
      <c r="BL204" s="6">
        <v>72.1049083333333</v>
      </c>
      <c r="BM204" s="6">
        <v>73.65435</v>
      </c>
      <c r="BN204" s="6">
        <v>68.4849416666667</v>
      </c>
      <c r="BO204" s="6">
        <v>85.1620083333333</v>
      </c>
    </row>
    <row r="205" ht="15.75" customHeight="1" spans="1:67">
      <c r="A205" s="6" t="s">
        <v>414</v>
      </c>
      <c r="B205" s="6" t="s">
        <v>18</v>
      </c>
      <c r="C205" s="6" t="s">
        <v>538</v>
      </c>
      <c r="D205" s="6">
        <v>49.99999995</v>
      </c>
      <c r="E205" s="6">
        <v>49.99999995</v>
      </c>
      <c r="F205" s="6">
        <v>49.99999995</v>
      </c>
      <c r="G205" s="6">
        <v>49.99999995</v>
      </c>
      <c r="H205" s="6">
        <v>49.99999995</v>
      </c>
      <c r="I205" s="6">
        <v>49.99999995</v>
      </c>
      <c r="J205" s="6">
        <v>87.4999999125</v>
      </c>
      <c r="K205" s="6">
        <v>99.9999999</v>
      </c>
      <c r="L205" s="6">
        <v>99.9999999</v>
      </c>
      <c r="M205" s="6">
        <v>99.9999999</v>
      </c>
      <c r="N205" s="6">
        <v>99.9999999</v>
      </c>
      <c r="O205" s="6">
        <v>99.7073332333333</v>
      </c>
      <c r="P205" s="6">
        <v>92.1049999</v>
      </c>
      <c r="Q205" s="6">
        <v>83.9219999</v>
      </c>
      <c r="R205" s="6">
        <v>92.3017565556667</v>
      </c>
      <c r="S205" s="6">
        <v>92.2772665546667</v>
      </c>
      <c r="T205" s="6">
        <v>97.0123465546667</v>
      </c>
      <c r="U205" s="6">
        <v>95.9350932213333</v>
      </c>
      <c r="V205" s="6">
        <v>89.4879065546667</v>
      </c>
      <c r="W205" s="6">
        <v>86.6907065546667</v>
      </c>
      <c r="X205" s="6">
        <v>86.063879888</v>
      </c>
      <c r="Y205" s="6">
        <v>87.1603050389567</v>
      </c>
      <c r="Z205" s="6">
        <v>93.0599674389567</v>
      </c>
      <c r="AA205" s="6">
        <v>96.09393524729</v>
      </c>
      <c r="AB205" s="6">
        <v>100.232891523645</v>
      </c>
      <c r="AC205" s="6">
        <v>101.244670649548</v>
      </c>
      <c r="AD205" s="6">
        <v>87.5909168166667</v>
      </c>
      <c r="AE205" s="6">
        <v>79.4606499916667</v>
      </c>
      <c r="AF205" s="6">
        <v>76.4477377333333</v>
      </c>
      <c r="AG205" s="6">
        <v>80.148978175</v>
      </c>
      <c r="AH205" s="6">
        <v>83.7040975583333</v>
      </c>
      <c r="AI205" s="6">
        <v>125.1642483</v>
      </c>
      <c r="AJ205" s="6">
        <v>133.938583325</v>
      </c>
      <c r="AK205" s="6">
        <v>144.237020537225</v>
      </c>
      <c r="AL205" s="6">
        <v>140.703847467575</v>
      </c>
      <c r="AM205" s="6">
        <v>262.1822632586</v>
      </c>
      <c r="AN205" s="6">
        <v>306.82</v>
      </c>
      <c r="AO205" s="6">
        <v>301.529816666667</v>
      </c>
      <c r="AP205" s="6">
        <v>312.314091666667</v>
      </c>
      <c r="AQ205" s="6">
        <v>333.941925</v>
      </c>
      <c r="AR205" s="6">
        <v>389.696216666667</v>
      </c>
      <c r="AS205" s="6">
        <v>442.991891666667</v>
      </c>
      <c r="AT205" s="6">
        <v>475.365241666667</v>
      </c>
      <c r="AU205" s="6">
        <v>537.65498475</v>
      </c>
      <c r="AV205" s="6">
        <v>577.448974583333</v>
      </c>
      <c r="AW205" s="6">
        <v>557.82264075</v>
      </c>
      <c r="AX205" s="6">
        <v>551.710333333333</v>
      </c>
      <c r="AY205" s="6">
        <v>546.955</v>
      </c>
      <c r="AZ205" s="6">
        <v>546.848653166667</v>
      </c>
      <c r="BA205" s="6">
        <v>568.281326833333</v>
      </c>
      <c r="BB205" s="6">
        <v>583.130906583333</v>
      </c>
      <c r="BC205" s="6">
        <v>600.30651975</v>
      </c>
      <c r="BD205" s="6">
        <v>614.295142416667</v>
      </c>
      <c r="BE205" s="6">
        <v>646.6359745</v>
      </c>
      <c r="BF205" s="6">
        <v>682.4377953875</v>
      </c>
      <c r="BG205" s="6">
        <v>719.8595555</v>
      </c>
      <c r="BH205" s="6">
        <v>787.25152175</v>
      </c>
      <c r="BI205" s="6">
        <v>831.55433975</v>
      </c>
      <c r="BJ205" s="6">
        <v>861.093412166667</v>
      </c>
      <c r="BK205" s="6">
        <v>899.350509</v>
      </c>
      <c r="BL205" s="6">
        <v>943.278048166667</v>
      </c>
      <c r="BM205" s="6">
        <v>988.624806551768</v>
      </c>
      <c r="BN205" s="6">
        <v>1030.30829974206</v>
      </c>
      <c r="BO205" s="6">
        <v>1160.09869425</v>
      </c>
    </row>
    <row r="206" ht="15.75" customHeight="1" spans="1:67">
      <c r="A206" s="6" t="s">
        <v>416</v>
      </c>
      <c r="B206" s="6" t="s">
        <v>539</v>
      </c>
      <c r="C206" s="6" t="s">
        <v>538</v>
      </c>
      <c r="D206" s="6">
        <v>0.020370530027679</v>
      </c>
      <c r="E206" s="6">
        <v>0.020370530027679</v>
      </c>
      <c r="F206" s="6">
        <v>0.020370530027679</v>
      </c>
      <c r="G206" s="6">
        <v>0.020370530027679</v>
      </c>
      <c r="H206" s="6">
        <v>0.020370530027679</v>
      </c>
      <c r="I206" s="6">
        <v>0.020370530027679</v>
      </c>
      <c r="J206" s="6">
        <v>0.020370530027679</v>
      </c>
      <c r="K206" s="6">
        <v>0.020370530027679</v>
      </c>
      <c r="L206" s="6">
        <v>0.020370530027679</v>
      </c>
      <c r="M206" s="6">
        <v>0.020370530027679</v>
      </c>
      <c r="N206" s="6">
        <v>0.020370530027679</v>
      </c>
      <c r="O206" s="6">
        <v>0.020370530027679</v>
      </c>
      <c r="P206" s="6">
        <v>0.020370530027679</v>
      </c>
      <c r="Q206" s="6">
        <v>0.020370530027679</v>
      </c>
      <c r="R206" s="6">
        <v>0.020370530027679</v>
      </c>
      <c r="S206" s="6">
        <v>0.020370530027679</v>
      </c>
      <c r="T206" s="6">
        <v>0.020370530027679</v>
      </c>
      <c r="U206" s="6">
        <v>0.020370530027679</v>
      </c>
      <c r="V206" s="6">
        <v>0.020370530027679</v>
      </c>
      <c r="W206" s="6">
        <v>0.020370530027679</v>
      </c>
      <c r="X206" s="6">
        <v>0.020370530027679</v>
      </c>
      <c r="Y206" s="6">
        <v>0.020370530027679</v>
      </c>
      <c r="Z206" s="6">
        <v>0.020370530027679</v>
      </c>
      <c r="AA206" s="6">
        <v>0.020370530027679</v>
      </c>
      <c r="AB206" s="6">
        <v>0.020370530027679</v>
      </c>
      <c r="AC206" s="6">
        <v>0.020370530027679</v>
      </c>
      <c r="AD206" s="6">
        <v>0.020370530027679</v>
      </c>
      <c r="AE206" s="6">
        <v>0.020370530027679</v>
      </c>
      <c r="AF206" s="6">
        <v>0.020370530027679</v>
      </c>
      <c r="AG206" s="6">
        <v>0.020370530027679</v>
      </c>
      <c r="AH206" s="6">
        <v>0.020370530027679</v>
      </c>
      <c r="AI206" s="6">
        <v>0.020370530027679</v>
      </c>
      <c r="AJ206" s="6">
        <v>0.020370530027679</v>
      </c>
      <c r="AK206" s="6">
        <v>0.020370530027679</v>
      </c>
      <c r="AL206" s="6">
        <v>0.020370530027679</v>
      </c>
      <c r="AM206" s="6">
        <v>0.020370530027679</v>
      </c>
      <c r="AN206" s="6">
        <v>0.020370530027679</v>
      </c>
      <c r="AO206" s="6">
        <v>0.020370530027679</v>
      </c>
      <c r="AP206" s="6">
        <v>0.020370530027679</v>
      </c>
      <c r="AQ206" s="6">
        <v>0.020370530027679</v>
      </c>
      <c r="AR206" s="6">
        <v>0.0235059941068411</v>
      </c>
      <c r="AS206" s="6">
        <v>0.0242404146650097</v>
      </c>
      <c r="AT206" s="6">
        <v>0.0229600617582773</v>
      </c>
      <c r="AU206" s="6">
        <v>0.0191930616425331</v>
      </c>
      <c r="AV206" s="6">
        <v>0.0174534855707649</v>
      </c>
      <c r="AW206" s="6">
        <v>0.0174508487176253</v>
      </c>
      <c r="AX206" s="6">
        <v>0.0172908979583405</v>
      </c>
      <c r="AY206" s="6">
        <v>0.0158415023904241</v>
      </c>
      <c r="AZ206" s="6">
        <v>0.0147614145216887</v>
      </c>
      <c r="BA206" s="6">
        <v>0.0155654608157981</v>
      </c>
      <c r="BB206" s="6">
        <v>0.0163763733836481</v>
      </c>
      <c r="BC206" s="6">
        <v>0.0155970754726076</v>
      </c>
      <c r="BD206" s="6">
        <v>0.016898056162478</v>
      </c>
      <c r="BE206" s="6">
        <v>0.0163467632342981</v>
      </c>
      <c r="BF206" s="6">
        <v>0.0163420536823204</v>
      </c>
      <c r="BG206" s="6">
        <v>0.0195675339310655</v>
      </c>
      <c r="BH206" s="6">
        <v>0.0196136688770769</v>
      </c>
      <c r="BI206" s="6">
        <v>0.0192181932269492</v>
      </c>
      <c r="BJ206" s="6">
        <v>0.0183837996756237</v>
      </c>
      <c r="BK206" s="6">
        <v>0.0193934126629309</v>
      </c>
      <c r="BL206" s="6">
        <v>0.0190076213394114</v>
      </c>
      <c r="BM206" s="6">
        <v>0.0183560422768009</v>
      </c>
      <c r="BN206" s="6">
        <v>0.0206167410963706</v>
      </c>
      <c r="BO206" s="6">
        <v>0.0200786655444168</v>
      </c>
    </row>
    <row r="207" ht="15.75" customHeight="1" spans="1:67">
      <c r="A207" s="6" t="s">
        <v>417</v>
      </c>
      <c r="B207" s="6" t="s">
        <v>30</v>
      </c>
      <c r="C207" s="6" t="s">
        <v>538</v>
      </c>
      <c r="D207" s="6">
        <v>4.5000000035</v>
      </c>
      <c r="E207" s="6">
        <v>4.5000000035</v>
      </c>
      <c r="F207" s="6">
        <v>4.5000000035</v>
      </c>
      <c r="G207" s="6">
        <v>4.5000000035</v>
      </c>
      <c r="H207" s="6">
        <v>4.5000000035</v>
      </c>
      <c r="I207" s="6">
        <v>4.5000000035</v>
      </c>
      <c r="J207" s="6">
        <v>4.5000000035</v>
      </c>
      <c r="K207" s="6">
        <v>4.5000000035</v>
      </c>
      <c r="L207" s="6">
        <v>4.5000000035</v>
      </c>
      <c r="M207" s="6">
        <v>4.5000000035</v>
      </c>
      <c r="N207" s="6">
        <v>4.5000000035</v>
      </c>
      <c r="O207" s="6">
        <v>4.48682941297145</v>
      </c>
      <c r="P207" s="6">
        <v>4.14475320586966</v>
      </c>
      <c r="Q207" s="6">
        <v>3.70658904010294</v>
      </c>
      <c r="R207" s="6">
        <v>3.549999999</v>
      </c>
      <c r="S207" s="6">
        <v>3.517612499</v>
      </c>
      <c r="T207" s="6">
        <v>3.529999999</v>
      </c>
      <c r="U207" s="6">
        <v>3.525064999</v>
      </c>
      <c r="V207" s="6">
        <v>3.39956166566667</v>
      </c>
      <c r="W207" s="6">
        <v>3.36083666566667</v>
      </c>
      <c r="X207" s="6">
        <v>3.32674166566667</v>
      </c>
      <c r="Y207" s="6">
        <v>3.38250833258333</v>
      </c>
      <c r="Z207" s="6">
        <v>3.42817083241667</v>
      </c>
      <c r="AA207" s="6">
        <v>3.45475916575</v>
      </c>
      <c r="AB207" s="6">
        <v>3.523810833</v>
      </c>
      <c r="AC207" s="6">
        <v>3.62213583316667</v>
      </c>
      <c r="AD207" s="6">
        <v>3.70625</v>
      </c>
      <c r="AE207" s="6">
        <v>3.75</v>
      </c>
      <c r="AF207" s="6">
        <v>3.75</v>
      </c>
      <c r="AG207" s="6">
        <v>3.75</v>
      </c>
      <c r="AH207" s="6">
        <v>3.75</v>
      </c>
      <c r="AI207" s="6">
        <v>3.75</v>
      </c>
      <c r="AJ207" s="6">
        <v>3.75</v>
      </c>
      <c r="AK207" s="6">
        <v>3.75</v>
      </c>
      <c r="AL207" s="6">
        <v>3.75</v>
      </c>
      <c r="AM207" s="6">
        <v>3.75</v>
      </c>
      <c r="AN207" s="6">
        <v>3.75</v>
      </c>
      <c r="AO207" s="6">
        <v>3.75</v>
      </c>
      <c r="AP207" s="6">
        <v>3.75</v>
      </c>
      <c r="AQ207" s="6">
        <v>3.75</v>
      </c>
      <c r="AR207" s="6">
        <v>3.75</v>
      </c>
      <c r="AS207" s="6">
        <v>3.75</v>
      </c>
      <c r="AT207" s="6">
        <v>3.75</v>
      </c>
      <c r="AU207" s="6">
        <v>3.75</v>
      </c>
      <c r="AV207" s="6">
        <v>3.75</v>
      </c>
      <c r="AW207" s="6">
        <v>3.75</v>
      </c>
      <c r="AX207" s="6">
        <v>3.75</v>
      </c>
      <c r="AY207" s="6">
        <v>3.75</v>
      </c>
      <c r="AZ207" s="6">
        <v>3.75</v>
      </c>
      <c r="BA207" s="6">
        <v>3.75</v>
      </c>
      <c r="BB207" s="6">
        <v>3.75</v>
      </c>
      <c r="BC207" s="6">
        <v>3.75</v>
      </c>
      <c r="BD207" s="6">
        <v>3.75</v>
      </c>
      <c r="BE207" s="6">
        <v>3.75</v>
      </c>
      <c r="BF207" s="6">
        <v>3.75</v>
      </c>
      <c r="BG207" s="6">
        <v>3.75</v>
      </c>
      <c r="BH207" s="6">
        <v>3.75</v>
      </c>
      <c r="BI207" s="6">
        <v>3.75</v>
      </c>
      <c r="BJ207" s="6">
        <v>3.75</v>
      </c>
      <c r="BK207" s="6">
        <v>3.75</v>
      </c>
      <c r="BL207" s="6">
        <v>3.75</v>
      </c>
      <c r="BM207" s="6">
        <v>3.75</v>
      </c>
      <c r="BN207" s="6">
        <v>3.75</v>
      </c>
      <c r="BO207" s="6">
        <v>3.75</v>
      </c>
    </row>
    <row r="208" ht="15.75" customHeight="1" spans="1:67">
      <c r="A208" s="6" t="s">
        <v>419</v>
      </c>
      <c r="B208" s="6" t="s">
        <v>18</v>
      </c>
      <c r="C208" s="6" t="s">
        <v>538</v>
      </c>
      <c r="D208" s="6">
        <v>0.000348199999</v>
      </c>
      <c r="E208" s="6">
        <v>0.000348199999</v>
      </c>
      <c r="F208" s="6">
        <v>0.000348199999</v>
      </c>
      <c r="G208" s="6">
        <v>0.000348199999</v>
      </c>
      <c r="H208" s="6">
        <v>0.000348199999</v>
      </c>
      <c r="I208" s="6">
        <v>0.000348199999</v>
      </c>
      <c r="J208" s="6">
        <v>0.000348199999</v>
      </c>
      <c r="K208" s="6">
        <v>0.000348199999</v>
      </c>
      <c r="L208" s="6">
        <v>0.000348199999</v>
      </c>
      <c r="M208" s="6">
        <v>0.000348199999</v>
      </c>
      <c r="N208" s="6">
        <v>0.000348199999</v>
      </c>
      <c r="O208" s="6">
        <v>0.000348199999</v>
      </c>
      <c r="P208" s="6">
        <v>0.000348199999</v>
      </c>
      <c r="Q208" s="6">
        <v>0.000348199999</v>
      </c>
      <c r="R208" s="6">
        <v>0.000348199999</v>
      </c>
      <c r="S208" s="6">
        <v>0.000348199999</v>
      </c>
      <c r="T208" s="6">
        <v>0.000348199999</v>
      </c>
      <c r="U208" s="6">
        <v>0.000348206165666667</v>
      </c>
      <c r="V208" s="6">
        <v>0.000377451832333333</v>
      </c>
      <c r="W208" s="6">
        <v>0.000429166665666667</v>
      </c>
      <c r="X208" s="6">
        <v>0.000499999999</v>
      </c>
      <c r="Y208" s="6">
        <v>0.000558858332333333</v>
      </c>
      <c r="Z208" s="6">
        <v>0.000952299999166667</v>
      </c>
      <c r="AA208" s="6">
        <v>0.0013</v>
      </c>
      <c r="AB208" s="6">
        <v>0.0013</v>
      </c>
      <c r="AC208" s="6">
        <v>0.00230402499991667</v>
      </c>
      <c r="AD208" s="6">
        <v>0.0025</v>
      </c>
      <c r="AE208" s="6">
        <v>0.003</v>
      </c>
      <c r="AF208" s="6">
        <v>0.0045</v>
      </c>
      <c r="AG208" s="6">
        <v>0.0045</v>
      </c>
      <c r="AH208" s="6">
        <v>0.0045</v>
      </c>
      <c r="AI208" s="6">
        <v>0.00695564166666667</v>
      </c>
      <c r="AJ208" s="6">
        <v>0.0974316666666667</v>
      </c>
      <c r="AK208" s="6">
        <v>0.159313916666667</v>
      </c>
      <c r="AL208" s="6">
        <v>0.289608916666667</v>
      </c>
      <c r="AM208" s="6">
        <v>0.58087375</v>
      </c>
      <c r="AN208" s="6">
        <v>1.25079166666667</v>
      </c>
      <c r="AO208" s="6">
        <v>1.5757425</v>
      </c>
      <c r="AP208" s="6">
        <v>2.00801916666667</v>
      </c>
      <c r="AQ208" s="6">
        <v>2.52550416666667</v>
      </c>
      <c r="AR208" s="6">
        <v>2.571225</v>
      </c>
      <c r="AS208" s="6">
        <v>2.58702104166667</v>
      </c>
      <c r="AT208" s="6">
        <v>2.63305833333333</v>
      </c>
      <c r="AU208" s="6">
        <v>2.60983433333333</v>
      </c>
      <c r="AV208" s="6">
        <v>2.57905</v>
      </c>
      <c r="AW208" s="6">
        <v>2.43605833333333</v>
      </c>
      <c r="AX208" s="6">
        <v>2.17153333333333</v>
      </c>
      <c r="AY208" s="6">
        <v>2.0161</v>
      </c>
      <c r="AZ208" s="6">
        <v>2.09016282876984</v>
      </c>
      <c r="BA208" s="6">
        <v>2.30153333333333</v>
      </c>
      <c r="BB208" s="6">
        <v>2.30600092016667</v>
      </c>
      <c r="BC208" s="6">
        <v>2.66661962177469</v>
      </c>
      <c r="BD208" s="6">
        <v>3.57295833333333</v>
      </c>
      <c r="BE208" s="6">
        <v>4.75676054708821</v>
      </c>
      <c r="BF208" s="6">
        <v>5.73686666666667</v>
      </c>
      <c r="BG208" s="6">
        <v>6.02573259791667</v>
      </c>
      <c r="BH208" s="6">
        <v>6.21171364583333</v>
      </c>
      <c r="BI208" s="6">
        <v>6.68336</v>
      </c>
      <c r="BJ208" s="6">
        <v>24.3289109018116</v>
      </c>
      <c r="BK208" s="6">
        <v>45.7670454545455</v>
      </c>
      <c r="BL208" s="6">
        <v>53.9960119047619</v>
      </c>
      <c r="BM208" s="6">
        <v>370.790583333333</v>
      </c>
      <c r="BN208" s="6">
        <v>546.75885</v>
      </c>
      <c r="BO208" s="6">
        <v>546.75885</v>
      </c>
    </row>
    <row r="209" ht="15.75" customHeight="1" spans="1:67">
      <c r="A209" s="6" t="s">
        <v>421</v>
      </c>
      <c r="B209" s="6" t="s">
        <v>18</v>
      </c>
      <c r="C209" s="6" t="s">
        <v>538</v>
      </c>
      <c r="D209" s="6">
        <v>245.195101398359</v>
      </c>
      <c r="E209" s="6">
        <v>245.26010162116</v>
      </c>
      <c r="F209" s="6">
        <v>245.013850686544</v>
      </c>
      <c r="G209" s="6">
        <v>245.016350696075</v>
      </c>
      <c r="H209" s="6">
        <v>245.027184079042</v>
      </c>
      <c r="I209" s="6">
        <v>245.060934207708</v>
      </c>
      <c r="J209" s="6">
        <v>245.678436557644</v>
      </c>
      <c r="K209" s="6">
        <v>246.000937791281</v>
      </c>
      <c r="L209" s="6">
        <v>247.564693756951</v>
      </c>
      <c r="M209" s="6">
        <v>259.960574351236</v>
      </c>
      <c r="N209" s="6">
        <v>276.403137026845</v>
      </c>
      <c r="O209" s="6">
        <v>275.356456685332</v>
      </c>
      <c r="P209" s="6">
        <v>252.027627462649</v>
      </c>
      <c r="Q209" s="6">
        <v>222.889183053227</v>
      </c>
      <c r="R209" s="6">
        <v>240.704667637823</v>
      </c>
      <c r="S209" s="6">
        <v>214.312900341219</v>
      </c>
      <c r="T209" s="6">
        <v>238.950494267059</v>
      </c>
      <c r="U209" s="6">
        <v>245.679686566576</v>
      </c>
      <c r="V209" s="6">
        <v>225.655860233957</v>
      </c>
      <c r="W209" s="6">
        <v>212.721644262377</v>
      </c>
      <c r="X209" s="6">
        <v>211.279555414705</v>
      </c>
      <c r="Y209" s="6">
        <v>271.731452550327</v>
      </c>
      <c r="Z209" s="6">
        <v>328.60625269899</v>
      </c>
      <c r="AA209" s="6">
        <v>381.066036024628</v>
      </c>
      <c r="AB209" s="6">
        <v>436.956665788008</v>
      </c>
      <c r="AC209" s="6">
        <v>449.262962711607</v>
      </c>
      <c r="AD209" s="6">
        <v>346.305903554493</v>
      </c>
      <c r="AE209" s="6">
        <v>300.536562401478</v>
      </c>
      <c r="AF209" s="6">
        <v>297.848218819378</v>
      </c>
      <c r="AG209" s="6">
        <v>319.008299487903</v>
      </c>
      <c r="AH209" s="6">
        <v>272.264787954393</v>
      </c>
      <c r="AI209" s="6">
        <v>282.10690880882</v>
      </c>
      <c r="AJ209" s="6">
        <v>264.691800750579</v>
      </c>
      <c r="AK209" s="6">
        <v>283.162579500018</v>
      </c>
      <c r="AL209" s="6">
        <v>555.204695655697</v>
      </c>
      <c r="AM209" s="6">
        <v>499.14842590131</v>
      </c>
      <c r="AN209" s="6">
        <v>511.552430272516</v>
      </c>
      <c r="AO209" s="6">
        <v>583.669372353396</v>
      </c>
      <c r="AP209" s="6">
        <v>589.951774567332</v>
      </c>
      <c r="AQ209" s="6">
        <v>615.473349319164</v>
      </c>
      <c r="AR209" s="6">
        <v>710.207977031367</v>
      </c>
      <c r="AS209" s="6">
        <v>732.397693260228</v>
      </c>
      <c r="AT209" s="6">
        <v>693.713226496374</v>
      </c>
      <c r="AU209" s="6">
        <v>579.897426172466</v>
      </c>
      <c r="AV209" s="6">
        <v>527.338032291576</v>
      </c>
      <c r="AW209" s="6">
        <v>527.258362649626</v>
      </c>
      <c r="AX209" s="6">
        <v>522.425624895176</v>
      </c>
      <c r="AY209" s="6">
        <v>478.633718476363</v>
      </c>
      <c r="AZ209" s="6">
        <v>446.000041432788</v>
      </c>
      <c r="BA209" s="6">
        <v>470.293423341398</v>
      </c>
      <c r="BB209" s="6">
        <v>494.794262222947</v>
      </c>
      <c r="BC209" s="6">
        <v>471.248625718937</v>
      </c>
      <c r="BD209" s="6">
        <v>510.556338454251</v>
      </c>
      <c r="BE209" s="6">
        <v>493.899623852237</v>
      </c>
      <c r="BF209" s="6">
        <v>493.757329875312</v>
      </c>
      <c r="BG209" s="6">
        <v>591.21169798261</v>
      </c>
      <c r="BH209" s="6">
        <v>592.605615063022</v>
      </c>
      <c r="BI209" s="6">
        <v>580.656749587858</v>
      </c>
      <c r="BJ209" s="6">
        <v>555.446458398226</v>
      </c>
      <c r="BK209" s="6">
        <v>585.911013180369</v>
      </c>
      <c r="BL209" s="6">
        <v>575.586004510945</v>
      </c>
      <c r="BM209" s="6">
        <v>554.530675033104</v>
      </c>
      <c r="BN209" s="6">
        <v>623.759700911182</v>
      </c>
      <c r="BO209" s="6">
        <v>606.569750165917</v>
      </c>
    </row>
    <row r="210" ht="15.75" customHeight="1" spans="1:67">
      <c r="A210" s="6" t="s">
        <v>423</v>
      </c>
      <c r="B210" s="6" t="s">
        <v>37</v>
      </c>
      <c r="C210" s="6" t="s">
        <v>538</v>
      </c>
      <c r="D210" s="6">
        <v>3.06122000206122</v>
      </c>
      <c r="E210" s="6">
        <v>3.06122000206122</v>
      </c>
      <c r="F210" s="6">
        <v>3.06122000206122</v>
      </c>
      <c r="G210" s="6">
        <v>3.06122000206122</v>
      </c>
      <c r="H210" s="6">
        <v>3.06122000206122</v>
      </c>
      <c r="I210" s="6">
        <v>3.06122000206122</v>
      </c>
      <c r="J210" s="6">
        <v>3.06122000206122</v>
      </c>
      <c r="K210" s="6">
        <v>3.06122000206122</v>
      </c>
      <c r="L210" s="6">
        <v>3.06122000206122</v>
      </c>
      <c r="M210" s="6">
        <v>3.06122000206122</v>
      </c>
      <c r="N210" s="6">
        <v>3.06122000206122</v>
      </c>
      <c r="O210" s="6">
        <v>3.05070166847279</v>
      </c>
      <c r="P210" s="6">
        <v>2.812499999</v>
      </c>
      <c r="Q210" s="6">
        <v>2.45736666583333</v>
      </c>
      <c r="R210" s="6">
        <v>2.43686666583333</v>
      </c>
      <c r="S210" s="6">
        <v>2.37129999908333</v>
      </c>
      <c r="T210" s="6">
        <v>2.47084166591667</v>
      </c>
      <c r="U210" s="6">
        <v>2.43939999925</v>
      </c>
      <c r="V210" s="6">
        <v>2.27402499916667</v>
      </c>
      <c r="W210" s="6">
        <v>2.1745583325</v>
      </c>
      <c r="X210" s="6">
        <v>2.14120833258333</v>
      </c>
      <c r="Y210" s="6">
        <v>2.112691666</v>
      </c>
      <c r="Z210" s="6">
        <v>2.14002499916667</v>
      </c>
      <c r="AA210" s="6">
        <v>2.113049999</v>
      </c>
      <c r="AB210" s="6">
        <v>2.133083333</v>
      </c>
      <c r="AC210" s="6">
        <v>2.20014999966667</v>
      </c>
      <c r="AD210" s="6">
        <v>2.1774166665</v>
      </c>
      <c r="AE210" s="6">
        <v>2.10598333333333</v>
      </c>
      <c r="AF210" s="6">
        <v>2.012425</v>
      </c>
      <c r="AG210" s="6">
        <v>1.95025833333333</v>
      </c>
      <c r="AH210" s="6">
        <v>1.81253333333333</v>
      </c>
      <c r="AI210" s="6">
        <v>1.72755</v>
      </c>
      <c r="AJ210" s="6">
        <v>1.62896666666667</v>
      </c>
      <c r="AK210" s="6">
        <v>1.61579083333333</v>
      </c>
      <c r="AL210" s="6">
        <v>1.52744416666667</v>
      </c>
      <c r="AM210" s="6">
        <v>1.417375</v>
      </c>
      <c r="AN210" s="6">
        <v>1.41004083333333</v>
      </c>
      <c r="AO210" s="6">
        <v>1.48480583333333</v>
      </c>
      <c r="AP210" s="6">
        <v>1.67360166666667</v>
      </c>
      <c r="AQ210" s="6">
        <v>1.69495666666667</v>
      </c>
      <c r="AR210" s="6">
        <v>1.72396333333333</v>
      </c>
      <c r="AS210" s="6">
        <v>1.7917225</v>
      </c>
      <c r="AT210" s="6">
        <v>1.79058833333333</v>
      </c>
      <c r="AU210" s="6">
        <v>1.74218333333333</v>
      </c>
      <c r="AV210" s="6">
        <v>1.69022833333333</v>
      </c>
      <c r="AW210" s="6">
        <v>1.6643975</v>
      </c>
      <c r="AX210" s="6">
        <v>1.58893333333333</v>
      </c>
      <c r="AY210" s="6">
        <v>1.50710166666667</v>
      </c>
      <c r="AZ210" s="6">
        <v>1.41486083333333</v>
      </c>
      <c r="BA210" s="6">
        <v>1.45451471343873</v>
      </c>
      <c r="BB210" s="6">
        <v>1.36350833333333</v>
      </c>
      <c r="BC210" s="6">
        <v>1.25777587719298</v>
      </c>
      <c r="BD210" s="6">
        <v>1.2496762037037</v>
      </c>
      <c r="BE210" s="6">
        <v>1.2513</v>
      </c>
      <c r="BF210" s="6">
        <v>1.26705</v>
      </c>
      <c r="BG210" s="6">
        <v>1.374825</v>
      </c>
      <c r="BH210" s="6">
        <v>1.38154636363636</v>
      </c>
      <c r="BI210" s="6">
        <v>1.380925</v>
      </c>
      <c r="BJ210" s="6">
        <v>1.34884166666667</v>
      </c>
      <c r="BK210" s="6">
        <v>1.36415833333333</v>
      </c>
      <c r="BL210" s="6">
        <v>1.37974166666667</v>
      </c>
      <c r="BM210" s="6">
        <v>1.34348333333333</v>
      </c>
      <c r="BN210" s="6">
        <v>1.37866666666667</v>
      </c>
      <c r="BO210" s="6">
        <v>1.34276666666667</v>
      </c>
    </row>
    <row r="211" ht="15.75" customHeight="1" spans="1:67">
      <c r="A211" s="6" t="s">
        <v>425</v>
      </c>
      <c r="B211" s="6" t="s">
        <v>37</v>
      </c>
      <c r="C211" s="6" t="s">
        <v>538</v>
      </c>
      <c r="D211" s="6">
        <v>0.892856999892857</v>
      </c>
      <c r="E211" s="6">
        <v>0.892856999892857</v>
      </c>
      <c r="F211" s="6">
        <v>0.892856999892857</v>
      </c>
      <c r="G211" s="6">
        <v>0.892856999892857</v>
      </c>
      <c r="H211" s="6">
        <v>0.892856999892857</v>
      </c>
      <c r="I211" s="6">
        <v>0.892856999892857</v>
      </c>
      <c r="J211" s="6">
        <v>0.892856999892857</v>
      </c>
      <c r="K211" s="6">
        <v>0.892856999892857</v>
      </c>
      <c r="L211" s="6">
        <v>0.892856999892857</v>
      </c>
      <c r="M211" s="6">
        <v>0.892856999892857</v>
      </c>
      <c r="N211" s="6">
        <v>0.892856999892857</v>
      </c>
      <c r="O211" s="6">
        <v>0.881616454275907</v>
      </c>
      <c r="P211" s="6">
        <v>0.837299999</v>
      </c>
      <c r="Q211" s="6">
        <v>0.704113907966658</v>
      </c>
      <c r="R211" s="6">
        <v>0.698085449275053</v>
      </c>
      <c r="S211" s="6">
        <v>0.763866666666667</v>
      </c>
      <c r="T211" s="6">
        <v>0.818283333333333</v>
      </c>
      <c r="U211" s="6">
        <v>0.901816666666667</v>
      </c>
      <c r="V211" s="6">
        <v>0.873658333333333</v>
      </c>
      <c r="W211" s="6">
        <v>0.865964321846027</v>
      </c>
      <c r="X211" s="6">
        <v>0.829827237051334</v>
      </c>
      <c r="Y211" s="6">
        <v>0.870166288155135</v>
      </c>
      <c r="Z211" s="6">
        <v>0.971104381540402</v>
      </c>
      <c r="AA211" s="6">
        <v>1.14855831188407</v>
      </c>
      <c r="AB211" s="6">
        <v>1.27371513855967</v>
      </c>
      <c r="AC211" s="6">
        <v>1.4807666665</v>
      </c>
      <c r="AD211" s="6">
        <v>1.74149999983333</v>
      </c>
      <c r="AE211" s="6">
        <v>2.00329166666667</v>
      </c>
      <c r="AF211" s="6">
        <v>2.08251666666667</v>
      </c>
      <c r="AG211" s="6">
        <v>2.29324166666667</v>
      </c>
      <c r="AH211" s="6">
        <v>2.52878333333333</v>
      </c>
      <c r="AI211" s="6">
        <v>2.71475</v>
      </c>
      <c r="AJ211" s="6">
        <v>2.9281</v>
      </c>
      <c r="AK211" s="6">
        <v>3.18773333333333</v>
      </c>
      <c r="AL211" s="6">
        <v>3.29135833333333</v>
      </c>
      <c r="AM211" s="6">
        <v>3.4059</v>
      </c>
      <c r="AN211" s="6">
        <v>3.56635833333333</v>
      </c>
      <c r="AO211" s="6">
        <v>3.71694166666667</v>
      </c>
      <c r="AP211" s="6">
        <v>4.81564916666667</v>
      </c>
      <c r="AQ211" s="6">
        <v>4.83814166666667</v>
      </c>
      <c r="AR211" s="6">
        <v>5.08893083333333</v>
      </c>
      <c r="AS211" s="6">
        <v>5.27798495317037</v>
      </c>
      <c r="AT211" s="6">
        <v>6.74877210289887</v>
      </c>
      <c r="AU211" s="6">
        <v>7.50594374859842</v>
      </c>
      <c r="AV211" s="6">
        <v>7.48474390550839</v>
      </c>
      <c r="AW211" s="6">
        <v>7.52987302483596</v>
      </c>
      <c r="AX211" s="6">
        <v>7.60945833333333</v>
      </c>
      <c r="AY211" s="6">
        <v>7.652</v>
      </c>
      <c r="AZ211" s="6">
        <v>7.74791666666667</v>
      </c>
      <c r="BA211" s="6">
        <v>8.05504166666667</v>
      </c>
      <c r="BB211" s="6">
        <v>8.06450134408602</v>
      </c>
      <c r="BC211" s="6">
        <v>7.64125903009875</v>
      </c>
      <c r="BD211" s="6">
        <v>7.35520284715203</v>
      </c>
      <c r="BE211" s="6">
        <v>7.30213510004206</v>
      </c>
      <c r="BF211" s="6">
        <v>7.37534535364211</v>
      </c>
      <c r="BG211" s="6">
        <v>7.91468897735788</v>
      </c>
      <c r="BH211" s="6">
        <v>7.94815293778867</v>
      </c>
      <c r="BI211" s="6">
        <v>7.88739036909183</v>
      </c>
      <c r="BJ211" s="6">
        <v>7.95250486131003</v>
      </c>
      <c r="BK211" s="6">
        <v>8.17339929777839</v>
      </c>
      <c r="BL211" s="6">
        <v>8.21341290967261</v>
      </c>
      <c r="BM211" s="6">
        <v>8.03010299104932</v>
      </c>
      <c r="BN211" s="6">
        <v>8.1555286976263</v>
      </c>
      <c r="BO211" s="6">
        <v>8.37559677613046</v>
      </c>
    </row>
    <row r="212" ht="15.75" customHeight="1" spans="1:67">
      <c r="A212" s="6" t="s">
        <v>427</v>
      </c>
      <c r="B212" s="6" t="s">
        <v>18</v>
      </c>
      <c r="C212" s="6" t="s">
        <v>538</v>
      </c>
      <c r="D212" s="6">
        <v>0.000714285999714286</v>
      </c>
      <c r="E212" s="6">
        <v>0.000714285999714286</v>
      </c>
      <c r="F212" s="6">
        <v>0.000714285999714286</v>
      </c>
      <c r="G212" s="6">
        <v>0.000714285999714286</v>
      </c>
      <c r="H212" s="6">
        <v>0.000714285999714286</v>
      </c>
      <c r="I212" s="6">
        <v>0.000714285999714286</v>
      </c>
      <c r="J212" s="6">
        <v>0.000714285999714286</v>
      </c>
      <c r="K212" s="6">
        <v>0.000724206916331349</v>
      </c>
      <c r="L212" s="6">
        <v>0.000833332999833333</v>
      </c>
      <c r="M212" s="6">
        <v>0.000833332999833333</v>
      </c>
      <c r="N212" s="6">
        <v>0.000833332999833333</v>
      </c>
      <c r="O212" s="6">
        <v>0.00083089400256529</v>
      </c>
      <c r="P212" s="6">
        <v>0.000800781665666667</v>
      </c>
      <c r="Q212" s="6">
        <v>0.000816341665666667</v>
      </c>
      <c r="R212" s="6">
        <v>0.000855460832333333</v>
      </c>
      <c r="S212" s="6">
        <v>0.000904021665666667</v>
      </c>
      <c r="T212" s="6">
        <v>0.0011128408325</v>
      </c>
      <c r="U212" s="6">
        <v>0.00114649666575</v>
      </c>
      <c r="V212" s="6">
        <v>0.0010470433325</v>
      </c>
      <c r="W212" s="6">
        <v>0.00105697254446629</v>
      </c>
      <c r="X212" s="6">
        <v>0.00104979764914154</v>
      </c>
      <c r="Y212" s="6">
        <v>0.00115909847113534</v>
      </c>
      <c r="Z212" s="6">
        <v>0.0012386504266874</v>
      </c>
      <c r="AA212" s="6">
        <v>0.00188533016350482</v>
      </c>
      <c r="AB212" s="6">
        <v>0.00250994999958333</v>
      </c>
      <c r="AC212" s="6">
        <v>0.0050941625</v>
      </c>
      <c r="AD212" s="6">
        <v>0.01609213333325</v>
      </c>
      <c r="AE212" s="6">
        <v>0.034042525</v>
      </c>
      <c r="AF212" s="6">
        <v>0.0325140833333333</v>
      </c>
      <c r="AG212" s="6">
        <v>0.0598127583333333</v>
      </c>
      <c r="AH212" s="6">
        <v>0.151445833333333</v>
      </c>
      <c r="AI212" s="6">
        <v>0.295344166666667</v>
      </c>
      <c r="AJ212" s="6">
        <v>0.499441833333333</v>
      </c>
      <c r="AK212" s="6">
        <v>0.567458583333333</v>
      </c>
      <c r="AL212" s="6">
        <v>0.586739708333333</v>
      </c>
      <c r="AM212" s="6">
        <v>0.755215833333333</v>
      </c>
      <c r="AN212" s="6">
        <v>0.9207325</v>
      </c>
      <c r="AO212" s="6">
        <v>0.9814825</v>
      </c>
      <c r="AP212" s="6">
        <v>1.563618</v>
      </c>
      <c r="AQ212" s="6">
        <v>1.804195</v>
      </c>
      <c r="AR212" s="6">
        <v>2.092125</v>
      </c>
      <c r="AS212" s="6">
        <v>1.98615416666667</v>
      </c>
      <c r="AT212" s="6">
        <v>2.09903386575</v>
      </c>
      <c r="AU212" s="6">
        <v>2.34794166666667</v>
      </c>
      <c r="AV212" s="6">
        <v>2.70129666666667</v>
      </c>
      <c r="AW212" s="6">
        <v>2.8895875</v>
      </c>
      <c r="AX212" s="6">
        <v>2.96190916666667</v>
      </c>
      <c r="AY212" s="6">
        <v>2.98518583333333</v>
      </c>
      <c r="AZ212" s="6">
        <v>2.981515</v>
      </c>
      <c r="BA212" s="6">
        <v>3.38565</v>
      </c>
      <c r="BB212" s="6">
        <v>3.97808666666667</v>
      </c>
      <c r="BC212" s="6">
        <v>4.34916166666667</v>
      </c>
      <c r="BD212" s="6">
        <v>4.34403666666667</v>
      </c>
      <c r="BE212" s="6">
        <v>4.33250083333333</v>
      </c>
      <c r="BF212" s="6">
        <v>4.52415916666667</v>
      </c>
      <c r="BG212" s="6">
        <v>5.0807475</v>
      </c>
      <c r="BH212" s="6">
        <v>6.29029741495228</v>
      </c>
      <c r="BI212" s="6">
        <v>7.38443222248692</v>
      </c>
      <c r="BJ212" s="6">
        <v>7.93163174973728</v>
      </c>
      <c r="BK212" s="6">
        <v>9.01022114400915</v>
      </c>
      <c r="BL212" s="6">
        <v>9.82992676332375</v>
      </c>
      <c r="BM212" s="6">
        <v>10.4394253194587</v>
      </c>
      <c r="BN212" s="6">
        <v>14.0476497942157</v>
      </c>
      <c r="BO212" s="6">
        <v>21.3048751103818</v>
      </c>
    </row>
    <row r="213" ht="15.75" customHeight="1" spans="1:67">
      <c r="A213" s="6" t="s">
        <v>429</v>
      </c>
      <c r="B213" s="6" t="s">
        <v>6</v>
      </c>
      <c r="C213" s="6" t="s">
        <v>538</v>
      </c>
      <c r="D213" s="6">
        <v>2.5000000015</v>
      </c>
      <c r="E213" s="6">
        <v>2.5000000015</v>
      </c>
      <c r="F213" s="6">
        <v>2.5000000015</v>
      </c>
      <c r="G213" s="6">
        <v>2.5000000015</v>
      </c>
      <c r="H213" s="6">
        <v>2.5000000015</v>
      </c>
      <c r="I213" s="6">
        <v>2.5000000015</v>
      </c>
      <c r="J213" s="6">
        <v>2.5000000015</v>
      </c>
      <c r="K213" s="6">
        <v>2.5000000015</v>
      </c>
      <c r="L213" s="6">
        <v>2.5000000015</v>
      </c>
      <c r="M213" s="6">
        <v>2.5000000015</v>
      </c>
      <c r="N213" s="6">
        <v>2.5000000015</v>
      </c>
      <c r="O213" s="6">
        <v>2.50000000129167</v>
      </c>
      <c r="P213" s="6">
        <v>2.50001381722561</v>
      </c>
      <c r="Q213" s="6">
        <v>2.49999769844322</v>
      </c>
      <c r="R213" s="6">
        <v>2.49999792825465</v>
      </c>
      <c r="S213" s="6">
        <v>2.5</v>
      </c>
      <c r="T213" s="6">
        <v>2.5</v>
      </c>
      <c r="U213" s="6">
        <v>2.5</v>
      </c>
      <c r="V213" s="6">
        <v>2.5</v>
      </c>
      <c r="W213" s="6">
        <v>2.5</v>
      </c>
      <c r="X213" s="6">
        <v>2.5</v>
      </c>
      <c r="Y213" s="6">
        <v>2.5</v>
      </c>
      <c r="Z213" s="6">
        <v>2.5</v>
      </c>
      <c r="AA213" s="6">
        <v>2.5</v>
      </c>
      <c r="AB213" s="6">
        <v>2.5</v>
      </c>
      <c r="AC213" s="6">
        <v>2.5</v>
      </c>
      <c r="AD213" s="6">
        <v>4.85215</v>
      </c>
      <c r="AE213" s="6">
        <v>5</v>
      </c>
      <c r="AF213" s="6">
        <v>5</v>
      </c>
      <c r="AG213" s="6">
        <v>5</v>
      </c>
      <c r="AH213" s="6">
        <v>6.84833333333333</v>
      </c>
      <c r="AI213" s="6">
        <v>8.01666666666667</v>
      </c>
      <c r="AJ213" s="6">
        <v>8.36083333333333</v>
      </c>
      <c r="AK213" s="6">
        <v>8.70250833333333</v>
      </c>
      <c r="AL213" s="6">
        <v>8.72875</v>
      </c>
      <c r="AM213" s="6">
        <v>8.75458333333333</v>
      </c>
      <c r="AN213" s="6">
        <v>8.755</v>
      </c>
      <c r="AO213" s="6">
        <v>8.75625</v>
      </c>
      <c r="AP213" s="6">
        <v>8.755</v>
      </c>
      <c r="AQ213" s="6">
        <v>8.755</v>
      </c>
      <c r="AR213" s="6">
        <v>8.755</v>
      </c>
      <c r="AS213" s="6">
        <v>1</v>
      </c>
      <c r="AT213" s="6">
        <v>1</v>
      </c>
      <c r="AU213" s="6">
        <v>1</v>
      </c>
      <c r="AV213" s="6">
        <v>1</v>
      </c>
      <c r="AW213" s="6">
        <v>1</v>
      </c>
      <c r="AX213" s="6">
        <v>1</v>
      </c>
      <c r="AY213" s="6">
        <v>1</v>
      </c>
      <c r="AZ213" s="6">
        <v>1</v>
      </c>
      <c r="BA213" s="6">
        <v>1</v>
      </c>
      <c r="BB213" s="6">
        <v>1</v>
      </c>
      <c r="BC213" s="6">
        <v>1</v>
      </c>
      <c r="BD213" s="6">
        <v>1</v>
      </c>
      <c r="BE213" s="6">
        <v>1</v>
      </c>
      <c r="BF213" s="6">
        <v>1</v>
      </c>
      <c r="BG213" s="6">
        <v>1</v>
      </c>
      <c r="BH213" s="6">
        <v>1</v>
      </c>
      <c r="BI213" s="6">
        <v>1</v>
      </c>
      <c r="BJ213" s="6">
        <v>1</v>
      </c>
      <c r="BK213" s="6">
        <v>1</v>
      </c>
      <c r="BL213" s="6">
        <v>1</v>
      </c>
      <c r="BM213" s="6">
        <v>1</v>
      </c>
      <c r="BN213" s="6">
        <v>1</v>
      </c>
      <c r="BO213" s="6">
        <v>1</v>
      </c>
    </row>
    <row r="214" ht="15.75" customHeight="1" spans="1:67">
      <c r="A214" s="6" t="s">
        <v>431</v>
      </c>
      <c r="B214" s="6" t="s">
        <v>22</v>
      </c>
      <c r="C214" s="6" t="s">
        <v>538</v>
      </c>
      <c r="D214" s="6">
        <v>583.217499999417</v>
      </c>
      <c r="E214" s="6">
        <v>583.217499999417</v>
      </c>
      <c r="F214" s="6">
        <v>583.217499999417</v>
      </c>
      <c r="G214" s="6">
        <v>583.217499999417</v>
      </c>
      <c r="H214" s="6">
        <v>583.217499999417</v>
      </c>
      <c r="I214" s="6">
        <v>583.217499999417</v>
      </c>
      <c r="J214" s="6">
        <v>583.217499999417</v>
      </c>
      <c r="K214" s="6">
        <v>583.217499999417</v>
      </c>
      <c r="L214" s="6">
        <v>583.217499999417</v>
      </c>
      <c r="M214" s="6">
        <v>583.217499999417</v>
      </c>
      <c r="N214" s="6">
        <v>583.217499999417</v>
      </c>
      <c r="O214" s="6">
        <v>583.217499999417</v>
      </c>
      <c r="P214" s="6">
        <v>583.217499999417</v>
      </c>
      <c r="Q214" s="6">
        <v>582.995833331917</v>
      </c>
      <c r="R214" s="6">
        <v>650.343333331833</v>
      </c>
      <c r="S214" s="6">
        <v>652.849166666</v>
      </c>
      <c r="T214" s="6">
        <v>832.334999999667</v>
      </c>
      <c r="U214" s="6">
        <v>882.38833333125</v>
      </c>
      <c r="V214" s="6">
        <v>848.663333330917</v>
      </c>
      <c r="W214" s="6">
        <v>830.861666665917</v>
      </c>
      <c r="X214" s="6">
        <v>856.447499997417</v>
      </c>
      <c r="Y214" s="6">
        <v>1136.76499999958</v>
      </c>
      <c r="Z214" s="6">
        <v>1352.50999999808</v>
      </c>
      <c r="AA214" s="6">
        <v>1518.84833333283</v>
      </c>
      <c r="AB214" s="6">
        <v>1756.96083333183</v>
      </c>
      <c r="AC214" s="6">
        <v>1909.439166664</v>
      </c>
      <c r="AD214" s="6">
        <v>1490.80999999875</v>
      </c>
      <c r="AE214" s="6">
        <v>1296.07</v>
      </c>
      <c r="AF214" s="6">
        <v>1301.6275</v>
      </c>
      <c r="AG214" s="6">
        <v>1372.09333333333</v>
      </c>
      <c r="AH214" s="6">
        <v>1198.10166666667</v>
      </c>
      <c r="AI214" s="6">
        <v>1240.61333333333</v>
      </c>
      <c r="AJ214" s="6">
        <v>1232.40583333333</v>
      </c>
      <c r="AK214" s="6">
        <v>1573.66586666667</v>
      </c>
      <c r="AL214" s="6">
        <v>1612.44498333333</v>
      </c>
      <c r="AM214" s="6">
        <v>1628.93315833333</v>
      </c>
      <c r="AN214" s="6">
        <v>1542.94696666667</v>
      </c>
      <c r="AO214" s="6">
        <v>1703.09690833333</v>
      </c>
      <c r="AP214" s="6">
        <v>1736.20738333333</v>
      </c>
      <c r="AQ214" s="6">
        <v>0.938283072395239</v>
      </c>
      <c r="AR214" s="6">
        <v>1.08270508132601</v>
      </c>
      <c r="AS214" s="6">
        <v>1.11653308564468</v>
      </c>
      <c r="AT214" s="6">
        <v>1.05755899623965</v>
      </c>
      <c r="AU214" s="6">
        <v>0.884047927184961</v>
      </c>
      <c r="AV214" s="6">
        <v>0.803921647747605</v>
      </c>
      <c r="AW214" s="6">
        <v>0.803800192161416</v>
      </c>
      <c r="AX214" s="6">
        <v>0.796432730949096</v>
      </c>
      <c r="AY214" s="6">
        <v>0.729672399984088</v>
      </c>
      <c r="AZ214" s="6">
        <v>0.679922680042729</v>
      </c>
      <c r="BA214" s="6">
        <v>0.716957702016136</v>
      </c>
      <c r="BB214" s="6">
        <v>0.754308990105979</v>
      </c>
      <c r="BC214" s="6">
        <v>0.718413898653322</v>
      </c>
      <c r="BD214" s="6">
        <v>0.778338120416812</v>
      </c>
      <c r="BE214" s="6">
        <v>0.752945122702002</v>
      </c>
      <c r="BF214" s="6">
        <v>0.752728196932591</v>
      </c>
      <c r="BG214" s="6">
        <v>0.901296423367096</v>
      </c>
      <c r="BH214" s="6">
        <v>0.903421436257288</v>
      </c>
      <c r="BI214" s="6">
        <v>0.88520550826938</v>
      </c>
      <c r="BJ214" s="6">
        <v>0.846772667108096</v>
      </c>
      <c r="BK214" s="6">
        <v>0.893215581479226</v>
      </c>
      <c r="BL214" s="6">
        <v>0.877475207233012</v>
      </c>
      <c r="BM214" s="6">
        <v>0.845376564367945</v>
      </c>
      <c r="BN214" s="6">
        <v>0.950915533962108</v>
      </c>
      <c r="BO214" s="6">
        <v>0.924709622987356</v>
      </c>
    </row>
    <row r="215" ht="15.75" customHeight="1" spans="1:67">
      <c r="A215" s="6" t="s">
        <v>433</v>
      </c>
      <c r="B215" s="6" t="s">
        <v>18</v>
      </c>
      <c r="C215" s="6" t="s">
        <v>538</v>
      </c>
      <c r="D215" s="6">
        <v>7.14286000614286</v>
      </c>
      <c r="E215" s="6">
        <v>7.14286000614286</v>
      </c>
      <c r="F215" s="6">
        <v>7.14286000614286</v>
      </c>
      <c r="G215" s="6">
        <v>7.14286000614286</v>
      </c>
      <c r="H215" s="6">
        <v>7.14286000614286</v>
      </c>
      <c r="I215" s="6">
        <v>7.14286000614286</v>
      </c>
      <c r="J215" s="6">
        <v>7.14286000614286</v>
      </c>
      <c r="K215" s="6">
        <v>7.14286000614286</v>
      </c>
      <c r="L215" s="6">
        <v>7.14286000614286</v>
      </c>
      <c r="M215" s="6">
        <v>7.14286000614286</v>
      </c>
      <c r="N215" s="6">
        <v>7.14286000614286</v>
      </c>
      <c r="O215" s="6">
        <v>7.12855833888096</v>
      </c>
      <c r="P215" s="6">
        <v>6.980124999</v>
      </c>
      <c r="Q215" s="6">
        <v>6.281499999</v>
      </c>
      <c r="R215" s="6">
        <v>6.294999999</v>
      </c>
      <c r="S215" s="6">
        <v>6.294999999</v>
      </c>
      <c r="T215" s="6">
        <v>6.294999999</v>
      </c>
      <c r="U215" s="6">
        <v>6.294999999</v>
      </c>
      <c r="V215" s="6">
        <v>6.294999999</v>
      </c>
      <c r="W215" s="6">
        <v>6.294999999</v>
      </c>
      <c r="X215" s="6">
        <v>6.294999999</v>
      </c>
      <c r="Y215" s="6">
        <v>6.294999999</v>
      </c>
      <c r="Z215" s="6">
        <v>10.750349999</v>
      </c>
      <c r="AA215" s="6">
        <v>15.7876583323333</v>
      </c>
      <c r="AB215" s="6">
        <v>20.0185499995833</v>
      </c>
      <c r="AC215" s="6">
        <v>39.4871416666667</v>
      </c>
      <c r="AD215" s="6">
        <v>72</v>
      </c>
      <c r="AE215" s="6">
        <v>105.177083333333</v>
      </c>
      <c r="AF215" s="6">
        <v>170.45275</v>
      </c>
      <c r="AG215" s="6">
        <v>490.675166666667</v>
      </c>
      <c r="AH215" s="6">
        <v>490.675166666667</v>
      </c>
      <c r="AI215" s="6">
        <v>490.675166666667</v>
      </c>
      <c r="AJ215" s="6">
        <v>490.675166666667</v>
      </c>
      <c r="AK215" s="6">
        <v>490.675166666667</v>
      </c>
      <c r="AL215" s="6">
        <v>490.675166666667</v>
      </c>
      <c r="AM215" s="6">
        <v>490.675166666667</v>
      </c>
      <c r="AN215" s="6">
        <v>490.675166666667</v>
      </c>
      <c r="AO215" s="6">
        <v>490.675166666667</v>
      </c>
      <c r="AP215" s="6">
        <v>490.675166666667</v>
      </c>
      <c r="AQ215" s="6">
        <v>490.675166666667</v>
      </c>
      <c r="AR215" s="6">
        <v>490.675166666667</v>
      </c>
      <c r="AS215" s="6">
        <v>490.675166666667</v>
      </c>
      <c r="AT215" s="6">
        <v>490.675166666667</v>
      </c>
      <c r="AU215" s="6">
        <v>490.675166666667</v>
      </c>
      <c r="AV215" s="6">
        <v>490.675166666667</v>
      </c>
      <c r="AW215" s="6">
        <v>490.675166666667</v>
      </c>
      <c r="AX215" s="6">
        <v>490.675166666667</v>
      </c>
      <c r="AY215" s="6">
        <v>490.675166666667</v>
      </c>
      <c r="AZ215" s="6">
        <v>490.675166666667</v>
      </c>
      <c r="BA215" s="6">
        <v>31558.9054783951</v>
      </c>
      <c r="BB215" s="6">
        <v>31269.6625712251</v>
      </c>
      <c r="BC215" s="6">
        <v>29966.8354404084</v>
      </c>
      <c r="BD215" s="6">
        <v>22516.0002967711</v>
      </c>
      <c r="BE215" s="6">
        <v>19283.7999504521</v>
      </c>
      <c r="BF215" s="6">
        <v>20230.9291310541</v>
      </c>
      <c r="BG215" s="6">
        <v>22254.2356837607</v>
      </c>
      <c r="BH215" s="6">
        <v>23061.7843138651</v>
      </c>
      <c r="BI215" s="6">
        <v>23097.9873219373</v>
      </c>
      <c r="BJ215" s="6">
        <v>23097.9873219373</v>
      </c>
      <c r="BK215" s="6">
        <v>23097.9873219373</v>
      </c>
      <c r="BL215" s="6">
        <v>23097.9873219373</v>
      </c>
      <c r="BM215" s="6">
        <v>23097.9873219373</v>
      </c>
      <c r="BN215" s="6">
        <v>23097.9873219373</v>
      </c>
      <c r="BO215" s="6">
        <v>23097.9873219373</v>
      </c>
    </row>
    <row r="216" ht="15.75" customHeight="1" spans="1:67">
      <c r="A216" s="6" t="s">
        <v>435</v>
      </c>
      <c r="B216" s="6" t="s">
        <v>22</v>
      </c>
      <c r="C216" s="6" t="s">
        <v>538</v>
      </c>
      <c r="D216" s="6">
        <v>5.9123</v>
      </c>
      <c r="E216" s="6">
        <v>5.9123</v>
      </c>
      <c r="F216" s="6">
        <v>5.9123</v>
      </c>
      <c r="G216" s="6">
        <v>5.9123</v>
      </c>
      <c r="H216" s="6">
        <v>5.9123</v>
      </c>
      <c r="I216" s="6">
        <v>5.9123</v>
      </c>
      <c r="J216" s="6">
        <v>5.9123</v>
      </c>
      <c r="K216" s="6">
        <v>5.9123</v>
      </c>
      <c r="L216" s="6">
        <v>5.9123</v>
      </c>
      <c r="M216" s="6">
        <v>5.9123</v>
      </c>
      <c r="N216" s="6">
        <v>5.9123</v>
      </c>
      <c r="O216" s="6">
        <v>5.9123</v>
      </c>
      <c r="P216" s="6">
        <v>5.9123</v>
      </c>
      <c r="Q216" s="6">
        <v>5.9123</v>
      </c>
      <c r="R216" s="6">
        <v>5.9123</v>
      </c>
      <c r="S216" s="6">
        <v>5.9123</v>
      </c>
      <c r="T216" s="6">
        <v>5.9123</v>
      </c>
      <c r="U216" s="6">
        <v>5.9123</v>
      </c>
      <c r="V216" s="6">
        <v>5.9123</v>
      </c>
      <c r="W216" s="6">
        <v>5.9123</v>
      </c>
      <c r="X216" s="6">
        <v>5.9123</v>
      </c>
      <c r="Y216" s="6">
        <v>5.9123</v>
      </c>
      <c r="Z216" s="6">
        <v>5.9123</v>
      </c>
      <c r="AA216" s="6">
        <v>5.9123</v>
      </c>
      <c r="AB216" s="6">
        <v>5.9123</v>
      </c>
      <c r="AC216" s="6">
        <v>5.9123</v>
      </c>
      <c r="AD216" s="6">
        <v>5.9123</v>
      </c>
      <c r="AE216" s="6">
        <v>5.9123</v>
      </c>
      <c r="AF216" s="6">
        <v>5.9123</v>
      </c>
      <c r="AG216" s="6">
        <v>5.9123</v>
      </c>
      <c r="AH216" s="6">
        <v>5.9123</v>
      </c>
      <c r="AI216" s="6">
        <v>5.9123</v>
      </c>
      <c r="AJ216" s="6">
        <v>5.9123</v>
      </c>
      <c r="AK216" s="6">
        <v>5.9123</v>
      </c>
      <c r="AL216" s="6">
        <v>5.9123</v>
      </c>
      <c r="AM216" s="6">
        <v>5.9123</v>
      </c>
      <c r="AN216" s="6">
        <v>5.9123</v>
      </c>
      <c r="AO216" s="6">
        <v>5.9123</v>
      </c>
      <c r="AP216" s="6">
        <v>10.0308</v>
      </c>
      <c r="AQ216" s="6">
        <v>11.6615</v>
      </c>
      <c r="AR216" s="6">
        <v>63.1659</v>
      </c>
      <c r="AS216" s="6">
        <v>66.91366</v>
      </c>
      <c r="AT216" s="6">
        <v>64.405225</v>
      </c>
      <c r="AU216" s="6">
        <v>57.5900416666667</v>
      </c>
      <c r="AV216" s="6">
        <v>58.3757083333333</v>
      </c>
      <c r="AW216" s="6">
        <v>66.717825</v>
      </c>
      <c r="AX216" s="6">
        <v>67.155125</v>
      </c>
      <c r="AY216" s="6">
        <v>58.4495666666667</v>
      </c>
      <c r="AZ216" s="6">
        <v>55.72925</v>
      </c>
      <c r="BA216" s="6">
        <v>67.6049333333333</v>
      </c>
      <c r="BB216" s="6">
        <v>77.7228416666667</v>
      </c>
      <c r="BC216" s="6">
        <v>73.3554333333334</v>
      </c>
      <c r="BD216" s="6">
        <v>87.9588083333333</v>
      </c>
      <c r="BE216" s="6">
        <v>85.1588416666667</v>
      </c>
      <c r="BF216" s="6">
        <v>88.4053083333333</v>
      </c>
      <c r="BG216" s="6">
        <v>108.811425</v>
      </c>
      <c r="BH216" s="6">
        <v>111.27785</v>
      </c>
      <c r="BI216" s="6">
        <v>107.75885</v>
      </c>
      <c r="BJ216" s="6">
        <v>100.175075</v>
      </c>
      <c r="BK216" s="6">
        <v>105.249558333333</v>
      </c>
      <c r="BL216" s="6">
        <v>103.163291666667</v>
      </c>
      <c r="BM216" s="6">
        <v>99.3959416666667</v>
      </c>
      <c r="BN216" s="6">
        <v>111.662183333333</v>
      </c>
      <c r="BO216" s="6">
        <v>108.402691666667</v>
      </c>
    </row>
    <row r="217" ht="15.75" customHeight="1" spans="1:67">
      <c r="A217" s="6" t="s">
        <v>437</v>
      </c>
      <c r="B217" s="6" t="s">
        <v>539</v>
      </c>
      <c r="C217" s="6" t="s">
        <v>538</v>
      </c>
      <c r="D217" s="6">
        <v>0.020370530027679</v>
      </c>
      <c r="E217" s="6">
        <v>0.020370530027679</v>
      </c>
      <c r="F217" s="6">
        <v>0.020370530027679</v>
      </c>
      <c r="G217" s="6">
        <v>0.020370530027679</v>
      </c>
      <c r="H217" s="6">
        <v>0.020370530027679</v>
      </c>
      <c r="I217" s="6">
        <v>0.020370530027679</v>
      </c>
      <c r="J217" s="6">
        <v>0.020370530027679</v>
      </c>
      <c r="K217" s="6">
        <v>0.020370530027679</v>
      </c>
      <c r="L217" s="6">
        <v>0.020370530027679</v>
      </c>
      <c r="M217" s="6">
        <v>0.020370530027679</v>
      </c>
      <c r="N217" s="6">
        <v>0.020370530027679</v>
      </c>
      <c r="O217" s="6">
        <v>0.020370530027679</v>
      </c>
      <c r="P217" s="6">
        <v>0.020370530027679</v>
      </c>
      <c r="Q217" s="6">
        <v>0.020370530027679</v>
      </c>
      <c r="R217" s="6">
        <v>0.020370530027679</v>
      </c>
      <c r="S217" s="6">
        <v>0.020370530027679</v>
      </c>
      <c r="T217" s="6">
        <v>0.020370530027679</v>
      </c>
      <c r="U217" s="6">
        <v>0.020370530027679</v>
      </c>
      <c r="V217" s="6">
        <v>0.020370530027679</v>
      </c>
      <c r="W217" s="6">
        <v>0.020370530027679</v>
      </c>
      <c r="X217" s="6">
        <v>0.020370530027679</v>
      </c>
      <c r="Y217" s="6">
        <v>0.020370530027679</v>
      </c>
      <c r="Z217" s="6">
        <v>0.020370530027679</v>
      </c>
      <c r="AA217" s="6">
        <v>0.020370530027679</v>
      </c>
      <c r="AB217" s="6">
        <v>0.020370530027679</v>
      </c>
      <c r="AC217" s="6">
        <v>0.020370530027679</v>
      </c>
      <c r="AD217" s="6">
        <v>0.020370530027679</v>
      </c>
      <c r="AE217" s="6">
        <v>0.020370530027679</v>
      </c>
      <c r="AF217" s="6">
        <v>0.020370530027679</v>
      </c>
      <c r="AG217" s="6">
        <v>0.020370530027679</v>
      </c>
      <c r="AH217" s="6">
        <v>0.020370530027679</v>
      </c>
      <c r="AI217" s="6">
        <v>0.020370530027679</v>
      </c>
      <c r="AJ217" s="6">
        <v>0.020370530027679</v>
      </c>
      <c r="AK217" s="6">
        <v>0.020370530027679</v>
      </c>
      <c r="AL217" s="6">
        <v>0.020370530027679</v>
      </c>
      <c r="AM217" s="6">
        <v>0.020370530027679</v>
      </c>
      <c r="AN217" s="6">
        <v>0.020370530027679</v>
      </c>
      <c r="AO217" s="6">
        <v>0.020370530027679</v>
      </c>
      <c r="AP217" s="6">
        <v>0.020370530027679</v>
      </c>
      <c r="AQ217" s="6">
        <v>0.020370530027679</v>
      </c>
      <c r="AR217" s="6">
        <v>0.0235059941068411</v>
      </c>
      <c r="AS217" s="6">
        <v>0.0242404146650097</v>
      </c>
      <c r="AT217" s="6">
        <v>0.0229600617582773</v>
      </c>
      <c r="AU217" s="6">
        <v>0.0191930616425331</v>
      </c>
      <c r="AV217" s="6">
        <v>0.0174534855707649</v>
      </c>
      <c r="AW217" s="6">
        <v>0.0174508487176253</v>
      </c>
      <c r="AX217" s="6">
        <v>0.0172908979583405</v>
      </c>
      <c r="AY217" s="6">
        <v>0.0158415023904241</v>
      </c>
      <c r="AZ217" s="6">
        <v>0.0147614145216887</v>
      </c>
      <c r="BA217" s="6">
        <v>0.0155654608157981</v>
      </c>
      <c r="BB217" s="6">
        <v>0.0163763733836481</v>
      </c>
      <c r="BC217" s="6">
        <v>0.0155970754726076</v>
      </c>
      <c r="BD217" s="6">
        <v>0.016898056162478</v>
      </c>
      <c r="BE217" s="6">
        <v>0.0163467632342981</v>
      </c>
      <c r="BF217" s="6">
        <v>0.0163420536823204</v>
      </c>
      <c r="BG217" s="6">
        <v>0.0195675339310655</v>
      </c>
      <c r="BH217" s="6">
        <v>0.0196136688770769</v>
      </c>
      <c r="BI217" s="6">
        <v>0.0192181932269492</v>
      </c>
      <c r="BJ217" s="6">
        <v>0.0183837996756237</v>
      </c>
      <c r="BK217" s="6">
        <v>0.0193934126629309</v>
      </c>
      <c r="BL217" s="6">
        <v>0.0190076213394114</v>
      </c>
      <c r="BM217" s="6">
        <v>0.0183560422768009</v>
      </c>
      <c r="BN217" s="6">
        <v>0.0206167410963706</v>
      </c>
      <c r="BO217" s="6">
        <v>0.0200786655444168</v>
      </c>
    </row>
    <row r="218" ht="15.75" customHeight="1" spans="1:67">
      <c r="A218" s="6" t="s">
        <v>439</v>
      </c>
      <c r="B218" s="6" t="s">
        <v>18</v>
      </c>
      <c r="C218" s="6" t="s">
        <v>538</v>
      </c>
      <c r="D218" s="6">
        <v>2.98895</v>
      </c>
      <c r="E218" s="6">
        <v>2.98895</v>
      </c>
      <c r="F218" s="6">
        <v>2.98895</v>
      </c>
      <c r="G218" s="6">
        <v>2.98895</v>
      </c>
      <c r="H218" s="6">
        <v>2.98895</v>
      </c>
      <c r="I218" s="6">
        <v>2.98895</v>
      </c>
      <c r="J218" s="6">
        <v>2.98895</v>
      </c>
      <c r="K218" s="6">
        <v>2.98895</v>
      </c>
      <c r="L218" s="6">
        <v>2.98895</v>
      </c>
      <c r="M218" s="6">
        <v>2.98895</v>
      </c>
      <c r="N218" s="6">
        <v>2.98895</v>
      </c>
      <c r="O218" s="6">
        <v>2.98895</v>
      </c>
      <c r="P218" s="6">
        <v>2.98895</v>
      </c>
      <c r="Q218" s="6">
        <v>2.98895</v>
      </c>
      <c r="R218" s="6">
        <v>2.98895</v>
      </c>
      <c r="S218" s="6">
        <v>2.98895</v>
      </c>
      <c r="T218" s="6">
        <v>2.98895</v>
      </c>
      <c r="U218" s="6">
        <v>2.98895</v>
      </c>
      <c r="V218" s="6">
        <v>2.98895</v>
      </c>
      <c r="W218" s="6">
        <v>2.98895</v>
      </c>
      <c r="X218" s="6">
        <v>2.98895</v>
      </c>
      <c r="Y218" s="6">
        <v>2.98895</v>
      </c>
      <c r="Z218" s="6">
        <v>2.98895</v>
      </c>
      <c r="AA218" s="6">
        <v>2.98895</v>
      </c>
      <c r="AB218" s="6">
        <v>2.98895</v>
      </c>
      <c r="AC218" s="6">
        <v>2.98895</v>
      </c>
      <c r="AD218" s="6">
        <v>2.98895</v>
      </c>
      <c r="AE218" s="6">
        <v>2.98895</v>
      </c>
      <c r="AF218" s="6">
        <v>2.98895</v>
      </c>
      <c r="AG218" s="6">
        <v>2.98895</v>
      </c>
      <c r="AH218" s="6">
        <v>2.98895</v>
      </c>
      <c r="AI218" s="6">
        <v>2.98895</v>
      </c>
      <c r="AJ218" s="6">
        <v>2.98895</v>
      </c>
      <c r="AK218" s="6">
        <v>2.98895</v>
      </c>
      <c r="AL218" s="6">
        <v>2.98895</v>
      </c>
      <c r="AM218" s="6">
        <v>2.98895</v>
      </c>
      <c r="AN218" s="6">
        <v>2.98895</v>
      </c>
      <c r="AO218" s="6">
        <v>2.98895</v>
      </c>
      <c r="AP218" s="6">
        <v>2.98895</v>
      </c>
      <c r="AQ218" s="6">
        <v>2.98895</v>
      </c>
      <c r="AR218" s="6">
        <v>2.98895</v>
      </c>
      <c r="AS218" s="6">
        <v>2.98895</v>
      </c>
      <c r="AT218" s="6">
        <v>2.98895</v>
      </c>
      <c r="AU218" s="6">
        <v>2.98895</v>
      </c>
      <c r="AV218" s="6">
        <v>2.98895</v>
      </c>
      <c r="AW218" s="6">
        <v>2.98895</v>
      </c>
      <c r="AX218" s="6">
        <v>2.98895</v>
      </c>
      <c r="AY218" s="6">
        <v>2.98895</v>
      </c>
      <c r="AZ218" s="6">
        <v>2.98895</v>
      </c>
      <c r="BA218" s="6">
        <v>2.98895</v>
      </c>
      <c r="BB218" s="6">
        <v>2.98895</v>
      </c>
      <c r="BC218" s="6">
        <v>2.98895</v>
      </c>
      <c r="BD218" s="6">
        <v>2.95</v>
      </c>
      <c r="BE218" s="6">
        <v>2.95</v>
      </c>
      <c r="BF218" s="6">
        <v>2.95</v>
      </c>
      <c r="BG218" s="6">
        <v>3.60416666666667</v>
      </c>
      <c r="BH218" s="6">
        <v>46.7291666666667</v>
      </c>
      <c r="BI218" s="6">
        <v>113.6475</v>
      </c>
      <c r="BJ218" s="6">
        <v>141.385833333333</v>
      </c>
      <c r="BK218" s="6">
        <v>157.999166666667</v>
      </c>
      <c r="BL218" s="6">
        <v>165.907316666667</v>
      </c>
      <c r="BM218" s="6">
        <v>306.354619937276</v>
      </c>
      <c r="BN218" s="6">
        <v>534.511188691756</v>
      </c>
      <c r="BO218" s="6">
        <v>534.511188691756</v>
      </c>
    </row>
    <row r="219" ht="15.75" customHeight="1" spans="1:67">
      <c r="A219" s="6" t="s">
        <v>441</v>
      </c>
      <c r="B219" s="6" t="s">
        <v>539</v>
      </c>
      <c r="C219" s="6" t="s">
        <v>538</v>
      </c>
      <c r="D219" s="6">
        <v>0.020370530027679</v>
      </c>
      <c r="E219" s="6">
        <v>0.020370530027679</v>
      </c>
      <c r="F219" s="6">
        <v>0.020370530027679</v>
      </c>
      <c r="G219" s="6">
        <v>0.020370530027679</v>
      </c>
      <c r="H219" s="6">
        <v>0.020370530027679</v>
      </c>
      <c r="I219" s="6">
        <v>0.020370530027679</v>
      </c>
      <c r="J219" s="6">
        <v>0.020370530027679</v>
      </c>
      <c r="K219" s="6">
        <v>0.020370530027679</v>
      </c>
      <c r="L219" s="6">
        <v>0.020370530027679</v>
      </c>
      <c r="M219" s="6">
        <v>0.020370530027679</v>
      </c>
      <c r="N219" s="6">
        <v>0.020370530027679</v>
      </c>
      <c r="O219" s="6">
        <v>0.020370530027679</v>
      </c>
      <c r="P219" s="6">
        <v>0.020370530027679</v>
      </c>
      <c r="Q219" s="6">
        <v>0.020370530027679</v>
      </c>
      <c r="R219" s="6">
        <v>0.020370530027679</v>
      </c>
      <c r="S219" s="6">
        <v>0.020370530027679</v>
      </c>
      <c r="T219" s="6">
        <v>0.020370530027679</v>
      </c>
      <c r="U219" s="6">
        <v>0.020370530027679</v>
      </c>
      <c r="V219" s="6">
        <v>0.020370530027679</v>
      </c>
      <c r="W219" s="6">
        <v>0.020370530027679</v>
      </c>
      <c r="X219" s="6">
        <v>0.020370530027679</v>
      </c>
      <c r="Y219" s="6">
        <v>0.020370530027679</v>
      </c>
      <c r="Z219" s="6">
        <v>0.020370530027679</v>
      </c>
      <c r="AA219" s="6">
        <v>0.020370530027679</v>
      </c>
      <c r="AB219" s="6">
        <v>0.020370530027679</v>
      </c>
      <c r="AC219" s="6">
        <v>0.020370530027679</v>
      </c>
      <c r="AD219" s="6">
        <v>0.020370530027679</v>
      </c>
      <c r="AE219" s="6">
        <v>0.020370530027679</v>
      </c>
      <c r="AF219" s="6">
        <v>0.020370530027679</v>
      </c>
      <c r="AG219" s="6">
        <v>0.020370530027679</v>
      </c>
      <c r="AH219" s="6">
        <v>0.020370530027679</v>
      </c>
      <c r="AI219" s="6">
        <v>0.020370530027679</v>
      </c>
      <c r="AJ219" s="6">
        <v>0.020370530027679</v>
      </c>
      <c r="AK219" s="6">
        <v>0.020370530027679</v>
      </c>
      <c r="AL219" s="6">
        <v>0.020370530027679</v>
      </c>
      <c r="AM219" s="6">
        <v>0.020370530027679</v>
      </c>
      <c r="AN219" s="6">
        <v>0.020370530027679</v>
      </c>
      <c r="AO219" s="6">
        <v>0.020370530027679</v>
      </c>
      <c r="AP219" s="6">
        <v>0.020370530027679</v>
      </c>
      <c r="AQ219" s="6">
        <v>0.020370530027679</v>
      </c>
      <c r="AR219" s="6">
        <v>0.0235059941068411</v>
      </c>
      <c r="AS219" s="6">
        <v>0.0242404146650097</v>
      </c>
      <c r="AT219" s="6">
        <v>0.0229600617582773</v>
      </c>
      <c r="AU219" s="6">
        <v>0.0191930616425331</v>
      </c>
      <c r="AV219" s="6">
        <v>0.0174534855707649</v>
      </c>
      <c r="AW219" s="6">
        <v>0.0174508487176253</v>
      </c>
      <c r="AX219" s="6">
        <v>0.0172908979583405</v>
      </c>
      <c r="AY219" s="6">
        <v>0.0158415023904241</v>
      </c>
      <c r="AZ219" s="6">
        <v>0.0147614145216887</v>
      </c>
      <c r="BA219" s="6">
        <v>0.0155654608157981</v>
      </c>
      <c r="BB219" s="6">
        <v>0.0163763733836481</v>
      </c>
      <c r="BC219" s="6">
        <v>0.0155970754726076</v>
      </c>
      <c r="BD219" s="6">
        <v>0.016898056162478</v>
      </c>
      <c r="BE219" s="6">
        <v>0.0163467632342981</v>
      </c>
      <c r="BF219" s="6">
        <v>0.0163420536823204</v>
      </c>
      <c r="BG219" s="6">
        <v>0.0195675339310655</v>
      </c>
      <c r="BH219" s="6">
        <v>0.0196136688770769</v>
      </c>
      <c r="BI219" s="6">
        <v>0.0192181932269492</v>
      </c>
      <c r="BJ219" s="6">
        <v>0.0183837996756237</v>
      </c>
      <c r="BK219" s="6">
        <v>0.0193934126629309</v>
      </c>
      <c r="BL219" s="6">
        <v>0.0190076213394114</v>
      </c>
      <c r="BM219" s="6">
        <v>0.0183560422768009</v>
      </c>
      <c r="BN219" s="6">
        <v>0.0206167410963706</v>
      </c>
      <c r="BO219" s="6">
        <v>0.0200786655444168</v>
      </c>
    </row>
    <row r="220" ht="15.75" customHeight="1" spans="1:67">
      <c r="A220" s="6" t="s">
        <v>442</v>
      </c>
      <c r="B220" s="6" t="s">
        <v>539</v>
      </c>
      <c r="C220" s="6" t="s">
        <v>538</v>
      </c>
      <c r="D220" s="6">
        <v>0.020370530027679</v>
      </c>
      <c r="E220" s="6">
        <v>0.020370530027679</v>
      </c>
      <c r="F220" s="6">
        <v>0.020370530027679</v>
      </c>
      <c r="G220" s="6">
        <v>0.020370530027679</v>
      </c>
      <c r="H220" s="6">
        <v>0.020370530027679</v>
      </c>
      <c r="I220" s="6">
        <v>0.020370530027679</v>
      </c>
      <c r="J220" s="6">
        <v>0.020370530027679</v>
      </c>
      <c r="K220" s="6">
        <v>0.020370530027679</v>
      </c>
      <c r="L220" s="6">
        <v>0.020370530027679</v>
      </c>
      <c r="M220" s="6">
        <v>0.020370530027679</v>
      </c>
      <c r="N220" s="6">
        <v>0.020370530027679</v>
      </c>
      <c r="O220" s="6">
        <v>0.020370530027679</v>
      </c>
      <c r="P220" s="6">
        <v>0.020370530027679</v>
      </c>
      <c r="Q220" s="6">
        <v>0.020370530027679</v>
      </c>
      <c r="R220" s="6">
        <v>0.020370530027679</v>
      </c>
      <c r="S220" s="6">
        <v>0.020370530027679</v>
      </c>
      <c r="T220" s="6">
        <v>0.020370530027679</v>
      </c>
      <c r="U220" s="6">
        <v>0.020370530027679</v>
      </c>
      <c r="V220" s="6">
        <v>0.020370530027679</v>
      </c>
      <c r="W220" s="6">
        <v>0.020370530027679</v>
      </c>
      <c r="X220" s="6">
        <v>0.020370530027679</v>
      </c>
      <c r="Y220" s="6">
        <v>0.020370530027679</v>
      </c>
      <c r="Z220" s="6">
        <v>0.020370530027679</v>
      </c>
      <c r="AA220" s="6">
        <v>0.020370530027679</v>
      </c>
      <c r="AB220" s="6">
        <v>0.020370530027679</v>
      </c>
      <c r="AC220" s="6">
        <v>0.020370530027679</v>
      </c>
      <c r="AD220" s="6">
        <v>0.020370530027679</v>
      </c>
      <c r="AE220" s="6">
        <v>0.020370530027679</v>
      </c>
      <c r="AF220" s="6">
        <v>0.020370530027679</v>
      </c>
      <c r="AG220" s="6">
        <v>0.020370530027679</v>
      </c>
      <c r="AH220" s="6">
        <v>0.020370530027679</v>
      </c>
      <c r="AI220" s="6">
        <v>0.020370530027679</v>
      </c>
      <c r="AJ220" s="6">
        <v>0.020370530027679</v>
      </c>
      <c r="AK220" s="6">
        <v>0.020370530027679</v>
      </c>
      <c r="AL220" s="6">
        <v>0.020370530027679</v>
      </c>
      <c r="AM220" s="6">
        <v>0.020370530027679</v>
      </c>
      <c r="AN220" s="6">
        <v>0.020370530027679</v>
      </c>
      <c r="AO220" s="6">
        <v>0.020370530027679</v>
      </c>
      <c r="AP220" s="6">
        <v>0.020370530027679</v>
      </c>
      <c r="AQ220" s="6">
        <v>0.020370530027679</v>
      </c>
      <c r="AR220" s="6">
        <v>0.0235059941068411</v>
      </c>
      <c r="AS220" s="6">
        <v>0.0242404146650097</v>
      </c>
      <c r="AT220" s="6">
        <v>0.0229600617582773</v>
      </c>
      <c r="AU220" s="6">
        <v>0.0191930616425331</v>
      </c>
      <c r="AV220" s="6">
        <v>0.0174534855707649</v>
      </c>
      <c r="AW220" s="6">
        <v>0.0174508487176253</v>
      </c>
      <c r="AX220" s="6">
        <v>0.0172908979583405</v>
      </c>
      <c r="AY220" s="6">
        <v>0.0158415023904241</v>
      </c>
      <c r="AZ220" s="6">
        <v>0.0147614145216887</v>
      </c>
      <c r="BA220" s="6">
        <v>0.0155654608157981</v>
      </c>
      <c r="BB220" s="6">
        <v>0.0163763733836481</v>
      </c>
      <c r="BC220" s="6">
        <v>0.0155970754726076</v>
      </c>
      <c r="BD220" s="6">
        <v>0.016898056162478</v>
      </c>
      <c r="BE220" s="6">
        <v>0.0163467632342981</v>
      </c>
      <c r="BF220" s="6">
        <v>0.0163420536823204</v>
      </c>
      <c r="BG220" s="6">
        <v>0.0195675339310655</v>
      </c>
      <c r="BH220" s="6">
        <v>0.0196136688770769</v>
      </c>
      <c r="BI220" s="6">
        <v>0.0192181932269492</v>
      </c>
      <c r="BJ220" s="6">
        <v>0.0183837996756237</v>
      </c>
      <c r="BK220" s="6">
        <v>0.0193934126629309</v>
      </c>
      <c r="BL220" s="6">
        <v>0.0190076213394114</v>
      </c>
      <c r="BM220" s="6">
        <v>0.0183560422768009</v>
      </c>
      <c r="BN220" s="6">
        <v>0.0206167410963706</v>
      </c>
      <c r="BO220" s="6">
        <v>0.0200786655444168</v>
      </c>
    </row>
    <row r="221" ht="15.75" customHeight="1" spans="1:67">
      <c r="A221" s="6" t="s">
        <v>444</v>
      </c>
      <c r="B221" s="6" t="s">
        <v>18</v>
      </c>
      <c r="C221" s="6" t="s">
        <v>538</v>
      </c>
      <c r="D221" s="6">
        <v>0.02875000002875</v>
      </c>
      <c r="E221" s="6">
        <v>0.02875000002875</v>
      </c>
      <c r="F221" s="6">
        <v>0.02875000002875</v>
      </c>
      <c r="G221" s="6">
        <v>0.02875000002875</v>
      </c>
      <c r="H221" s="6">
        <v>0.02875000002875</v>
      </c>
      <c r="I221" s="6">
        <v>0.02875000002875</v>
      </c>
      <c r="J221" s="6">
        <v>0.02875000002875</v>
      </c>
      <c r="K221" s="6">
        <v>0.02875000002875</v>
      </c>
      <c r="L221" s="6">
        <v>0.02875000002875</v>
      </c>
      <c r="M221" s="6">
        <v>0.02875000002875</v>
      </c>
      <c r="N221" s="6">
        <v>0.02875000002875</v>
      </c>
      <c r="O221" s="6">
        <v>0.0283601702878227</v>
      </c>
      <c r="P221" s="6">
        <v>0.0270534166666667</v>
      </c>
      <c r="Q221" s="6">
        <v>0.0245151666665833</v>
      </c>
      <c r="R221" s="6">
        <v>0.0254081666665833</v>
      </c>
      <c r="S221" s="6">
        <v>0.0255432499999167</v>
      </c>
      <c r="T221" s="6">
        <v>0.0302290833333333</v>
      </c>
      <c r="U221" s="6">
        <v>0.0375580709605856</v>
      </c>
      <c r="V221" s="6">
        <v>0.0361547244398969</v>
      </c>
      <c r="W221" s="6">
        <v>0.0350245835666349</v>
      </c>
      <c r="X221" s="6">
        <v>0.0347713987737202</v>
      </c>
      <c r="Y221" s="6">
        <v>0.0383994644452316</v>
      </c>
      <c r="Z221" s="6">
        <v>0.0409986020334229</v>
      </c>
      <c r="AA221" s="6">
        <v>0.0423351984738253</v>
      </c>
      <c r="AB221" s="6">
        <v>0.0441586673955886</v>
      </c>
      <c r="AC221" s="6">
        <v>0.0446043888483533</v>
      </c>
      <c r="AD221" s="6">
        <v>0.0385890122281718</v>
      </c>
      <c r="AE221" s="6">
        <v>0.0542112152376878</v>
      </c>
      <c r="AF221" s="6">
        <v>0.0863433333333333</v>
      </c>
      <c r="AG221" s="6">
        <v>0.12467225</v>
      </c>
      <c r="AH221" s="6">
        <v>0.143330916666667</v>
      </c>
      <c r="AI221" s="6">
        <v>0.143330916666667</v>
      </c>
      <c r="AJ221" s="6">
        <v>0.321337083333333</v>
      </c>
      <c r="AK221" s="6">
        <v>0.429854166666667</v>
      </c>
      <c r="AL221" s="6">
        <v>0.732628166666667</v>
      </c>
      <c r="AM221" s="6">
        <v>1.42034183333333</v>
      </c>
      <c r="AN221" s="6">
        <v>2.20316358333333</v>
      </c>
      <c r="AO221" s="6">
        <v>4.55250591666667</v>
      </c>
      <c r="AP221" s="6">
        <v>6.88324283333333</v>
      </c>
      <c r="AQ221" s="6">
        <v>7.11895833333333</v>
      </c>
      <c r="AR221" s="6">
        <v>7.97817166666667</v>
      </c>
      <c r="AS221" s="6">
        <v>8.84210916666667</v>
      </c>
      <c r="AT221" s="6">
        <v>9.088325</v>
      </c>
      <c r="AU221" s="6">
        <v>9.34758333333333</v>
      </c>
      <c r="AV221" s="6">
        <v>9.90232416666667</v>
      </c>
      <c r="AW221" s="6">
        <v>10.5579703333333</v>
      </c>
      <c r="AX221" s="6">
        <v>12.4486425</v>
      </c>
      <c r="AY221" s="6">
        <v>13.536755</v>
      </c>
      <c r="AZ221" s="6">
        <v>14.6952016666667</v>
      </c>
      <c r="BA221" s="6">
        <v>16.2084512541667</v>
      </c>
      <c r="BB221" s="6">
        <v>18.498601323751</v>
      </c>
      <c r="BC221" s="6">
        <v>17.6229350058197</v>
      </c>
      <c r="BD221" s="6">
        <v>19.0684168084154</v>
      </c>
      <c r="BE221" s="6">
        <v>18.4499526248781</v>
      </c>
      <c r="BF221" s="6">
        <v>18.4664030495763</v>
      </c>
      <c r="BG221" s="6">
        <v>22.0906445602113</v>
      </c>
      <c r="BH221" s="6">
        <v>22.1488606347838</v>
      </c>
      <c r="BI221" s="6">
        <v>21.7411383607116</v>
      </c>
      <c r="BJ221" s="6">
        <v>20.7508592370914</v>
      </c>
      <c r="BK221" s="6">
        <v>21.8847418164689</v>
      </c>
      <c r="BL221" s="6">
        <v>21.5070590993582</v>
      </c>
      <c r="BM221" s="6">
        <v>20.7104015163031</v>
      </c>
      <c r="BN221" s="6">
        <v>23.2904039548641</v>
      </c>
      <c r="BO221" s="6">
        <v>23.2904039548641</v>
      </c>
    </row>
    <row r="222" ht="15.75" customHeight="1" spans="1:67">
      <c r="A222" s="6" t="s">
        <v>446</v>
      </c>
      <c r="B222" s="6" t="s">
        <v>6</v>
      </c>
      <c r="C222" s="6" t="s">
        <v>538</v>
      </c>
      <c r="D222" s="6">
        <v>0.001885</v>
      </c>
      <c r="E222" s="6">
        <v>0.001885</v>
      </c>
      <c r="F222" s="6">
        <v>0.001885</v>
      </c>
      <c r="G222" s="6">
        <v>0.001885</v>
      </c>
      <c r="H222" s="6">
        <v>0.001885</v>
      </c>
      <c r="I222" s="6">
        <v>0.001885</v>
      </c>
      <c r="J222" s="6">
        <v>0.001885</v>
      </c>
      <c r="K222" s="6">
        <v>0.001885</v>
      </c>
      <c r="L222" s="6">
        <v>0.001885</v>
      </c>
      <c r="M222" s="6">
        <v>0.001885</v>
      </c>
      <c r="N222" s="6">
        <v>0.001885</v>
      </c>
      <c r="O222" s="6">
        <v>0.00188358333333333</v>
      </c>
      <c r="P222" s="6">
        <v>0.001785</v>
      </c>
      <c r="Q222" s="6">
        <v>0.001785</v>
      </c>
      <c r="R222" s="6">
        <v>0.001785</v>
      </c>
      <c r="S222" s="6">
        <v>0.001785</v>
      </c>
      <c r="T222" s="6">
        <v>0.001785</v>
      </c>
      <c r="U222" s="6">
        <v>0.001785</v>
      </c>
      <c r="V222" s="6">
        <v>0.001785</v>
      </c>
      <c r="W222" s="6">
        <v>0.001785</v>
      </c>
      <c r="X222" s="6">
        <v>0.001785</v>
      </c>
      <c r="Y222" s="6">
        <v>0.001785</v>
      </c>
      <c r="Z222" s="6">
        <v>0.001785</v>
      </c>
      <c r="AA222" s="6">
        <v>0.001785</v>
      </c>
      <c r="AB222" s="6">
        <v>0.001785</v>
      </c>
      <c r="AC222" s="6">
        <v>0.001785</v>
      </c>
      <c r="AD222" s="6">
        <v>0.001785</v>
      </c>
      <c r="AE222" s="6">
        <v>0.001785</v>
      </c>
      <c r="AF222" s="6">
        <v>0.001785</v>
      </c>
      <c r="AG222" s="6">
        <v>0.001785</v>
      </c>
      <c r="AH222" s="6">
        <v>0.001785</v>
      </c>
      <c r="AI222" s="6">
        <v>0.001785</v>
      </c>
      <c r="AJ222" s="6">
        <v>0.001785</v>
      </c>
      <c r="AK222" s="6">
        <v>0.001785</v>
      </c>
      <c r="AL222" s="6">
        <v>0.222460757588426</v>
      </c>
      <c r="AM222" s="6">
        <v>0.442771989138674</v>
      </c>
      <c r="AN222" s="6">
        <v>0.401018353709048</v>
      </c>
      <c r="AO222" s="6">
        <v>0.401566152294698</v>
      </c>
      <c r="AP222" s="6">
        <v>0.401606425702811</v>
      </c>
      <c r="AQ222" s="6">
        <v>0.834084264222251</v>
      </c>
      <c r="AR222" s="6">
        <v>1.32249051547874</v>
      </c>
      <c r="AS222" s="6">
        <v>2.17818225423409</v>
      </c>
      <c r="AT222" s="6">
        <v>2.34675</v>
      </c>
      <c r="AU222" s="6">
        <v>2.60133333333333</v>
      </c>
      <c r="AV222" s="6">
        <v>2.7335829756752</v>
      </c>
      <c r="AW222" s="6">
        <v>2.73166666547869</v>
      </c>
      <c r="AX222" s="6">
        <v>2.74375</v>
      </c>
      <c r="AY222" s="6">
        <v>2.745</v>
      </c>
      <c r="AZ222" s="6">
        <v>2.745</v>
      </c>
      <c r="BA222" s="6">
        <v>2.745</v>
      </c>
      <c r="BB222" s="6">
        <v>2.74541666666667</v>
      </c>
      <c r="BC222" s="6">
        <v>3.268</v>
      </c>
      <c r="BD222" s="6">
        <v>3.3</v>
      </c>
      <c r="BE222" s="6">
        <v>3.3</v>
      </c>
      <c r="BF222" s="6">
        <v>3.3</v>
      </c>
      <c r="BG222" s="6">
        <v>3.41666666666667</v>
      </c>
      <c r="BH222" s="6">
        <v>6.22863027848979</v>
      </c>
      <c r="BI222" s="6">
        <v>7.487661125</v>
      </c>
      <c r="BJ222" s="6">
        <v>7.4625111984127</v>
      </c>
      <c r="BK222" s="6">
        <v>7.458</v>
      </c>
      <c r="BL222" s="6">
        <v>9.30954545454546</v>
      </c>
      <c r="BM222" s="6">
        <v>18.2386666666667</v>
      </c>
      <c r="BN222" s="6">
        <v>24.7091747565789</v>
      </c>
      <c r="BO222" s="6">
        <v>36.7758691666667</v>
      </c>
    </row>
    <row r="223" ht="15.75" customHeight="1" spans="1:67">
      <c r="A223" s="6" t="s">
        <v>448</v>
      </c>
      <c r="B223" s="6" t="s">
        <v>22</v>
      </c>
      <c r="C223" s="6" t="s">
        <v>538</v>
      </c>
      <c r="D223" s="6">
        <v>30.7695833333333</v>
      </c>
      <c r="E223" s="6">
        <v>30.7695833333333</v>
      </c>
      <c r="F223" s="6">
        <v>30.7695833333333</v>
      </c>
      <c r="G223" s="6">
        <v>30.7695833333333</v>
      </c>
      <c r="H223" s="6">
        <v>30.7695833333333</v>
      </c>
      <c r="I223" s="6">
        <v>30.7695833333333</v>
      </c>
      <c r="J223" s="6">
        <v>30.7695833333333</v>
      </c>
      <c r="K223" s="6">
        <v>30.7695833333333</v>
      </c>
      <c r="L223" s="6">
        <v>30.7695833333333</v>
      </c>
      <c r="M223" s="6">
        <v>30.7695833333333</v>
      </c>
      <c r="N223" s="6">
        <v>30.7695833333333</v>
      </c>
      <c r="O223" s="6">
        <v>30.7695833333333</v>
      </c>
      <c r="P223" s="6">
        <v>30.7695833333333</v>
      </c>
      <c r="Q223" s="6">
        <v>30.7695833333333</v>
      </c>
      <c r="R223" s="6">
        <v>30.7695833333333</v>
      </c>
      <c r="S223" s="6">
        <v>30.7695833333333</v>
      </c>
      <c r="T223" s="6">
        <v>30.7695833333333</v>
      </c>
      <c r="U223" s="6">
        <v>30.7695833333333</v>
      </c>
      <c r="V223" s="6">
        <v>30.7695833333333</v>
      </c>
      <c r="W223" s="6">
        <v>30.7695833333333</v>
      </c>
      <c r="X223" s="6">
        <v>30.7695833333333</v>
      </c>
      <c r="Y223" s="6">
        <v>30.7695833333333</v>
      </c>
      <c r="Z223" s="6">
        <v>30.7695833333333</v>
      </c>
      <c r="AA223" s="6">
        <v>30.7695833333333</v>
      </c>
      <c r="AB223" s="6">
        <v>30.7695833333333</v>
      </c>
      <c r="AC223" s="6">
        <v>30.7695833333333</v>
      </c>
      <c r="AD223" s="6">
        <v>30.7695833333333</v>
      </c>
      <c r="AE223" s="6">
        <v>30.7695833333333</v>
      </c>
      <c r="AF223" s="6">
        <v>30.7695833333333</v>
      </c>
      <c r="AG223" s="6">
        <v>30.7695833333333</v>
      </c>
      <c r="AH223" s="6">
        <v>30.7695833333333</v>
      </c>
      <c r="AI223" s="6">
        <v>30.7695833333333</v>
      </c>
      <c r="AJ223" s="6">
        <v>30.7695833333333</v>
      </c>
      <c r="AK223" s="6">
        <v>30.7695833333333</v>
      </c>
      <c r="AL223" s="6">
        <v>32.0448333333333</v>
      </c>
      <c r="AM223" s="6">
        <v>29.7134166666667</v>
      </c>
      <c r="AN223" s="6">
        <v>30.65375</v>
      </c>
      <c r="AO223" s="6">
        <v>33.6161666666667</v>
      </c>
      <c r="AP223" s="6">
        <v>35.2334166666667</v>
      </c>
      <c r="AQ223" s="6">
        <v>41.3628333333333</v>
      </c>
      <c r="AR223" s="6">
        <v>46.0351666666667</v>
      </c>
      <c r="AS223" s="6">
        <v>48.3548333333333</v>
      </c>
      <c r="AT223" s="6">
        <v>45.32675</v>
      </c>
      <c r="AU223" s="6">
        <v>36.7729166666667</v>
      </c>
      <c r="AV223" s="6">
        <v>32.2569166666667</v>
      </c>
      <c r="AW223" s="6">
        <v>31.01825</v>
      </c>
      <c r="AX223" s="6">
        <v>29.69725</v>
      </c>
      <c r="AY223" s="6">
        <v>24.6943333333333</v>
      </c>
      <c r="AZ223" s="6">
        <v>21.3614166666667</v>
      </c>
      <c r="BA223" s="6">
        <v>0.716957702016136</v>
      </c>
      <c r="BB223" s="6">
        <v>0.754308990105979</v>
      </c>
      <c r="BC223" s="6">
        <v>0.718413898653322</v>
      </c>
      <c r="BD223" s="6">
        <v>0.778338120416812</v>
      </c>
      <c r="BE223" s="6">
        <v>0.752945122702002</v>
      </c>
      <c r="BF223" s="6">
        <v>0.752728196932591</v>
      </c>
      <c r="BG223" s="6">
        <v>0.901296423367096</v>
      </c>
      <c r="BH223" s="6">
        <v>0.903421436257288</v>
      </c>
      <c r="BI223" s="6">
        <v>0.88520550826938</v>
      </c>
      <c r="BJ223" s="6">
        <v>0.846772667108096</v>
      </c>
      <c r="BK223" s="6">
        <v>0.893276257067393</v>
      </c>
      <c r="BL223" s="6">
        <v>0.875506396987983</v>
      </c>
      <c r="BM223" s="6">
        <v>0.845494138890436</v>
      </c>
      <c r="BN223" s="6">
        <v>0.949623753156941</v>
      </c>
      <c r="BO223" s="6">
        <v>0.924839558470698</v>
      </c>
    </row>
    <row r="224" ht="15.75" customHeight="1" spans="1:67">
      <c r="A224" s="6" t="s">
        <v>450</v>
      </c>
      <c r="B224" s="6" t="s">
        <v>22</v>
      </c>
      <c r="C224" s="6" t="s">
        <v>538</v>
      </c>
      <c r="D224" s="6">
        <v>27.5712</v>
      </c>
      <c r="E224" s="6">
        <v>27.5712</v>
      </c>
      <c r="F224" s="6">
        <v>27.5712</v>
      </c>
      <c r="G224" s="6">
        <v>27.5712</v>
      </c>
      <c r="H224" s="6">
        <v>27.5712</v>
      </c>
      <c r="I224" s="6">
        <v>27.5712</v>
      </c>
      <c r="J224" s="6">
        <v>27.5712</v>
      </c>
      <c r="K224" s="6">
        <v>27.5712</v>
      </c>
      <c r="L224" s="6">
        <v>27.5712</v>
      </c>
      <c r="M224" s="6">
        <v>27.5712</v>
      </c>
      <c r="N224" s="6">
        <v>27.5712</v>
      </c>
      <c r="O224" s="6">
        <v>27.5712</v>
      </c>
      <c r="P224" s="6">
        <v>27.5712</v>
      </c>
      <c r="Q224" s="6">
        <v>27.5712</v>
      </c>
      <c r="R224" s="6">
        <v>27.5712</v>
      </c>
      <c r="S224" s="6">
        <v>27.5712</v>
      </c>
      <c r="T224" s="6">
        <v>27.5712</v>
      </c>
      <c r="U224" s="6">
        <v>27.5712</v>
      </c>
      <c r="V224" s="6">
        <v>27.5712</v>
      </c>
      <c r="W224" s="6">
        <v>27.5712</v>
      </c>
      <c r="X224" s="6">
        <v>27.5712</v>
      </c>
      <c r="Y224" s="6">
        <v>27.5712</v>
      </c>
      <c r="Z224" s="6">
        <v>27.5712</v>
      </c>
      <c r="AA224" s="6">
        <v>27.5712</v>
      </c>
      <c r="AB224" s="6">
        <v>27.5712</v>
      </c>
      <c r="AC224" s="6">
        <v>27.5712</v>
      </c>
      <c r="AD224" s="6">
        <v>27.5712</v>
      </c>
      <c r="AE224" s="6">
        <v>27.5712</v>
      </c>
      <c r="AF224" s="6">
        <v>27.5712</v>
      </c>
      <c r="AG224" s="6">
        <v>27.5712</v>
      </c>
      <c r="AH224" s="6">
        <v>27.5712</v>
      </c>
      <c r="AI224" s="6">
        <v>27.5712</v>
      </c>
      <c r="AJ224" s="6">
        <v>81.2869916666667</v>
      </c>
      <c r="AK224" s="6">
        <v>113.241883333333</v>
      </c>
      <c r="AL224" s="6">
        <v>128.808558333333</v>
      </c>
      <c r="AM224" s="6">
        <v>118.518466666667</v>
      </c>
      <c r="AN224" s="6">
        <v>135.364308333333</v>
      </c>
      <c r="AO224" s="6">
        <v>159.688333333333</v>
      </c>
      <c r="AP224" s="6">
        <v>166.134166666667</v>
      </c>
      <c r="AQ224" s="6">
        <v>181.769193333333</v>
      </c>
      <c r="AR224" s="6">
        <v>222.656085833333</v>
      </c>
      <c r="AS224" s="6">
        <v>242.748835</v>
      </c>
      <c r="AT224" s="6">
        <v>240.248215</v>
      </c>
      <c r="AU224" s="6">
        <v>207.113715696581</v>
      </c>
      <c r="AV224" s="6">
        <v>192.381124333333</v>
      </c>
      <c r="AW224" s="6">
        <v>192.705468</v>
      </c>
      <c r="AX224" s="6">
        <v>191.028257833333</v>
      </c>
      <c r="AY224" s="6">
        <v>0.729672399984088</v>
      </c>
      <c r="AZ224" s="6">
        <v>0.679922680042729</v>
      </c>
      <c r="BA224" s="6">
        <v>0.716957702016136</v>
      </c>
      <c r="BB224" s="6">
        <v>0.754308990105979</v>
      </c>
      <c r="BC224" s="6">
        <v>0.718413898653322</v>
      </c>
      <c r="BD224" s="6">
        <v>0.778338120416812</v>
      </c>
      <c r="BE224" s="6">
        <v>0.752945122702002</v>
      </c>
      <c r="BF224" s="6">
        <v>0.752728196932591</v>
      </c>
      <c r="BG224" s="6">
        <v>0.901296423367096</v>
      </c>
      <c r="BH224" s="6">
        <v>0.903421436257288</v>
      </c>
      <c r="BI224" s="6">
        <v>0.88520550826938</v>
      </c>
      <c r="BJ224" s="6">
        <v>0.846772667108096</v>
      </c>
      <c r="BK224" s="6">
        <v>0.893276257067393</v>
      </c>
      <c r="BL224" s="6">
        <v>0.875506396987983</v>
      </c>
      <c r="BM224" s="6">
        <v>0.845494138890436</v>
      </c>
      <c r="BN224" s="6">
        <v>0.949623753156941</v>
      </c>
      <c r="BO224" s="6">
        <v>0.924839558470698</v>
      </c>
    </row>
    <row r="225" ht="15.75" customHeight="1" spans="1:67">
      <c r="A225" s="6" t="s">
        <v>452</v>
      </c>
      <c r="B225" s="6" t="s">
        <v>22</v>
      </c>
      <c r="C225" s="6" t="s">
        <v>538</v>
      </c>
      <c r="D225" s="6">
        <v>5.17321000417321</v>
      </c>
      <c r="E225" s="6">
        <v>5.17321000417321</v>
      </c>
      <c r="F225" s="6">
        <v>5.17321000417321</v>
      </c>
      <c r="G225" s="6">
        <v>5.17321000417321</v>
      </c>
      <c r="H225" s="6">
        <v>5.17321000417321</v>
      </c>
      <c r="I225" s="6">
        <v>5.17321000417321</v>
      </c>
      <c r="J225" s="6">
        <v>5.17321000417321</v>
      </c>
      <c r="K225" s="6">
        <v>5.17321000417321</v>
      </c>
      <c r="L225" s="6">
        <v>5.17321000417321</v>
      </c>
      <c r="M225" s="6">
        <v>5.17321000417321</v>
      </c>
      <c r="N225" s="6">
        <v>5.17321000417321</v>
      </c>
      <c r="O225" s="6">
        <v>5.12590524750268</v>
      </c>
      <c r="P225" s="6">
        <v>4.76241666566667</v>
      </c>
      <c r="Q225" s="6">
        <v>4.367249999</v>
      </c>
      <c r="R225" s="6">
        <v>4.439424999</v>
      </c>
      <c r="S225" s="6">
        <v>4.15219166566667</v>
      </c>
      <c r="T225" s="6">
        <v>4.35589166566667</v>
      </c>
      <c r="U225" s="6">
        <v>4.48164166566667</v>
      </c>
      <c r="V225" s="6">
        <v>4.518474999</v>
      </c>
      <c r="W225" s="6">
        <v>4.28708333233333</v>
      </c>
      <c r="X225" s="6">
        <v>4.229574999</v>
      </c>
      <c r="Y225" s="6">
        <v>5.06344166566667</v>
      </c>
      <c r="Z225" s="6">
        <v>6.28260833233333</v>
      </c>
      <c r="AA225" s="6">
        <v>7.66710833233333</v>
      </c>
      <c r="AB225" s="6">
        <v>8.27179999941667</v>
      </c>
      <c r="AC225" s="6">
        <v>8.60392499966667</v>
      </c>
      <c r="AD225" s="6">
        <v>7.12358333333333</v>
      </c>
      <c r="AE225" s="6">
        <v>6.34044166666667</v>
      </c>
      <c r="AF225" s="6">
        <v>6.12715</v>
      </c>
      <c r="AG225" s="6">
        <v>6.44687583333333</v>
      </c>
      <c r="AH225" s="6">
        <v>5.91879</v>
      </c>
      <c r="AI225" s="6">
        <v>6.04746666666667</v>
      </c>
      <c r="AJ225" s="6">
        <v>5.82383333333333</v>
      </c>
      <c r="AK225" s="6">
        <v>7.78342666666667</v>
      </c>
      <c r="AL225" s="6">
        <v>7.71597</v>
      </c>
      <c r="AM225" s="6">
        <v>7.13326833333333</v>
      </c>
      <c r="AN225" s="6">
        <v>6.70595583333333</v>
      </c>
      <c r="AO225" s="6">
        <v>7.63489416666667</v>
      </c>
      <c r="AP225" s="6">
        <v>7.94986816666667</v>
      </c>
      <c r="AQ225" s="6">
        <v>8.26242833333333</v>
      </c>
      <c r="AR225" s="6">
        <v>9.16224416666667</v>
      </c>
      <c r="AS225" s="6">
        <v>10.3291358333333</v>
      </c>
      <c r="AT225" s="6">
        <v>9.73712333333333</v>
      </c>
      <c r="AU225" s="6">
        <v>8.08630416666667</v>
      </c>
      <c r="AV225" s="6">
        <v>7.34888666666667</v>
      </c>
      <c r="AW225" s="6">
        <v>7.47308833333333</v>
      </c>
      <c r="AX225" s="6">
        <v>7.37824916666667</v>
      </c>
      <c r="AY225" s="6">
        <v>6.75877</v>
      </c>
      <c r="AZ225" s="6">
        <v>6.59109916666667</v>
      </c>
      <c r="BA225" s="6">
        <v>7.65381916666667</v>
      </c>
      <c r="BB225" s="6">
        <v>7.20752416666667</v>
      </c>
      <c r="BC225" s="6">
        <v>6.49354333333333</v>
      </c>
      <c r="BD225" s="6">
        <v>6.77501583333333</v>
      </c>
      <c r="BE225" s="6">
        <v>6.51397166666667</v>
      </c>
      <c r="BF225" s="6">
        <v>6.860785</v>
      </c>
      <c r="BG225" s="6">
        <v>8.43484083333333</v>
      </c>
      <c r="BH225" s="6">
        <v>8.56199166666667</v>
      </c>
      <c r="BI225" s="6">
        <v>8.54886083333333</v>
      </c>
      <c r="BJ225" s="6">
        <v>8.69251833333333</v>
      </c>
      <c r="BK225" s="6">
        <v>9.45834916666666</v>
      </c>
      <c r="BL225" s="6">
        <v>9.21030902842085</v>
      </c>
      <c r="BM225" s="6">
        <v>8.57656671607378</v>
      </c>
      <c r="BN225" s="6">
        <v>10.114251277564</v>
      </c>
      <c r="BO225" s="6">
        <v>10.6101612965536</v>
      </c>
    </row>
    <row r="226" ht="15.75" customHeight="1" spans="1:67">
      <c r="A226" s="6" t="s">
        <v>454</v>
      </c>
      <c r="B226" s="6" t="s">
        <v>18</v>
      </c>
      <c r="C226" s="6" t="s">
        <v>538</v>
      </c>
      <c r="D226" s="6">
        <v>0.714285999714286</v>
      </c>
      <c r="E226" s="6">
        <v>0.714285999714286</v>
      </c>
      <c r="F226" s="6">
        <v>0.714285999714286</v>
      </c>
      <c r="G226" s="6">
        <v>0.714285999714286</v>
      </c>
      <c r="H226" s="6">
        <v>0.714285999714286</v>
      </c>
      <c r="I226" s="6">
        <v>0.714285999714286</v>
      </c>
      <c r="J226" s="6">
        <v>0.714285999714286</v>
      </c>
      <c r="K226" s="6">
        <v>0.714285999714286</v>
      </c>
      <c r="L226" s="6">
        <v>0.714285999714286</v>
      </c>
      <c r="M226" s="6">
        <v>0.714285999714286</v>
      </c>
      <c r="N226" s="6">
        <v>0.714285999714286</v>
      </c>
      <c r="O226" s="6">
        <v>0.715216916321429</v>
      </c>
      <c r="P226" s="6">
        <v>0.768725237196027</v>
      </c>
      <c r="Q226" s="6">
        <v>0.693959098021092</v>
      </c>
      <c r="R226" s="6">
        <v>0.679477003570251</v>
      </c>
      <c r="S226" s="6">
        <v>0.739507755296336</v>
      </c>
      <c r="T226" s="6">
        <v>0.869565218147448</v>
      </c>
      <c r="U226" s="6">
        <v>0.869565218147448</v>
      </c>
      <c r="V226" s="6">
        <v>0.869565218147448</v>
      </c>
      <c r="W226" s="6">
        <v>0.842022601934943</v>
      </c>
      <c r="X226" s="6">
        <v>0.778833737276041</v>
      </c>
      <c r="Y226" s="6">
        <v>0.877578942758154</v>
      </c>
      <c r="Z226" s="6">
        <v>1.08581583308333</v>
      </c>
      <c r="AA226" s="6">
        <v>1.11409999975</v>
      </c>
      <c r="AB226" s="6">
        <v>1.47527749975</v>
      </c>
      <c r="AC226" s="6">
        <v>2.22867499941667</v>
      </c>
      <c r="AD226" s="6">
        <v>2.28503166641667</v>
      </c>
      <c r="AE226" s="6">
        <v>2.03603333333333</v>
      </c>
      <c r="AF226" s="6">
        <v>2.2734675</v>
      </c>
      <c r="AG226" s="6">
        <v>2.6226775</v>
      </c>
      <c r="AH226" s="6">
        <v>2.58732083333333</v>
      </c>
      <c r="AI226" s="6">
        <v>2.761315</v>
      </c>
      <c r="AJ226" s="6">
        <v>2.85201416666667</v>
      </c>
      <c r="AK226" s="6">
        <v>3.26774158333333</v>
      </c>
      <c r="AL226" s="6">
        <v>3.55079833333333</v>
      </c>
      <c r="AM226" s="6">
        <v>3.627085</v>
      </c>
      <c r="AN226" s="6">
        <v>4.29934916666667</v>
      </c>
      <c r="AO226" s="6">
        <v>4.60796166666667</v>
      </c>
      <c r="AP226" s="6">
        <v>5.52828416666667</v>
      </c>
      <c r="AQ226" s="6">
        <v>6.10948416666667</v>
      </c>
      <c r="AR226" s="6">
        <v>6.93982833333333</v>
      </c>
      <c r="AS226" s="6">
        <v>8.60918083333333</v>
      </c>
      <c r="AT226" s="6">
        <v>10.5407466666667</v>
      </c>
      <c r="AU226" s="6">
        <v>7.56474916666667</v>
      </c>
      <c r="AV226" s="6">
        <v>6.4596925</v>
      </c>
      <c r="AW226" s="6">
        <v>6.35932833333333</v>
      </c>
      <c r="AX226" s="6">
        <v>6.77154916666667</v>
      </c>
      <c r="AY226" s="6">
        <v>7.045365</v>
      </c>
      <c r="AZ226" s="6">
        <v>8.26122333333333</v>
      </c>
      <c r="BA226" s="6">
        <v>8.47367415824888</v>
      </c>
      <c r="BB226" s="6">
        <v>7.32122196115288</v>
      </c>
      <c r="BC226" s="6">
        <v>7.26113213232735</v>
      </c>
      <c r="BD226" s="6">
        <v>8.20996862659331</v>
      </c>
      <c r="BE226" s="6">
        <v>9.65505606913526</v>
      </c>
      <c r="BF226" s="6">
        <v>10.8526555687831</v>
      </c>
      <c r="BG226" s="6">
        <v>12.7589308811644</v>
      </c>
      <c r="BH226" s="6">
        <v>14.7096108855267</v>
      </c>
      <c r="BI226" s="6">
        <v>13.3238014244992</v>
      </c>
      <c r="BJ226" s="6">
        <v>13.2339264715833</v>
      </c>
      <c r="BK226" s="6">
        <v>14.4517892288824</v>
      </c>
      <c r="BL226" s="6">
        <v>16.4702558654325</v>
      </c>
      <c r="BM226" s="6">
        <v>14.7834351395784</v>
      </c>
      <c r="BN226" s="6">
        <v>16.3622830559282</v>
      </c>
      <c r="BO226" s="6">
        <v>18.4535924917449</v>
      </c>
    </row>
    <row r="227" ht="15.75" customHeight="1" spans="1:67">
      <c r="A227" s="6" t="s">
        <v>456</v>
      </c>
      <c r="B227" s="6" t="s">
        <v>6</v>
      </c>
      <c r="C227" s="6" t="s">
        <v>538</v>
      </c>
      <c r="D227" s="6">
        <v>1.79</v>
      </c>
      <c r="E227" s="6">
        <v>1.79</v>
      </c>
      <c r="F227" s="6">
        <v>1.79</v>
      </c>
      <c r="G227" s="6">
        <v>1.79</v>
      </c>
      <c r="H227" s="6">
        <v>1.79</v>
      </c>
      <c r="I227" s="6">
        <v>1.79</v>
      </c>
      <c r="J227" s="6">
        <v>1.79</v>
      </c>
      <c r="K227" s="6">
        <v>1.79</v>
      </c>
      <c r="L227" s="6">
        <v>1.79</v>
      </c>
      <c r="M227" s="6">
        <v>1.79</v>
      </c>
      <c r="N227" s="6">
        <v>1.79</v>
      </c>
      <c r="O227" s="6">
        <v>1.79</v>
      </c>
      <c r="P227" s="6">
        <v>1.79</v>
      </c>
      <c r="Q227" s="6">
        <v>1.79</v>
      </c>
      <c r="R227" s="6">
        <v>1.79</v>
      </c>
      <c r="S227" s="6">
        <v>1.79</v>
      </c>
      <c r="T227" s="6">
        <v>1.79</v>
      </c>
      <c r="U227" s="6">
        <v>1.79</v>
      </c>
      <c r="V227" s="6">
        <v>1.79</v>
      </c>
      <c r="W227" s="6">
        <v>1.79</v>
      </c>
      <c r="X227" s="6">
        <v>1.79</v>
      </c>
      <c r="Y227" s="6">
        <v>1.79</v>
      </c>
      <c r="Z227" s="6">
        <v>1.79</v>
      </c>
      <c r="AA227" s="6">
        <v>1.79</v>
      </c>
      <c r="AB227" s="6">
        <v>1.79</v>
      </c>
      <c r="AC227" s="6">
        <v>1.79</v>
      </c>
      <c r="AD227" s="6">
        <v>1.79</v>
      </c>
      <c r="AE227" s="6">
        <v>1.79</v>
      </c>
      <c r="AF227" s="6">
        <v>1.79</v>
      </c>
      <c r="AG227" s="6">
        <v>1.79</v>
      </c>
      <c r="AH227" s="6">
        <v>1.79</v>
      </c>
      <c r="AI227" s="6">
        <v>1.79</v>
      </c>
      <c r="AJ227" s="6">
        <v>1.79</v>
      </c>
      <c r="AK227" s="6">
        <v>1.79</v>
      </c>
      <c r="AL227" s="6">
        <v>1.79</v>
      </c>
      <c r="AM227" s="6">
        <v>1.79</v>
      </c>
      <c r="AN227" s="6">
        <v>1.79</v>
      </c>
      <c r="AO227" s="6">
        <v>1.79</v>
      </c>
      <c r="AP227" s="6">
        <v>1.79</v>
      </c>
      <c r="AQ227" s="6">
        <v>1.79</v>
      </c>
      <c r="AR227" s="6">
        <v>1.79</v>
      </c>
      <c r="AS227" s="6">
        <v>1.79</v>
      </c>
      <c r="AT227" s="6">
        <v>1.79</v>
      </c>
      <c r="AU227" s="6">
        <v>1.79</v>
      </c>
      <c r="AV227" s="6">
        <v>1.79</v>
      </c>
      <c r="AW227" s="6">
        <v>1.79</v>
      </c>
      <c r="AX227" s="6">
        <v>1.79</v>
      </c>
      <c r="AY227" s="6">
        <v>1.79</v>
      </c>
      <c r="AZ227" s="6">
        <v>1.79</v>
      </c>
      <c r="BA227" s="6">
        <v>1.79</v>
      </c>
      <c r="BB227" s="6">
        <v>1.79</v>
      </c>
      <c r="BC227" s="6">
        <v>1.79</v>
      </c>
      <c r="BD227" s="6">
        <v>1.79</v>
      </c>
      <c r="BE227" s="6">
        <v>1.79</v>
      </c>
      <c r="BF227" s="6">
        <v>1.79</v>
      </c>
      <c r="BG227" s="6">
        <v>1.79</v>
      </c>
      <c r="BH227" s="6">
        <v>1.79</v>
      </c>
      <c r="BI227" s="6">
        <v>1.79</v>
      </c>
      <c r="BJ227" s="6">
        <v>1.79</v>
      </c>
      <c r="BK227" s="6">
        <v>1.79</v>
      </c>
      <c r="BL227" s="6">
        <v>1.79</v>
      </c>
      <c r="BM227" s="6">
        <v>1.79</v>
      </c>
      <c r="BN227" s="6">
        <v>1.79</v>
      </c>
      <c r="BO227" s="6">
        <v>1.79</v>
      </c>
    </row>
    <row r="228" ht="15.75" customHeight="1" spans="1:67">
      <c r="A228" s="6" t="s">
        <v>458</v>
      </c>
      <c r="B228" s="6" t="s">
        <v>18</v>
      </c>
      <c r="C228" s="6" t="s">
        <v>538</v>
      </c>
      <c r="D228" s="6">
        <v>4.76189475297145</v>
      </c>
      <c r="E228" s="6">
        <v>4.76189475297145</v>
      </c>
      <c r="F228" s="6">
        <v>4.76189475297145</v>
      </c>
      <c r="G228" s="6">
        <v>4.76189475297145</v>
      </c>
      <c r="H228" s="6">
        <v>4.76189475297145</v>
      </c>
      <c r="I228" s="6">
        <v>4.76189475297145</v>
      </c>
      <c r="J228" s="6">
        <v>4.76189475297145</v>
      </c>
      <c r="K228" s="6">
        <v>4.82803280263501</v>
      </c>
      <c r="L228" s="6">
        <v>5.55554610290558</v>
      </c>
      <c r="M228" s="6">
        <v>5.55554610290558</v>
      </c>
      <c r="N228" s="6">
        <v>5.55554610290558</v>
      </c>
      <c r="O228" s="6">
        <v>5.48576275469367</v>
      </c>
      <c r="P228" s="6">
        <v>5.33853333233333</v>
      </c>
      <c r="Q228" s="6">
        <v>5.44228333233333</v>
      </c>
      <c r="R228" s="6">
        <v>5.70309166566667</v>
      </c>
      <c r="S228" s="6">
        <v>6.026799999</v>
      </c>
      <c r="T228" s="6">
        <v>7.41888333241667</v>
      </c>
      <c r="U228" s="6">
        <v>7.64338333233333</v>
      </c>
      <c r="V228" s="6">
        <v>6.95246666566667</v>
      </c>
      <c r="W228" s="6">
        <v>6.332649999</v>
      </c>
      <c r="X228" s="6">
        <v>6.391949999</v>
      </c>
      <c r="Y228" s="6">
        <v>6.314924999</v>
      </c>
      <c r="Z228" s="6">
        <v>6.55254166566667</v>
      </c>
      <c r="AA228" s="6">
        <v>6.76764166566667</v>
      </c>
      <c r="AB228" s="6">
        <v>7.05886666625</v>
      </c>
      <c r="AC228" s="6">
        <v>7.13433333333333</v>
      </c>
      <c r="AD228" s="6">
        <v>6.17679166666667</v>
      </c>
      <c r="AE228" s="6">
        <v>5.60000833333333</v>
      </c>
      <c r="AF228" s="6">
        <v>5.38356666666667</v>
      </c>
      <c r="AG228" s="6">
        <v>5.64571666666667</v>
      </c>
      <c r="AH228" s="6">
        <v>5.3369</v>
      </c>
      <c r="AI228" s="6">
        <v>5.28930833333333</v>
      </c>
      <c r="AJ228" s="6">
        <v>5.12198333333333</v>
      </c>
      <c r="AK228" s="6">
        <v>5.18153333333333</v>
      </c>
      <c r="AL228" s="6">
        <v>5.05585833333333</v>
      </c>
      <c r="AM228" s="6">
        <v>4.761975</v>
      </c>
      <c r="AN228" s="6">
        <v>4.96998333333333</v>
      </c>
      <c r="AO228" s="6">
        <v>5.02634166666667</v>
      </c>
      <c r="AP228" s="6">
        <v>5.26219166666667</v>
      </c>
      <c r="AQ228" s="6">
        <v>5.34258333333333</v>
      </c>
      <c r="AR228" s="6">
        <v>5.71381666666667</v>
      </c>
      <c r="AS228" s="6">
        <v>5.85754166666667</v>
      </c>
      <c r="AT228" s="6">
        <v>5.48003333333333</v>
      </c>
      <c r="AU228" s="6">
        <v>5.40071666666667</v>
      </c>
      <c r="AV228" s="6">
        <v>5.5</v>
      </c>
      <c r="AW228" s="6">
        <v>5.5</v>
      </c>
      <c r="AX228" s="6">
        <v>5.51969166666667</v>
      </c>
      <c r="AY228" s="6">
        <v>6.7010595376306</v>
      </c>
      <c r="AZ228" s="6">
        <v>9.45724328344921</v>
      </c>
      <c r="BA228" s="6">
        <v>13.60994045249</v>
      </c>
      <c r="BB228" s="6">
        <v>12.06775664095</v>
      </c>
      <c r="BC228" s="6">
        <v>12.3810319073844</v>
      </c>
      <c r="BD228" s="6">
        <v>13.7040312149325</v>
      </c>
      <c r="BE228" s="6">
        <v>12.0583166666667</v>
      </c>
      <c r="BF228" s="6">
        <v>12.7470333333333</v>
      </c>
      <c r="BG228" s="6">
        <v>13.313925</v>
      </c>
      <c r="BH228" s="6">
        <v>13.3191166666667</v>
      </c>
      <c r="BI228" s="6">
        <v>13.6478416666667</v>
      </c>
      <c r="BJ228" s="6">
        <v>13.9111166666667</v>
      </c>
      <c r="BK228" s="6">
        <v>14.03325</v>
      </c>
      <c r="BL228" s="6">
        <v>17.6165187554113</v>
      </c>
      <c r="BM228" s="6">
        <v>16.9205225709613</v>
      </c>
      <c r="BN228" s="6">
        <v>14.2727945255291</v>
      </c>
      <c r="BO228" s="6">
        <v>14.2727945255291</v>
      </c>
    </row>
    <row r="229" ht="15.75" customHeight="1" spans="1:67">
      <c r="A229" s="6" t="s">
        <v>460</v>
      </c>
      <c r="B229" s="6" t="s">
        <v>30</v>
      </c>
      <c r="C229" s="6" t="s">
        <v>538</v>
      </c>
      <c r="D229" s="6">
        <v>3.579999999</v>
      </c>
      <c r="E229" s="6">
        <v>3.579999999</v>
      </c>
      <c r="F229" s="6">
        <v>3.689999999</v>
      </c>
      <c r="G229" s="6">
        <v>3.819999999</v>
      </c>
      <c r="H229" s="6">
        <v>3.819999999</v>
      </c>
      <c r="I229" s="6">
        <v>3.819999999</v>
      </c>
      <c r="J229" s="6">
        <v>3.819999999</v>
      </c>
      <c r="K229" s="6">
        <v>3.819999999</v>
      </c>
      <c r="L229" s="6">
        <v>3.819999999</v>
      </c>
      <c r="M229" s="6">
        <v>3.819999999</v>
      </c>
      <c r="N229" s="6">
        <v>3.819999999</v>
      </c>
      <c r="O229" s="6">
        <v>3.819999999</v>
      </c>
      <c r="P229" s="6">
        <v>3.819999999</v>
      </c>
      <c r="Q229" s="6">
        <v>3.823249999</v>
      </c>
      <c r="R229" s="6">
        <v>3.73291666566667</v>
      </c>
      <c r="S229" s="6">
        <v>3.699999999</v>
      </c>
      <c r="T229" s="6">
        <v>3.85266666566667</v>
      </c>
      <c r="U229" s="6">
        <v>3.924999999</v>
      </c>
      <c r="V229" s="6">
        <v>3.924999999</v>
      </c>
      <c r="W229" s="6">
        <v>3.924999999</v>
      </c>
      <c r="X229" s="6">
        <v>3.924999999</v>
      </c>
      <c r="Y229" s="6">
        <v>3.924999999</v>
      </c>
      <c r="Z229" s="6">
        <v>3.924999999</v>
      </c>
      <c r="AA229" s="6">
        <v>3.924999999</v>
      </c>
      <c r="AB229" s="6">
        <v>3.92499999958333</v>
      </c>
      <c r="AC229" s="6">
        <v>3.925</v>
      </c>
      <c r="AD229" s="6">
        <v>3.925</v>
      </c>
      <c r="AE229" s="6">
        <v>3.925</v>
      </c>
      <c r="AF229" s="6">
        <v>11.225</v>
      </c>
      <c r="AG229" s="6">
        <v>11.225</v>
      </c>
      <c r="AH229" s="6">
        <v>11.225</v>
      </c>
      <c r="AI229" s="6">
        <v>11.225</v>
      </c>
      <c r="AJ229" s="6">
        <v>11.225</v>
      </c>
      <c r="AK229" s="6">
        <v>11.225</v>
      </c>
      <c r="AL229" s="6">
        <v>11.225</v>
      </c>
      <c r="AM229" s="6">
        <v>11.225</v>
      </c>
      <c r="AN229" s="6">
        <v>11.225</v>
      </c>
      <c r="AO229" s="6">
        <v>11.225</v>
      </c>
      <c r="AP229" s="6">
        <v>11.225</v>
      </c>
      <c r="AQ229" s="6">
        <v>11.225</v>
      </c>
      <c r="AR229" s="6">
        <v>11.225</v>
      </c>
      <c r="AS229" s="6">
        <v>11.225</v>
      </c>
      <c r="AT229" s="6">
        <v>11.225</v>
      </c>
      <c r="AU229" s="6">
        <v>11.225</v>
      </c>
      <c r="AV229" s="6">
        <v>11.225</v>
      </c>
      <c r="AW229" s="6">
        <v>11.225</v>
      </c>
      <c r="AX229" s="6">
        <v>11.225</v>
      </c>
      <c r="AY229" s="6">
        <v>11.225</v>
      </c>
      <c r="AZ229" s="6">
        <v>11.225</v>
      </c>
      <c r="BA229" s="6">
        <v>11.225</v>
      </c>
      <c r="BB229" s="6">
        <v>11.225</v>
      </c>
      <c r="BC229" s="6">
        <v>48.3366666666667</v>
      </c>
      <c r="BD229" s="6">
        <v>64.5808333333333</v>
      </c>
      <c r="BE229" s="6">
        <v>108.733333333333</v>
      </c>
      <c r="BF229" s="6">
        <v>154.13</v>
      </c>
      <c r="BG229" s="6">
        <v>237.029166666667</v>
      </c>
      <c r="BH229" s="6">
        <v>460.275833333333</v>
      </c>
      <c r="BI229" s="6">
        <v>492.610833333333</v>
      </c>
      <c r="BJ229" s="6">
        <v>436.5</v>
      </c>
      <c r="BK229" s="6">
        <v>436.5</v>
      </c>
      <c r="BL229" s="6">
        <v>877.945250896057</v>
      </c>
      <c r="BM229" s="6">
        <v>1256</v>
      </c>
      <c r="BN229" s="6">
        <v>2505.74691085873</v>
      </c>
      <c r="BO229" s="6">
        <v>2505.74691085873</v>
      </c>
    </row>
    <row r="230" ht="15.75" customHeight="1" spans="1:67">
      <c r="A230" s="6" t="s">
        <v>462</v>
      </c>
      <c r="B230" s="6" t="s">
        <v>6</v>
      </c>
      <c r="C230" s="6" t="s">
        <v>538</v>
      </c>
      <c r="D230" s="6">
        <v>1</v>
      </c>
      <c r="E230" s="6">
        <v>1</v>
      </c>
      <c r="F230" s="6">
        <v>1</v>
      </c>
      <c r="G230" s="6">
        <v>1</v>
      </c>
      <c r="H230" s="6">
        <v>1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1</v>
      </c>
      <c r="AP230" s="6">
        <v>1</v>
      </c>
      <c r="AQ230" s="6">
        <v>1</v>
      </c>
      <c r="AR230" s="6">
        <v>1</v>
      </c>
      <c r="AS230" s="6">
        <v>1</v>
      </c>
      <c r="AT230" s="6">
        <v>1</v>
      </c>
      <c r="AU230" s="6">
        <v>1</v>
      </c>
      <c r="AV230" s="6">
        <v>1</v>
      </c>
      <c r="AW230" s="6">
        <v>1</v>
      </c>
      <c r="AX230" s="6">
        <v>1</v>
      </c>
      <c r="AY230" s="6">
        <v>1</v>
      </c>
      <c r="AZ230" s="6">
        <v>1</v>
      </c>
      <c r="BA230" s="6">
        <v>1</v>
      </c>
      <c r="BB230" s="6">
        <v>1</v>
      </c>
      <c r="BC230" s="6">
        <v>1</v>
      </c>
      <c r="BD230" s="6">
        <v>1</v>
      </c>
      <c r="BE230" s="6">
        <v>1</v>
      </c>
      <c r="BF230" s="6">
        <v>1</v>
      </c>
      <c r="BG230" s="6">
        <v>1</v>
      </c>
      <c r="BH230" s="6">
        <v>1</v>
      </c>
      <c r="BI230" s="6">
        <v>1</v>
      </c>
      <c r="BJ230" s="6">
        <v>1</v>
      </c>
      <c r="BK230" s="6">
        <v>1</v>
      </c>
      <c r="BL230" s="6">
        <v>1</v>
      </c>
      <c r="BM230" s="6">
        <v>1</v>
      </c>
      <c r="BN230" s="6">
        <v>1</v>
      </c>
      <c r="BO230" s="6">
        <v>1</v>
      </c>
    </row>
    <row r="231" ht="15.75" customHeight="1" spans="1:67">
      <c r="A231" s="6" t="s">
        <v>464</v>
      </c>
      <c r="B231" s="6" t="s">
        <v>18</v>
      </c>
      <c r="C231" s="6" t="s">
        <v>538</v>
      </c>
      <c r="D231" s="6">
        <v>245.195101398359</v>
      </c>
      <c r="E231" s="6">
        <v>245.26010162116</v>
      </c>
      <c r="F231" s="6">
        <v>245.013850686544</v>
      </c>
      <c r="G231" s="6">
        <v>245.016350696075</v>
      </c>
      <c r="H231" s="6">
        <v>245.027184079042</v>
      </c>
      <c r="I231" s="6">
        <v>245.060934207708</v>
      </c>
      <c r="J231" s="6">
        <v>245.678436557644</v>
      </c>
      <c r="K231" s="6">
        <v>246.000937791281</v>
      </c>
      <c r="L231" s="6">
        <v>247.564693756951</v>
      </c>
      <c r="M231" s="6">
        <v>259.960574351236</v>
      </c>
      <c r="N231" s="6">
        <v>276.403137026845</v>
      </c>
      <c r="O231" s="6">
        <v>275.356456685332</v>
      </c>
      <c r="P231" s="6">
        <v>252.027627462649</v>
      </c>
      <c r="Q231" s="6">
        <v>222.889183053227</v>
      </c>
      <c r="R231" s="6">
        <v>240.704667637823</v>
      </c>
      <c r="S231" s="6">
        <v>214.312900341219</v>
      </c>
      <c r="T231" s="6">
        <v>238.950494267059</v>
      </c>
      <c r="U231" s="6">
        <v>245.679686566576</v>
      </c>
      <c r="V231" s="6">
        <v>225.655860233957</v>
      </c>
      <c r="W231" s="6">
        <v>212.721644262377</v>
      </c>
      <c r="X231" s="6">
        <v>211.279555414705</v>
      </c>
      <c r="Y231" s="6">
        <v>271.731452550327</v>
      </c>
      <c r="Z231" s="6">
        <v>328.60625269899</v>
      </c>
      <c r="AA231" s="6">
        <v>381.066036024628</v>
      </c>
      <c r="AB231" s="6">
        <v>436.956665788008</v>
      </c>
      <c r="AC231" s="6">
        <v>449.262962711607</v>
      </c>
      <c r="AD231" s="6">
        <v>346.305903554493</v>
      </c>
      <c r="AE231" s="6">
        <v>300.536562401478</v>
      </c>
      <c r="AF231" s="6">
        <v>297.848218819378</v>
      </c>
      <c r="AG231" s="6">
        <v>319.008299487903</v>
      </c>
      <c r="AH231" s="6">
        <v>272.264787954393</v>
      </c>
      <c r="AI231" s="6">
        <v>282.10690880882</v>
      </c>
      <c r="AJ231" s="6">
        <v>264.691800750579</v>
      </c>
      <c r="AK231" s="6">
        <v>283.162579500018</v>
      </c>
      <c r="AL231" s="6">
        <v>555.204695655697</v>
      </c>
      <c r="AM231" s="6">
        <v>499.14842590131</v>
      </c>
      <c r="AN231" s="6">
        <v>511.552430272516</v>
      </c>
      <c r="AO231" s="6">
        <v>583.669372353396</v>
      </c>
      <c r="AP231" s="6">
        <v>589.951774567332</v>
      </c>
      <c r="AQ231" s="6">
        <v>615.473349319164</v>
      </c>
      <c r="AR231" s="6">
        <v>710.207977031367</v>
      </c>
      <c r="AS231" s="6">
        <v>732.397693260228</v>
      </c>
      <c r="AT231" s="6">
        <v>693.713226496374</v>
      </c>
      <c r="AU231" s="6">
        <v>579.897426172466</v>
      </c>
      <c r="AV231" s="6">
        <v>527.338032291576</v>
      </c>
      <c r="AW231" s="6">
        <v>527.258362649626</v>
      </c>
      <c r="AX231" s="6">
        <v>522.425624895176</v>
      </c>
      <c r="AY231" s="6">
        <v>478.633718476363</v>
      </c>
      <c r="AZ231" s="6">
        <v>446.000041432788</v>
      </c>
      <c r="BA231" s="6">
        <v>470.293423341398</v>
      </c>
      <c r="BB231" s="6">
        <v>494.794262222947</v>
      </c>
      <c r="BC231" s="6">
        <v>471.248625718937</v>
      </c>
      <c r="BD231" s="6">
        <v>510.556338454251</v>
      </c>
      <c r="BE231" s="6">
        <v>493.899623852237</v>
      </c>
      <c r="BF231" s="6">
        <v>493.757329875312</v>
      </c>
      <c r="BG231" s="6">
        <v>591.21169798261</v>
      </c>
      <c r="BH231" s="6">
        <v>592.605615063022</v>
      </c>
      <c r="BI231" s="6">
        <v>580.656749587858</v>
      </c>
      <c r="BJ231" s="6">
        <v>555.446458398226</v>
      </c>
      <c r="BK231" s="6">
        <v>585.911013180369</v>
      </c>
      <c r="BL231" s="6">
        <v>575.586004510945</v>
      </c>
      <c r="BM231" s="6">
        <v>554.530675033104</v>
      </c>
      <c r="BN231" s="6">
        <v>623.759700911182</v>
      </c>
      <c r="BO231" s="6">
        <v>606.569750165917</v>
      </c>
    </row>
    <row r="232" ht="15.75" customHeight="1" spans="1:67">
      <c r="A232" s="6" t="s">
        <v>466</v>
      </c>
      <c r="B232" s="6" t="s">
        <v>539</v>
      </c>
      <c r="C232" s="6" t="s">
        <v>538</v>
      </c>
      <c r="D232" s="6">
        <v>0.020370530027679</v>
      </c>
      <c r="E232" s="6">
        <v>0.020370530027679</v>
      </c>
      <c r="F232" s="6">
        <v>0.020370530027679</v>
      </c>
      <c r="G232" s="6">
        <v>0.020370530027679</v>
      </c>
      <c r="H232" s="6">
        <v>0.020370530027679</v>
      </c>
      <c r="I232" s="6">
        <v>0.020370530027679</v>
      </c>
      <c r="J232" s="6">
        <v>0.020370530027679</v>
      </c>
      <c r="K232" s="6">
        <v>0.020370530027679</v>
      </c>
      <c r="L232" s="6">
        <v>0.020370530027679</v>
      </c>
      <c r="M232" s="6">
        <v>0.020370530027679</v>
      </c>
      <c r="N232" s="6">
        <v>0.020370530027679</v>
      </c>
      <c r="O232" s="6">
        <v>0.020370530027679</v>
      </c>
      <c r="P232" s="6">
        <v>0.020370530027679</v>
      </c>
      <c r="Q232" s="6">
        <v>0.020370530027679</v>
      </c>
      <c r="R232" s="6">
        <v>0.020370530027679</v>
      </c>
      <c r="S232" s="6">
        <v>0.020370530027679</v>
      </c>
      <c r="T232" s="6">
        <v>0.020370530027679</v>
      </c>
      <c r="U232" s="6">
        <v>0.020370530027679</v>
      </c>
      <c r="V232" s="6">
        <v>0.020370530027679</v>
      </c>
      <c r="W232" s="6">
        <v>0.020370530027679</v>
      </c>
      <c r="X232" s="6">
        <v>0.020370530027679</v>
      </c>
      <c r="Y232" s="6">
        <v>0.020370530027679</v>
      </c>
      <c r="Z232" s="6">
        <v>0.020370530027679</v>
      </c>
      <c r="AA232" s="6">
        <v>0.020370530027679</v>
      </c>
      <c r="AB232" s="6">
        <v>0.020370530027679</v>
      </c>
      <c r="AC232" s="6">
        <v>0.020370530027679</v>
      </c>
      <c r="AD232" s="6">
        <v>0.020370530027679</v>
      </c>
      <c r="AE232" s="6">
        <v>0.020370530027679</v>
      </c>
      <c r="AF232" s="6">
        <v>0.020370530027679</v>
      </c>
      <c r="AG232" s="6">
        <v>0.020370530027679</v>
      </c>
      <c r="AH232" s="6">
        <v>0.020370530027679</v>
      </c>
      <c r="AI232" s="6">
        <v>0.020370530027679</v>
      </c>
      <c r="AJ232" s="6">
        <v>0.020370530027679</v>
      </c>
      <c r="AK232" s="6">
        <v>0.020370530027679</v>
      </c>
      <c r="AL232" s="6">
        <v>0.020370530027679</v>
      </c>
      <c r="AM232" s="6">
        <v>0.020370530027679</v>
      </c>
      <c r="AN232" s="6">
        <v>0.020370530027679</v>
      </c>
      <c r="AO232" s="6">
        <v>0.020370530027679</v>
      </c>
      <c r="AP232" s="6">
        <v>0.020370530027679</v>
      </c>
      <c r="AQ232" s="6">
        <v>0.020370530027679</v>
      </c>
      <c r="AR232" s="6">
        <v>0.0235059941068411</v>
      </c>
      <c r="AS232" s="6">
        <v>0.0242404146650097</v>
      </c>
      <c r="AT232" s="6">
        <v>0.0229600617582773</v>
      </c>
      <c r="AU232" s="6">
        <v>0.0191930616425331</v>
      </c>
      <c r="AV232" s="6">
        <v>0.0174534855707649</v>
      </c>
      <c r="AW232" s="6">
        <v>0.0174508487176253</v>
      </c>
      <c r="AX232" s="6">
        <v>0.0172908979583405</v>
      </c>
      <c r="AY232" s="6">
        <v>0.0158415023904241</v>
      </c>
      <c r="AZ232" s="6">
        <v>0.0147614145216887</v>
      </c>
      <c r="BA232" s="6">
        <v>0.0155654608157981</v>
      </c>
      <c r="BB232" s="6">
        <v>0.0163763733836481</v>
      </c>
      <c r="BC232" s="6">
        <v>0.0155970754726076</v>
      </c>
      <c r="BD232" s="6">
        <v>0.016898056162478</v>
      </c>
      <c r="BE232" s="6">
        <v>0.0163467632342981</v>
      </c>
      <c r="BF232" s="6">
        <v>0.0163420536823204</v>
      </c>
      <c r="BG232" s="6">
        <v>0.0195675339310655</v>
      </c>
      <c r="BH232" s="6">
        <v>0.0196136688770769</v>
      </c>
      <c r="BI232" s="6">
        <v>0.0192181932269492</v>
      </c>
      <c r="BJ232" s="6">
        <v>0.0183837996756237</v>
      </c>
      <c r="BK232" s="6">
        <v>0.0193934126629309</v>
      </c>
      <c r="BL232" s="6">
        <v>0.0190076213394114</v>
      </c>
      <c r="BM232" s="6">
        <v>0.0183560422768009</v>
      </c>
      <c r="BN232" s="6">
        <v>0.0206167410963706</v>
      </c>
      <c r="BO232" s="6">
        <v>0.0200786655444168</v>
      </c>
    </row>
    <row r="233" ht="15.75" customHeight="1" spans="1:67">
      <c r="A233" s="6" t="s">
        <v>468</v>
      </c>
      <c r="B233" s="6" t="s">
        <v>539</v>
      </c>
      <c r="C233" s="6" t="s">
        <v>538</v>
      </c>
      <c r="D233" s="6">
        <v>0.020370530027679</v>
      </c>
      <c r="E233" s="6">
        <v>0.020370530027679</v>
      </c>
      <c r="F233" s="6">
        <v>0.020370530027679</v>
      </c>
      <c r="G233" s="6">
        <v>0.020370530027679</v>
      </c>
      <c r="H233" s="6">
        <v>0.020370530027679</v>
      </c>
      <c r="I233" s="6">
        <v>0.020370530027679</v>
      </c>
      <c r="J233" s="6">
        <v>0.020370530027679</v>
      </c>
      <c r="K233" s="6">
        <v>0.020370530027679</v>
      </c>
      <c r="L233" s="6">
        <v>0.020370530027679</v>
      </c>
      <c r="M233" s="6">
        <v>0.020370530027679</v>
      </c>
      <c r="N233" s="6">
        <v>0.020370530027679</v>
      </c>
      <c r="O233" s="6">
        <v>0.020370530027679</v>
      </c>
      <c r="P233" s="6">
        <v>0.020370530027679</v>
      </c>
      <c r="Q233" s="6">
        <v>0.020370530027679</v>
      </c>
      <c r="R233" s="6">
        <v>0.020370530027679</v>
      </c>
      <c r="S233" s="6">
        <v>0.020370530027679</v>
      </c>
      <c r="T233" s="6">
        <v>0.020370530027679</v>
      </c>
      <c r="U233" s="6">
        <v>0.020370530027679</v>
      </c>
      <c r="V233" s="6">
        <v>0.020370530027679</v>
      </c>
      <c r="W233" s="6">
        <v>0.020370530027679</v>
      </c>
      <c r="X233" s="6">
        <v>0.020370530027679</v>
      </c>
      <c r="Y233" s="6">
        <v>0.020370530027679</v>
      </c>
      <c r="Z233" s="6">
        <v>0.020370530027679</v>
      </c>
      <c r="AA233" s="6">
        <v>0.020370530027679</v>
      </c>
      <c r="AB233" s="6">
        <v>0.020370530027679</v>
      </c>
      <c r="AC233" s="6">
        <v>0.020370530027679</v>
      </c>
      <c r="AD233" s="6">
        <v>0.020370530027679</v>
      </c>
      <c r="AE233" s="6">
        <v>0.020370530027679</v>
      </c>
      <c r="AF233" s="6">
        <v>0.020370530027679</v>
      </c>
      <c r="AG233" s="6">
        <v>0.020370530027679</v>
      </c>
      <c r="AH233" s="6">
        <v>0.020370530027679</v>
      </c>
      <c r="AI233" s="6">
        <v>0.020370530027679</v>
      </c>
      <c r="AJ233" s="6">
        <v>0.020370530027679</v>
      </c>
      <c r="AK233" s="6">
        <v>0.020370530027679</v>
      </c>
      <c r="AL233" s="6">
        <v>0.020370530027679</v>
      </c>
      <c r="AM233" s="6">
        <v>0.020370530027679</v>
      </c>
      <c r="AN233" s="6">
        <v>0.020370530027679</v>
      </c>
      <c r="AO233" s="6">
        <v>0.020370530027679</v>
      </c>
      <c r="AP233" s="6">
        <v>0.020370530027679</v>
      </c>
      <c r="AQ233" s="6">
        <v>0.020370530027679</v>
      </c>
      <c r="AR233" s="6">
        <v>0.0235059941068411</v>
      </c>
      <c r="AS233" s="6">
        <v>0.0242404146650097</v>
      </c>
      <c r="AT233" s="6">
        <v>0.0229600617582773</v>
      </c>
      <c r="AU233" s="6">
        <v>0.0191930616425331</v>
      </c>
      <c r="AV233" s="6">
        <v>0.0174534855707649</v>
      </c>
      <c r="AW233" s="6">
        <v>0.0174508487176253</v>
      </c>
      <c r="AX233" s="6">
        <v>0.0172908979583405</v>
      </c>
      <c r="AY233" s="6">
        <v>0.0158415023904241</v>
      </c>
      <c r="AZ233" s="6">
        <v>0.0147614145216887</v>
      </c>
      <c r="BA233" s="6">
        <v>0.0155654608157981</v>
      </c>
      <c r="BB233" s="6">
        <v>0.0163763733836481</v>
      </c>
      <c r="BC233" s="6">
        <v>0.0155970754726076</v>
      </c>
      <c r="BD233" s="6">
        <v>0.016898056162478</v>
      </c>
      <c r="BE233" s="6">
        <v>0.0163467632342981</v>
      </c>
      <c r="BF233" s="6">
        <v>0.0163420536823204</v>
      </c>
      <c r="BG233" s="6">
        <v>0.0195675339310655</v>
      </c>
      <c r="BH233" s="6">
        <v>0.0196136688770769</v>
      </c>
      <c r="BI233" s="6">
        <v>0.0192181932269492</v>
      </c>
      <c r="BJ233" s="6">
        <v>0.0183837996756237</v>
      </c>
      <c r="BK233" s="6">
        <v>0.0193934126629309</v>
      </c>
      <c r="BL233" s="6">
        <v>0.0190076213394114</v>
      </c>
      <c r="BM233" s="6">
        <v>0.0183560422768009</v>
      </c>
      <c r="BN233" s="6">
        <v>0.0206167410963706</v>
      </c>
      <c r="BO233" s="6">
        <v>0.0200786655444168</v>
      </c>
    </row>
    <row r="234" ht="15.75" customHeight="1" spans="1:67">
      <c r="A234" s="6" t="s">
        <v>470</v>
      </c>
      <c r="B234" s="6" t="s">
        <v>18</v>
      </c>
      <c r="C234" s="6" t="s">
        <v>538</v>
      </c>
      <c r="D234" s="6">
        <v>245.195101398359</v>
      </c>
      <c r="E234" s="6">
        <v>245.26010162116</v>
      </c>
      <c r="F234" s="6">
        <v>245.013850686544</v>
      </c>
      <c r="G234" s="6">
        <v>245.016350696075</v>
      </c>
      <c r="H234" s="6">
        <v>245.027184079042</v>
      </c>
      <c r="I234" s="6">
        <v>245.060934207708</v>
      </c>
      <c r="J234" s="6">
        <v>245.678436557644</v>
      </c>
      <c r="K234" s="6">
        <v>246.000937791281</v>
      </c>
      <c r="L234" s="6">
        <v>247.564693756951</v>
      </c>
      <c r="M234" s="6">
        <v>259.960574351236</v>
      </c>
      <c r="N234" s="6">
        <v>276.403137026845</v>
      </c>
      <c r="O234" s="6">
        <v>275.356456685332</v>
      </c>
      <c r="P234" s="6">
        <v>252.027627462649</v>
      </c>
      <c r="Q234" s="6">
        <v>222.889183053227</v>
      </c>
      <c r="R234" s="6">
        <v>240.704667637823</v>
      </c>
      <c r="S234" s="6">
        <v>214.312900341219</v>
      </c>
      <c r="T234" s="6">
        <v>238.950494267059</v>
      </c>
      <c r="U234" s="6">
        <v>245.679686566576</v>
      </c>
      <c r="V234" s="6">
        <v>225.655860233957</v>
      </c>
      <c r="W234" s="6">
        <v>212.721644262377</v>
      </c>
      <c r="X234" s="6">
        <v>211.279555414705</v>
      </c>
      <c r="Y234" s="6">
        <v>271.731452550327</v>
      </c>
      <c r="Z234" s="6">
        <v>328.60625269899</v>
      </c>
      <c r="AA234" s="6">
        <v>381.066036024628</v>
      </c>
      <c r="AB234" s="6">
        <v>436.956665788008</v>
      </c>
      <c r="AC234" s="6">
        <v>449.262962711607</v>
      </c>
      <c r="AD234" s="6">
        <v>346.305903554493</v>
      </c>
      <c r="AE234" s="6">
        <v>300.536562401478</v>
      </c>
      <c r="AF234" s="6">
        <v>297.848218819378</v>
      </c>
      <c r="AG234" s="6">
        <v>319.008299487903</v>
      </c>
      <c r="AH234" s="6">
        <v>272.264787954393</v>
      </c>
      <c r="AI234" s="6">
        <v>282.10690880882</v>
      </c>
      <c r="AJ234" s="6">
        <v>264.691800750579</v>
      </c>
      <c r="AK234" s="6">
        <v>283.162579500018</v>
      </c>
      <c r="AL234" s="6">
        <v>555.204695655697</v>
      </c>
      <c r="AM234" s="6">
        <v>499.14842590131</v>
      </c>
      <c r="AN234" s="6">
        <v>511.552430272516</v>
      </c>
      <c r="AO234" s="6">
        <v>583.669372353396</v>
      </c>
      <c r="AP234" s="6">
        <v>589.951774567332</v>
      </c>
      <c r="AQ234" s="6">
        <v>615.473349319164</v>
      </c>
      <c r="AR234" s="6">
        <v>710.207977031367</v>
      </c>
      <c r="AS234" s="6">
        <v>732.397693260228</v>
      </c>
      <c r="AT234" s="6">
        <v>693.713226496374</v>
      </c>
      <c r="AU234" s="6">
        <v>579.897426172466</v>
      </c>
      <c r="AV234" s="6">
        <v>527.338032291576</v>
      </c>
      <c r="AW234" s="6">
        <v>527.258362649626</v>
      </c>
      <c r="AX234" s="6">
        <v>522.425624895176</v>
      </c>
      <c r="AY234" s="6">
        <v>478.633718476363</v>
      </c>
      <c r="AZ234" s="6">
        <v>446.000041432788</v>
      </c>
      <c r="BA234" s="6">
        <v>470.293423341398</v>
      </c>
      <c r="BB234" s="6">
        <v>494.794262222947</v>
      </c>
      <c r="BC234" s="6">
        <v>471.248625718937</v>
      </c>
      <c r="BD234" s="6">
        <v>510.556338454251</v>
      </c>
      <c r="BE234" s="6">
        <v>493.899623852237</v>
      </c>
      <c r="BF234" s="6">
        <v>493.757329875312</v>
      </c>
      <c r="BG234" s="6">
        <v>591.21169798261</v>
      </c>
      <c r="BH234" s="6">
        <v>592.605615063022</v>
      </c>
      <c r="BI234" s="6">
        <v>580.656749587858</v>
      </c>
      <c r="BJ234" s="6">
        <v>555.446458398226</v>
      </c>
      <c r="BK234" s="6">
        <v>585.911013180369</v>
      </c>
      <c r="BL234" s="6">
        <v>575.586004510945</v>
      </c>
      <c r="BM234" s="6">
        <v>554.530675033104</v>
      </c>
      <c r="BN234" s="6">
        <v>623.759700911182</v>
      </c>
      <c r="BO234" s="6">
        <v>606.569750165917</v>
      </c>
    </row>
    <row r="235" ht="15.75" customHeight="1" spans="1:67">
      <c r="A235" s="6" t="s">
        <v>472</v>
      </c>
      <c r="B235" s="6" t="s">
        <v>37</v>
      </c>
      <c r="C235" s="6" t="s">
        <v>538</v>
      </c>
      <c r="D235" s="6">
        <v>21.1817735336747</v>
      </c>
      <c r="E235" s="6">
        <v>21.0584395780868</v>
      </c>
      <c r="F235" s="6">
        <v>20.8801053450072</v>
      </c>
      <c r="G235" s="6">
        <v>20.8300788623462</v>
      </c>
      <c r="H235" s="6">
        <v>20.8000000198</v>
      </c>
      <c r="I235" s="6">
        <v>20.8000000198</v>
      </c>
      <c r="J235" s="6">
        <v>20.8000000198</v>
      </c>
      <c r="K235" s="6">
        <v>20.8000000198</v>
      </c>
      <c r="L235" s="6">
        <v>20.8000000198</v>
      </c>
      <c r="M235" s="6">
        <v>20.8000000198</v>
      </c>
      <c r="N235" s="6">
        <v>20.8000000198</v>
      </c>
      <c r="O235" s="6">
        <v>20.8000000180667</v>
      </c>
      <c r="P235" s="6">
        <v>20.8000294920375</v>
      </c>
      <c r="Q235" s="6">
        <v>20.6195816363913</v>
      </c>
      <c r="R235" s="6">
        <v>20.3751027981272</v>
      </c>
      <c r="S235" s="6">
        <v>20.3792694856493</v>
      </c>
      <c r="T235" s="6">
        <v>20.4001029232598</v>
      </c>
      <c r="U235" s="6">
        <v>20.4001029232598</v>
      </c>
      <c r="V235" s="6">
        <v>20.3361026003602</v>
      </c>
      <c r="W235" s="6">
        <v>20.4189363516965</v>
      </c>
      <c r="X235" s="6">
        <v>20.4763533080478</v>
      </c>
      <c r="Y235" s="6">
        <v>21.8204434231107</v>
      </c>
      <c r="Z235" s="6">
        <v>23.0001160420577</v>
      </c>
      <c r="AA235" s="6">
        <v>23.0001160420577</v>
      </c>
      <c r="AB235" s="6">
        <v>23.6393692671034</v>
      </c>
      <c r="AC235" s="6">
        <v>27.1588870239775</v>
      </c>
      <c r="AD235" s="6">
        <v>26.2988826852636</v>
      </c>
      <c r="AE235" s="6">
        <v>25.7227964454131</v>
      </c>
      <c r="AF235" s="6">
        <v>25.2938776147303</v>
      </c>
      <c r="AG235" s="6">
        <v>25.702046340723</v>
      </c>
      <c r="AH235" s="6">
        <v>25.585462419191</v>
      </c>
      <c r="AI235" s="6">
        <v>25.5167954060799</v>
      </c>
      <c r="AJ235" s="6">
        <v>25.4001281507941</v>
      </c>
      <c r="AK235" s="6">
        <v>25.3196110778962</v>
      </c>
      <c r="AL235" s="6">
        <v>25.1499518885845</v>
      </c>
      <c r="AM235" s="6">
        <v>24.9151757040726</v>
      </c>
      <c r="AN235" s="6">
        <v>25.3426828609665</v>
      </c>
      <c r="AO235" s="6">
        <v>31.3643344542954</v>
      </c>
      <c r="AP235" s="6">
        <v>41.3593875</v>
      </c>
      <c r="AQ235" s="6">
        <v>37.8136558333333</v>
      </c>
      <c r="AR235" s="6">
        <v>40.1118033333333</v>
      </c>
      <c r="AS235" s="6">
        <v>44.4319</v>
      </c>
      <c r="AT235" s="6">
        <v>42.9600833333333</v>
      </c>
      <c r="AU235" s="6">
        <v>41.4846166666667</v>
      </c>
      <c r="AV235" s="6">
        <v>40.2224149175021</v>
      </c>
      <c r="AW235" s="6">
        <v>40.2201302083333</v>
      </c>
      <c r="AX235" s="6">
        <v>37.8819832215363</v>
      </c>
      <c r="AY235" s="6">
        <v>34.5181805917013</v>
      </c>
      <c r="AZ235" s="6">
        <v>33.3133006412338</v>
      </c>
      <c r="BA235" s="6">
        <v>34.2857741234241</v>
      </c>
      <c r="BB235" s="6">
        <v>31.685705</v>
      </c>
      <c r="BC235" s="6">
        <v>30.4917333333333</v>
      </c>
      <c r="BD235" s="6">
        <v>31.0830916666667</v>
      </c>
      <c r="BE235" s="6">
        <v>30.7259666666667</v>
      </c>
      <c r="BF235" s="6">
        <v>32.4798333333333</v>
      </c>
      <c r="BG235" s="6">
        <v>34.2477166666667</v>
      </c>
      <c r="BH235" s="6">
        <v>35.2963833333333</v>
      </c>
      <c r="BI235" s="6">
        <v>33.9398110566858</v>
      </c>
      <c r="BJ235" s="6">
        <v>32.3102257431458</v>
      </c>
      <c r="BK235" s="6">
        <v>31.0476057805499</v>
      </c>
      <c r="BL235" s="6">
        <v>31.2936732130832</v>
      </c>
      <c r="BM235" s="6">
        <v>31.9770934417717</v>
      </c>
      <c r="BN235" s="6">
        <v>35.0613502144776</v>
      </c>
      <c r="BO235" s="6">
        <v>34.8021885808364</v>
      </c>
    </row>
    <row r="236" ht="15.75" customHeight="1" spans="1:67">
      <c r="A236" s="6" t="s">
        <v>474</v>
      </c>
      <c r="B236" s="6" t="s">
        <v>22</v>
      </c>
      <c r="C236" s="6" t="s">
        <v>538</v>
      </c>
      <c r="D236" s="6">
        <v>0.00246851796666667</v>
      </c>
      <c r="E236" s="6">
        <v>0.00246851796666667</v>
      </c>
      <c r="F236" s="6">
        <v>0.00246851796666667</v>
      </c>
      <c r="G236" s="6">
        <v>0.00246851796666667</v>
      </c>
      <c r="H236" s="6">
        <v>0.00246851796666667</v>
      </c>
      <c r="I236" s="6">
        <v>0.00246851796666667</v>
      </c>
      <c r="J236" s="6">
        <v>0.00246851796666667</v>
      </c>
      <c r="K236" s="6">
        <v>0.00246851796666667</v>
      </c>
      <c r="L236" s="6">
        <v>0.00246851796666667</v>
      </c>
      <c r="M236" s="6">
        <v>0.00246851796666667</v>
      </c>
      <c r="N236" s="6">
        <v>0.00246851796666667</v>
      </c>
      <c r="O236" s="6">
        <v>0.00246851796666667</v>
      </c>
      <c r="P236" s="6">
        <v>0.00246851796666667</v>
      </c>
      <c r="Q236" s="6">
        <v>0.00246851796666667</v>
      </c>
      <c r="R236" s="6">
        <v>0.00246851796666667</v>
      </c>
      <c r="S236" s="6">
        <v>0.00246851796666667</v>
      </c>
      <c r="T236" s="6">
        <v>0.00246851796666667</v>
      </c>
      <c r="U236" s="6">
        <v>0.00246851796666667</v>
      </c>
      <c r="V236" s="6">
        <v>0.00246851796666667</v>
      </c>
      <c r="W236" s="6">
        <v>0.00246851796666667</v>
      </c>
      <c r="X236" s="6">
        <v>0.00246851796666667</v>
      </c>
      <c r="Y236" s="6">
        <v>0.00246851796666667</v>
      </c>
      <c r="Z236" s="6">
        <v>0.00246851796666667</v>
      </c>
      <c r="AA236" s="6">
        <v>0.00246851796666667</v>
      </c>
      <c r="AB236" s="6">
        <v>0.00246851796666667</v>
      </c>
      <c r="AC236" s="6">
        <v>0.00246851796666667</v>
      </c>
      <c r="AD236" s="6">
        <v>0.00246851796666667</v>
      </c>
      <c r="AE236" s="6">
        <v>0.00246851796666667</v>
      </c>
      <c r="AF236" s="6">
        <v>0.00246851796666667</v>
      </c>
      <c r="AG236" s="6">
        <v>0.00246851796666667</v>
      </c>
      <c r="AH236" s="6">
        <v>0.00246851796666667</v>
      </c>
      <c r="AI236" s="6">
        <v>0.00246851796666667</v>
      </c>
      <c r="AJ236" s="6">
        <v>0.00246851796666667</v>
      </c>
      <c r="AK236" s="6">
        <v>0.010357405</v>
      </c>
      <c r="AL236" s="6">
        <v>0.0244943481666667</v>
      </c>
      <c r="AM236" s="6">
        <v>0.122858703333333</v>
      </c>
      <c r="AN236" s="6">
        <v>0.2955</v>
      </c>
      <c r="AO236" s="6">
        <v>0.562333333333333</v>
      </c>
      <c r="AP236" s="6">
        <v>0.776625</v>
      </c>
      <c r="AQ236" s="6">
        <v>1.23779166666667</v>
      </c>
      <c r="AR236" s="6">
        <v>2.07625</v>
      </c>
      <c r="AS236" s="6">
        <v>2.37219166666667</v>
      </c>
      <c r="AT236" s="6">
        <v>2.76413333333333</v>
      </c>
      <c r="AU236" s="6">
        <v>3.06136666666667</v>
      </c>
      <c r="AV236" s="6">
        <v>2.97050833333333</v>
      </c>
      <c r="AW236" s="6">
        <v>3.11656666666667</v>
      </c>
      <c r="AX236" s="6">
        <v>3.29840833333333</v>
      </c>
      <c r="AY236" s="6">
        <v>3.44248333333333</v>
      </c>
      <c r="AZ236" s="6">
        <v>3.430725</v>
      </c>
      <c r="BA236" s="6">
        <v>4.14270833333333</v>
      </c>
      <c r="BB236" s="6">
        <v>4.37896666666667</v>
      </c>
      <c r="BC236" s="6">
        <v>4.61018333333333</v>
      </c>
      <c r="BD236" s="6">
        <v>4.73770833333333</v>
      </c>
      <c r="BE236" s="6">
        <v>4.76423333333333</v>
      </c>
      <c r="BF236" s="6">
        <v>4.93756666666667</v>
      </c>
      <c r="BG236" s="6">
        <v>6.16311666666667</v>
      </c>
      <c r="BH236" s="6">
        <v>7.835675</v>
      </c>
      <c r="BI236" s="6">
        <v>8.54974166666667</v>
      </c>
      <c r="BJ236" s="6">
        <v>9.15121666666667</v>
      </c>
      <c r="BK236" s="6">
        <v>9.53036666666667</v>
      </c>
      <c r="BL236" s="6">
        <v>10.3219416666667</v>
      </c>
      <c r="BM236" s="6">
        <v>11.30885</v>
      </c>
      <c r="BN236" s="6">
        <v>11.031075</v>
      </c>
      <c r="BO236" s="6">
        <v>10.844525</v>
      </c>
    </row>
    <row r="237" ht="15.75" customHeight="1" spans="1:67">
      <c r="A237" s="6" t="s">
        <v>476</v>
      </c>
      <c r="B237" s="6" t="s">
        <v>22</v>
      </c>
      <c r="C237" s="6" t="s">
        <v>538</v>
      </c>
      <c r="D237" s="6">
        <v>19.1983333333333</v>
      </c>
      <c r="E237" s="6">
        <v>19.1983333333333</v>
      </c>
      <c r="F237" s="6">
        <v>19.1983333333333</v>
      </c>
      <c r="G237" s="6">
        <v>19.1983333333333</v>
      </c>
      <c r="H237" s="6">
        <v>19.1983333333333</v>
      </c>
      <c r="I237" s="6">
        <v>19.1983333333333</v>
      </c>
      <c r="J237" s="6">
        <v>19.1983333333333</v>
      </c>
      <c r="K237" s="6">
        <v>19.1983333333333</v>
      </c>
      <c r="L237" s="6">
        <v>19.1983333333333</v>
      </c>
      <c r="M237" s="6">
        <v>19.1983333333333</v>
      </c>
      <c r="N237" s="6">
        <v>19.1983333333333</v>
      </c>
      <c r="O237" s="6">
        <v>19.1983333333333</v>
      </c>
      <c r="P237" s="6">
        <v>19.1983333333333</v>
      </c>
      <c r="Q237" s="6">
        <v>19.1983333333333</v>
      </c>
      <c r="R237" s="6">
        <v>19.1983333333333</v>
      </c>
      <c r="S237" s="6">
        <v>19.1983333333333</v>
      </c>
      <c r="T237" s="6">
        <v>19.1983333333333</v>
      </c>
      <c r="U237" s="6">
        <v>19.1983333333333</v>
      </c>
      <c r="V237" s="6">
        <v>19.1983333333333</v>
      </c>
      <c r="W237" s="6">
        <v>19.1983333333333</v>
      </c>
      <c r="X237" s="6">
        <v>19.1983333333333</v>
      </c>
      <c r="Y237" s="6">
        <v>19.1983333333333</v>
      </c>
      <c r="Z237" s="6">
        <v>19.1983333333333</v>
      </c>
      <c r="AA237" s="6">
        <v>19.1983333333333</v>
      </c>
      <c r="AB237" s="6">
        <v>19.1983333333333</v>
      </c>
      <c r="AC237" s="6">
        <v>19.1983333333333</v>
      </c>
      <c r="AD237" s="6">
        <v>19.1983333333333</v>
      </c>
      <c r="AE237" s="6">
        <v>19.1983333333333</v>
      </c>
      <c r="AF237" s="6">
        <v>19.1983333333333</v>
      </c>
      <c r="AG237" s="6">
        <v>19.1983333333333</v>
      </c>
      <c r="AH237" s="6">
        <v>19.1983333333333</v>
      </c>
      <c r="AI237" s="6">
        <v>19.1983333333333</v>
      </c>
      <c r="AJ237" s="6">
        <v>19.1983333333333</v>
      </c>
      <c r="AK237" s="6">
        <v>19.1983333333333</v>
      </c>
      <c r="AL237" s="6">
        <v>19.1983333333333</v>
      </c>
      <c r="AM237" s="6">
        <v>110.916666666667</v>
      </c>
      <c r="AN237" s="6">
        <v>3257.66666666667</v>
      </c>
      <c r="AO237" s="6">
        <v>4143.41666666667</v>
      </c>
      <c r="AP237" s="6">
        <v>4890.16666666667</v>
      </c>
      <c r="AQ237" s="6">
        <v>5200</v>
      </c>
      <c r="AR237" s="6">
        <v>5200</v>
      </c>
      <c r="AS237" s="6">
        <v>5200</v>
      </c>
      <c r="AT237" s="6">
        <v>5200</v>
      </c>
      <c r="AU237" s="6">
        <v>5200</v>
      </c>
      <c r="AV237" s="6">
        <v>5200</v>
      </c>
      <c r="AW237" s="6">
        <v>5200</v>
      </c>
      <c r="AX237" s="6">
        <v>5200</v>
      </c>
      <c r="AY237" s="6">
        <v>5200</v>
      </c>
      <c r="AZ237" s="6">
        <v>5200</v>
      </c>
      <c r="BA237" s="6">
        <v>5200</v>
      </c>
      <c r="BB237" s="6">
        <v>5200</v>
      </c>
      <c r="BC237" s="6">
        <v>5200</v>
      </c>
      <c r="BD237" s="6">
        <v>5200</v>
      </c>
      <c r="BE237" s="6">
        <v>5200</v>
      </c>
      <c r="BF237" s="6">
        <v>5200</v>
      </c>
      <c r="BG237" s="6">
        <v>5200</v>
      </c>
      <c r="BH237" s="6">
        <v>5200</v>
      </c>
      <c r="BI237" s="6">
        <v>5200</v>
      </c>
      <c r="BJ237" s="6">
        <v>5200</v>
      </c>
      <c r="BK237" s="6">
        <v>5200</v>
      </c>
      <c r="BL237" s="6">
        <v>5200</v>
      </c>
      <c r="BM237" s="6">
        <v>5200</v>
      </c>
      <c r="BN237" s="6">
        <v>5200</v>
      </c>
      <c r="BO237" s="6">
        <v>5200</v>
      </c>
    </row>
    <row r="238" ht="15.75" customHeight="1" spans="1:67">
      <c r="A238" s="6" t="s">
        <v>478</v>
      </c>
      <c r="B238" s="6" t="s">
        <v>539</v>
      </c>
      <c r="C238" s="6" t="s">
        <v>538</v>
      </c>
      <c r="D238" s="6">
        <v>0.020370530027679</v>
      </c>
      <c r="E238" s="6">
        <v>0.020370530027679</v>
      </c>
      <c r="F238" s="6">
        <v>0.020370530027679</v>
      </c>
      <c r="G238" s="6">
        <v>0.020370530027679</v>
      </c>
      <c r="H238" s="6">
        <v>0.020370530027679</v>
      </c>
      <c r="I238" s="6">
        <v>0.020370530027679</v>
      </c>
      <c r="J238" s="6">
        <v>0.020370530027679</v>
      </c>
      <c r="K238" s="6">
        <v>0.020370530027679</v>
      </c>
      <c r="L238" s="6">
        <v>0.020370530027679</v>
      </c>
      <c r="M238" s="6">
        <v>0.020370530027679</v>
      </c>
      <c r="N238" s="6">
        <v>0.020370530027679</v>
      </c>
      <c r="O238" s="6">
        <v>0.020370530027679</v>
      </c>
      <c r="P238" s="6">
        <v>0.020370530027679</v>
      </c>
      <c r="Q238" s="6">
        <v>0.020370530027679</v>
      </c>
      <c r="R238" s="6">
        <v>0.020370530027679</v>
      </c>
      <c r="S238" s="6">
        <v>0.020370530027679</v>
      </c>
      <c r="T238" s="6">
        <v>0.020370530027679</v>
      </c>
      <c r="U238" s="6">
        <v>0.020370530027679</v>
      </c>
      <c r="V238" s="6">
        <v>0.020370530027679</v>
      </c>
      <c r="W238" s="6">
        <v>0.020370530027679</v>
      </c>
      <c r="X238" s="6">
        <v>0.020370530027679</v>
      </c>
      <c r="Y238" s="6">
        <v>0.020370530027679</v>
      </c>
      <c r="Z238" s="6">
        <v>0.020370530027679</v>
      </c>
      <c r="AA238" s="6">
        <v>0.020370530027679</v>
      </c>
      <c r="AB238" s="6">
        <v>0.020370530027679</v>
      </c>
      <c r="AC238" s="6">
        <v>0.020370530027679</v>
      </c>
      <c r="AD238" s="6">
        <v>0.020370530027679</v>
      </c>
      <c r="AE238" s="6">
        <v>0.020370530027679</v>
      </c>
      <c r="AF238" s="6">
        <v>0.020370530027679</v>
      </c>
      <c r="AG238" s="6">
        <v>0.020370530027679</v>
      </c>
      <c r="AH238" s="6">
        <v>0.020370530027679</v>
      </c>
      <c r="AI238" s="6">
        <v>0.020370530027679</v>
      </c>
      <c r="AJ238" s="6">
        <v>0.020370530027679</v>
      </c>
      <c r="AK238" s="6">
        <v>0.020370530027679</v>
      </c>
      <c r="AL238" s="6">
        <v>0.020370530027679</v>
      </c>
      <c r="AM238" s="6">
        <v>0.020370530027679</v>
      </c>
      <c r="AN238" s="6">
        <v>0.020370530027679</v>
      </c>
      <c r="AO238" s="6">
        <v>0.020370530027679</v>
      </c>
      <c r="AP238" s="6">
        <v>0.020370530027679</v>
      </c>
      <c r="AQ238" s="6">
        <v>0.020370530027679</v>
      </c>
      <c r="AR238" s="6">
        <v>0.0235059941068411</v>
      </c>
      <c r="AS238" s="6">
        <v>0.0242404146650097</v>
      </c>
      <c r="AT238" s="6">
        <v>0.0229600617582773</v>
      </c>
      <c r="AU238" s="6">
        <v>0.0191930616425331</v>
      </c>
      <c r="AV238" s="6">
        <v>0.0174534855707649</v>
      </c>
      <c r="AW238" s="6">
        <v>0.0174508487176253</v>
      </c>
      <c r="AX238" s="6">
        <v>0.0172908979583405</v>
      </c>
      <c r="AY238" s="6">
        <v>0.0158415023904241</v>
      </c>
      <c r="AZ238" s="6">
        <v>0.0147614145216887</v>
      </c>
      <c r="BA238" s="6">
        <v>0.0155654608157981</v>
      </c>
      <c r="BB238" s="6">
        <v>0.0163763733836481</v>
      </c>
      <c r="BC238" s="6">
        <v>0.0155970754726076</v>
      </c>
      <c r="BD238" s="6">
        <v>0.016898056162478</v>
      </c>
      <c r="BE238" s="6">
        <v>0.0163467632342981</v>
      </c>
      <c r="BF238" s="6">
        <v>0.0163420536823204</v>
      </c>
      <c r="BG238" s="6">
        <v>0.0195675339310655</v>
      </c>
      <c r="BH238" s="6">
        <v>0.0196136688770769</v>
      </c>
      <c r="BI238" s="6">
        <v>0.0192181932269492</v>
      </c>
      <c r="BJ238" s="6">
        <v>0.0183837996756237</v>
      </c>
      <c r="BK238" s="6">
        <v>0.0193934126629309</v>
      </c>
      <c r="BL238" s="6">
        <v>0.0190076213394114</v>
      </c>
      <c r="BM238" s="6">
        <v>0.0183560422768009</v>
      </c>
      <c r="BN238" s="6">
        <v>0.0206167410963706</v>
      </c>
      <c r="BO238" s="6">
        <v>0.0200786655444168</v>
      </c>
    </row>
    <row r="239" ht="15.75" customHeight="1" spans="1:67">
      <c r="A239" s="6" t="s">
        <v>480</v>
      </c>
      <c r="B239" s="6" t="s">
        <v>37</v>
      </c>
      <c r="C239" s="6" t="s">
        <v>538</v>
      </c>
      <c r="D239" s="6">
        <v>1</v>
      </c>
      <c r="E239" s="6">
        <v>1</v>
      </c>
      <c r="F239" s="6">
        <v>1</v>
      </c>
      <c r="G239" s="6">
        <v>1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1</v>
      </c>
      <c r="AP239" s="6">
        <v>1</v>
      </c>
      <c r="AQ239" s="6">
        <v>1</v>
      </c>
      <c r="AR239" s="6">
        <v>1</v>
      </c>
      <c r="AS239" s="6">
        <v>1</v>
      </c>
      <c r="AT239" s="6">
        <v>1</v>
      </c>
      <c r="AU239" s="6">
        <v>1</v>
      </c>
      <c r="AV239" s="6">
        <v>1</v>
      </c>
      <c r="AW239" s="6">
        <v>1</v>
      </c>
      <c r="AX239" s="6">
        <v>1</v>
      </c>
      <c r="AY239" s="6">
        <v>1</v>
      </c>
      <c r="AZ239" s="6">
        <v>1</v>
      </c>
      <c r="BA239" s="6">
        <v>1</v>
      </c>
      <c r="BB239" s="6">
        <v>1</v>
      </c>
      <c r="BC239" s="6">
        <v>1</v>
      </c>
      <c r="BD239" s="6">
        <v>1</v>
      </c>
      <c r="BE239" s="6">
        <v>1</v>
      </c>
      <c r="BF239" s="6">
        <v>1</v>
      </c>
      <c r="BG239" s="6">
        <v>1</v>
      </c>
      <c r="BH239" s="6">
        <v>1</v>
      </c>
      <c r="BI239" s="6">
        <v>1</v>
      </c>
      <c r="BJ239" s="6">
        <v>1</v>
      </c>
      <c r="BK239" s="6">
        <v>1</v>
      </c>
      <c r="BL239" s="6">
        <v>1</v>
      </c>
      <c r="BM239" s="6">
        <v>1</v>
      </c>
      <c r="BN239" s="6">
        <v>1</v>
      </c>
      <c r="BO239" s="6">
        <v>1</v>
      </c>
    </row>
    <row r="240" ht="15.75" customHeight="1" spans="1:67">
      <c r="A240" s="6" t="s">
        <v>482</v>
      </c>
      <c r="B240" s="6" t="s">
        <v>539</v>
      </c>
      <c r="C240" s="6" t="s">
        <v>538</v>
      </c>
      <c r="D240" s="6">
        <v>0.020370530027679</v>
      </c>
      <c r="E240" s="6">
        <v>0.020370530027679</v>
      </c>
      <c r="F240" s="6">
        <v>0.020370530027679</v>
      </c>
      <c r="G240" s="6">
        <v>0.020370530027679</v>
      </c>
      <c r="H240" s="6">
        <v>0.020370530027679</v>
      </c>
      <c r="I240" s="6">
        <v>0.020370530027679</v>
      </c>
      <c r="J240" s="6">
        <v>0.020370530027679</v>
      </c>
      <c r="K240" s="6">
        <v>0.020370530027679</v>
      </c>
      <c r="L240" s="6">
        <v>0.020370530027679</v>
      </c>
      <c r="M240" s="6">
        <v>0.020370530027679</v>
      </c>
      <c r="N240" s="6">
        <v>0.020370530027679</v>
      </c>
      <c r="O240" s="6">
        <v>0.020370530027679</v>
      </c>
      <c r="P240" s="6">
        <v>0.020370530027679</v>
      </c>
      <c r="Q240" s="6">
        <v>0.020370530027679</v>
      </c>
      <c r="R240" s="6">
        <v>0.020370530027679</v>
      </c>
      <c r="S240" s="6">
        <v>0.020370530027679</v>
      </c>
      <c r="T240" s="6">
        <v>0.020370530027679</v>
      </c>
      <c r="U240" s="6">
        <v>0.020370530027679</v>
      </c>
      <c r="V240" s="6">
        <v>0.020370530027679</v>
      </c>
      <c r="W240" s="6">
        <v>0.020370530027679</v>
      </c>
      <c r="X240" s="6">
        <v>0.020370530027679</v>
      </c>
      <c r="Y240" s="6">
        <v>0.020370530027679</v>
      </c>
      <c r="Z240" s="6">
        <v>0.020370530027679</v>
      </c>
      <c r="AA240" s="6">
        <v>0.020370530027679</v>
      </c>
      <c r="AB240" s="6">
        <v>0.020370530027679</v>
      </c>
      <c r="AC240" s="6">
        <v>0.020370530027679</v>
      </c>
      <c r="AD240" s="6">
        <v>0.020370530027679</v>
      </c>
      <c r="AE240" s="6">
        <v>0.020370530027679</v>
      </c>
      <c r="AF240" s="6">
        <v>0.020370530027679</v>
      </c>
      <c r="AG240" s="6">
        <v>0.020370530027679</v>
      </c>
      <c r="AH240" s="6">
        <v>0.020370530027679</v>
      </c>
      <c r="AI240" s="6">
        <v>0.020370530027679</v>
      </c>
      <c r="AJ240" s="6">
        <v>0.020370530027679</v>
      </c>
      <c r="AK240" s="6">
        <v>0.020370530027679</v>
      </c>
      <c r="AL240" s="6">
        <v>0.020370530027679</v>
      </c>
      <c r="AM240" s="6">
        <v>0.020370530027679</v>
      </c>
      <c r="AN240" s="6">
        <v>0.020370530027679</v>
      </c>
      <c r="AO240" s="6">
        <v>0.020370530027679</v>
      </c>
      <c r="AP240" s="6">
        <v>0.020370530027679</v>
      </c>
      <c r="AQ240" s="6">
        <v>0.020370530027679</v>
      </c>
      <c r="AR240" s="6">
        <v>0.0235059941068411</v>
      </c>
      <c r="AS240" s="6">
        <v>0.0242404146650097</v>
      </c>
      <c r="AT240" s="6">
        <v>0.0229600617582773</v>
      </c>
      <c r="AU240" s="6">
        <v>0.0191930616425331</v>
      </c>
      <c r="AV240" s="6">
        <v>0.0174534855707649</v>
      </c>
      <c r="AW240" s="6">
        <v>0.0174508487176253</v>
      </c>
      <c r="AX240" s="6">
        <v>0.0172908979583405</v>
      </c>
      <c r="AY240" s="6">
        <v>0.0158415023904241</v>
      </c>
      <c r="AZ240" s="6">
        <v>0.0147614145216887</v>
      </c>
      <c r="BA240" s="6">
        <v>0.0155654608157981</v>
      </c>
      <c r="BB240" s="6">
        <v>0.0163763733836481</v>
      </c>
      <c r="BC240" s="6">
        <v>0.0155970754726076</v>
      </c>
      <c r="BD240" s="6">
        <v>0.016898056162478</v>
      </c>
      <c r="BE240" s="6">
        <v>0.0163467632342981</v>
      </c>
      <c r="BF240" s="6">
        <v>0.0163420536823204</v>
      </c>
      <c r="BG240" s="6">
        <v>0.0195675339310655</v>
      </c>
      <c r="BH240" s="6">
        <v>0.0196136688770769</v>
      </c>
      <c r="BI240" s="6">
        <v>0.0192181932269492</v>
      </c>
      <c r="BJ240" s="6">
        <v>0.0183837996756237</v>
      </c>
      <c r="BK240" s="6">
        <v>0.0193934126629309</v>
      </c>
      <c r="BL240" s="6">
        <v>0.0190076213394114</v>
      </c>
      <c r="BM240" s="6">
        <v>0.0183560422768009</v>
      </c>
      <c r="BN240" s="6">
        <v>0.0206167410963706</v>
      </c>
      <c r="BO240" s="6">
        <v>0.0200786655444168</v>
      </c>
    </row>
    <row r="241" ht="15.75" customHeight="1" spans="1:67">
      <c r="A241" s="6" t="s">
        <v>484</v>
      </c>
      <c r="B241" s="6" t="s">
        <v>37</v>
      </c>
      <c r="C241" s="6" t="s">
        <v>538</v>
      </c>
      <c r="D241" s="6">
        <v>0.892856999892857</v>
      </c>
      <c r="E241" s="6">
        <v>0.892856999892857</v>
      </c>
      <c r="F241" s="6">
        <v>0.892856999892857</v>
      </c>
      <c r="G241" s="6">
        <v>0.892856999892857</v>
      </c>
      <c r="H241" s="6">
        <v>0.892856999892857</v>
      </c>
      <c r="I241" s="6">
        <v>0.892856999892857</v>
      </c>
      <c r="J241" s="6">
        <v>0.892856999892857</v>
      </c>
      <c r="K241" s="6">
        <v>0.892856999892857</v>
      </c>
      <c r="L241" s="6">
        <v>0.892856999892857</v>
      </c>
      <c r="M241" s="6">
        <v>0.892856999892857</v>
      </c>
      <c r="N241" s="6">
        <v>0.892856999892857</v>
      </c>
      <c r="O241" s="6">
        <v>0.880607842366967</v>
      </c>
      <c r="P241" s="6">
        <v>0.819200569046247</v>
      </c>
      <c r="Q241" s="6">
        <v>0.704113907966658</v>
      </c>
      <c r="R241" s="6">
        <v>0.695845221491953</v>
      </c>
      <c r="S241" s="6">
        <v>0.763901879621256</v>
      </c>
      <c r="T241" s="6">
        <v>0.818316894865339</v>
      </c>
      <c r="U241" s="6">
        <v>0.901861161455414</v>
      </c>
      <c r="V241" s="6">
        <v>0.873694282031546</v>
      </c>
      <c r="W241" s="6">
        <v>0.89467679004613</v>
      </c>
      <c r="X241" s="6">
        <v>0.878279549223024</v>
      </c>
      <c r="Y241" s="6">
        <v>0.870249477236523</v>
      </c>
      <c r="Z241" s="6">
        <v>0.985902364638112</v>
      </c>
      <c r="AA241" s="6">
        <v>1.11005950987325</v>
      </c>
      <c r="AB241" s="6">
        <v>1.13956485971655</v>
      </c>
      <c r="AC241" s="6">
        <v>1.43195241733509</v>
      </c>
      <c r="AD241" s="6">
        <v>1.49603415377469</v>
      </c>
      <c r="AE241" s="6">
        <v>1.42823726886661</v>
      </c>
      <c r="AF241" s="6">
        <v>1.27973640514364</v>
      </c>
      <c r="AG241" s="6">
        <v>1.26374406828498</v>
      </c>
      <c r="AH241" s="6">
        <v>1.28092883799118</v>
      </c>
      <c r="AI241" s="6">
        <v>1.29611458948586</v>
      </c>
      <c r="AJ241" s="6">
        <v>1.34717068495896</v>
      </c>
      <c r="AK241" s="6">
        <v>1.3840888319542</v>
      </c>
      <c r="AL241" s="6">
        <v>1.32021960428569</v>
      </c>
      <c r="AM241" s="6">
        <v>1.27094262839791</v>
      </c>
      <c r="AN241" s="6">
        <v>1.23197439919933</v>
      </c>
      <c r="AO241" s="6">
        <v>1.26351842815085</v>
      </c>
      <c r="AP241" s="6">
        <v>1.4920553704767</v>
      </c>
      <c r="AQ241" s="6">
        <v>1.59913237242174</v>
      </c>
      <c r="AR241" s="6">
        <v>1.75850260417167</v>
      </c>
      <c r="AS241" s="6">
        <v>2.12357416892489</v>
      </c>
      <c r="AT241" s="6">
        <v>2.19518733528738</v>
      </c>
      <c r="AU241" s="6">
        <v>2.1458922520016</v>
      </c>
      <c r="AV241" s="6">
        <v>1.97156279313261</v>
      </c>
      <c r="AW241" s="6">
        <v>1.94303621693648</v>
      </c>
      <c r="AX241" s="6">
        <v>2.02588079490914</v>
      </c>
      <c r="AY241" s="6">
        <v>1.97093365696189</v>
      </c>
      <c r="AZ241" s="6">
        <v>1.94244425686853</v>
      </c>
      <c r="BA241" s="6">
        <v>2.03449361322879</v>
      </c>
      <c r="BB241" s="6">
        <v>1.90598784238353</v>
      </c>
      <c r="BC241" s="6">
        <v>1.72895070977832</v>
      </c>
      <c r="BD241" s="6">
        <v>1.71950701586165</v>
      </c>
      <c r="BE241" s="6">
        <v>1.77371311869907</v>
      </c>
      <c r="BF241" s="6">
        <v>1.84677368453546</v>
      </c>
      <c r="BG241" s="6">
        <v>2.10576325744967</v>
      </c>
      <c r="BH241" s="6">
        <v>2.21566110422528</v>
      </c>
      <c r="BI241" s="6">
        <v>2.2059726971784</v>
      </c>
      <c r="BJ241" s="6">
        <v>2.23657147594223</v>
      </c>
      <c r="BK241" s="6">
        <v>2.28948563032632</v>
      </c>
      <c r="BL241" s="6">
        <v>2.29956150787889</v>
      </c>
      <c r="BM241" s="6">
        <v>2.26495960050055</v>
      </c>
      <c r="BN241" s="6">
        <v>2.32792982731644</v>
      </c>
      <c r="BO241" s="6">
        <v>2.36369881809753</v>
      </c>
    </row>
    <row r="242" ht="15.75" customHeight="1" spans="1:67">
      <c r="A242" s="6" t="s">
        <v>486</v>
      </c>
      <c r="B242" s="6" t="s">
        <v>539</v>
      </c>
      <c r="C242" s="6" t="s">
        <v>538</v>
      </c>
      <c r="D242" s="6">
        <v>0.020370530027679</v>
      </c>
      <c r="E242" s="6">
        <v>0.020370530027679</v>
      </c>
      <c r="F242" s="6">
        <v>0.020370530027679</v>
      </c>
      <c r="G242" s="6">
        <v>0.020370530027679</v>
      </c>
      <c r="H242" s="6">
        <v>0.020370530027679</v>
      </c>
      <c r="I242" s="6">
        <v>0.020370530027679</v>
      </c>
      <c r="J242" s="6">
        <v>0.020370530027679</v>
      </c>
      <c r="K242" s="6">
        <v>0.020370530027679</v>
      </c>
      <c r="L242" s="6">
        <v>0.020370530027679</v>
      </c>
      <c r="M242" s="6">
        <v>0.020370530027679</v>
      </c>
      <c r="N242" s="6">
        <v>0.020370530027679</v>
      </c>
      <c r="O242" s="6">
        <v>0.020370530027679</v>
      </c>
      <c r="P242" s="6">
        <v>0.020370530027679</v>
      </c>
      <c r="Q242" s="6">
        <v>0.020370530027679</v>
      </c>
      <c r="R242" s="6">
        <v>0.020370530027679</v>
      </c>
      <c r="S242" s="6">
        <v>0.020370530027679</v>
      </c>
      <c r="T242" s="6">
        <v>0.020370530027679</v>
      </c>
      <c r="U242" s="6">
        <v>0.020370530027679</v>
      </c>
      <c r="V242" s="6">
        <v>0.020370530027679</v>
      </c>
      <c r="W242" s="6">
        <v>0.020370530027679</v>
      </c>
      <c r="X242" s="6">
        <v>0.020370530027679</v>
      </c>
      <c r="Y242" s="6">
        <v>0.020370530027679</v>
      </c>
      <c r="Z242" s="6">
        <v>0.020370530027679</v>
      </c>
      <c r="AA242" s="6">
        <v>0.020370530027679</v>
      </c>
      <c r="AB242" s="6">
        <v>0.020370530027679</v>
      </c>
      <c r="AC242" s="6">
        <v>0.020370530027679</v>
      </c>
      <c r="AD242" s="6">
        <v>0.020370530027679</v>
      </c>
      <c r="AE242" s="6">
        <v>0.020370530027679</v>
      </c>
      <c r="AF242" s="6">
        <v>0.020370530027679</v>
      </c>
      <c r="AG242" s="6">
        <v>0.020370530027679</v>
      </c>
      <c r="AH242" s="6">
        <v>0.020370530027679</v>
      </c>
      <c r="AI242" s="6">
        <v>0.020370530027679</v>
      </c>
      <c r="AJ242" s="6">
        <v>0.020370530027679</v>
      </c>
      <c r="AK242" s="6">
        <v>0.020370530027679</v>
      </c>
      <c r="AL242" s="6">
        <v>0.020370530027679</v>
      </c>
      <c r="AM242" s="6">
        <v>0.020370530027679</v>
      </c>
      <c r="AN242" s="6">
        <v>0.020370530027679</v>
      </c>
      <c r="AO242" s="6">
        <v>0.020370530027679</v>
      </c>
      <c r="AP242" s="6">
        <v>0.020370530027679</v>
      </c>
      <c r="AQ242" s="6">
        <v>0.020370530027679</v>
      </c>
      <c r="AR242" s="6">
        <v>0.0235059941068411</v>
      </c>
      <c r="AS242" s="6">
        <v>0.0242404146650097</v>
      </c>
      <c r="AT242" s="6">
        <v>0.0229600617582773</v>
      </c>
      <c r="AU242" s="6">
        <v>0.0191930616425331</v>
      </c>
      <c r="AV242" s="6">
        <v>0.0174534855707649</v>
      </c>
      <c r="AW242" s="6">
        <v>0.0174508487176253</v>
      </c>
      <c r="AX242" s="6">
        <v>0.0172908979583405</v>
      </c>
      <c r="AY242" s="6">
        <v>0.0158415023904241</v>
      </c>
      <c r="AZ242" s="6">
        <v>0.0147614145216887</v>
      </c>
      <c r="BA242" s="6">
        <v>0.0155654608157981</v>
      </c>
      <c r="BB242" s="6">
        <v>0.0163763733836481</v>
      </c>
      <c r="BC242" s="6">
        <v>0.0155970754726076</v>
      </c>
      <c r="BD242" s="6">
        <v>0.016898056162478</v>
      </c>
      <c r="BE242" s="6">
        <v>0.0163467632342981</v>
      </c>
      <c r="BF242" s="6">
        <v>0.0163420536823204</v>
      </c>
      <c r="BG242" s="6">
        <v>0.0195675339310655</v>
      </c>
      <c r="BH242" s="6">
        <v>0.0196136688770769</v>
      </c>
      <c r="BI242" s="6">
        <v>0.0192181932269492</v>
      </c>
      <c r="BJ242" s="6">
        <v>0.0183837996756237</v>
      </c>
      <c r="BK242" s="6">
        <v>0.0193934126629309</v>
      </c>
      <c r="BL242" s="6">
        <v>0.0190076213394114</v>
      </c>
      <c r="BM242" s="6">
        <v>0.0183560422768009</v>
      </c>
      <c r="BN242" s="6">
        <v>0.0206167410963706</v>
      </c>
      <c r="BO242" s="6">
        <v>0.0200786655444168</v>
      </c>
    </row>
    <row r="243" ht="15.75" customHeight="1" spans="1:67">
      <c r="A243" s="6" t="s">
        <v>488</v>
      </c>
      <c r="B243" s="6" t="s">
        <v>539</v>
      </c>
      <c r="C243" s="6" t="s">
        <v>538</v>
      </c>
      <c r="D243" s="6">
        <v>0.020370530027679</v>
      </c>
      <c r="E243" s="6">
        <v>0.020370530027679</v>
      </c>
      <c r="F243" s="6">
        <v>0.020370530027679</v>
      </c>
      <c r="G243" s="6">
        <v>0.020370530027679</v>
      </c>
      <c r="H243" s="6">
        <v>0.020370530027679</v>
      </c>
      <c r="I243" s="6">
        <v>0.020370530027679</v>
      </c>
      <c r="J243" s="6">
        <v>0.020370530027679</v>
      </c>
      <c r="K243" s="6">
        <v>0.020370530027679</v>
      </c>
      <c r="L243" s="6">
        <v>0.020370530027679</v>
      </c>
      <c r="M243" s="6">
        <v>0.020370530027679</v>
      </c>
      <c r="N243" s="6">
        <v>0.020370530027679</v>
      </c>
      <c r="O243" s="6">
        <v>0.020370530027679</v>
      </c>
      <c r="P243" s="6">
        <v>0.020370530027679</v>
      </c>
      <c r="Q243" s="6">
        <v>0.020370530027679</v>
      </c>
      <c r="R243" s="6">
        <v>0.020370530027679</v>
      </c>
      <c r="S243" s="6">
        <v>0.020370530027679</v>
      </c>
      <c r="T243" s="6">
        <v>0.020370530027679</v>
      </c>
      <c r="U243" s="6">
        <v>0.020370530027679</v>
      </c>
      <c r="V243" s="6">
        <v>0.020370530027679</v>
      </c>
      <c r="W243" s="6">
        <v>0.020370530027679</v>
      </c>
      <c r="X243" s="6">
        <v>0.020370530027679</v>
      </c>
      <c r="Y243" s="6">
        <v>0.020370530027679</v>
      </c>
      <c r="Z243" s="6">
        <v>0.020370530027679</v>
      </c>
      <c r="AA243" s="6">
        <v>0.020370530027679</v>
      </c>
      <c r="AB243" s="6">
        <v>0.020370530027679</v>
      </c>
      <c r="AC243" s="6">
        <v>0.020370530027679</v>
      </c>
      <c r="AD243" s="6">
        <v>0.020370530027679</v>
      </c>
      <c r="AE243" s="6">
        <v>0.020370530027679</v>
      </c>
      <c r="AF243" s="6">
        <v>0.020370530027679</v>
      </c>
      <c r="AG243" s="6">
        <v>0.020370530027679</v>
      </c>
      <c r="AH243" s="6">
        <v>0.020370530027679</v>
      </c>
      <c r="AI243" s="6">
        <v>0.020370530027679</v>
      </c>
      <c r="AJ243" s="6">
        <v>0.020370530027679</v>
      </c>
      <c r="AK243" s="6">
        <v>0.020370530027679</v>
      </c>
      <c r="AL243" s="6">
        <v>0.020370530027679</v>
      </c>
      <c r="AM243" s="6">
        <v>0.020370530027679</v>
      </c>
      <c r="AN243" s="6">
        <v>0.020370530027679</v>
      </c>
      <c r="AO243" s="6">
        <v>0.020370530027679</v>
      </c>
      <c r="AP243" s="6">
        <v>0.020370530027679</v>
      </c>
      <c r="AQ243" s="6">
        <v>0.020370530027679</v>
      </c>
      <c r="AR243" s="6">
        <v>0.0235059941068411</v>
      </c>
      <c r="AS243" s="6">
        <v>0.0242404146650097</v>
      </c>
      <c r="AT243" s="6">
        <v>0.0229600617582773</v>
      </c>
      <c r="AU243" s="6">
        <v>0.0191930616425331</v>
      </c>
      <c r="AV243" s="6">
        <v>0.0174534855707649</v>
      </c>
      <c r="AW243" s="6">
        <v>0.0174508487176253</v>
      </c>
      <c r="AX243" s="6">
        <v>0.0172908979583405</v>
      </c>
      <c r="AY243" s="6">
        <v>0.0158415023904241</v>
      </c>
      <c r="AZ243" s="6">
        <v>0.0147614145216887</v>
      </c>
      <c r="BA243" s="6">
        <v>0.0155654608157981</v>
      </c>
      <c r="BB243" s="6">
        <v>0.0163763733836481</v>
      </c>
      <c r="BC243" s="6">
        <v>0.0155970754726076</v>
      </c>
      <c r="BD243" s="6">
        <v>0.016898056162478</v>
      </c>
      <c r="BE243" s="6">
        <v>0.0163467632342981</v>
      </c>
      <c r="BF243" s="6">
        <v>0.0163420536823204</v>
      </c>
      <c r="BG243" s="6">
        <v>0.0195675339310655</v>
      </c>
      <c r="BH243" s="6">
        <v>0.0196136688770769</v>
      </c>
      <c r="BI243" s="6">
        <v>0.0192181932269492</v>
      </c>
      <c r="BJ243" s="6">
        <v>0.0183837996756237</v>
      </c>
      <c r="BK243" s="6">
        <v>0.0193934126629309</v>
      </c>
      <c r="BL243" s="6">
        <v>0.0190076213394114</v>
      </c>
      <c r="BM243" s="6">
        <v>0.0183560422768009</v>
      </c>
      <c r="BN243" s="6">
        <v>0.0206167410963706</v>
      </c>
      <c r="BO243" s="6">
        <v>0.0200786655444168</v>
      </c>
    </row>
    <row r="244" ht="15.75" customHeight="1" spans="1:67">
      <c r="A244" s="6" t="s">
        <v>490</v>
      </c>
      <c r="B244" s="6" t="s">
        <v>6</v>
      </c>
      <c r="C244" s="6" t="s">
        <v>538</v>
      </c>
      <c r="D244" s="6">
        <v>1.71429000071429</v>
      </c>
      <c r="E244" s="6">
        <v>1.71429000071429</v>
      </c>
      <c r="F244" s="6">
        <v>1.71429000071429</v>
      </c>
      <c r="G244" s="6">
        <v>1.71429000071429</v>
      </c>
      <c r="H244" s="6">
        <v>1.71429000071429</v>
      </c>
      <c r="I244" s="6">
        <v>1.71429000071429</v>
      </c>
      <c r="J244" s="6">
        <v>1.71429000071429</v>
      </c>
      <c r="K244" s="6">
        <v>1.73809916726191</v>
      </c>
      <c r="L244" s="6">
        <v>2.000000001</v>
      </c>
      <c r="M244" s="6">
        <v>2.000000001</v>
      </c>
      <c r="N244" s="6">
        <v>2.000000001</v>
      </c>
      <c r="O244" s="6">
        <v>1.97487615196877</v>
      </c>
      <c r="P244" s="6">
        <v>1.92128071035726</v>
      </c>
      <c r="Q244" s="6">
        <v>1.95922053743668</v>
      </c>
      <c r="R244" s="6">
        <v>2.05323091078878</v>
      </c>
      <c r="S244" s="6">
        <v>2.1697975952</v>
      </c>
      <c r="T244" s="6">
        <v>2.4357864317</v>
      </c>
      <c r="U244" s="6">
        <v>2.399999999</v>
      </c>
      <c r="V244" s="6">
        <v>2.399999999</v>
      </c>
      <c r="W244" s="6">
        <v>2.399999999</v>
      </c>
      <c r="X244" s="6">
        <v>2.399999999</v>
      </c>
      <c r="Y244" s="6">
        <v>2.399999999</v>
      </c>
      <c r="Z244" s="6">
        <v>2.399999999</v>
      </c>
      <c r="AA244" s="6">
        <v>2.399999999</v>
      </c>
      <c r="AB244" s="6">
        <v>2.39999999958333</v>
      </c>
      <c r="AC244" s="6">
        <v>2.45</v>
      </c>
      <c r="AD244" s="6">
        <v>3.6</v>
      </c>
      <c r="AE244" s="6">
        <v>3.6</v>
      </c>
      <c r="AF244" s="6">
        <v>3.84375</v>
      </c>
      <c r="AG244" s="6">
        <v>4.25</v>
      </c>
      <c r="AH244" s="6">
        <v>4.25</v>
      </c>
      <c r="AI244" s="6">
        <v>4.25</v>
      </c>
      <c r="AJ244" s="6">
        <v>4.25</v>
      </c>
      <c r="AK244" s="6">
        <v>5.35109666666667</v>
      </c>
      <c r="AL244" s="6">
        <v>5.92492916666667</v>
      </c>
      <c r="AM244" s="6">
        <v>5.94779583333333</v>
      </c>
      <c r="AN244" s="6">
        <v>6.00506583333333</v>
      </c>
      <c r="AO244" s="6">
        <v>6.25167833333333</v>
      </c>
      <c r="AP244" s="6">
        <v>6.2983075</v>
      </c>
      <c r="AQ244" s="6">
        <v>6.2989</v>
      </c>
      <c r="AR244" s="6">
        <v>6.29979666666667</v>
      </c>
      <c r="AS244" s="6">
        <v>6.23321666666667</v>
      </c>
      <c r="AT244" s="6">
        <v>6.24868333333333</v>
      </c>
      <c r="AU244" s="6">
        <v>6.2951</v>
      </c>
      <c r="AV244" s="6">
        <v>6.29899166666667</v>
      </c>
      <c r="AW244" s="6">
        <v>6.29955833333333</v>
      </c>
      <c r="AX244" s="6">
        <v>6.31228333333333</v>
      </c>
      <c r="AY244" s="6">
        <v>6.32803333333333</v>
      </c>
      <c r="AZ244" s="6">
        <v>6.28943333333333</v>
      </c>
      <c r="BA244" s="6">
        <v>6.32490833333333</v>
      </c>
      <c r="BB244" s="6">
        <v>6.37550833333333</v>
      </c>
      <c r="BC244" s="6">
        <v>6.40930070568578</v>
      </c>
      <c r="BD244" s="6">
        <v>6.42960265594542</v>
      </c>
      <c r="BE244" s="6">
        <v>6.44262939764659</v>
      </c>
      <c r="BF244" s="6">
        <v>6.40909457829793</v>
      </c>
      <c r="BG244" s="6">
        <v>6.37744166666667</v>
      </c>
      <c r="BH244" s="6">
        <v>6.66896666666667</v>
      </c>
      <c r="BI244" s="6">
        <v>6.779525</v>
      </c>
      <c r="BJ244" s="6">
        <v>6.77075089824606</v>
      </c>
      <c r="BK244" s="6">
        <v>6.7543266828632</v>
      </c>
      <c r="BL244" s="6">
        <v>6.75105268711505</v>
      </c>
      <c r="BM244" s="6">
        <v>6.75853004916294</v>
      </c>
      <c r="BN244" s="6">
        <v>6.75412896099475</v>
      </c>
      <c r="BO244" s="6">
        <v>6.75026237934501</v>
      </c>
    </row>
    <row r="245" ht="15.75" customHeight="1" spans="1:67">
      <c r="A245" s="6" t="s">
        <v>492</v>
      </c>
      <c r="B245" s="6" t="s">
        <v>30</v>
      </c>
      <c r="C245" s="6" t="s">
        <v>538</v>
      </c>
      <c r="D245" s="6">
        <v>0.41999999942</v>
      </c>
      <c r="E245" s="6">
        <v>0.41999999942</v>
      </c>
      <c r="F245" s="6">
        <v>0.41999999942</v>
      </c>
      <c r="G245" s="6">
        <v>0.41999999942</v>
      </c>
      <c r="H245" s="6">
        <v>0.44624999941125</v>
      </c>
      <c r="I245" s="6">
        <v>0.524999999525</v>
      </c>
      <c r="J245" s="6">
        <v>0.524999999525</v>
      </c>
      <c r="K245" s="6">
        <v>0.524999999525</v>
      </c>
      <c r="L245" s="6">
        <v>0.524999999525</v>
      </c>
      <c r="M245" s="6">
        <v>0.524999999525</v>
      </c>
      <c r="N245" s="6">
        <v>0.524999999525</v>
      </c>
      <c r="O245" s="6">
        <v>0.52291666623125</v>
      </c>
      <c r="P245" s="6">
        <v>0.477083333</v>
      </c>
      <c r="Q245" s="6">
        <v>0.421595832833333</v>
      </c>
      <c r="R245" s="6">
        <v>0.436508332333333</v>
      </c>
      <c r="S245" s="6">
        <v>0.402266665666667</v>
      </c>
      <c r="T245" s="6">
        <v>0.428774999</v>
      </c>
      <c r="U245" s="6">
        <v>0.428949999</v>
      </c>
      <c r="V245" s="6">
        <v>0.416170832333333</v>
      </c>
      <c r="W245" s="6">
        <v>0.406462499</v>
      </c>
      <c r="X245" s="6">
        <v>0.404954165666667</v>
      </c>
      <c r="Y245" s="6">
        <v>0.493804165666667</v>
      </c>
      <c r="Z245" s="6">
        <v>0.590687499</v>
      </c>
      <c r="AA245" s="6">
        <v>0.67876666575</v>
      </c>
      <c r="AB245" s="6">
        <v>0.776833332916667</v>
      </c>
      <c r="AC245" s="6">
        <v>0.83449583325</v>
      </c>
      <c r="AD245" s="6">
        <v>0.794029166666667</v>
      </c>
      <c r="AE245" s="6">
        <v>0.8286625</v>
      </c>
      <c r="AF245" s="6">
        <v>0.857804166666667</v>
      </c>
      <c r="AG245" s="6">
        <v>0.949320833333333</v>
      </c>
      <c r="AH245" s="6">
        <v>0.878333333333333</v>
      </c>
      <c r="AI245" s="6">
        <v>0.924620833333333</v>
      </c>
      <c r="AJ245" s="6">
        <v>0.884433333333333</v>
      </c>
      <c r="AK245" s="6">
        <v>1.00374166666667</v>
      </c>
      <c r="AL245" s="6">
        <v>1.01155416666667</v>
      </c>
      <c r="AM245" s="6">
        <v>0.94575</v>
      </c>
      <c r="AN245" s="6">
        <v>0.973408333333333</v>
      </c>
      <c r="AO245" s="6">
        <v>1.10590833333333</v>
      </c>
      <c r="AP245" s="6">
        <v>1.138725</v>
      </c>
      <c r="AQ245" s="6">
        <v>1.186225</v>
      </c>
      <c r="AR245" s="6">
        <v>1.37068333333333</v>
      </c>
      <c r="AS245" s="6">
        <v>1.4387125</v>
      </c>
      <c r="AT245" s="6">
        <v>1.42173333333333</v>
      </c>
      <c r="AU245" s="6">
        <v>1.28845833333333</v>
      </c>
      <c r="AV245" s="6">
        <v>1.24546666666667</v>
      </c>
      <c r="AW245" s="6">
        <v>1.29743333333333</v>
      </c>
      <c r="AX245" s="6">
        <v>1.331025</v>
      </c>
      <c r="AY245" s="6">
        <v>1.28135833333333</v>
      </c>
      <c r="AZ245" s="6">
        <v>1.23214166666667</v>
      </c>
      <c r="BA245" s="6">
        <v>1.350275</v>
      </c>
      <c r="BB245" s="6">
        <v>1.4314</v>
      </c>
      <c r="BC245" s="6">
        <v>1.40778333333333</v>
      </c>
      <c r="BD245" s="6">
        <v>1.56189166666667</v>
      </c>
      <c r="BE245" s="6">
        <v>1.62465833333333</v>
      </c>
      <c r="BF245" s="6">
        <v>1.697675</v>
      </c>
      <c r="BG245" s="6">
        <v>1.961625</v>
      </c>
      <c r="BH245" s="6">
        <v>2.14803333333333</v>
      </c>
      <c r="BI245" s="6">
        <v>2.419425</v>
      </c>
      <c r="BJ245" s="6">
        <v>2.64686666666667</v>
      </c>
      <c r="BK245" s="6">
        <v>2.93443333333333</v>
      </c>
      <c r="BL245" s="6">
        <v>2.81235833333333</v>
      </c>
      <c r="BM245" s="6">
        <v>2.79446666666667</v>
      </c>
      <c r="BN245" s="6">
        <v>3.1036</v>
      </c>
      <c r="BO245" s="6">
        <v>3.10616666666667</v>
      </c>
    </row>
    <row r="246" ht="15.75" customHeight="1" spans="1:67">
      <c r="A246" s="6" t="s">
        <v>494</v>
      </c>
      <c r="B246" s="6" t="s">
        <v>22</v>
      </c>
      <c r="C246" s="6" t="s">
        <v>538</v>
      </c>
      <c r="D246" s="6">
        <v>9.01691666658333e-6</v>
      </c>
      <c r="E246" s="6">
        <v>9.02e-6</v>
      </c>
      <c r="F246" s="6">
        <v>9.02e-6</v>
      </c>
      <c r="G246" s="6">
        <v>9.02e-6</v>
      </c>
      <c r="H246" s="6">
        <v>9.03916666575e-6</v>
      </c>
      <c r="I246" s="6">
        <v>9.039999999e-6</v>
      </c>
      <c r="J246" s="6">
        <v>9.039999999e-6</v>
      </c>
      <c r="K246" s="6">
        <v>9.039999999e-6</v>
      </c>
      <c r="L246" s="6">
        <v>9.039999999e-6</v>
      </c>
      <c r="M246" s="6">
        <v>9.039999999e-6</v>
      </c>
      <c r="N246" s="6">
        <v>1.1328499999e-5</v>
      </c>
      <c r="O246" s="6">
        <v>1.48666666670833e-5</v>
      </c>
      <c r="P246" s="6">
        <v>1.415e-5</v>
      </c>
      <c r="Q246" s="6">
        <v>1.415e-5</v>
      </c>
      <c r="R246" s="6">
        <v>1.39270833330833e-5</v>
      </c>
      <c r="S246" s="6">
        <v>1.44420833326667e-5</v>
      </c>
      <c r="T246" s="6">
        <v>1.60530833323333e-5</v>
      </c>
      <c r="U246" s="6">
        <v>1.8002249999e-5</v>
      </c>
      <c r="V246" s="6">
        <v>2.42821666656667e-5</v>
      </c>
      <c r="W246" s="6">
        <v>3.1077499999e-5</v>
      </c>
      <c r="X246" s="6">
        <v>7.60380833328333e-5</v>
      </c>
      <c r="Y246" s="6">
        <v>0.000111218583332667</v>
      </c>
      <c r="Z246" s="6">
        <v>0.000162553416665667</v>
      </c>
      <c r="AA246" s="6">
        <v>0.00022545708333225</v>
      </c>
      <c r="AB246" s="6">
        <v>0.000366677833333167</v>
      </c>
      <c r="AC246" s="6">
        <v>0.000521983083333167</v>
      </c>
      <c r="AD246" s="6">
        <v>0.00067451175000025</v>
      </c>
      <c r="AE246" s="6">
        <v>0.000857214166666667</v>
      </c>
      <c r="AF246" s="6">
        <v>0.00142234583333333</v>
      </c>
      <c r="AG246" s="6">
        <v>0.00212167916666667</v>
      </c>
      <c r="AH246" s="6">
        <v>0.00260864166666667</v>
      </c>
      <c r="AI246" s="6">
        <v>0.00417181583333333</v>
      </c>
      <c r="AJ246" s="6">
        <v>0.00687242333333333</v>
      </c>
      <c r="AK246" s="6">
        <v>0.0109846283333333</v>
      </c>
      <c r="AL246" s="6">
        <v>0.0296086758333333</v>
      </c>
      <c r="AM246" s="6">
        <v>0.0458450608333333</v>
      </c>
      <c r="AN246" s="6">
        <v>0.0814048916666667</v>
      </c>
      <c r="AO246" s="6">
        <v>0.151865</v>
      </c>
      <c r="AP246" s="6">
        <v>0.26072425</v>
      </c>
      <c r="AQ246" s="6">
        <v>0.418782916666667</v>
      </c>
      <c r="AR246" s="6">
        <v>0.6252185</v>
      </c>
      <c r="AS246" s="6">
        <v>1.22558808333333</v>
      </c>
      <c r="AT246" s="6">
        <v>1.50722641666667</v>
      </c>
      <c r="AU246" s="6">
        <v>1.50088520858333</v>
      </c>
      <c r="AV246" s="6">
        <v>1.42553725</v>
      </c>
      <c r="AW246" s="6">
        <v>1.34358310833333</v>
      </c>
      <c r="AX246" s="6">
        <v>1.42845341333845</v>
      </c>
      <c r="AY246" s="6">
        <v>1.30293090533794</v>
      </c>
      <c r="AZ246" s="6">
        <v>1.30152170281795</v>
      </c>
      <c r="BA246" s="6">
        <v>1.54995977566564</v>
      </c>
      <c r="BB246" s="6">
        <v>1.5028486296723</v>
      </c>
      <c r="BC246" s="6">
        <v>1.67495455197133</v>
      </c>
      <c r="BD246" s="6">
        <v>1.79600094441355</v>
      </c>
      <c r="BE246" s="6">
        <v>1.90376824244752</v>
      </c>
      <c r="BF246" s="6">
        <v>2.18854241775473</v>
      </c>
      <c r="BG246" s="6">
        <v>2.72000852790579</v>
      </c>
      <c r="BH246" s="6">
        <v>3.02013474808043</v>
      </c>
      <c r="BI246" s="6">
        <v>3.64813263536866</v>
      </c>
      <c r="BJ246" s="6">
        <v>4.82837014720942</v>
      </c>
      <c r="BK246" s="6">
        <v>5.67381930843574</v>
      </c>
      <c r="BL246" s="6">
        <v>7.00860541558522</v>
      </c>
      <c r="BM246" s="6">
        <v>8.85040754928315</v>
      </c>
      <c r="BN246" s="6">
        <v>16.5488604173067</v>
      </c>
      <c r="BO246" s="6">
        <v>23.7385661219918</v>
      </c>
    </row>
    <row r="247" ht="15.75" customHeight="1" spans="1:67">
      <c r="A247" s="6" t="s">
        <v>496</v>
      </c>
      <c r="B247" s="6" t="s">
        <v>37</v>
      </c>
      <c r="C247" s="6" t="s">
        <v>538</v>
      </c>
      <c r="D247" s="6">
        <v>1.7248</v>
      </c>
      <c r="E247" s="6">
        <v>1.7248</v>
      </c>
      <c r="F247" s="6">
        <v>1.7248</v>
      </c>
      <c r="G247" s="6">
        <v>1.7248</v>
      </c>
      <c r="H247" s="6">
        <v>1.7248</v>
      </c>
      <c r="I247" s="6">
        <v>1.7248</v>
      </c>
      <c r="J247" s="6">
        <v>1.7248</v>
      </c>
      <c r="K247" s="6">
        <v>1.7248</v>
      </c>
      <c r="L247" s="6">
        <v>1.7248</v>
      </c>
      <c r="M247" s="6">
        <v>1.7248</v>
      </c>
      <c r="N247" s="6">
        <v>1.7248</v>
      </c>
      <c r="O247" s="6">
        <v>1.7248</v>
      </c>
      <c r="P247" s="6">
        <v>1.7248</v>
      </c>
      <c r="Q247" s="6">
        <v>1.7248</v>
      </c>
      <c r="R247" s="6">
        <v>1.7248</v>
      </c>
      <c r="S247" s="6">
        <v>1.7248</v>
      </c>
      <c r="T247" s="6">
        <v>1.7248</v>
      </c>
      <c r="U247" s="6">
        <v>1.7248</v>
      </c>
      <c r="V247" s="6">
        <v>1.7248</v>
      </c>
      <c r="W247" s="6">
        <v>1.7248</v>
      </c>
      <c r="X247" s="6">
        <v>1.7248</v>
      </c>
      <c r="Y247" s="6">
        <v>1.7248</v>
      </c>
      <c r="Z247" s="6">
        <v>1.7248</v>
      </c>
      <c r="AA247" s="6">
        <v>1.7248</v>
      </c>
      <c r="AB247" s="6">
        <v>1.7248</v>
      </c>
      <c r="AC247" s="6">
        <v>1.7248</v>
      </c>
      <c r="AD247" s="6">
        <v>1.7248</v>
      </c>
      <c r="AE247" s="6">
        <v>1.7248</v>
      </c>
      <c r="AF247" s="6">
        <v>1.7248</v>
      </c>
      <c r="AG247" s="6">
        <v>1.7248</v>
      </c>
      <c r="AH247" s="6">
        <v>1.7248</v>
      </c>
      <c r="AI247" s="6">
        <v>1.7248</v>
      </c>
      <c r="AJ247" s="6">
        <v>1.7248</v>
      </c>
      <c r="AK247" s="6">
        <v>1.7248</v>
      </c>
      <c r="AL247" s="6">
        <v>1.7248</v>
      </c>
      <c r="AM247" s="6">
        <v>1.7248</v>
      </c>
      <c r="AN247" s="6">
        <v>1.7248</v>
      </c>
      <c r="AO247" s="6">
        <v>1.7248</v>
      </c>
      <c r="AP247" s="6">
        <v>1.7248</v>
      </c>
      <c r="AQ247" s="6">
        <v>1.7248</v>
      </c>
      <c r="AR247" s="6">
        <v>1.7248</v>
      </c>
      <c r="AS247" s="6">
        <v>1.9334</v>
      </c>
      <c r="AT247" s="6">
        <v>1.8406</v>
      </c>
      <c r="AU247" s="6">
        <v>1.5419</v>
      </c>
      <c r="AV247" s="6">
        <v>1.3598</v>
      </c>
      <c r="AW247" s="6">
        <v>1.3095</v>
      </c>
      <c r="AX247" s="6">
        <v>1.328</v>
      </c>
      <c r="AY247" s="6">
        <v>1.1951</v>
      </c>
      <c r="AZ247" s="6">
        <v>1.1922</v>
      </c>
      <c r="BA247" s="6">
        <v>1.2822</v>
      </c>
      <c r="BB247" s="6">
        <v>1.0902</v>
      </c>
      <c r="BC247" s="6">
        <v>0.9695</v>
      </c>
      <c r="BD247" s="6">
        <v>0.9658</v>
      </c>
      <c r="BE247" s="6">
        <v>1.0358</v>
      </c>
      <c r="BF247" s="6">
        <v>1.1094</v>
      </c>
      <c r="BG247" s="6">
        <v>1.3311</v>
      </c>
      <c r="BH247" s="6">
        <v>1.3452</v>
      </c>
      <c r="BI247" s="6">
        <v>1.3048</v>
      </c>
      <c r="BJ247" s="6">
        <v>1.3384</v>
      </c>
      <c r="BK247" s="6">
        <v>1.4385</v>
      </c>
      <c r="BL247" s="6">
        <v>1.4531</v>
      </c>
      <c r="BM247" s="6">
        <v>1.33122425957081</v>
      </c>
      <c r="BN247" s="6">
        <v>1.44166445896522</v>
      </c>
      <c r="BO247" s="6">
        <v>1.50519106560508</v>
      </c>
    </row>
    <row r="248" ht="15.75" customHeight="1" spans="1:67">
      <c r="A248" s="6" t="s">
        <v>498</v>
      </c>
      <c r="B248" s="6" t="s">
        <v>18</v>
      </c>
      <c r="C248" s="6" t="s">
        <v>538</v>
      </c>
      <c r="D248" s="6">
        <v>7.14286000614286</v>
      </c>
      <c r="E248" s="6">
        <v>7.14286000614286</v>
      </c>
      <c r="F248" s="6">
        <v>7.14286000614286</v>
      </c>
      <c r="G248" s="6">
        <v>7.14286000614286</v>
      </c>
      <c r="H248" s="6">
        <v>7.14286000614286</v>
      </c>
      <c r="I248" s="6">
        <v>7.14286000614286</v>
      </c>
      <c r="J248" s="6">
        <v>7.14286000614286</v>
      </c>
      <c r="K248" s="6">
        <v>7.14286000614286</v>
      </c>
      <c r="L248" s="6">
        <v>7.14286000614286</v>
      </c>
      <c r="M248" s="6">
        <v>7.14286000614286</v>
      </c>
      <c r="N248" s="6">
        <v>7.14286000614286</v>
      </c>
      <c r="O248" s="6">
        <v>7.14286000554762</v>
      </c>
      <c r="P248" s="6">
        <v>7.142899999</v>
      </c>
      <c r="Q248" s="6">
        <v>7.02144666566667</v>
      </c>
      <c r="R248" s="6">
        <v>7.13498333233333</v>
      </c>
      <c r="S248" s="6">
        <v>7.36679166566667</v>
      </c>
      <c r="T248" s="6">
        <v>8.37677499941667</v>
      </c>
      <c r="U248" s="6">
        <v>8.2892083325</v>
      </c>
      <c r="V248" s="6">
        <v>7.712049999</v>
      </c>
      <c r="W248" s="6">
        <v>8.216624999</v>
      </c>
      <c r="X248" s="6">
        <v>8.19659166583333</v>
      </c>
      <c r="Y248" s="6">
        <v>8.28350833258333</v>
      </c>
      <c r="Z248" s="6">
        <v>9.28259166583333</v>
      </c>
      <c r="AA248" s="6">
        <v>11.1427833323333</v>
      </c>
      <c r="AB248" s="6">
        <v>15.2922499995</v>
      </c>
      <c r="AC248" s="6">
        <v>17.4723333330833</v>
      </c>
      <c r="AD248" s="6">
        <v>32.6980166664167</v>
      </c>
      <c r="AE248" s="6">
        <v>64.26035</v>
      </c>
      <c r="AF248" s="6">
        <v>99.2921083333333</v>
      </c>
      <c r="AG248" s="6">
        <v>143.376916666667</v>
      </c>
      <c r="AH248" s="6">
        <v>195.055916666667</v>
      </c>
      <c r="AI248" s="6">
        <v>219.157416666667</v>
      </c>
      <c r="AJ248" s="6">
        <v>297.708083333333</v>
      </c>
      <c r="AK248" s="6">
        <v>405.274016666667</v>
      </c>
      <c r="AL248" s="6">
        <v>509.630875</v>
      </c>
      <c r="AM248" s="6">
        <v>574.761741666667</v>
      </c>
      <c r="AN248" s="6">
        <v>579.976666666667</v>
      </c>
      <c r="AO248" s="6">
        <v>612.1225</v>
      </c>
      <c r="AP248" s="6">
        <v>664.671208333333</v>
      </c>
      <c r="AQ248" s="6">
        <v>744.759075</v>
      </c>
      <c r="AR248" s="6">
        <v>800.408516666667</v>
      </c>
      <c r="AS248" s="6">
        <v>876.411666666667</v>
      </c>
      <c r="AT248" s="6">
        <v>966.582784259259</v>
      </c>
      <c r="AU248" s="6">
        <v>1038.41900659604</v>
      </c>
      <c r="AV248" s="6">
        <v>1089.33477148982</v>
      </c>
      <c r="AW248" s="6">
        <v>1128.93417916192</v>
      </c>
      <c r="AX248" s="6">
        <v>1251.89997292515</v>
      </c>
      <c r="AY248" s="6">
        <v>1245.03546404783</v>
      </c>
      <c r="AZ248" s="6">
        <v>1196.31070921046</v>
      </c>
      <c r="BA248" s="6">
        <v>1320.31206074041</v>
      </c>
      <c r="BB248" s="6">
        <v>1395.625</v>
      </c>
      <c r="BC248" s="6">
        <v>1557.43333333333</v>
      </c>
      <c r="BD248" s="6">
        <v>1571.69833333333</v>
      </c>
      <c r="BE248" s="6">
        <v>1597.55583333333</v>
      </c>
      <c r="BF248" s="6">
        <v>1653.23083333333</v>
      </c>
      <c r="BG248" s="6">
        <v>1991.39083333333</v>
      </c>
      <c r="BH248" s="6">
        <v>2177.08666666667</v>
      </c>
      <c r="BI248" s="6">
        <v>2228.85666666667</v>
      </c>
      <c r="BJ248" s="6">
        <v>2263.78166666667</v>
      </c>
      <c r="BK248" s="6">
        <v>2288.20666666667</v>
      </c>
      <c r="BL248" s="6">
        <v>2294.14615050509</v>
      </c>
      <c r="BM248" s="6">
        <v>2297.76422623792</v>
      </c>
      <c r="BN248" s="6">
        <v>2297.76422623792</v>
      </c>
      <c r="BO248" s="6">
        <v>2297.76422623792</v>
      </c>
    </row>
    <row r="249" ht="15.75" customHeight="1" spans="1:67">
      <c r="A249" s="6" t="s">
        <v>500</v>
      </c>
      <c r="B249" s="6" t="s">
        <v>18</v>
      </c>
      <c r="C249" s="6" t="s">
        <v>538</v>
      </c>
      <c r="D249" s="6">
        <v>0.07143000007143</v>
      </c>
      <c r="E249" s="6">
        <v>0.07143000007143</v>
      </c>
      <c r="F249" s="6">
        <v>0.07143000007143</v>
      </c>
      <c r="G249" s="6">
        <v>0.07143000007143</v>
      </c>
      <c r="H249" s="6">
        <v>0.07143000007143</v>
      </c>
      <c r="I249" s="6">
        <v>0.07143000007143</v>
      </c>
      <c r="J249" s="6">
        <v>0.07143000007143</v>
      </c>
      <c r="K249" s="6">
        <v>0.07143000007143</v>
      </c>
      <c r="L249" s="6">
        <v>0.07143000007143</v>
      </c>
      <c r="M249" s="6">
        <v>0.07143000007143</v>
      </c>
      <c r="N249" s="6">
        <v>0.07143000007143</v>
      </c>
      <c r="O249" s="6">
        <v>0.0714299958900811</v>
      </c>
      <c r="P249" s="6">
        <v>0.07142999999</v>
      </c>
      <c r="Q249" s="6">
        <v>0.07021449999</v>
      </c>
      <c r="R249" s="6">
        <v>0.07135949999</v>
      </c>
      <c r="S249" s="6">
        <v>0.07421924999</v>
      </c>
      <c r="T249" s="6">
        <v>0.0826616666625</v>
      </c>
      <c r="U249" s="6">
        <v>0.0825899999933333</v>
      </c>
      <c r="V249" s="6">
        <v>0.0773566666566667</v>
      </c>
      <c r="W249" s="6">
        <v>0.0748283333233333</v>
      </c>
      <c r="X249" s="6">
        <v>0.07416999999</v>
      </c>
      <c r="Y249" s="6">
        <v>0.500523333326667</v>
      </c>
      <c r="Z249" s="6">
        <v>0.940466666661667</v>
      </c>
      <c r="AA249" s="6">
        <v>1.5386249999925</v>
      </c>
      <c r="AB249" s="6">
        <v>3.597024999995</v>
      </c>
      <c r="AC249" s="6">
        <v>6.72020000000583</v>
      </c>
      <c r="AD249" s="6">
        <v>14</v>
      </c>
      <c r="AE249" s="6">
        <v>42.8412666666667</v>
      </c>
      <c r="AF249" s="6">
        <v>106.135833333333</v>
      </c>
      <c r="AG249" s="6">
        <v>223.09160630809</v>
      </c>
      <c r="AH249" s="6">
        <v>428.854666666667</v>
      </c>
      <c r="AI249" s="6">
        <v>734.009916666667</v>
      </c>
      <c r="AJ249" s="6">
        <v>1133.83433333333</v>
      </c>
      <c r="AK249" s="6">
        <v>1195.01675</v>
      </c>
      <c r="AL249" s="6">
        <v>979.445416666667</v>
      </c>
      <c r="AM249" s="6">
        <v>968.916666666667</v>
      </c>
      <c r="AN249" s="6">
        <v>1046.08475</v>
      </c>
      <c r="AO249" s="6">
        <v>1083.00866666667</v>
      </c>
      <c r="AP249" s="6">
        <v>1240.30583333333</v>
      </c>
      <c r="AQ249" s="6">
        <v>1454.82716666667</v>
      </c>
      <c r="AR249" s="6">
        <v>1644.47533333333</v>
      </c>
      <c r="AS249" s="6">
        <v>1755.65875</v>
      </c>
      <c r="AT249" s="6">
        <v>1797.5505</v>
      </c>
      <c r="AU249" s="6">
        <v>1963.72008333333</v>
      </c>
      <c r="AV249" s="6">
        <v>1810.30471365151</v>
      </c>
      <c r="AW249" s="6">
        <v>1780.54026086523</v>
      </c>
      <c r="AX249" s="6">
        <v>1831.45185089088</v>
      </c>
      <c r="AY249" s="6">
        <v>1723.49158714041</v>
      </c>
      <c r="AZ249" s="6">
        <v>1720.4438791511</v>
      </c>
      <c r="BA249" s="6">
        <v>2030.48807433418</v>
      </c>
      <c r="BB249" s="6">
        <v>2177.55750683358</v>
      </c>
      <c r="BC249" s="6">
        <v>2522.80203252264</v>
      </c>
      <c r="BD249" s="6">
        <v>2504.56307758328</v>
      </c>
      <c r="BE249" s="6">
        <v>2586.88956856561</v>
      </c>
      <c r="BF249" s="6">
        <v>2599.78820061067</v>
      </c>
      <c r="BG249" s="6">
        <v>3240.64542033826</v>
      </c>
      <c r="BH249" s="6">
        <v>3420.09800724736</v>
      </c>
      <c r="BI249" s="6">
        <v>3611.22445804461</v>
      </c>
      <c r="BJ249" s="6">
        <v>3727.06899484612</v>
      </c>
      <c r="BK249" s="6">
        <v>3704.04907169681</v>
      </c>
      <c r="BL249" s="6">
        <v>3718.24892270924</v>
      </c>
      <c r="BM249" s="6">
        <v>3587.05170733908</v>
      </c>
      <c r="BN249" s="6">
        <v>3689.81738566862</v>
      </c>
      <c r="BO249" s="6">
        <v>3726.14045997086</v>
      </c>
    </row>
    <row r="250" ht="15.75" customHeight="1" spans="1:67">
      <c r="A250" s="6" t="s">
        <v>502</v>
      </c>
      <c r="B250" s="6" t="s">
        <v>22</v>
      </c>
      <c r="C250" s="6" t="s">
        <v>538</v>
      </c>
      <c r="D250" s="6">
        <v>0.045325</v>
      </c>
      <c r="E250" s="6">
        <v>0.045325</v>
      </c>
      <c r="F250" s="6">
        <v>0.045325</v>
      </c>
      <c r="G250" s="6">
        <v>0.045325</v>
      </c>
      <c r="H250" s="6">
        <v>0.045325</v>
      </c>
      <c r="I250" s="6">
        <v>0.045325</v>
      </c>
      <c r="J250" s="6">
        <v>0.045325</v>
      </c>
      <c r="K250" s="6">
        <v>0.045325</v>
      </c>
      <c r="L250" s="6">
        <v>0.045325</v>
      </c>
      <c r="M250" s="6">
        <v>0.045325</v>
      </c>
      <c r="N250" s="6">
        <v>0.045325</v>
      </c>
      <c r="O250" s="6">
        <v>0.045325</v>
      </c>
      <c r="P250" s="6">
        <v>0.045325</v>
      </c>
      <c r="Q250" s="6">
        <v>0.045325</v>
      </c>
      <c r="R250" s="6">
        <v>0.045325</v>
      </c>
      <c r="S250" s="6">
        <v>0.045325</v>
      </c>
      <c r="T250" s="6">
        <v>0.045325</v>
      </c>
      <c r="U250" s="6">
        <v>0.045325</v>
      </c>
      <c r="V250" s="6">
        <v>0.045325</v>
      </c>
      <c r="W250" s="6">
        <v>0.045325</v>
      </c>
      <c r="X250" s="6">
        <v>0.045325</v>
      </c>
      <c r="Y250" s="6">
        <v>0.045325</v>
      </c>
      <c r="Z250" s="6">
        <v>0.045325</v>
      </c>
      <c r="AA250" s="6">
        <v>0.045325</v>
      </c>
      <c r="AB250" s="6">
        <v>0.045325</v>
      </c>
      <c r="AC250" s="6">
        <v>0.045325</v>
      </c>
      <c r="AD250" s="6">
        <v>0.045325</v>
      </c>
      <c r="AE250" s="6">
        <v>0.045325</v>
      </c>
      <c r="AF250" s="6">
        <v>0.045325</v>
      </c>
      <c r="AG250" s="6">
        <v>0.045325</v>
      </c>
      <c r="AH250" s="6">
        <v>0.045325</v>
      </c>
      <c r="AI250" s="6">
        <v>0.045325</v>
      </c>
      <c r="AJ250" s="6">
        <v>0.045325</v>
      </c>
      <c r="AK250" s="6">
        <v>0.045325</v>
      </c>
      <c r="AL250" s="6">
        <v>0.327514166666667</v>
      </c>
      <c r="AM250" s="6">
        <v>1.473075</v>
      </c>
      <c r="AN250" s="6">
        <v>1.82946855833333</v>
      </c>
      <c r="AO250" s="6">
        <v>1.86165833333333</v>
      </c>
      <c r="AP250" s="6">
        <v>2.44954166666667</v>
      </c>
      <c r="AQ250" s="6">
        <v>4.13044166666667</v>
      </c>
      <c r="AR250" s="6">
        <v>5.44023333333333</v>
      </c>
      <c r="AS250" s="6">
        <v>5.37215833333333</v>
      </c>
      <c r="AT250" s="6">
        <v>5.326625</v>
      </c>
      <c r="AU250" s="6">
        <v>5.33268833333333</v>
      </c>
      <c r="AV250" s="6">
        <v>5.31918066666667</v>
      </c>
      <c r="AW250" s="6">
        <v>5.124729</v>
      </c>
      <c r="AX250" s="6">
        <v>5.05</v>
      </c>
      <c r="AY250" s="6">
        <v>5.05</v>
      </c>
      <c r="AZ250" s="6">
        <v>5.26722141666667</v>
      </c>
      <c r="BA250" s="6">
        <v>7.79124033333333</v>
      </c>
      <c r="BB250" s="6">
        <v>7.93563941666667</v>
      </c>
      <c r="BC250" s="6">
        <v>7.96756283333333</v>
      </c>
      <c r="BD250" s="6">
        <v>7.99102933333333</v>
      </c>
      <c r="BE250" s="6">
        <v>7.993</v>
      </c>
      <c r="BF250" s="6">
        <v>11.8866594166667</v>
      </c>
      <c r="BG250" s="6">
        <v>21.8446977666667</v>
      </c>
      <c r="BH250" s="6">
        <v>25.5513341166667</v>
      </c>
      <c r="BI250" s="6">
        <v>26.5966063</v>
      </c>
      <c r="BJ250" s="6">
        <v>27.2004923333333</v>
      </c>
      <c r="BK250" s="6">
        <v>25.8455893333333</v>
      </c>
      <c r="BL250" s="6">
        <v>26.9575243833333</v>
      </c>
      <c r="BM250" s="6">
        <v>27.2861893833333</v>
      </c>
      <c r="BN250" s="6">
        <v>32.3423016</v>
      </c>
      <c r="BO250" s="6">
        <v>36.5738081166667</v>
      </c>
    </row>
    <row r="251" ht="15.75" customHeight="1" spans="1:67">
      <c r="A251" s="6" t="s">
        <v>504</v>
      </c>
      <c r="B251" s="6" t="s">
        <v>539</v>
      </c>
      <c r="C251" s="6" t="s">
        <v>538</v>
      </c>
      <c r="D251" s="6">
        <v>0.020370530027679</v>
      </c>
      <c r="E251" s="6">
        <v>0.020370530027679</v>
      </c>
      <c r="F251" s="6">
        <v>0.020370530027679</v>
      </c>
      <c r="G251" s="6">
        <v>0.020370530027679</v>
      </c>
      <c r="H251" s="6">
        <v>0.020370530027679</v>
      </c>
      <c r="I251" s="6">
        <v>0.020370530027679</v>
      </c>
      <c r="J251" s="6">
        <v>0.020370530027679</v>
      </c>
      <c r="K251" s="6">
        <v>0.020370530027679</v>
      </c>
      <c r="L251" s="6">
        <v>0.020370530027679</v>
      </c>
      <c r="M251" s="6">
        <v>0.020370530027679</v>
      </c>
      <c r="N251" s="6">
        <v>0.020370530027679</v>
      </c>
      <c r="O251" s="6">
        <v>0.020370530027679</v>
      </c>
      <c r="P251" s="6">
        <v>0.020370530027679</v>
      </c>
      <c r="Q251" s="6">
        <v>0.020370530027679</v>
      </c>
      <c r="R251" s="6">
        <v>0.020370530027679</v>
      </c>
      <c r="S251" s="6">
        <v>0.020370530027679</v>
      </c>
      <c r="T251" s="6">
        <v>0.020370530027679</v>
      </c>
      <c r="U251" s="6">
        <v>0.020370530027679</v>
      </c>
      <c r="V251" s="6">
        <v>0.020370530027679</v>
      </c>
      <c r="W251" s="6">
        <v>0.020370530027679</v>
      </c>
      <c r="X251" s="6">
        <v>0.020370530027679</v>
      </c>
      <c r="Y251" s="6">
        <v>0.020370530027679</v>
      </c>
      <c r="Z251" s="6">
        <v>0.020370530027679</v>
      </c>
      <c r="AA251" s="6">
        <v>0.020370530027679</v>
      </c>
      <c r="AB251" s="6">
        <v>0.020370530027679</v>
      </c>
      <c r="AC251" s="6">
        <v>0.020370530027679</v>
      </c>
      <c r="AD251" s="6">
        <v>0.020370530027679</v>
      </c>
      <c r="AE251" s="6">
        <v>0.020370530027679</v>
      </c>
      <c r="AF251" s="6">
        <v>0.020370530027679</v>
      </c>
      <c r="AG251" s="6">
        <v>0.020370530027679</v>
      </c>
      <c r="AH251" s="6">
        <v>0.020370530027679</v>
      </c>
      <c r="AI251" s="6">
        <v>0.020370530027679</v>
      </c>
      <c r="AJ251" s="6">
        <v>0.020370530027679</v>
      </c>
      <c r="AK251" s="6">
        <v>0.020370530027679</v>
      </c>
      <c r="AL251" s="6">
        <v>0.020370530027679</v>
      </c>
      <c r="AM251" s="6">
        <v>0.020370530027679</v>
      </c>
      <c r="AN251" s="6">
        <v>0.020370530027679</v>
      </c>
      <c r="AO251" s="6">
        <v>0.020370530027679</v>
      </c>
      <c r="AP251" s="6">
        <v>0.020370530027679</v>
      </c>
      <c r="AQ251" s="6">
        <v>0.020370530027679</v>
      </c>
      <c r="AR251" s="6">
        <v>0.0235059941068411</v>
      </c>
      <c r="AS251" s="6">
        <v>0.0242404146650097</v>
      </c>
      <c r="AT251" s="6">
        <v>0.0229600617582773</v>
      </c>
      <c r="AU251" s="6">
        <v>0.0191930616425331</v>
      </c>
      <c r="AV251" s="6">
        <v>0.0174534855707649</v>
      </c>
      <c r="AW251" s="6">
        <v>0.0174508487176253</v>
      </c>
      <c r="AX251" s="6">
        <v>0.0172908979583405</v>
      </c>
      <c r="AY251" s="6">
        <v>0.0158415023904241</v>
      </c>
      <c r="AZ251" s="6">
        <v>0.0147614145216887</v>
      </c>
      <c r="BA251" s="6">
        <v>0.0155654608157981</v>
      </c>
      <c r="BB251" s="6">
        <v>0.0163763733836481</v>
      </c>
      <c r="BC251" s="6">
        <v>0.0155970754726076</v>
      </c>
      <c r="BD251" s="6">
        <v>0.016898056162478</v>
      </c>
      <c r="BE251" s="6">
        <v>0.0163467632342981</v>
      </c>
      <c r="BF251" s="6">
        <v>0.0163420536823204</v>
      </c>
      <c r="BG251" s="6">
        <v>0.0195675339310655</v>
      </c>
      <c r="BH251" s="6">
        <v>0.0196136688770769</v>
      </c>
      <c r="BI251" s="6">
        <v>0.0192181932269492</v>
      </c>
      <c r="BJ251" s="6">
        <v>0.0183837996756237</v>
      </c>
      <c r="BK251" s="6">
        <v>0.0193934126629309</v>
      </c>
      <c r="BL251" s="6">
        <v>0.0190076213394114</v>
      </c>
      <c r="BM251" s="6">
        <v>0.0183560422768009</v>
      </c>
      <c r="BN251" s="6">
        <v>0.0206167410963706</v>
      </c>
      <c r="BO251" s="6">
        <v>0.0200786655444168</v>
      </c>
    </row>
    <row r="252" ht="15.75" customHeight="1" spans="1:67">
      <c r="A252" s="6" t="s">
        <v>505</v>
      </c>
      <c r="B252" s="6" t="s">
        <v>6</v>
      </c>
      <c r="C252" s="6" t="s">
        <v>538</v>
      </c>
      <c r="D252" s="6">
        <v>1.12966666666667e-5</v>
      </c>
      <c r="E252" s="6">
        <v>1.10091666666667e-5</v>
      </c>
      <c r="F252" s="6">
        <v>1.098e-5</v>
      </c>
      <c r="G252" s="6">
        <v>1.46475e-5</v>
      </c>
      <c r="H252" s="6">
        <v>1.64116666666667e-5</v>
      </c>
      <c r="I252" s="6">
        <v>2.90358333333333e-5</v>
      </c>
      <c r="J252" s="6">
        <v>5.38916666666667e-5</v>
      </c>
      <c r="K252" s="6">
        <v>0.0001049625</v>
      </c>
      <c r="L252" s="6">
        <v>0.000231854166666667</v>
      </c>
      <c r="M252" s="6">
        <v>0.000248</v>
      </c>
      <c r="N252" s="6">
        <v>0.000248</v>
      </c>
      <c r="O252" s="6">
        <v>0.000248</v>
      </c>
      <c r="P252" s="6">
        <v>0.000530825833333333</v>
      </c>
      <c r="Q252" s="6">
        <v>0.000857150833333333</v>
      </c>
      <c r="R252" s="6">
        <v>0.0011821325</v>
      </c>
      <c r="S252" s="6">
        <v>0.00223583333333333</v>
      </c>
      <c r="T252" s="6">
        <v>0.0033025</v>
      </c>
      <c r="U252" s="6">
        <v>0.00464666666666667</v>
      </c>
      <c r="V252" s="6">
        <v>0.00602333333333333</v>
      </c>
      <c r="W252" s="6">
        <v>0.00783833333333333</v>
      </c>
      <c r="X252" s="6">
        <v>0.0090725</v>
      </c>
      <c r="Y252" s="6">
        <v>0.0107933333333333</v>
      </c>
      <c r="Z252" s="6">
        <v>0.0138533333333333</v>
      </c>
      <c r="AA252" s="6">
        <v>0.0343758333333333</v>
      </c>
      <c r="AB252" s="6">
        <v>0.0558933333333333</v>
      </c>
      <c r="AC252" s="6">
        <v>0.101155833333333</v>
      </c>
      <c r="AD252" s="6">
        <v>0.151434166666667</v>
      </c>
      <c r="AE252" s="6">
        <v>0.225521666666667</v>
      </c>
      <c r="AF252" s="6">
        <v>0.3585075</v>
      </c>
      <c r="AG252" s="6">
        <v>0.621178333333333</v>
      </c>
      <c r="AH252" s="6">
        <v>1.16948416666667</v>
      </c>
      <c r="AI252" s="6">
        <v>2.01766333333333</v>
      </c>
      <c r="AJ252" s="6">
        <v>3.02481166666667</v>
      </c>
      <c r="AK252" s="6">
        <v>3.94109166666667</v>
      </c>
      <c r="AL252" s="6">
        <v>5.04391666666667</v>
      </c>
      <c r="AM252" s="6">
        <v>6.349</v>
      </c>
      <c r="AN252" s="6">
        <v>7.97183333333333</v>
      </c>
      <c r="AO252" s="6">
        <v>9.44183333333333</v>
      </c>
      <c r="AP252" s="6">
        <v>10.4719166666667</v>
      </c>
      <c r="AQ252" s="6">
        <v>11.3393</v>
      </c>
      <c r="AR252" s="6">
        <v>12.0995916666667</v>
      </c>
      <c r="AS252" s="6">
        <v>13.3191166666667</v>
      </c>
      <c r="AT252" s="6">
        <v>21.2569666666667</v>
      </c>
      <c r="AU252" s="6">
        <v>28.2086833333333</v>
      </c>
      <c r="AV252" s="6">
        <v>28.7037333333333</v>
      </c>
      <c r="AW252" s="6">
        <v>24.4786</v>
      </c>
      <c r="AX252" s="6">
        <v>24.0733583333333</v>
      </c>
      <c r="AY252" s="6">
        <v>23.471025</v>
      </c>
      <c r="AZ252" s="6">
        <v>20.9493166666667</v>
      </c>
      <c r="BA252" s="6">
        <v>22.5679833333333</v>
      </c>
      <c r="BB252" s="6">
        <v>20.059275</v>
      </c>
      <c r="BC252" s="6">
        <v>19.3142083333333</v>
      </c>
      <c r="BD252" s="6">
        <v>20.310575</v>
      </c>
      <c r="BE252" s="6">
        <v>20.4816083333333</v>
      </c>
      <c r="BF252" s="6">
        <v>23.246025</v>
      </c>
      <c r="BG252" s="6">
        <v>27.3273666666667</v>
      </c>
      <c r="BH252" s="6">
        <v>30.1626</v>
      </c>
      <c r="BI252" s="6">
        <v>28.6764</v>
      </c>
      <c r="BJ252" s="6">
        <v>30.7252583333333</v>
      </c>
      <c r="BK252" s="6">
        <v>35.255375</v>
      </c>
      <c r="BL252" s="6">
        <v>42.0132916666667</v>
      </c>
      <c r="BM252" s="6">
        <v>43.554575</v>
      </c>
      <c r="BN252" s="6">
        <v>41.1710833333333</v>
      </c>
      <c r="BO252" s="6">
        <v>38.8239166666667</v>
      </c>
    </row>
    <row r="253" ht="15.75" customHeight="1" spans="1:67">
      <c r="A253" s="6" t="s">
        <v>507</v>
      </c>
      <c r="B253" s="6" t="s">
        <v>70</v>
      </c>
      <c r="C253" s="6" t="s">
        <v>538</v>
      </c>
      <c r="D253" s="6">
        <v>1</v>
      </c>
      <c r="E253" s="6">
        <v>1</v>
      </c>
      <c r="F253" s="6">
        <v>1</v>
      </c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6">
        <v>1</v>
      </c>
      <c r="AZ253" s="6">
        <v>1</v>
      </c>
      <c r="BA253" s="6">
        <v>1</v>
      </c>
      <c r="BB253" s="6">
        <v>1</v>
      </c>
      <c r="BC253" s="6">
        <v>1</v>
      </c>
      <c r="BD253" s="6">
        <v>1</v>
      </c>
      <c r="BE253" s="6">
        <v>1</v>
      </c>
      <c r="BF253" s="6">
        <v>1</v>
      </c>
      <c r="BG253" s="6">
        <v>1</v>
      </c>
      <c r="BH253" s="6">
        <v>1</v>
      </c>
      <c r="BI253" s="6">
        <v>1</v>
      </c>
      <c r="BJ253" s="6">
        <v>1</v>
      </c>
      <c r="BK253" s="6">
        <v>1</v>
      </c>
      <c r="BL253" s="6">
        <v>1</v>
      </c>
      <c r="BM253" s="6">
        <v>1</v>
      </c>
      <c r="BN253" s="6">
        <v>1</v>
      </c>
      <c r="BO253" s="6">
        <v>1</v>
      </c>
    </row>
    <row r="254" ht="15.75" customHeight="1" spans="1:67">
      <c r="A254" s="6" t="s">
        <v>509</v>
      </c>
      <c r="B254" s="6" t="s">
        <v>22</v>
      </c>
      <c r="C254" s="6" t="s">
        <v>538</v>
      </c>
      <c r="D254" s="6">
        <v>29.775</v>
      </c>
      <c r="E254" s="6">
        <v>29.775</v>
      </c>
      <c r="F254" s="6">
        <v>29.775</v>
      </c>
      <c r="G254" s="6">
        <v>29.775</v>
      </c>
      <c r="H254" s="6">
        <v>29.775</v>
      </c>
      <c r="I254" s="6">
        <v>29.775</v>
      </c>
      <c r="J254" s="6">
        <v>29.775</v>
      </c>
      <c r="K254" s="6">
        <v>29.775</v>
      </c>
      <c r="L254" s="6">
        <v>29.775</v>
      </c>
      <c r="M254" s="6">
        <v>29.775</v>
      </c>
      <c r="N254" s="6">
        <v>29.775</v>
      </c>
      <c r="O254" s="6">
        <v>29.775</v>
      </c>
      <c r="P254" s="6">
        <v>29.775</v>
      </c>
      <c r="Q254" s="6">
        <v>29.775</v>
      </c>
      <c r="R254" s="6">
        <v>29.775</v>
      </c>
      <c r="S254" s="6">
        <v>29.775</v>
      </c>
      <c r="T254" s="6">
        <v>29.775</v>
      </c>
      <c r="U254" s="6">
        <v>29.775</v>
      </c>
      <c r="V254" s="6">
        <v>29.775</v>
      </c>
      <c r="W254" s="6">
        <v>29.775</v>
      </c>
      <c r="X254" s="6">
        <v>29.775</v>
      </c>
      <c r="Y254" s="6">
        <v>29.775</v>
      </c>
      <c r="Z254" s="6">
        <v>29.775</v>
      </c>
      <c r="AA254" s="6">
        <v>29.775</v>
      </c>
      <c r="AB254" s="6">
        <v>29.775</v>
      </c>
      <c r="AC254" s="6">
        <v>29.775</v>
      </c>
      <c r="AD254" s="6">
        <v>29.775</v>
      </c>
      <c r="AE254" s="6">
        <v>29.775</v>
      </c>
      <c r="AF254" s="6">
        <v>29.775</v>
      </c>
      <c r="AG254" s="6">
        <v>29.775</v>
      </c>
      <c r="AH254" s="6">
        <v>29.775</v>
      </c>
      <c r="AI254" s="6">
        <v>29.775</v>
      </c>
      <c r="AJ254" s="6">
        <v>29.775</v>
      </c>
      <c r="AK254" s="6">
        <v>29.775</v>
      </c>
      <c r="AL254" s="6">
        <v>29.775</v>
      </c>
      <c r="AM254" s="6">
        <v>29.775</v>
      </c>
      <c r="AN254" s="6">
        <v>40.0666666666667</v>
      </c>
      <c r="AO254" s="6">
        <v>62.9166666666667</v>
      </c>
      <c r="AP254" s="6">
        <v>94.4916666666667</v>
      </c>
      <c r="AQ254" s="6">
        <v>124.625</v>
      </c>
      <c r="AR254" s="6">
        <v>236.608333333333</v>
      </c>
      <c r="AS254" s="6">
        <v>236.608333333333</v>
      </c>
      <c r="AT254" s="6">
        <v>236.608333333333</v>
      </c>
      <c r="AU254" s="6">
        <v>236.608333333333</v>
      </c>
      <c r="AV254" s="6">
        <v>236.608333333333</v>
      </c>
      <c r="AW254" s="6">
        <v>236.608333333333</v>
      </c>
      <c r="AX254" s="6">
        <v>236.608333333333</v>
      </c>
      <c r="AY254" s="6">
        <v>236.608333333333</v>
      </c>
      <c r="AZ254" s="6">
        <v>236.608333333333</v>
      </c>
      <c r="BA254" s="6">
        <v>236.608333333333</v>
      </c>
      <c r="BB254" s="6">
        <v>236.608333333333</v>
      </c>
      <c r="BC254" s="6">
        <v>236.608333333333</v>
      </c>
      <c r="BD254" s="6">
        <v>236.608333333333</v>
      </c>
      <c r="BE254" s="6">
        <v>2094.98846505376</v>
      </c>
      <c r="BF254" s="6">
        <v>2310.94815880696</v>
      </c>
      <c r="BG254" s="6">
        <v>2567.98721339827</v>
      </c>
      <c r="BH254" s="6">
        <v>2965.25349937684</v>
      </c>
      <c r="BI254" s="6">
        <v>5113.87894595717</v>
      </c>
      <c r="BJ254" s="6">
        <v>8069.60623655914</v>
      </c>
      <c r="BK254" s="6">
        <v>8836.7875</v>
      </c>
      <c r="BL254" s="6">
        <v>10054.2613341653</v>
      </c>
      <c r="BM254" s="6">
        <v>10609.464390809</v>
      </c>
      <c r="BN254" s="6">
        <v>11050.145422363</v>
      </c>
      <c r="BO254" s="6">
        <v>11734.8334198669</v>
      </c>
    </row>
    <row r="255" ht="15.75" customHeight="1" spans="1:67">
      <c r="A255" s="6" t="s">
        <v>511</v>
      </c>
      <c r="B255" s="6" t="s">
        <v>6</v>
      </c>
      <c r="C255" s="6" t="s">
        <v>538</v>
      </c>
      <c r="D255" s="6">
        <v>1.71429000071429</v>
      </c>
      <c r="E255" s="6">
        <v>1.71429000071429</v>
      </c>
      <c r="F255" s="6">
        <v>1.71429000071429</v>
      </c>
      <c r="G255" s="6">
        <v>1.71429000071429</v>
      </c>
      <c r="H255" s="6">
        <v>1.71429000071429</v>
      </c>
      <c r="I255" s="6">
        <v>1.71429000071429</v>
      </c>
      <c r="J255" s="6">
        <v>1.71429000071429</v>
      </c>
      <c r="K255" s="6">
        <v>1.76190833409524</v>
      </c>
      <c r="L255" s="6">
        <v>2.000000001</v>
      </c>
      <c r="M255" s="6">
        <v>2.000000001</v>
      </c>
      <c r="N255" s="6">
        <v>2.000000001</v>
      </c>
      <c r="O255" s="6">
        <v>1.97487273321145</v>
      </c>
      <c r="P255" s="6">
        <v>1.92127814947601</v>
      </c>
      <c r="Q255" s="6">
        <v>1.95921923598161</v>
      </c>
      <c r="R255" s="6">
        <v>2.05323240851763</v>
      </c>
      <c r="S255" s="6">
        <v>2.16979583233333</v>
      </c>
      <c r="T255" s="6">
        <v>2.61467083283333</v>
      </c>
      <c r="U255" s="6">
        <v>2.7</v>
      </c>
      <c r="V255" s="6">
        <v>2.7</v>
      </c>
      <c r="W255" s="6">
        <v>2.7</v>
      </c>
      <c r="X255" s="6">
        <v>2.7</v>
      </c>
      <c r="Y255" s="6">
        <v>2.7</v>
      </c>
      <c r="Z255" s="6">
        <v>2.7</v>
      </c>
      <c r="AA255" s="6">
        <v>2.7</v>
      </c>
      <c r="AB255" s="6">
        <v>2.7</v>
      </c>
      <c r="AC255" s="6">
        <v>2.7</v>
      </c>
      <c r="AD255" s="6">
        <v>2.7</v>
      </c>
      <c r="AE255" s="6">
        <v>2.7</v>
      </c>
      <c r="AF255" s="6">
        <v>2.7</v>
      </c>
      <c r="AG255" s="6">
        <v>2.7</v>
      </c>
      <c r="AH255" s="6">
        <v>2.7</v>
      </c>
      <c r="AI255" s="6">
        <v>2.7</v>
      </c>
      <c r="AJ255" s="6">
        <v>2.7</v>
      </c>
      <c r="AK255" s="6">
        <v>2.7</v>
      </c>
      <c r="AL255" s="6">
        <v>2.7</v>
      </c>
      <c r="AM255" s="6">
        <v>2.7</v>
      </c>
      <c r="AN255" s="6">
        <v>2.7</v>
      </c>
      <c r="AO255" s="6">
        <v>2.7</v>
      </c>
      <c r="AP255" s="6">
        <v>2.7</v>
      </c>
      <c r="AQ255" s="6">
        <v>2.7</v>
      </c>
      <c r="AR255" s="6">
        <v>2.7</v>
      </c>
      <c r="AS255" s="6">
        <v>2.7</v>
      </c>
      <c r="AT255" s="6">
        <v>2.7</v>
      </c>
      <c r="AU255" s="6">
        <v>2.7</v>
      </c>
      <c r="AV255" s="6">
        <v>2.7</v>
      </c>
      <c r="AW255" s="6">
        <v>2.7</v>
      </c>
      <c r="AX255" s="6">
        <v>2.7</v>
      </c>
      <c r="AY255" s="6">
        <v>2.7</v>
      </c>
      <c r="AZ255" s="6">
        <v>2.7</v>
      </c>
      <c r="BA255" s="6">
        <v>2.7</v>
      </c>
      <c r="BB255" s="6">
        <v>2.7</v>
      </c>
      <c r="BC255" s="6">
        <v>2.7</v>
      </c>
      <c r="BD255" s="6">
        <v>2.7</v>
      </c>
      <c r="BE255" s="6">
        <v>2.7</v>
      </c>
      <c r="BF255" s="6">
        <v>2.7</v>
      </c>
      <c r="BG255" s="6">
        <v>2.7</v>
      </c>
      <c r="BH255" s="6">
        <v>2.7</v>
      </c>
      <c r="BI255" s="6">
        <v>2.7</v>
      </c>
      <c r="BJ255" s="6">
        <v>2.7</v>
      </c>
      <c r="BK255" s="6">
        <v>2.7</v>
      </c>
      <c r="BL255" s="6">
        <v>2.7</v>
      </c>
      <c r="BM255" s="6">
        <v>2.7</v>
      </c>
      <c r="BN255" s="6">
        <v>2.7</v>
      </c>
      <c r="BO255" s="6">
        <v>2.7</v>
      </c>
    </row>
    <row r="256" ht="15.75" customHeight="1" spans="1:67">
      <c r="A256" s="6" t="s">
        <v>513</v>
      </c>
      <c r="B256" s="6" t="s">
        <v>6</v>
      </c>
      <c r="C256" s="6" t="s">
        <v>538</v>
      </c>
      <c r="D256" s="6">
        <v>0.00334958333233333</v>
      </c>
      <c r="E256" s="6">
        <v>0.00334983333233333</v>
      </c>
      <c r="F256" s="6">
        <v>0.00334966666566667</v>
      </c>
      <c r="G256" s="6">
        <v>0.00334966666566667</v>
      </c>
      <c r="H256" s="6">
        <v>0.00435</v>
      </c>
      <c r="I256" s="6">
        <v>0.0044</v>
      </c>
      <c r="J256" s="6">
        <v>0.0044</v>
      </c>
      <c r="K256" s="6">
        <v>0.0044</v>
      </c>
      <c r="L256" s="6">
        <v>0.0044</v>
      </c>
      <c r="M256" s="6">
        <v>0.0044</v>
      </c>
      <c r="N256" s="6">
        <v>0.0044</v>
      </c>
      <c r="O256" s="6">
        <v>0.0044</v>
      </c>
      <c r="P256" s="6">
        <v>0.0043</v>
      </c>
      <c r="Q256" s="6">
        <v>0.0043</v>
      </c>
      <c r="R256" s="6">
        <v>0.0043</v>
      </c>
      <c r="S256" s="6">
        <v>0.0043</v>
      </c>
      <c r="T256" s="6">
        <v>0.0043</v>
      </c>
      <c r="U256" s="6">
        <v>0.0043</v>
      </c>
      <c r="V256" s="6">
        <v>0.0043</v>
      </c>
      <c r="W256" s="6">
        <v>0.0043</v>
      </c>
      <c r="X256" s="6">
        <v>0.0043</v>
      </c>
      <c r="Y256" s="6">
        <v>0.0043</v>
      </c>
      <c r="Z256" s="6">
        <v>0.0043</v>
      </c>
      <c r="AA256" s="6">
        <v>0.0043</v>
      </c>
      <c r="AB256" s="6">
        <v>0.00701666666666667</v>
      </c>
      <c r="AC256" s="6">
        <v>0.0075</v>
      </c>
      <c r="AD256" s="6">
        <v>0.00808333333333333</v>
      </c>
      <c r="AE256" s="6">
        <v>0.0145</v>
      </c>
      <c r="AF256" s="6">
        <v>0.0145</v>
      </c>
      <c r="AG256" s="6">
        <v>0.0346916666666667</v>
      </c>
      <c r="AH256" s="6">
        <v>0.0468916666666667</v>
      </c>
      <c r="AI256" s="6">
        <v>0.056825</v>
      </c>
      <c r="AJ256" s="6">
        <v>0.0683833333333333</v>
      </c>
      <c r="AK256" s="6">
        <v>0.0908416666666667</v>
      </c>
      <c r="AL256" s="6">
        <v>0.146858333333333</v>
      </c>
      <c r="AM256" s="6">
        <v>0.176841666666667</v>
      </c>
      <c r="AN256" s="6">
        <v>0.41735</v>
      </c>
      <c r="AO256" s="6">
        <v>0.488633333333333</v>
      </c>
      <c r="AP256" s="6">
        <v>0.547566666666667</v>
      </c>
      <c r="AQ256" s="6">
        <v>0.605725</v>
      </c>
      <c r="AR256" s="6">
        <v>0.679966666666667</v>
      </c>
      <c r="AS256" s="6">
        <v>0.723658333333333</v>
      </c>
      <c r="AT256" s="6">
        <v>1.16095</v>
      </c>
      <c r="AU256" s="6">
        <v>1.60695833333333</v>
      </c>
      <c r="AV256" s="6">
        <v>1.89133333333333</v>
      </c>
      <c r="AW256" s="6">
        <v>2.08975</v>
      </c>
      <c r="AX256" s="6">
        <v>2.147</v>
      </c>
      <c r="AY256" s="6">
        <v>2.147</v>
      </c>
      <c r="AZ256" s="6">
        <v>2.147</v>
      </c>
      <c r="BA256" s="6">
        <v>2.147</v>
      </c>
      <c r="BB256" s="6">
        <v>2.58206031746032</v>
      </c>
      <c r="BC256" s="6">
        <v>4.2893</v>
      </c>
      <c r="BD256" s="6">
        <v>4.2893</v>
      </c>
      <c r="BE256" s="6">
        <v>6.04796184166667</v>
      </c>
      <c r="BF256" s="6">
        <v>6.2842</v>
      </c>
      <c r="BG256" s="6">
        <v>6.2842</v>
      </c>
      <c r="BH256" s="6">
        <v>9.25734444444167</v>
      </c>
      <c r="BI256" s="6">
        <v>9.975</v>
      </c>
      <c r="BJ256" s="6">
        <v>9.975</v>
      </c>
      <c r="BK256" s="6">
        <v>9.975</v>
      </c>
      <c r="BL256" s="6">
        <v>9.975</v>
      </c>
      <c r="BM256" s="6">
        <v>9.975</v>
      </c>
      <c r="BN256" s="6">
        <v>9.975</v>
      </c>
      <c r="BO256" s="6">
        <v>9.975</v>
      </c>
    </row>
    <row r="257" ht="15.75" customHeight="1" spans="1:67">
      <c r="A257" s="6" t="s">
        <v>515</v>
      </c>
      <c r="B257" s="6" t="s">
        <v>6</v>
      </c>
      <c r="C257" s="6" t="s">
        <v>538</v>
      </c>
      <c r="D257" s="6">
        <v>1.010205</v>
      </c>
      <c r="E257" s="6">
        <v>1.010205</v>
      </c>
      <c r="F257" s="6">
        <v>1.010205</v>
      </c>
      <c r="G257" s="6">
        <v>1.010205</v>
      </c>
      <c r="H257" s="6">
        <v>1.010205</v>
      </c>
      <c r="I257" s="6">
        <v>1.010205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1.395</v>
      </c>
      <c r="T257" s="6">
        <v>1.395</v>
      </c>
      <c r="U257" s="6">
        <v>1.395</v>
      </c>
      <c r="V257" s="6">
        <v>1.60162916654167</v>
      </c>
      <c r="W257" s="6">
        <v>1.77738916633333</v>
      </c>
      <c r="X257" s="6">
        <v>1.7857099995</v>
      </c>
      <c r="Y257" s="6">
        <v>1.7857099995</v>
      </c>
      <c r="Z257" s="6">
        <v>1.7857099995</v>
      </c>
      <c r="AA257" s="6">
        <v>1.79</v>
      </c>
      <c r="AB257" s="6">
        <v>1.79</v>
      </c>
      <c r="AC257" s="6">
        <v>1.79</v>
      </c>
      <c r="AD257" s="6">
        <v>1.89847916666666</v>
      </c>
      <c r="AE257" s="6">
        <v>2</v>
      </c>
      <c r="AF257" s="6">
        <v>2</v>
      </c>
      <c r="AG257" s="6">
        <v>2</v>
      </c>
      <c r="AH257" s="6">
        <v>2</v>
      </c>
      <c r="AI257" s="6">
        <v>2.35883166666666</v>
      </c>
      <c r="AJ257" s="6">
        <v>2.7</v>
      </c>
      <c r="AK257" s="6">
        <v>2.7</v>
      </c>
      <c r="AL257" s="6">
        <v>2.7</v>
      </c>
      <c r="AM257" s="6">
        <v>2.7</v>
      </c>
      <c r="AN257" s="6">
        <v>2.7</v>
      </c>
      <c r="AO257" s="6">
        <v>2.7</v>
      </c>
      <c r="AP257" s="6">
        <v>2.7</v>
      </c>
      <c r="AQ257" s="6">
        <v>2.7</v>
      </c>
      <c r="AR257" s="6">
        <v>2.7</v>
      </c>
      <c r="AS257" s="6">
        <v>2.7</v>
      </c>
      <c r="AT257" s="6">
        <v>2.7</v>
      </c>
      <c r="AU257" s="6">
        <v>2.7</v>
      </c>
      <c r="AV257" s="6">
        <v>2.7</v>
      </c>
      <c r="AW257" s="6">
        <v>2.7</v>
      </c>
      <c r="AX257" s="6">
        <v>2.7</v>
      </c>
      <c r="AY257" s="6">
        <v>2.7</v>
      </c>
      <c r="AZ257" s="6">
        <v>2.7</v>
      </c>
      <c r="BA257" s="6">
        <v>2.7</v>
      </c>
      <c r="BB257" s="6">
        <v>2.7</v>
      </c>
      <c r="BC257" s="6">
        <v>2.7</v>
      </c>
      <c r="BD257" s="6">
        <v>2.7</v>
      </c>
      <c r="BE257" s="6">
        <v>2.7</v>
      </c>
      <c r="BF257" s="6">
        <v>2.7</v>
      </c>
      <c r="BG257" s="6">
        <v>2.7</v>
      </c>
      <c r="BH257" s="6">
        <v>2.7</v>
      </c>
      <c r="BI257" s="6">
        <v>2.7</v>
      </c>
      <c r="BJ257" s="6">
        <v>2.7</v>
      </c>
      <c r="BK257" s="6">
        <v>2.7</v>
      </c>
      <c r="BL257" s="6">
        <v>2.7</v>
      </c>
      <c r="BM257" s="6">
        <v>2.7</v>
      </c>
      <c r="BN257" s="6">
        <v>2.7</v>
      </c>
      <c r="BO257" s="6">
        <v>2.7</v>
      </c>
    </row>
    <row r="258" ht="15.75" customHeight="1" spans="1:67">
      <c r="A258" s="6" t="s">
        <v>517</v>
      </c>
      <c r="B258" s="6" t="s">
        <v>6</v>
      </c>
      <c r="C258" s="6" t="s">
        <v>538</v>
      </c>
      <c r="D258" s="6">
        <v>1</v>
      </c>
      <c r="E258" s="6">
        <v>1</v>
      </c>
      <c r="F258" s="6">
        <v>1</v>
      </c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1</v>
      </c>
      <c r="AP258" s="6">
        <v>1</v>
      </c>
      <c r="AQ258" s="6">
        <v>1</v>
      </c>
      <c r="AR258" s="6">
        <v>1</v>
      </c>
      <c r="AS258" s="6">
        <v>1</v>
      </c>
      <c r="AT258" s="6">
        <v>1</v>
      </c>
      <c r="AU258" s="6">
        <v>1</v>
      </c>
      <c r="AV258" s="6">
        <v>1</v>
      </c>
      <c r="AW258" s="6">
        <v>1</v>
      </c>
      <c r="AX258" s="6">
        <v>1</v>
      </c>
      <c r="AY258" s="6">
        <v>1</v>
      </c>
      <c r="AZ258" s="6">
        <v>1</v>
      </c>
      <c r="BA258" s="6">
        <v>1</v>
      </c>
      <c r="BB258" s="6">
        <v>1</v>
      </c>
      <c r="BC258" s="6">
        <v>1</v>
      </c>
      <c r="BD258" s="6">
        <v>1</v>
      </c>
      <c r="BE258" s="6">
        <v>1</v>
      </c>
      <c r="BF258" s="6">
        <v>1</v>
      </c>
      <c r="BG258" s="6">
        <v>1</v>
      </c>
      <c r="BH258" s="6">
        <v>1</v>
      </c>
      <c r="BI258" s="6">
        <v>1</v>
      </c>
      <c r="BJ258" s="6">
        <v>1</v>
      </c>
      <c r="BK258" s="6">
        <v>1</v>
      </c>
      <c r="BL258" s="6">
        <v>1</v>
      </c>
      <c r="BM258" s="6">
        <v>1</v>
      </c>
      <c r="BN258" s="6">
        <v>1</v>
      </c>
      <c r="BO258" s="6">
        <v>1</v>
      </c>
    </row>
    <row r="259" ht="15.75" customHeight="1" spans="1:67">
      <c r="A259" s="6" t="s">
        <v>519</v>
      </c>
      <c r="B259" s="6" t="s">
        <v>37</v>
      </c>
      <c r="C259" s="6" t="s">
        <v>538</v>
      </c>
      <c r="D259" s="6">
        <v>1.00177092268493</v>
      </c>
      <c r="E259" s="6">
        <v>1.00177092268493</v>
      </c>
      <c r="F259" s="6">
        <v>1.00177092268493</v>
      </c>
      <c r="G259" s="6">
        <v>1.00177092268493</v>
      </c>
      <c r="H259" s="6">
        <v>1.00177092268493</v>
      </c>
      <c r="I259" s="6">
        <v>1.00177092268493</v>
      </c>
      <c r="J259" s="6">
        <v>1.00177092268493</v>
      </c>
      <c r="K259" s="6">
        <v>1.00177092268493</v>
      </c>
      <c r="L259" s="6">
        <v>1.00177092268493</v>
      </c>
      <c r="M259" s="6">
        <v>1.00177092268493</v>
      </c>
      <c r="N259" s="6">
        <v>1.00177092268493</v>
      </c>
      <c r="O259" s="6">
        <v>1.00177092268493</v>
      </c>
      <c r="P259" s="6">
        <v>1.00177092268493</v>
      </c>
      <c r="Q259" s="6">
        <v>1.00177092268493</v>
      </c>
      <c r="R259" s="6">
        <v>1.00177092268493</v>
      </c>
      <c r="S259" s="6">
        <v>1.00177092268493</v>
      </c>
      <c r="T259" s="6">
        <v>1.00177092268493</v>
      </c>
      <c r="U259" s="6">
        <v>1.00177092268493</v>
      </c>
      <c r="V259" s="6">
        <v>1.00177092268493</v>
      </c>
      <c r="W259" s="6">
        <v>1.00177092268493</v>
      </c>
      <c r="X259" s="6">
        <v>1.00177092268493</v>
      </c>
      <c r="Y259" s="6">
        <v>1.00177092268493</v>
      </c>
      <c r="Z259" s="6">
        <v>1.00177092268493</v>
      </c>
      <c r="AA259" s="6">
        <v>1.00177092268493</v>
      </c>
      <c r="AB259" s="6">
        <v>1.00177092268493</v>
      </c>
      <c r="AC259" s="6">
        <v>1.00177092268493</v>
      </c>
      <c r="AD259" s="6">
        <v>22.9367282608695</v>
      </c>
      <c r="AE259" s="6">
        <v>78.9533157246375</v>
      </c>
      <c r="AF259" s="6">
        <v>611.646086956522</v>
      </c>
      <c r="AG259" s="6">
        <v>4501.68652908967</v>
      </c>
      <c r="AH259" s="6">
        <v>6537.60468568839</v>
      </c>
      <c r="AI259" s="6">
        <v>10121.8932306763</v>
      </c>
      <c r="AJ259" s="6">
        <v>11202.1916666667</v>
      </c>
      <c r="AK259" s="6">
        <v>10640.9583333333</v>
      </c>
      <c r="AL259" s="6">
        <v>10965.6666666667</v>
      </c>
      <c r="AM259" s="6">
        <v>11038.25</v>
      </c>
      <c r="AN259" s="6">
        <v>11032.5833333333</v>
      </c>
      <c r="AO259" s="6">
        <v>11683.3333333333</v>
      </c>
      <c r="AP259" s="6">
        <v>13268</v>
      </c>
      <c r="AQ259" s="6">
        <v>13943.1666666667</v>
      </c>
      <c r="AR259" s="6">
        <v>14167.75</v>
      </c>
      <c r="AS259" s="6">
        <v>14725.1666666667</v>
      </c>
      <c r="AT259" s="6">
        <v>15279.5</v>
      </c>
      <c r="AU259" s="6">
        <v>15509.5833333333</v>
      </c>
      <c r="AV259" s="6">
        <v>15746</v>
      </c>
      <c r="AW259" s="6">
        <v>15858.9166666667</v>
      </c>
      <c r="AX259" s="6">
        <v>15994.25</v>
      </c>
      <c r="AY259" s="6">
        <v>16105.125</v>
      </c>
      <c r="AZ259" s="6">
        <v>16302.25</v>
      </c>
      <c r="BA259" s="6">
        <v>17065.0833333333</v>
      </c>
      <c r="BB259" s="6">
        <v>18612.9166666667</v>
      </c>
      <c r="BC259" s="6">
        <v>20509.75</v>
      </c>
      <c r="BD259" s="6">
        <v>20828</v>
      </c>
      <c r="BE259" s="6">
        <v>20933.4166666667</v>
      </c>
      <c r="BF259" s="6">
        <v>21148</v>
      </c>
      <c r="BG259" s="6">
        <v>21697.5675</v>
      </c>
      <c r="BH259" s="6">
        <v>21935.0008333333</v>
      </c>
      <c r="BI259" s="6">
        <v>22370.0866666667</v>
      </c>
      <c r="BJ259" s="6">
        <v>22602.05</v>
      </c>
      <c r="BK259" s="6">
        <v>23050.2416666667</v>
      </c>
      <c r="BL259" s="6">
        <v>23208.3683333333</v>
      </c>
      <c r="BM259" s="6">
        <v>23159.7825925926</v>
      </c>
      <c r="BN259" s="6">
        <v>23271.2125</v>
      </c>
      <c r="BO259" s="6">
        <v>23787.3191666667</v>
      </c>
    </row>
    <row r="260" ht="15.75" customHeight="1" spans="1:67">
      <c r="A260" s="6" t="s">
        <v>521</v>
      </c>
      <c r="B260" s="6" t="s">
        <v>37</v>
      </c>
      <c r="C260" s="6" t="s">
        <v>538</v>
      </c>
      <c r="D260" s="6">
        <v>89.765000088765</v>
      </c>
      <c r="E260" s="6">
        <v>89.765000088765</v>
      </c>
      <c r="F260" s="6">
        <v>89.765000088765</v>
      </c>
      <c r="G260" s="6">
        <v>89.765000088765</v>
      </c>
      <c r="H260" s="6">
        <v>89.765000088765</v>
      </c>
      <c r="I260" s="6">
        <v>89.765000088765</v>
      </c>
      <c r="J260" s="6">
        <v>89.765000088765</v>
      </c>
      <c r="K260" s="6">
        <v>89.765000088765</v>
      </c>
      <c r="L260" s="6">
        <v>89.765000088765</v>
      </c>
      <c r="M260" s="6">
        <v>94.44000009344</v>
      </c>
      <c r="N260" s="6">
        <v>100.985000099985</v>
      </c>
      <c r="O260" s="6">
        <v>100.689451223571</v>
      </c>
      <c r="P260" s="6">
        <v>81.6109090909167</v>
      </c>
      <c r="Q260" s="6">
        <v>72.04471380475</v>
      </c>
      <c r="R260" s="6">
        <v>77.8032323233333</v>
      </c>
      <c r="S260" s="6">
        <v>69.2725925926667</v>
      </c>
      <c r="T260" s="6">
        <v>77.2362289561667</v>
      </c>
      <c r="U260" s="6">
        <v>79.4113131311667</v>
      </c>
      <c r="V260" s="6">
        <v>72.9389898989167</v>
      </c>
      <c r="W260" s="6">
        <v>68.7582491583333</v>
      </c>
      <c r="X260" s="6">
        <v>68.2921212121667</v>
      </c>
      <c r="Y260" s="6">
        <v>87.82592592575</v>
      </c>
      <c r="Z260" s="6">
        <v>96.2074999994167</v>
      </c>
      <c r="AA260" s="6">
        <v>99.367661994</v>
      </c>
      <c r="AB260" s="6">
        <v>99.2333333325833</v>
      </c>
      <c r="AC260" s="6">
        <v>106.031666666</v>
      </c>
      <c r="AD260" s="6">
        <v>106.075833332917</v>
      </c>
      <c r="AE260" s="6">
        <v>109.849166666667</v>
      </c>
      <c r="AF260" s="6">
        <v>104.425833333333</v>
      </c>
      <c r="AG260" s="6">
        <v>116.041666666667</v>
      </c>
      <c r="AH260" s="6">
        <v>117.06125</v>
      </c>
      <c r="AI260" s="6">
        <v>111.675</v>
      </c>
      <c r="AJ260" s="6">
        <v>113.391666666667</v>
      </c>
      <c r="AK260" s="6">
        <v>121.580833333333</v>
      </c>
      <c r="AL260" s="6">
        <v>116.405</v>
      </c>
      <c r="AM260" s="6">
        <v>112.111666666667</v>
      </c>
      <c r="AN260" s="6">
        <v>111.719166666667</v>
      </c>
      <c r="AO260" s="6">
        <v>115.873333333333</v>
      </c>
      <c r="AP260" s="6">
        <v>127.5175</v>
      </c>
      <c r="AQ260" s="6">
        <v>129.075</v>
      </c>
      <c r="AR260" s="6">
        <v>137.643333333333</v>
      </c>
      <c r="AS260" s="6">
        <v>145.3125</v>
      </c>
      <c r="AT260" s="6">
        <v>139.198333333333</v>
      </c>
      <c r="AU260" s="6">
        <v>122.189166666667</v>
      </c>
      <c r="AV260" s="6">
        <v>111.79</v>
      </c>
      <c r="AW260" s="6">
        <v>109.245833333333</v>
      </c>
      <c r="AX260" s="6">
        <v>110.640833333333</v>
      </c>
      <c r="AY260" s="6">
        <v>102.4375</v>
      </c>
      <c r="AZ260" s="6">
        <v>101.334166666667</v>
      </c>
      <c r="BA260" s="6">
        <v>106.740833333333</v>
      </c>
      <c r="BB260" s="6">
        <v>96.9058333333333</v>
      </c>
      <c r="BC260" s="6">
        <v>89.4691666666667</v>
      </c>
      <c r="BD260" s="6">
        <v>92.6375</v>
      </c>
      <c r="BE260" s="6">
        <v>94.5425</v>
      </c>
      <c r="BF260" s="6">
        <v>97.0716666666667</v>
      </c>
      <c r="BG260" s="6">
        <v>108.989166666667</v>
      </c>
      <c r="BH260" s="6">
        <v>108.475</v>
      </c>
      <c r="BI260" s="6">
        <v>107.820833333333</v>
      </c>
      <c r="BJ260" s="6">
        <v>110.165</v>
      </c>
      <c r="BK260" s="6">
        <v>114.7325</v>
      </c>
      <c r="BL260" s="6">
        <v>115.38</v>
      </c>
      <c r="BM260" s="6">
        <v>109.4525</v>
      </c>
      <c r="BN260" s="6">
        <v>115.353916666667</v>
      </c>
      <c r="BO260" s="6">
        <v>119.1125</v>
      </c>
    </row>
    <row r="261" ht="15.75" customHeight="1" spans="1:67">
      <c r="A261" s="6" t="s">
        <v>523</v>
      </c>
      <c r="B261" s="6" t="s">
        <v>539</v>
      </c>
      <c r="C261" s="6" t="s">
        <v>538</v>
      </c>
      <c r="D261" s="6">
        <v>0.020370530027679</v>
      </c>
      <c r="E261" s="6">
        <v>0.020370530027679</v>
      </c>
      <c r="F261" s="6">
        <v>0.020370530027679</v>
      </c>
      <c r="G261" s="6">
        <v>0.020370530027679</v>
      </c>
      <c r="H261" s="6">
        <v>0.020370530027679</v>
      </c>
      <c r="I261" s="6">
        <v>0.020370530027679</v>
      </c>
      <c r="J261" s="6">
        <v>0.020370530027679</v>
      </c>
      <c r="K261" s="6">
        <v>0.020370530027679</v>
      </c>
      <c r="L261" s="6">
        <v>0.020370530027679</v>
      </c>
      <c r="M261" s="6">
        <v>0.020370530027679</v>
      </c>
      <c r="N261" s="6">
        <v>0.020370530027679</v>
      </c>
      <c r="O261" s="6">
        <v>0.020370530027679</v>
      </c>
      <c r="P261" s="6">
        <v>0.020370530027679</v>
      </c>
      <c r="Q261" s="6">
        <v>0.020370530027679</v>
      </c>
      <c r="R261" s="6">
        <v>0.020370530027679</v>
      </c>
      <c r="S261" s="6">
        <v>0.020370530027679</v>
      </c>
      <c r="T261" s="6">
        <v>0.020370530027679</v>
      </c>
      <c r="U261" s="6">
        <v>0.020370530027679</v>
      </c>
      <c r="V261" s="6">
        <v>0.020370530027679</v>
      </c>
      <c r="W261" s="6">
        <v>0.020370530027679</v>
      </c>
      <c r="X261" s="6">
        <v>0.020370530027679</v>
      </c>
      <c r="Y261" s="6">
        <v>0.020370530027679</v>
      </c>
      <c r="Z261" s="6">
        <v>0.020370530027679</v>
      </c>
      <c r="AA261" s="6">
        <v>0.020370530027679</v>
      </c>
      <c r="AB261" s="6">
        <v>0.020370530027679</v>
      </c>
      <c r="AC261" s="6">
        <v>0.020370530027679</v>
      </c>
      <c r="AD261" s="6">
        <v>0.020370530027679</v>
      </c>
      <c r="AE261" s="6">
        <v>0.020370530027679</v>
      </c>
      <c r="AF261" s="6">
        <v>0.020370530027679</v>
      </c>
      <c r="AG261" s="6">
        <v>0.020370530027679</v>
      </c>
      <c r="AH261" s="6">
        <v>0.020370530027679</v>
      </c>
      <c r="AI261" s="6">
        <v>0.020370530027679</v>
      </c>
      <c r="AJ261" s="6">
        <v>0.020370530027679</v>
      </c>
      <c r="AK261" s="6">
        <v>0.020370530027679</v>
      </c>
      <c r="AL261" s="6">
        <v>0.020370530027679</v>
      </c>
      <c r="AM261" s="6">
        <v>0.020370530027679</v>
      </c>
      <c r="AN261" s="6">
        <v>0.020370530027679</v>
      </c>
      <c r="AO261" s="6">
        <v>0.020370530027679</v>
      </c>
      <c r="AP261" s="6">
        <v>0.020370530027679</v>
      </c>
      <c r="AQ261" s="6">
        <v>0.020370530027679</v>
      </c>
      <c r="AR261" s="6">
        <v>0.0235059941068411</v>
      </c>
      <c r="AS261" s="6">
        <v>0.0242404146650097</v>
      </c>
      <c r="AT261" s="6">
        <v>0.0229600617582773</v>
      </c>
      <c r="AU261" s="6">
        <v>0.0191930616425331</v>
      </c>
      <c r="AV261" s="6">
        <v>0.0174534855707649</v>
      </c>
      <c r="AW261" s="6">
        <v>0.0174508487176253</v>
      </c>
      <c r="AX261" s="6">
        <v>0.0172908979583405</v>
      </c>
      <c r="AY261" s="6">
        <v>0.0158415023904241</v>
      </c>
      <c r="AZ261" s="6">
        <v>0.0147614145216887</v>
      </c>
      <c r="BA261" s="6">
        <v>0.0155654608157981</v>
      </c>
      <c r="BB261" s="6">
        <v>0.0163763733836481</v>
      </c>
      <c r="BC261" s="6">
        <v>0.0155970754726076</v>
      </c>
      <c r="BD261" s="6">
        <v>0.016898056162478</v>
      </c>
      <c r="BE261" s="6">
        <v>0.0163467632342981</v>
      </c>
      <c r="BF261" s="6">
        <v>0.0163420536823204</v>
      </c>
      <c r="BG261" s="6">
        <v>0.0195675339310655</v>
      </c>
      <c r="BH261" s="6">
        <v>0.0196136688770769</v>
      </c>
      <c r="BI261" s="6">
        <v>0.0192181932269492</v>
      </c>
      <c r="BJ261" s="6">
        <v>0.0183837996756237</v>
      </c>
      <c r="BK261" s="6">
        <v>0.0193934126629309</v>
      </c>
      <c r="BL261" s="6">
        <v>0.0190076213394114</v>
      </c>
      <c r="BM261" s="6">
        <v>0.0183560422768009</v>
      </c>
      <c r="BN261" s="6">
        <v>0.0206167410963706</v>
      </c>
      <c r="BO261" s="6">
        <v>0.0200786655444168</v>
      </c>
    </row>
    <row r="262" ht="15.75" customHeight="1" spans="1:67">
      <c r="A262" s="6" t="s">
        <v>525</v>
      </c>
      <c r="B262" s="6" t="s">
        <v>37</v>
      </c>
      <c r="C262" s="6" t="s">
        <v>538</v>
      </c>
      <c r="D262" s="6">
        <v>0.71428999971429</v>
      </c>
      <c r="E262" s="6">
        <v>0.715514999715515</v>
      </c>
      <c r="F262" s="6">
        <v>0.71918999971919</v>
      </c>
      <c r="G262" s="6">
        <v>0.71918999971919</v>
      </c>
      <c r="H262" s="6">
        <v>0.71918999971919</v>
      </c>
      <c r="I262" s="6">
        <v>0.71918999971919</v>
      </c>
      <c r="J262" s="6">
        <v>0.71918999971919</v>
      </c>
      <c r="K262" s="6">
        <v>0.719503333052837</v>
      </c>
      <c r="L262" s="6">
        <v>0.72106999972107</v>
      </c>
      <c r="M262" s="6">
        <v>0.72106999972107</v>
      </c>
      <c r="N262" s="6">
        <v>0.72106999972107</v>
      </c>
      <c r="O262" s="6">
        <v>0.718959734378283</v>
      </c>
      <c r="P262" s="6">
        <v>0.67543</v>
      </c>
      <c r="Q262" s="6">
        <v>0.6149525</v>
      </c>
      <c r="R262" s="6">
        <v>0.60658</v>
      </c>
      <c r="S262" s="6">
        <v>0.632788583166667</v>
      </c>
      <c r="T262" s="6">
        <v>0.795365499</v>
      </c>
      <c r="U262" s="6">
        <v>0.786077499</v>
      </c>
      <c r="V262" s="6">
        <v>0.736332832333333</v>
      </c>
      <c r="W262" s="6">
        <v>0.826158332333333</v>
      </c>
      <c r="X262" s="6">
        <v>0.919306665666667</v>
      </c>
      <c r="Y262" s="6">
        <v>1.03408499908333</v>
      </c>
      <c r="Z262" s="6">
        <v>1.20733249908333</v>
      </c>
      <c r="AA262" s="6">
        <v>1.54913083308333</v>
      </c>
      <c r="AB262" s="6">
        <v>1.86230583283333</v>
      </c>
      <c r="AC262" s="6">
        <v>2.24527333308333</v>
      </c>
      <c r="AD262" s="6">
        <v>2.23575999991667</v>
      </c>
      <c r="AE262" s="6">
        <v>2.12174833333333</v>
      </c>
      <c r="AF262" s="6">
        <v>2.08043666666667</v>
      </c>
      <c r="AG262" s="6">
        <v>2.27019166666667</v>
      </c>
      <c r="AH262" s="6">
        <v>2.30985166666667</v>
      </c>
      <c r="AI262" s="6">
        <v>2.39962233333333</v>
      </c>
      <c r="AJ262" s="6">
        <v>2.46630833333333</v>
      </c>
      <c r="AK262" s="6">
        <v>2.56860341666667</v>
      </c>
      <c r="AL262" s="6">
        <v>2.53503716666667</v>
      </c>
      <c r="AM262" s="6">
        <v>2.47340416666667</v>
      </c>
      <c r="AN262" s="6">
        <v>2.46217291666667</v>
      </c>
      <c r="AO262" s="6">
        <v>2.55937166666667</v>
      </c>
      <c r="AP262" s="6">
        <v>2.94768683333333</v>
      </c>
      <c r="AQ262" s="6">
        <v>3.013152</v>
      </c>
      <c r="AR262" s="6">
        <v>3.286361525</v>
      </c>
      <c r="AS262" s="6">
        <v>3.4780400715</v>
      </c>
      <c r="AT262" s="6">
        <v>3.3762581025</v>
      </c>
      <c r="AU262" s="6">
        <v>2.97323765833333</v>
      </c>
      <c r="AV262" s="6">
        <v>2.78072343066667</v>
      </c>
      <c r="AW262" s="6">
        <v>2.71033673441667</v>
      </c>
      <c r="AX262" s="6">
        <v>2.77929404469672</v>
      </c>
      <c r="AY262" s="6">
        <v>2.61657247247996</v>
      </c>
      <c r="AZ262" s="6">
        <v>2.64417628032353</v>
      </c>
      <c r="BA262" s="6">
        <v>2.73077850953731</v>
      </c>
      <c r="BB262" s="6">
        <v>2.48465658452338</v>
      </c>
      <c r="BC262" s="6">
        <v>2.3174720118126</v>
      </c>
      <c r="BD262" s="6">
        <v>2.29231194992329</v>
      </c>
      <c r="BE262" s="6">
        <v>2.31090003482576</v>
      </c>
      <c r="BF262" s="6">
        <v>2.33176884618308</v>
      </c>
      <c r="BG262" s="6">
        <v>2.5608736880983</v>
      </c>
      <c r="BH262" s="6">
        <v>2.56492967258212</v>
      </c>
      <c r="BI262" s="6">
        <v>2.55437711641037</v>
      </c>
      <c r="BJ262" s="6">
        <v>2.58727995057261</v>
      </c>
      <c r="BK262" s="6">
        <v>2.64882632186605</v>
      </c>
      <c r="BL262" s="6">
        <v>2.66496084519696</v>
      </c>
      <c r="BM262" s="6">
        <v>2.55609234207844</v>
      </c>
      <c r="BN262" s="6">
        <v>2.68899764734059</v>
      </c>
      <c r="BO262" s="6">
        <v>2.73843913026323</v>
      </c>
    </row>
    <row r="263" ht="15.75" customHeight="1" spans="1:67">
      <c r="A263" s="6" t="s">
        <v>527</v>
      </c>
      <c r="B263" s="6" t="s">
        <v>22</v>
      </c>
      <c r="C263" s="6" t="s">
        <v>538</v>
      </c>
      <c r="D263" s="6">
        <v>1.05755899623965</v>
      </c>
      <c r="E263" s="6">
        <v>1.05755899623965</v>
      </c>
      <c r="F263" s="6">
        <v>1.05755899623965</v>
      </c>
      <c r="G263" s="6">
        <v>1.05755899623965</v>
      </c>
      <c r="H263" s="6">
        <v>1.05755899623965</v>
      </c>
      <c r="I263" s="6">
        <v>1.05755899623965</v>
      </c>
      <c r="J263" s="6">
        <v>1.05755899623965</v>
      </c>
      <c r="K263" s="6">
        <v>1.05755899623965</v>
      </c>
      <c r="L263" s="6">
        <v>1.05755899623965</v>
      </c>
      <c r="M263" s="6">
        <v>1.05755899623965</v>
      </c>
      <c r="N263" s="6">
        <v>1.05755899623965</v>
      </c>
      <c r="O263" s="6">
        <v>1.05755899623965</v>
      </c>
      <c r="P263" s="6">
        <v>1.05755899623965</v>
      </c>
      <c r="Q263" s="6">
        <v>1.05755899623965</v>
      </c>
      <c r="R263" s="6">
        <v>1.05755899623965</v>
      </c>
      <c r="S263" s="6">
        <v>1.05755899623965</v>
      </c>
      <c r="T263" s="6">
        <v>1.05755899623965</v>
      </c>
      <c r="U263" s="6">
        <v>1.05755899623965</v>
      </c>
      <c r="V263" s="6">
        <v>1.05755899623965</v>
      </c>
      <c r="W263" s="6">
        <v>1.05755899623965</v>
      </c>
      <c r="X263" s="6">
        <v>1.05755899623965</v>
      </c>
      <c r="Y263" s="6">
        <v>1.05755899623965</v>
      </c>
      <c r="Z263" s="6">
        <v>1.05755899623965</v>
      </c>
      <c r="AA263" s="6">
        <v>1.05755899623965</v>
      </c>
      <c r="AB263" s="6">
        <v>1.05755899623965</v>
      </c>
      <c r="AC263" s="6">
        <v>1.05755899623965</v>
      </c>
      <c r="AD263" s="6">
        <v>1.05755899623965</v>
      </c>
      <c r="AE263" s="6">
        <v>1.05755899623965</v>
      </c>
      <c r="AF263" s="6">
        <v>1.05755899623965</v>
      </c>
      <c r="AG263" s="6">
        <v>1.05755899623965</v>
      </c>
      <c r="AH263" s="6">
        <v>1.05755899623965</v>
      </c>
      <c r="AI263" s="6">
        <v>1.05755899623965</v>
      </c>
      <c r="AJ263" s="6">
        <v>1.05755899623965</v>
      </c>
      <c r="AK263" s="6">
        <v>1.05755899623965</v>
      </c>
      <c r="AL263" s="6">
        <v>1.05755899623965</v>
      </c>
      <c r="AM263" s="6">
        <v>1.05755899623965</v>
      </c>
      <c r="AN263" s="6">
        <v>1.05755899623965</v>
      </c>
      <c r="AO263" s="6">
        <v>1.05755899623965</v>
      </c>
      <c r="AP263" s="6">
        <v>1.05755899623965</v>
      </c>
      <c r="AQ263" s="6">
        <v>1.05755899623965</v>
      </c>
      <c r="AR263" s="6">
        <v>1.05755899623965</v>
      </c>
      <c r="AS263" s="6">
        <v>1.05755899623965</v>
      </c>
      <c r="AT263" s="6">
        <v>1.05755899623965</v>
      </c>
      <c r="AU263" s="6">
        <v>0.884047927184961</v>
      </c>
      <c r="AV263" s="6">
        <v>0.803921647747605</v>
      </c>
      <c r="AW263" s="6">
        <v>0.803800192161416</v>
      </c>
      <c r="AX263" s="6">
        <v>0.796432730949096</v>
      </c>
      <c r="AY263" s="6">
        <v>0.729672399984088</v>
      </c>
      <c r="AZ263" s="6">
        <v>0.679922680042729</v>
      </c>
      <c r="BA263" s="6">
        <v>0.716957702016136</v>
      </c>
      <c r="BB263" s="6">
        <v>0.754308990105979</v>
      </c>
      <c r="BC263" s="6">
        <v>0.718413898653322</v>
      </c>
      <c r="BD263" s="6">
        <v>0.778338120416812</v>
      </c>
      <c r="BE263" s="6">
        <v>0.752945122702002</v>
      </c>
      <c r="BF263" s="6">
        <v>0.752728196932591</v>
      </c>
      <c r="BG263" s="6">
        <v>0.901296423367096</v>
      </c>
      <c r="BH263" s="6">
        <v>0.903421436257288</v>
      </c>
      <c r="BI263" s="6">
        <v>0.88520550826938</v>
      </c>
      <c r="BJ263" s="6">
        <v>0.846772667108096</v>
      </c>
      <c r="BK263" s="6">
        <v>0.893215581479226</v>
      </c>
      <c r="BL263" s="6">
        <v>0.877475207233012</v>
      </c>
      <c r="BM263" s="6">
        <v>0.845376564367945</v>
      </c>
      <c r="BN263" s="6">
        <v>0.950915533962108</v>
      </c>
      <c r="BO263" s="6">
        <v>0.924709622987356</v>
      </c>
    </row>
    <row r="264" ht="15.75" customHeight="1" spans="1:67">
      <c r="A264" s="6" t="s">
        <v>529</v>
      </c>
      <c r="B264" s="6" t="s">
        <v>30</v>
      </c>
      <c r="C264" s="6" t="s">
        <v>538</v>
      </c>
      <c r="D264" s="6">
        <v>12.0100611997629</v>
      </c>
      <c r="E264" s="6">
        <v>12.0100611997629</v>
      </c>
      <c r="F264" s="6">
        <v>12.0100611997629</v>
      </c>
      <c r="G264" s="6">
        <v>12.0100611997629</v>
      </c>
      <c r="H264" s="6">
        <v>12.0100611997629</v>
      </c>
      <c r="I264" s="6">
        <v>12.0100611997629</v>
      </c>
      <c r="J264" s="6">
        <v>12.0100611997629</v>
      </c>
      <c r="K264" s="6">
        <v>12.0100611997629</v>
      </c>
      <c r="L264" s="6">
        <v>12.0100611997629</v>
      </c>
      <c r="M264" s="6">
        <v>12.0100611997629</v>
      </c>
      <c r="N264" s="6">
        <v>12.0100611997629</v>
      </c>
      <c r="O264" s="6">
        <v>12.0100611997629</v>
      </c>
      <c r="P264" s="6">
        <v>12.0100611997629</v>
      </c>
      <c r="Q264" s="6">
        <v>12.0100611997629</v>
      </c>
      <c r="R264" s="6">
        <v>12.0100611997629</v>
      </c>
      <c r="S264" s="6">
        <v>12.0100611997629</v>
      </c>
      <c r="T264" s="6">
        <v>12.0100611997629</v>
      </c>
      <c r="U264" s="6">
        <v>12.0100611997629</v>
      </c>
      <c r="V264" s="6">
        <v>12.0100611997629</v>
      </c>
      <c r="W264" s="6">
        <v>12.0100611997629</v>
      </c>
      <c r="X264" s="6">
        <v>12.0100611997629</v>
      </c>
      <c r="Y264" s="6">
        <v>12.0100611997629</v>
      </c>
      <c r="Z264" s="6">
        <v>12.0100611997629</v>
      </c>
      <c r="AA264" s="6">
        <v>12.0100611997629</v>
      </c>
      <c r="AB264" s="6">
        <v>12.0100611997629</v>
      </c>
      <c r="AC264" s="6">
        <v>12.0100611997629</v>
      </c>
      <c r="AD264" s="6">
        <v>12.0100611997629</v>
      </c>
      <c r="AE264" s="6">
        <v>12.0100611997629</v>
      </c>
      <c r="AF264" s="6">
        <v>12.0100611997629</v>
      </c>
      <c r="AG264" s="6">
        <v>12.0100611997629</v>
      </c>
      <c r="AH264" s="6">
        <v>12.0100611997629</v>
      </c>
      <c r="AI264" s="6">
        <v>12.0100001707085</v>
      </c>
      <c r="AJ264" s="6">
        <v>12.0100001707085</v>
      </c>
      <c r="AK264" s="6">
        <v>12.0100001707085</v>
      </c>
      <c r="AL264" s="6">
        <v>12.0100001707085</v>
      </c>
      <c r="AM264" s="6">
        <v>40.8391667581349</v>
      </c>
      <c r="AN264" s="6">
        <v>94.1566667165352</v>
      </c>
      <c r="AO264" s="6">
        <v>129.280833333333</v>
      </c>
      <c r="AP264" s="6">
        <v>135.881666666667</v>
      </c>
      <c r="AQ264" s="6">
        <v>155.718333333333</v>
      </c>
      <c r="AR264" s="6">
        <v>161.718333333333</v>
      </c>
      <c r="AS264" s="6">
        <v>168.671666666667</v>
      </c>
      <c r="AT264" s="6">
        <v>175.625</v>
      </c>
      <c r="AU264" s="6">
        <v>183.448333333333</v>
      </c>
      <c r="AV264" s="6">
        <v>184.775833333333</v>
      </c>
      <c r="AW264" s="6">
        <v>191.509166666667</v>
      </c>
      <c r="AX264" s="6">
        <v>197.049166666667</v>
      </c>
      <c r="AY264" s="6">
        <v>198.953333333333</v>
      </c>
      <c r="AZ264" s="6">
        <v>199.764166666667</v>
      </c>
      <c r="BA264" s="6">
        <v>202.846666666667</v>
      </c>
      <c r="BB264" s="6">
        <v>219.59</v>
      </c>
      <c r="BC264" s="6">
        <v>213.8</v>
      </c>
      <c r="BD264" s="6">
        <v>214.349166666667</v>
      </c>
      <c r="BE264" s="6">
        <v>214.89</v>
      </c>
      <c r="BF264" s="6">
        <v>214.89</v>
      </c>
      <c r="BG264" s="6">
        <v>230.833333333333</v>
      </c>
      <c r="BH264" s="6">
        <v>283.895833333333</v>
      </c>
      <c r="BI264" s="6">
        <v>282.195</v>
      </c>
      <c r="BJ264" s="6">
        <v>214.89</v>
      </c>
      <c r="BK264" s="6">
        <v>486.730922939068</v>
      </c>
      <c r="BL264" s="6">
        <v>743.005964356531</v>
      </c>
      <c r="BM264" s="6">
        <v>1035.46718555887</v>
      </c>
      <c r="BN264" s="6">
        <v>1114.29284114183</v>
      </c>
      <c r="BO264" s="6">
        <v>1114.29284114183</v>
      </c>
    </row>
    <row r="265" ht="15.75" customHeight="1" spans="1:67">
      <c r="A265" s="6" t="s">
        <v>531</v>
      </c>
      <c r="B265" s="6" t="s">
        <v>18</v>
      </c>
      <c r="C265" s="6" t="s">
        <v>538</v>
      </c>
      <c r="D265" s="6">
        <v>0.714285999714286</v>
      </c>
      <c r="E265" s="6">
        <v>0.714285999714286</v>
      </c>
      <c r="F265" s="6">
        <v>0.714285999714286</v>
      </c>
      <c r="G265" s="6">
        <v>0.714285999714286</v>
      </c>
      <c r="H265" s="6">
        <v>0.714285999714286</v>
      </c>
      <c r="I265" s="6">
        <v>0.714285999714286</v>
      </c>
      <c r="J265" s="6">
        <v>0.714285999714286</v>
      </c>
      <c r="K265" s="6">
        <v>0.714285999714286</v>
      </c>
      <c r="L265" s="6">
        <v>0.714285999714286</v>
      </c>
      <c r="M265" s="6">
        <v>0.714285999714286</v>
      </c>
      <c r="N265" s="6">
        <v>0.714285999714286</v>
      </c>
      <c r="O265" s="6">
        <v>0.715216916321429</v>
      </c>
      <c r="P265" s="6">
        <v>0.768725237196027</v>
      </c>
      <c r="Q265" s="6">
        <v>0.693959098021092</v>
      </c>
      <c r="R265" s="6">
        <v>0.679477003570251</v>
      </c>
      <c r="S265" s="6">
        <v>0.739507755296336</v>
      </c>
      <c r="T265" s="6">
        <v>0.869565218147448</v>
      </c>
      <c r="U265" s="6">
        <v>0.869565218147448</v>
      </c>
      <c r="V265" s="6">
        <v>0.869565218147448</v>
      </c>
      <c r="W265" s="6">
        <v>0.842022601934943</v>
      </c>
      <c r="X265" s="6">
        <v>0.778833737276041</v>
      </c>
      <c r="Y265" s="6">
        <v>0.877578942758154</v>
      </c>
      <c r="Z265" s="6">
        <v>1.08581583308333</v>
      </c>
      <c r="AA265" s="6">
        <v>1.11409999975</v>
      </c>
      <c r="AB265" s="6">
        <v>1.47527749975</v>
      </c>
      <c r="AC265" s="6">
        <v>2.22867499941667</v>
      </c>
      <c r="AD265" s="6">
        <v>2.28503166641667</v>
      </c>
      <c r="AE265" s="6">
        <v>2.03603333333333</v>
      </c>
      <c r="AF265" s="6">
        <v>2.2734675</v>
      </c>
      <c r="AG265" s="6">
        <v>2.6226775</v>
      </c>
      <c r="AH265" s="6">
        <v>2.58732083333333</v>
      </c>
      <c r="AI265" s="6">
        <v>2.761315</v>
      </c>
      <c r="AJ265" s="6">
        <v>2.85201416666667</v>
      </c>
      <c r="AK265" s="6">
        <v>3.26774158333333</v>
      </c>
      <c r="AL265" s="6">
        <v>3.55079833333333</v>
      </c>
      <c r="AM265" s="6">
        <v>3.627085</v>
      </c>
      <c r="AN265" s="6">
        <v>4.29934916666667</v>
      </c>
      <c r="AO265" s="6">
        <v>4.60796166666667</v>
      </c>
      <c r="AP265" s="6">
        <v>5.52828416666667</v>
      </c>
      <c r="AQ265" s="6">
        <v>6.10948416666667</v>
      </c>
      <c r="AR265" s="6">
        <v>6.93982833333333</v>
      </c>
      <c r="AS265" s="6">
        <v>8.60918083333333</v>
      </c>
      <c r="AT265" s="6">
        <v>10.5407466666667</v>
      </c>
      <c r="AU265" s="6">
        <v>7.56474916666667</v>
      </c>
      <c r="AV265" s="6">
        <v>6.4596925</v>
      </c>
      <c r="AW265" s="6">
        <v>6.35932833333333</v>
      </c>
      <c r="AX265" s="6">
        <v>6.77154916666667</v>
      </c>
      <c r="AY265" s="6">
        <v>7.045365</v>
      </c>
      <c r="AZ265" s="6">
        <v>8.26122333333333</v>
      </c>
      <c r="BA265" s="6">
        <v>8.47367415824888</v>
      </c>
      <c r="BB265" s="6">
        <v>7.32122196115288</v>
      </c>
      <c r="BC265" s="6">
        <v>7.26113213232735</v>
      </c>
      <c r="BD265" s="6">
        <v>8.20996862659331</v>
      </c>
      <c r="BE265" s="6">
        <v>9.65505606913526</v>
      </c>
      <c r="BF265" s="6">
        <v>10.8526555687831</v>
      </c>
      <c r="BG265" s="6">
        <v>12.7589308811644</v>
      </c>
      <c r="BH265" s="6">
        <v>14.7096108855267</v>
      </c>
      <c r="BI265" s="6">
        <v>13.3238014244992</v>
      </c>
      <c r="BJ265" s="6">
        <v>13.2339264715833</v>
      </c>
      <c r="BK265" s="6">
        <v>14.4484270548333</v>
      </c>
      <c r="BL265" s="6">
        <v>16.4591053903333</v>
      </c>
      <c r="BM265" s="6">
        <v>14.7786782139167</v>
      </c>
      <c r="BN265" s="6">
        <v>16.3558534845</v>
      </c>
      <c r="BO265" s="6">
        <v>18.4502441785</v>
      </c>
    </row>
    <row r="266" ht="15.75" customHeight="1" spans="1:67">
      <c r="A266" s="6" t="s">
        <v>533</v>
      </c>
      <c r="B266" s="6" t="s">
        <v>18</v>
      </c>
      <c r="C266" s="6" t="s">
        <v>538</v>
      </c>
      <c r="D266" s="6">
        <v>0.714285999714286</v>
      </c>
      <c r="E266" s="6">
        <v>0.714285999714286</v>
      </c>
      <c r="F266" s="6">
        <v>0.714285999714286</v>
      </c>
      <c r="G266" s="6">
        <v>0.714285999714286</v>
      </c>
      <c r="H266" s="6">
        <v>0.714285999714286</v>
      </c>
      <c r="I266" s="6">
        <v>0.714285999714286</v>
      </c>
      <c r="J266" s="6">
        <v>0.714285999714286</v>
      </c>
      <c r="K266" s="6">
        <v>0.714285999714286</v>
      </c>
      <c r="L266" s="6">
        <v>0.714285999714286</v>
      </c>
      <c r="M266" s="6">
        <v>0.714285999714286</v>
      </c>
      <c r="N266" s="6">
        <v>0.714285999714286</v>
      </c>
      <c r="O266" s="6">
        <v>0.714285998878894</v>
      </c>
      <c r="P266" s="6">
        <v>0.000714317499</v>
      </c>
      <c r="Q266" s="6">
        <v>0.000652396665666667</v>
      </c>
      <c r="R266" s="6">
        <v>0.000643459999</v>
      </c>
      <c r="S266" s="6">
        <v>0.0006432299995</v>
      </c>
      <c r="T266" s="6">
        <v>0.000700983833166667</v>
      </c>
      <c r="U266" s="6">
        <v>0.000789727832416667</v>
      </c>
      <c r="V266" s="6">
        <v>0.000800666666666667</v>
      </c>
      <c r="W266" s="6">
        <v>0.000793333333333333</v>
      </c>
      <c r="X266" s="6">
        <v>0.000788666666666667</v>
      </c>
      <c r="Y266" s="6">
        <v>0.000869583333333333</v>
      </c>
      <c r="Z266" s="6">
        <v>0.00092875</v>
      </c>
      <c r="AA266" s="6">
        <v>0.001259</v>
      </c>
      <c r="AB266" s="6">
        <v>0.00181318833275</v>
      </c>
      <c r="AC266" s="6">
        <v>0.00313964166625</v>
      </c>
      <c r="AD266" s="6">
        <v>0.00778844916658333</v>
      </c>
      <c r="AE266" s="6">
        <v>0.009519475</v>
      </c>
      <c r="AF266" s="6">
        <v>0.008266025</v>
      </c>
      <c r="AG266" s="6">
        <v>0.0138136958333333</v>
      </c>
      <c r="AH266" s="6">
        <v>0.0302891083333333</v>
      </c>
      <c r="AI266" s="6">
        <v>0.0646397083333333</v>
      </c>
      <c r="AJ266" s="6">
        <v>0.172213783333333</v>
      </c>
      <c r="AK266" s="6">
        <v>0.452762666666667</v>
      </c>
      <c r="AL266" s="6">
        <v>0.669370621666667</v>
      </c>
      <c r="AM266" s="6">
        <v>0.864119166666667</v>
      </c>
      <c r="AN266" s="6">
        <v>1.2079</v>
      </c>
      <c r="AO266" s="6">
        <v>1.3144975</v>
      </c>
      <c r="AP266" s="6">
        <v>1.86206916666667</v>
      </c>
      <c r="AQ266" s="6">
        <v>2.38801916666667</v>
      </c>
      <c r="AR266" s="6">
        <v>3.11084416666667</v>
      </c>
      <c r="AS266" s="6">
        <v>3.610935</v>
      </c>
      <c r="AT266" s="6">
        <v>4.398595</v>
      </c>
      <c r="AU266" s="6">
        <v>4.73327104649872</v>
      </c>
      <c r="AV266" s="6">
        <v>4.77887538643579</v>
      </c>
      <c r="AW266" s="6">
        <v>4.465</v>
      </c>
      <c r="AX266" s="6">
        <v>3.60166666666667</v>
      </c>
      <c r="AY266" s="6">
        <v>4.00166666666667</v>
      </c>
      <c r="AZ266" s="6">
        <v>3.745</v>
      </c>
      <c r="BA266" s="6">
        <v>5.045</v>
      </c>
      <c r="BB266" s="6">
        <v>4.7975</v>
      </c>
      <c r="BC266" s="6">
        <v>4.86166666666667</v>
      </c>
      <c r="BD266" s="6">
        <v>5.1475</v>
      </c>
      <c r="BE266" s="6">
        <v>5.39648333333333</v>
      </c>
      <c r="BF266" s="6">
        <v>6.15416666666667</v>
      </c>
      <c r="BG266" s="6">
        <v>8.63166666666667</v>
      </c>
      <c r="BH266" s="6">
        <v>10.3075</v>
      </c>
      <c r="BI266" s="6">
        <v>9.5175</v>
      </c>
      <c r="BJ266" s="6">
        <v>10.4583333333333</v>
      </c>
      <c r="BK266" s="6">
        <v>12.89</v>
      </c>
      <c r="BL266" s="6">
        <v>18.3440926453379</v>
      </c>
      <c r="BM266" s="6">
        <v>20.0184865859688</v>
      </c>
      <c r="BN266" s="6">
        <v>16.9375943252989</v>
      </c>
      <c r="BO266" s="6">
        <v>20.212017866195</v>
      </c>
    </row>
    <row r="267" ht="15.75" customHeight="1" spans="1:67">
      <c r="A267" s="6" t="s">
        <v>535</v>
      </c>
      <c r="B267" s="6" t="s">
        <v>18</v>
      </c>
      <c r="C267" s="6" t="s">
        <v>538</v>
      </c>
      <c r="D267" s="6">
        <v>0.000714286000714286</v>
      </c>
      <c r="E267" s="6">
        <v>0.000714286000714286</v>
      </c>
      <c r="F267" s="6">
        <v>0.000714286000714286</v>
      </c>
      <c r="G267" s="6">
        <v>0.000714286000714286</v>
      </c>
      <c r="H267" s="6">
        <v>0.000714286000714286</v>
      </c>
      <c r="I267" s="6">
        <v>0.000714286000714286</v>
      </c>
      <c r="J267" s="6">
        <v>0.000714286000714286</v>
      </c>
      <c r="K267" s="6">
        <v>0.000714286000714286</v>
      </c>
      <c r="L267" s="6">
        <v>0.000714286000714286</v>
      </c>
      <c r="M267" s="6">
        <v>0.000714286000714286</v>
      </c>
      <c r="N267" s="6">
        <v>0.000714286000714286</v>
      </c>
      <c r="O267" s="6">
        <v>0.000712195429952427</v>
      </c>
      <c r="P267" s="6">
        <v>0.000657831742046985</v>
      </c>
      <c r="Q267" s="6">
        <v>0.00058571488122452</v>
      </c>
      <c r="R267" s="6">
        <v>0.000583578822819724</v>
      </c>
      <c r="S267" s="6">
        <v>0.000570764282814166</v>
      </c>
      <c r="T267" s="6">
        <v>0.000626077043385035</v>
      </c>
      <c r="U267" s="6">
        <v>0.000629063765599872</v>
      </c>
      <c r="V267" s="6">
        <v>0.000674824020762951</v>
      </c>
      <c r="W267" s="6">
        <v>0.000680497124411245</v>
      </c>
      <c r="X267" s="6">
        <v>0.00064529051059389</v>
      </c>
      <c r="Y267" s="6">
        <v>0.000690975680561625</v>
      </c>
      <c r="Z267" s="6">
        <v>0.000759945603885814</v>
      </c>
      <c r="AA267" s="6">
        <v>0.00101423413220455</v>
      </c>
      <c r="AB267" s="6">
        <v>0.00125893678408442</v>
      </c>
      <c r="AC267" s="6">
        <v>0.00161551637711188</v>
      </c>
      <c r="AD267" s="6">
        <v>0.00166847646847889</v>
      </c>
      <c r="AE267" s="6">
        <v>0.00166346244607316</v>
      </c>
      <c r="AF267" s="6">
        <v>0.00180773447752897</v>
      </c>
      <c r="AG267" s="6">
        <v>0.00212134031008689</v>
      </c>
      <c r="AH267" s="6">
        <v>0.00245451835023142</v>
      </c>
      <c r="AI267" s="6">
        <v>0.00362548865723677</v>
      </c>
      <c r="AJ267" s="6">
        <v>0.0051042665511595</v>
      </c>
      <c r="AK267" s="6">
        <v>0.00649049409958792</v>
      </c>
      <c r="AL267" s="6">
        <v>0.00816079905951288</v>
      </c>
      <c r="AM267" s="6">
        <v>0.00867521932931324</v>
      </c>
      <c r="AN267" s="6">
        <v>0.0100137132167889</v>
      </c>
      <c r="AO267" s="6">
        <v>0.0121250465891802</v>
      </c>
      <c r="AP267" s="6">
        <v>0.0237060128381228</v>
      </c>
      <c r="AQ267" s="6">
        <v>0.0383447102054205</v>
      </c>
      <c r="AR267" s="6">
        <v>0.04446837641743</v>
      </c>
      <c r="AS267" s="6">
        <v>0.0551146597125866</v>
      </c>
      <c r="AT267" s="6">
        <v>0.0550982905810338</v>
      </c>
      <c r="AU267" s="6">
        <v>0.698216071305723</v>
      </c>
      <c r="AV267" s="6">
        <v>5.07441941463195</v>
      </c>
      <c r="AW267" s="6">
        <v>22.3890396048255</v>
      </c>
      <c r="AX267" s="6">
        <v>164.547356500646</v>
      </c>
      <c r="AY267" s="6">
        <v>9686.77166954175</v>
      </c>
      <c r="AZ267" s="6">
        <v>6723052073.3381</v>
      </c>
      <c r="BA267" s="6">
        <v>6723052073.3381</v>
      </c>
      <c r="BB267" s="6">
        <v>6723052073.3381</v>
      </c>
      <c r="BC267" s="6">
        <v>6723052073.3381</v>
      </c>
      <c r="BD267" s="6">
        <v>6723052073.3381</v>
      </c>
      <c r="BE267" s="6">
        <v>6723052073.3381</v>
      </c>
      <c r="BF267" s="6">
        <v>6723052073.3381</v>
      </c>
      <c r="BG267" s="6">
        <v>6723052073.3381</v>
      </c>
      <c r="BH267" s="6">
        <v>6723052073.3381</v>
      </c>
      <c r="BI267" s="6">
        <v>6723052073.3381</v>
      </c>
      <c r="BJ267" s="6">
        <v>6723052073.3381</v>
      </c>
      <c r="BK267" s="6">
        <v>6723052073.3381</v>
      </c>
      <c r="BL267" s="6">
        <v>51.3290131226287</v>
      </c>
      <c r="BM267" s="6">
        <v>88.5524472597436</v>
      </c>
      <c r="BN267" s="6">
        <v>374.954362604663</v>
      </c>
      <c r="BO267" s="6">
        <v>3509.17222037558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67"/>
  <sheetViews>
    <sheetView tabSelected="1" zoomScale="85" zoomScaleNormal="85" workbookViewId="0">
      <selection activeCell="A1" sqref="A1"/>
    </sheetView>
  </sheetViews>
  <sheetFormatPr defaultColWidth="14.4190476190476" defaultRowHeight="15" customHeight="1"/>
  <cols>
    <col min="1" max="1" width="43.1047619047619" customWidth="1"/>
    <col min="5" max="5" width="12.8571428571429" customWidth="1"/>
    <col min="10" max="10" width="19.4285714285714" customWidth="1"/>
  </cols>
  <sheetData>
    <row r="1" ht="42.75" spans="1:10">
      <c r="A1" s="1" t="s">
        <v>1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3" t="s">
        <v>548</v>
      </c>
    </row>
    <row r="2" customHeight="1" spans="1:10">
      <c r="A2" s="2" t="s">
        <v>5</v>
      </c>
      <c r="B2">
        <f>AVERAGE('Exchange Rates'!D2:BO2)</f>
        <v>1.79</v>
      </c>
      <c r="C2">
        <f>MEDIAN('Exchange Rates'!D2:BO2)</f>
        <v>1.79</v>
      </c>
      <c r="D2" cm="1">
        <f t="array" ref="D2">_xlfn.IFNA(MODE('Exchange Rates'!D2:BO2),"None")</f>
        <v>1.79</v>
      </c>
      <c r="E2">
        <f>MIN('Exchange Rates'!D2:BO2)</f>
        <v>1.79</v>
      </c>
      <c r="F2">
        <f>MAX('Exchange Rates'!D2:BO2)</f>
        <v>1.79</v>
      </c>
      <c r="G2">
        <f>F2-E2</f>
        <v>0</v>
      </c>
      <c r="H2">
        <f>_xlfn.STDEV.S('Exchange Rates'!D2:BO2)</f>
        <v>2.46179918116092e-15</v>
      </c>
      <c r="I2">
        <f>_xlfn.VAR.S('Exchange Rates'!D2:BO2)</f>
        <v>6.0604552083646e-30</v>
      </c>
      <c r="J2" s="4" t="str">
        <f>IF(OR(F2&gt;1.5*B2,E2&lt;0.5*B2),"Extreme Fluctuation",IF(OR(G2&gt;20,I2&gt;100),"High Volatility",IF(H2&lt;0.1*B2,"Stable Exchange Rate",IF(C2&gt;B2,"Increasing Trend",IF(C2&lt;B2,"Decreasing Trend","No Trend")))))</f>
        <v>Stable Exchange Rate</v>
      </c>
    </row>
    <row r="3" customHeight="1" spans="1:10">
      <c r="A3" s="2" t="s">
        <v>9</v>
      </c>
      <c r="B3">
        <f>AVERAGE('Exchange Rates'!D3:BO3)</f>
        <v>0.0188753404321269</v>
      </c>
      <c r="C3">
        <f>MEDIAN('Exchange Rates'!D3:BO3)</f>
        <v>0.0195475640082351</v>
      </c>
      <c r="D3" cm="1">
        <f t="array" ref="D3">_xlfn.IFNA(MODE('Exchange Rates'!D3:BO3),"None")</f>
        <v>0.0195475640082351</v>
      </c>
      <c r="E3">
        <f>MIN('Exchange Rates'!D3:BO3)</f>
        <v>0.0141650558342235</v>
      </c>
      <c r="F3">
        <f>MAX('Exchange Rates'!D3:BO3)</f>
        <v>0.0232611059509298</v>
      </c>
      <c r="G3">
        <f t="shared" ref="G3:G66" si="0">F3-E3</f>
        <v>0.00909605011670627</v>
      </c>
      <c r="H3">
        <f>_xlfn.STDEV.S('Exchange Rates'!D3:BO3)</f>
        <v>0.00170889767860469</v>
      </c>
      <c r="I3">
        <f>_xlfn.VAR.S('Exchange Rates'!D3:BO3)</f>
        <v>2.92033127594048e-6</v>
      </c>
      <c r="J3" s="4" t="str">
        <f t="shared" ref="J3:J66" si="1">IF(OR(F3&gt;1.5*B3,E3&lt;0.5*B3),"Extreme Fluctuation",IF(OR(G3&gt;20,I3&gt;100),"High Volatility",IF(H3&lt;0.1*B3,"Stable Exchange Rate",IF(C3&gt;B3,"Increasing Trend",IF(C3&lt;B3,"Decreasing Trend","No Trend")))))</f>
        <v>Stable Exchange Rate</v>
      </c>
    </row>
    <row r="4" customHeight="1" spans="1:10">
      <c r="A4" s="2" t="s">
        <v>11</v>
      </c>
      <c r="B4">
        <f>AVERAGE('Exchange Rates'!D4:BO4)</f>
        <v>45.2165878741376</v>
      </c>
      <c r="C4">
        <f>MEDIAN('Exchange Rates'!D4:BO4)</f>
        <v>39.276429270146</v>
      </c>
      <c r="D4" cm="1">
        <f t="array" ref="D4">_xlfn.IFNA(MODE('Exchange Rates'!D4:BO4),"None")</f>
        <v>39.276429270146</v>
      </c>
      <c r="E4">
        <f>MIN('Exchange Rates'!D4:BO4)</f>
        <v>17.1965606878624</v>
      </c>
      <c r="F4">
        <f>MAX('Exchange Rates'!D4:BO4)</f>
        <v>77.7379491783367</v>
      </c>
      <c r="G4">
        <f t="shared" si="0"/>
        <v>60.5413884904743</v>
      </c>
      <c r="H4">
        <f>_xlfn.STDEV.S('Exchange Rates'!D4:BO4)</f>
        <v>13.6238817561002</v>
      </c>
      <c r="I4">
        <f>_xlfn.VAR.S('Exchange Rates'!D4:BO4)</f>
        <v>185.610154104199</v>
      </c>
      <c r="J4" s="4" t="str">
        <f t="shared" si="1"/>
        <v>Extreme Fluctuation</v>
      </c>
    </row>
    <row r="5" customHeight="1" spans="1:10">
      <c r="A5" s="2" t="s">
        <v>15</v>
      </c>
      <c r="B5">
        <f>AVERAGE('Exchange Rates'!D5:BO5)</f>
        <v>0.0192685766911295</v>
      </c>
      <c r="C5">
        <f>MEDIAN('Exchange Rates'!D5:BO5)</f>
        <v>0.0199548049250733</v>
      </c>
      <c r="D5" cm="1">
        <f t="array" ref="D5">_xlfn.IFNA(MODE('Exchange Rates'!D5:BO5),"None")</f>
        <v>0.0199548049250733</v>
      </c>
      <c r="E5">
        <f>MIN('Exchange Rates'!D5:BO5)</f>
        <v>0.0144601611641032</v>
      </c>
      <c r="F5">
        <f>MAX('Exchange Rates'!D5:BO5)</f>
        <v>0.0237457123249075</v>
      </c>
      <c r="G5">
        <f t="shared" si="0"/>
        <v>0.00928555116080432</v>
      </c>
      <c r="H5">
        <f>_xlfn.STDEV.S('Exchange Rates'!D5:BO5)</f>
        <v>0.00174449971357561</v>
      </c>
      <c r="I5">
        <f>_xlfn.VAR.S('Exchange Rates'!D5:BO5)</f>
        <v>3.04327925066537e-6</v>
      </c>
      <c r="J5" s="4" t="str">
        <f t="shared" si="1"/>
        <v>Stable Exchange Rate</v>
      </c>
    </row>
    <row r="6" customHeight="1" spans="1:10">
      <c r="A6" s="2" t="s">
        <v>17</v>
      </c>
      <c r="B6">
        <f>AVERAGE('Exchange Rates'!D6:BO6)</f>
        <v>70.8538564397018</v>
      </c>
      <c r="C6">
        <f>MEDIAN('Exchange Rates'!D6:BO6)</f>
        <v>1.532575e-7</v>
      </c>
      <c r="D6" cm="1">
        <f t="array" ref="D6">_xlfn.IFNA(MODE('Exchange Rates'!D6:BO6),"None")</f>
        <v>2.9918e-8</v>
      </c>
      <c r="E6">
        <f>MIN('Exchange Rates'!D6:BO6)</f>
        <v>2.451462e-8</v>
      </c>
      <c r="F6">
        <f>MAX('Exchange Rates'!D6:BO6)</f>
        <v>685.020237761449</v>
      </c>
      <c r="G6">
        <f t="shared" si="0"/>
        <v>685.020237736934</v>
      </c>
      <c r="H6">
        <f>_xlfn.STDEV.S('Exchange Rates'!D6:BO6)</f>
        <v>151.77269065743</v>
      </c>
      <c r="I6">
        <f>_xlfn.VAR.S('Exchange Rates'!D6:BO6)</f>
        <v>23034.949629396</v>
      </c>
      <c r="J6" s="4" t="str">
        <f t="shared" si="1"/>
        <v>Extreme Fluctuation</v>
      </c>
    </row>
    <row r="7" customHeight="1" spans="1:10">
      <c r="A7" s="2" t="s">
        <v>21</v>
      </c>
      <c r="B7">
        <f>AVERAGE('Exchange Rates'!D7:BO7)</f>
        <v>93.180383849927</v>
      </c>
      <c r="C7">
        <f>MEDIAN('Exchange Rates'!D7:BO7)</f>
        <v>75.0325</v>
      </c>
      <c r="D7" cm="1">
        <f t="array" ref="D7">_xlfn.IFNA(MODE('Exchange Rates'!D7:BO7),"None")</f>
        <v>75.0325</v>
      </c>
      <c r="E7">
        <f>MIN('Exchange Rates'!D7:BO7)</f>
        <v>75.0325</v>
      </c>
      <c r="F7">
        <f>MAX('Exchange Rates'!D7:BO7)</f>
        <v>150.633333333333</v>
      </c>
      <c r="G7">
        <f t="shared" si="0"/>
        <v>75.600833333333</v>
      </c>
      <c r="H7">
        <f>_xlfn.STDEV.S('Exchange Rates'!D7:BO7)</f>
        <v>22.7287439430725</v>
      </c>
      <c r="I7">
        <f>_xlfn.VAR.S('Exchange Rates'!D7:BO7)</f>
        <v>516.595801229756</v>
      </c>
      <c r="J7" s="4" t="str">
        <f t="shared" si="1"/>
        <v>Extreme Fluctuation</v>
      </c>
    </row>
    <row r="8" customHeight="1" spans="1:10">
      <c r="A8" s="2" t="s">
        <v>25</v>
      </c>
      <c r="B8">
        <f>AVERAGE('Exchange Rates'!D8:BO8)</f>
        <v>1.01883371016434</v>
      </c>
      <c r="C8">
        <f>MEDIAN('Exchange Rates'!D8:BO8)</f>
        <v>1.1175</v>
      </c>
      <c r="D8" cm="1">
        <f t="array" ref="D8">_xlfn.IFNA(MODE('Exchange Rates'!D8:BO8),"None")</f>
        <v>1.1175</v>
      </c>
      <c r="E8">
        <f>MIN('Exchange Rates'!D8:BO8)</f>
        <v>0.6827</v>
      </c>
      <c r="F8">
        <f>MAX('Exchange Rates'!D8:BO8)</f>
        <v>1.1175</v>
      </c>
      <c r="G8">
        <f t="shared" si="0"/>
        <v>0.4348</v>
      </c>
      <c r="H8">
        <f>_xlfn.STDEV.S('Exchange Rates'!D8:BO8)</f>
        <v>0.147409278340068</v>
      </c>
      <c r="I8">
        <f>_xlfn.VAR.S('Exchange Rates'!D8:BO8)</f>
        <v>0.0217294953407395</v>
      </c>
      <c r="J8" s="4" t="str">
        <f t="shared" si="1"/>
        <v>Increasing Trend</v>
      </c>
    </row>
    <row r="9" customHeight="1" spans="1:10">
      <c r="A9" s="2" t="s">
        <v>27</v>
      </c>
      <c r="B9">
        <f>AVERAGE('Exchange Rates'!D9:BO9)</f>
        <v>0.0196700053721947</v>
      </c>
      <c r="C9">
        <f>MEDIAN('Exchange Rates'!D9:BO9)</f>
        <v>0.020370530027679</v>
      </c>
      <c r="D9" cm="1">
        <f t="array" ref="D9">_xlfn.IFNA(MODE('Exchange Rates'!D9:BO9),"None")</f>
        <v>0.020370530027679</v>
      </c>
      <c r="E9">
        <f>MIN('Exchange Rates'!D9:BO9)</f>
        <v>0.0147614145216887</v>
      </c>
      <c r="F9">
        <f>MAX('Exchange Rates'!D9:BO9)</f>
        <v>0.0242404146650097</v>
      </c>
      <c r="G9">
        <f t="shared" si="0"/>
        <v>0.00947900014332107</v>
      </c>
      <c r="H9">
        <f>_xlfn.STDEV.S('Exchange Rates'!D9:BO9)</f>
        <v>0.00178084345760843</v>
      </c>
      <c r="I9">
        <f>_xlfn.VAR.S('Exchange Rates'!D9:BO9)</f>
        <v>3.17140342050675e-6</v>
      </c>
      <c r="J9" s="4" t="str">
        <f t="shared" si="1"/>
        <v>Stable Exchange Rate</v>
      </c>
    </row>
    <row r="10" customHeight="1" spans="1:10">
      <c r="A10" s="2" t="s">
        <v>29</v>
      </c>
      <c r="B10">
        <f>AVERAGE('Exchange Rates'!D10:BO10)</f>
        <v>3.91522092024291</v>
      </c>
      <c r="C10">
        <f>MEDIAN('Exchange Rates'!D10:BO10)</f>
        <v>3.6725</v>
      </c>
      <c r="D10" cm="1">
        <f t="array" ref="D10">_xlfn.IFNA(MODE('Exchange Rates'!D10:BO10),"None")</f>
        <v>3.6725</v>
      </c>
      <c r="E10">
        <f>MIN('Exchange Rates'!D10:BO10)</f>
        <v>3.670999999</v>
      </c>
      <c r="F10">
        <f>MAX('Exchange Rates'!D10:BO10)</f>
        <v>4.7619000037619</v>
      </c>
      <c r="G10">
        <f t="shared" si="0"/>
        <v>1.0909000047619</v>
      </c>
      <c r="H10">
        <f>_xlfn.STDEV.S('Exchange Rates'!D10:BO10)</f>
        <v>0.425636096982322</v>
      </c>
      <c r="I10">
        <f>_xlfn.VAR.S('Exchange Rates'!D10:BO10)</f>
        <v>0.181166087054344</v>
      </c>
      <c r="J10" s="4" t="str">
        <f t="shared" si="1"/>
        <v>Decreasing Trend</v>
      </c>
    </row>
    <row r="11" customHeight="1" spans="1:10">
      <c r="A11" s="2" t="s">
        <v>32</v>
      </c>
      <c r="B11">
        <f>AVERAGE('Exchange Rates'!D11:BO11)</f>
        <v>12.0553869449921</v>
      </c>
      <c r="C11">
        <f>MEDIAN('Exchange Rates'!D11:BO11)</f>
        <v>0.972098041666667</v>
      </c>
      <c r="D11" cm="1">
        <f t="array" ref="D11">_xlfn.IFNA(MODE('Exchange Rates'!D11:BO11),"None")</f>
        <v>0.9995</v>
      </c>
      <c r="E11">
        <f>MIN('Exchange Rates'!D11:BO11)</f>
        <v>1.3871666666625e-11</v>
      </c>
      <c r="F11">
        <f>MAX('Exchange Rates'!D11:BO11)</f>
        <v>296.258041666667</v>
      </c>
      <c r="G11">
        <f t="shared" si="0"/>
        <v>296.258041666653</v>
      </c>
      <c r="H11">
        <f>_xlfn.STDEV.S('Exchange Rates'!D11:BO11)</f>
        <v>42.4354431785142</v>
      </c>
      <c r="I11">
        <f>_xlfn.VAR.S('Exchange Rates'!D11:BO11)</f>
        <v>1800.76683775691</v>
      </c>
      <c r="J11" s="4" t="str">
        <f t="shared" si="1"/>
        <v>Extreme Fluctuation</v>
      </c>
    </row>
    <row r="12" customHeight="1" spans="1:10">
      <c r="A12" s="2" t="s">
        <v>34</v>
      </c>
      <c r="B12">
        <f>AVERAGE('Exchange Rates'!D12:BO12)</f>
        <v>215.830819004269</v>
      </c>
      <c r="C12">
        <f>MEDIAN('Exchange Rates'!D12:BO12)</f>
        <v>9.105</v>
      </c>
      <c r="D12" cm="1">
        <f t="array" ref="D12">_xlfn.IFNA(MODE('Exchange Rates'!D12:BO12),"None")</f>
        <v>9.105</v>
      </c>
      <c r="E12">
        <f>MIN('Exchange Rates'!D12:BO12)</f>
        <v>9.105</v>
      </c>
      <c r="F12">
        <f>MAX('Exchange Rates'!D12:BO12)</f>
        <v>578.762954545455</v>
      </c>
      <c r="G12">
        <f t="shared" si="0"/>
        <v>569.657954545455</v>
      </c>
      <c r="H12">
        <f>_xlfn.STDEV.S('Exchange Rates'!D12:BO12)</f>
        <v>227.810724891526</v>
      </c>
      <c r="I12">
        <f>_xlfn.VAR.S('Exchange Rates'!D12:BO12)</f>
        <v>51897.7263756027</v>
      </c>
      <c r="J12" s="4" t="str">
        <f t="shared" si="1"/>
        <v>Extreme Fluctuation</v>
      </c>
    </row>
    <row r="13" customHeight="1" spans="1:10">
      <c r="A13" s="2" t="s">
        <v>36</v>
      </c>
      <c r="B13">
        <f>AVERAGE('Exchange Rates'!D13:BO13)</f>
        <v>1</v>
      </c>
      <c r="C13">
        <f>MEDIAN('Exchange Rates'!D13:BO13)</f>
        <v>1</v>
      </c>
      <c r="D13" cm="1">
        <f t="array" ref="D13">_xlfn.IFNA(MODE('Exchange Rates'!D13:BO13),"None")</f>
        <v>1</v>
      </c>
      <c r="E13">
        <f>MIN('Exchange Rates'!D13:BO13)</f>
        <v>1</v>
      </c>
      <c r="F13">
        <f>MAX('Exchange Rates'!D13:BO13)</f>
        <v>1</v>
      </c>
      <c r="G13">
        <f t="shared" si="0"/>
        <v>0</v>
      </c>
      <c r="H13">
        <f>_xlfn.STDEV.S('Exchange Rates'!D13:BO13)</f>
        <v>0</v>
      </c>
      <c r="I13">
        <f>_xlfn.VAR.S('Exchange Rates'!D13:BO13)</f>
        <v>0</v>
      </c>
      <c r="J13" s="4" t="str">
        <f t="shared" si="1"/>
        <v>Stable Exchange Rate</v>
      </c>
    </row>
    <row r="14" customHeight="1" spans="1:10">
      <c r="A14" s="2" t="s">
        <v>39</v>
      </c>
      <c r="B14">
        <f>AVERAGE('Exchange Rates'!D14:BO14)</f>
        <v>2.48992199272576</v>
      </c>
      <c r="C14">
        <f>MEDIAN('Exchange Rates'!D14:BO14)</f>
        <v>2.7</v>
      </c>
      <c r="D14" cm="1">
        <f t="array" ref="D14">_xlfn.IFNA(MODE('Exchange Rates'!D14:BO14),"None")</f>
        <v>2.7</v>
      </c>
      <c r="E14">
        <f>MIN('Exchange Rates'!D14:BO14)</f>
        <v>1.71429000071429</v>
      </c>
      <c r="F14">
        <f>MAX('Exchange Rates'!D14:BO14)</f>
        <v>2.7</v>
      </c>
      <c r="G14">
        <f t="shared" si="0"/>
        <v>0.98570999928571</v>
      </c>
      <c r="H14">
        <f>_xlfn.STDEV.S('Exchange Rates'!D14:BO14)</f>
        <v>0.371922662654277</v>
      </c>
      <c r="I14">
        <f>_xlfn.VAR.S('Exchange Rates'!D14:BO14)</f>
        <v>0.138326466995847</v>
      </c>
      <c r="J14" s="4" t="str">
        <f t="shared" si="1"/>
        <v>Increasing Trend</v>
      </c>
    </row>
    <row r="15" customHeight="1" spans="1:10">
      <c r="A15" s="2" t="s">
        <v>41</v>
      </c>
      <c r="B15">
        <f>AVERAGE('Exchange Rates'!D15:BO15)</f>
        <v>1.17700393773846</v>
      </c>
      <c r="C15">
        <f>MEDIAN('Exchange Rates'!D15:BO15)</f>
        <v>1.22983458333333</v>
      </c>
      <c r="D15" cm="1">
        <f t="array" ref="D15">_xlfn.IFNA(MODE('Exchange Rates'!D15:BO15),"None")</f>
        <v>0.892856999892857</v>
      </c>
      <c r="E15">
        <f>MIN('Exchange Rates'!D15:BO15)</f>
        <v>0.696665868638096</v>
      </c>
      <c r="F15">
        <f>MAX('Exchange Rates'!D15:BO15)</f>
        <v>1.9334425</v>
      </c>
      <c r="G15">
        <f t="shared" si="0"/>
        <v>1.2367766313619</v>
      </c>
      <c r="H15">
        <f>_xlfn.STDEV.S('Exchange Rates'!D15:BO15)</f>
        <v>0.287697831498806</v>
      </c>
      <c r="I15">
        <f>_xlfn.VAR.S('Exchange Rates'!D15:BO15)</f>
        <v>0.0827700422491155</v>
      </c>
      <c r="J15" s="4" t="str">
        <f t="shared" si="1"/>
        <v>Extreme Fluctuation</v>
      </c>
    </row>
    <row r="16" customHeight="1" spans="1:10">
      <c r="A16" s="2" t="s">
        <v>43</v>
      </c>
      <c r="B16">
        <f>AVERAGE('Exchange Rates'!D16:BO16)</f>
        <v>11.468005365532</v>
      </c>
      <c r="C16">
        <f>MEDIAN('Exchange Rates'!D16:BO16)</f>
        <v>11.9400804166667</v>
      </c>
      <c r="D16" cm="1">
        <f t="array" ref="D16">_xlfn.IFNA(MODE('Exchange Rates'!D16:BO16),"None")</f>
        <v>26.000000025</v>
      </c>
      <c r="E16">
        <f>MIN('Exchange Rates'!D16:BO16)</f>
        <v>0.679922680042729</v>
      </c>
      <c r="F16">
        <f>MAX('Exchange Rates'!D16:BO16)</f>
        <v>26.000000025</v>
      </c>
      <c r="G16">
        <f t="shared" si="0"/>
        <v>25.3200773449573</v>
      </c>
      <c r="H16">
        <f>_xlfn.STDEV.S('Exchange Rates'!D16:BO16)</f>
        <v>9.73339649397392</v>
      </c>
      <c r="I16">
        <f>_xlfn.VAR.S('Exchange Rates'!D16:BO16)</f>
        <v>94.7390073089037</v>
      </c>
      <c r="J16" s="4" t="str">
        <f t="shared" si="1"/>
        <v>Extreme Fluctuation</v>
      </c>
    </row>
    <row r="17" customHeight="1" spans="1:10">
      <c r="A17" s="2" t="s">
        <v>45</v>
      </c>
      <c r="B17">
        <f>AVERAGE('Exchange Rates'!D17:BO17)</f>
        <v>0.506304723919776</v>
      </c>
      <c r="C17">
        <f>MEDIAN('Exchange Rates'!D17:BO17)</f>
        <v>0.01084</v>
      </c>
      <c r="D17" cm="1">
        <f t="array" ref="D17">_xlfn.IFNA(MODE('Exchange Rates'!D17:BO17),"None")</f>
        <v>0.01084</v>
      </c>
      <c r="E17">
        <f>MIN('Exchange Rates'!D17:BO17)</f>
        <v>0.01084</v>
      </c>
      <c r="F17">
        <f>MAX('Exchange Rates'!D17:BO17)</f>
        <v>1.72115480222734</v>
      </c>
      <c r="G17">
        <f t="shared" si="0"/>
        <v>1.71031480222734</v>
      </c>
      <c r="H17">
        <f>_xlfn.STDEV.S('Exchange Rates'!D17:BO17)</f>
        <v>0.596770671930016</v>
      </c>
      <c r="I17">
        <f>_xlfn.VAR.S('Exchange Rates'!D17:BO17)</f>
        <v>0.356135234875803</v>
      </c>
      <c r="J17" s="4" t="str">
        <f t="shared" si="1"/>
        <v>Extreme Fluctuation</v>
      </c>
    </row>
    <row r="18" customHeight="1" spans="1:10">
      <c r="A18" s="2" t="s">
        <v>47</v>
      </c>
      <c r="B18">
        <f>AVERAGE('Exchange Rates'!D18:BO18)</f>
        <v>625.723885167043</v>
      </c>
      <c r="C18">
        <f>MEDIAN('Exchange Rates'!D18:BO18)</f>
        <v>194.907625</v>
      </c>
      <c r="D18" cm="1">
        <f t="array" ref="D18">_xlfn.IFNA(MODE('Exchange Rates'!D18:BO18),"None")</f>
        <v>90</v>
      </c>
      <c r="E18">
        <f>MIN('Exchange Rates'!D18:BO18)</f>
        <v>50.000000049</v>
      </c>
      <c r="F18">
        <f>MAX('Exchange Rates'!D18:BO18)</f>
        <v>2574.05174879329</v>
      </c>
      <c r="G18">
        <f t="shared" si="0"/>
        <v>2524.05174874429</v>
      </c>
      <c r="H18">
        <f>_xlfn.STDEV.S('Exchange Rates'!D18:BO18)</f>
        <v>691.421533855393</v>
      </c>
      <c r="I18">
        <f>_xlfn.VAR.S('Exchange Rates'!D18:BO18)</f>
        <v>478063.737478944</v>
      </c>
      <c r="J18" s="4" t="str">
        <f t="shared" si="1"/>
        <v>Extreme Fluctuation</v>
      </c>
    </row>
    <row r="19" customHeight="1" spans="1:10">
      <c r="A19" s="2" t="s">
        <v>49</v>
      </c>
      <c r="B19">
        <f>AVERAGE('Exchange Rates'!D19:BO19)</f>
        <v>25.8319580302021</v>
      </c>
      <c r="C19">
        <f>MEDIAN('Exchange Rates'!D19:BO19)</f>
        <v>33.4372070833333</v>
      </c>
      <c r="D19" cm="1">
        <f t="array" ref="D19">_xlfn.IFNA(MODE('Exchange Rates'!D19:BO19),"None")</f>
        <v>50.000000049</v>
      </c>
      <c r="E19">
        <f>MIN('Exchange Rates'!D19:BO19)</f>
        <v>0.679922680042729</v>
      </c>
      <c r="F19">
        <f>MAX('Exchange Rates'!D19:BO19)</f>
        <v>59.378</v>
      </c>
      <c r="G19">
        <f t="shared" si="0"/>
        <v>58.6980773199573</v>
      </c>
      <c r="H19">
        <f>_xlfn.STDEV.S('Exchange Rates'!D19:BO19)</f>
        <v>21.203331998441</v>
      </c>
      <c r="I19">
        <f>_xlfn.VAR.S('Exchange Rates'!D19:BO19)</f>
        <v>449.581287836111</v>
      </c>
      <c r="J19" s="4" t="str">
        <f t="shared" si="1"/>
        <v>Extreme Fluctuation</v>
      </c>
    </row>
    <row r="20" customHeight="1" spans="1:10">
      <c r="A20" s="2" t="s">
        <v>51</v>
      </c>
      <c r="B20">
        <f>AVERAGE('Exchange Rates'!D20:BO20)</f>
        <v>407.672977768692</v>
      </c>
      <c r="C20">
        <f>MEDIAN('Exchange Rates'!D20:BO20)</f>
        <v>409.011350906318</v>
      </c>
      <c r="D20" t="str" cm="1">
        <f t="array" ref="D20">_xlfn.IFNA(MODE('Exchange Rates'!D20:BO20),"None")</f>
        <v>None</v>
      </c>
      <c r="E20">
        <f>MIN('Exchange Rates'!D20:BO20)</f>
        <v>211.279555414705</v>
      </c>
      <c r="F20">
        <f>MAX('Exchange Rates'!D20:BO20)</f>
        <v>732.397693260192</v>
      </c>
      <c r="G20">
        <f t="shared" si="0"/>
        <v>521.118137845487</v>
      </c>
      <c r="H20">
        <f>_xlfn.STDEV.S('Exchange Rates'!D20:BO20)</f>
        <v>156.71212753804</v>
      </c>
      <c r="I20">
        <f>_xlfn.VAR.S('Exchange Rates'!D20:BO20)</f>
        <v>24558.690917499</v>
      </c>
      <c r="J20" s="4" t="str">
        <f t="shared" si="1"/>
        <v>Extreme Fluctuation</v>
      </c>
    </row>
    <row r="21" customHeight="1" spans="1:10">
      <c r="A21" s="2" t="s">
        <v>53</v>
      </c>
      <c r="B21">
        <f>AVERAGE('Exchange Rates'!D21:BO21)</f>
        <v>407.70323794097</v>
      </c>
      <c r="C21">
        <f>MEDIAN('Exchange Rates'!D21:BO21)</f>
        <v>409.011350906318</v>
      </c>
      <c r="D21" t="str" cm="1">
        <f t="array" ref="D21">_xlfn.IFNA(MODE('Exchange Rates'!D21:BO21),"None")</f>
        <v>None</v>
      </c>
      <c r="E21">
        <f>MIN('Exchange Rates'!D21:BO21)</f>
        <v>211.279555414705</v>
      </c>
      <c r="F21">
        <f>MAX('Exchange Rates'!D21:BO21)</f>
        <v>732.397693260228</v>
      </c>
      <c r="G21">
        <f t="shared" si="0"/>
        <v>521.118137845523</v>
      </c>
      <c r="H21">
        <f>_xlfn.STDEV.S('Exchange Rates'!D21:BO21)</f>
        <v>156.748926269827</v>
      </c>
      <c r="I21">
        <f>_xlfn.VAR.S('Exchange Rates'!D21:BO21)</f>
        <v>24570.2258867436</v>
      </c>
      <c r="J21" s="4" t="str">
        <f t="shared" si="1"/>
        <v>Extreme Fluctuation</v>
      </c>
    </row>
    <row r="22" customHeight="1" spans="1:10">
      <c r="A22" s="2" t="s">
        <v>55</v>
      </c>
      <c r="B22">
        <f>AVERAGE('Exchange Rates'!D22:BO22)</f>
        <v>41.2488574940343</v>
      </c>
      <c r="C22">
        <f>MEDIAN('Exchange Rates'!D22:BO22)</f>
        <v>37.7734708333333</v>
      </c>
      <c r="D22" cm="1">
        <f t="array" ref="D22">_xlfn.IFNA(MODE('Exchange Rates'!D22:BO22),"None")</f>
        <v>7.86884258502912</v>
      </c>
      <c r="E22">
        <f>MIN('Exchange Rates'!D22:BO22)</f>
        <v>7.7001841681495</v>
      </c>
      <c r="F22">
        <f>MAX('Exchange Rates'!D22:BO22)</f>
        <v>106.309484297483</v>
      </c>
      <c r="G22">
        <f t="shared" si="0"/>
        <v>98.6093001293335</v>
      </c>
      <c r="H22">
        <f>_xlfn.STDEV.S('Exchange Rates'!D22:BO22)</f>
        <v>28.9051190422048</v>
      </c>
      <c r="I22">
        <f>_xlfn.VAR.S('Exchange Rates'!D22:BO22)</f>
        <v>835.505906844028</v>
      </c>
      <c r="J22" s="4" t="str">
        <f t="shared" si="1"/>
        <v>Extreme Fluctuation</v>
      </c>
    </row>
    <row r="23" customHeight="1" spans="1:10">
      <c r="A23" s="2" t="s">
        <v>57</v>
      </c>
      <c r="B23">
        <f>AVERAGE('Exchange Rates'!D23:BO23)</f>
        <v>0.714734428384949</v>
      </c>
      <c r="C23">
        <f>MEDIAN('Exchange Rates'!D23:BO23)</f>
        <v>0.0205647083333333</v>
      </c>
      <c r="D23" cm="1">
        <f t="array" ref="D23">_xlfn.IFNA(MODE('Exchange Rates'!D23:BO23),"None")</f>
        <v>0.000969999999</v>
      </c>
      <c r="E23">
        <f>MIN('Exchange Rates'!D23:BO23)</f>
        <v>0.000969999999</v>
      </c>
      <c r="F23">
        <f>MAX('Exchange Rates'!D23:BO23)</f>
        <v>2.18470833333333</v>
      </c>
      <c r="G23">
        <f t="shared" si="0"/>
        <v>2.18373833333433</v>
      </c>
      <c r="H23">
        <f>_xlfn.STDEV.S('Exchange Rates'!D23:BO23)</f>
        <v>0.842587052790906</v>
      </c>
      <c r="I23">
        <f>_xlfn.VAR.S('Exchange Rates'!D23:BO23)</f>
        <v>0.709952941530865</v>
      </c>
      <c r="J23" s="4" t="str">
        <f t="shared" si="1"/>
        <v>Extreme Fluctuation</v>
      </c>
    </row>
    <row r="24" customHeight="1" spans="1:10">
      <c r="A24" s="2" t="s">
        <v>59</v>
      </c>
      <c r="B24">
        <f>AVERAGE('Exchange Rates'!D24:BO24)</f>
        <v>0.397604287454898</v>
      </c>
      <c r="C24">
        <f>MEDIAN('Exchange Rates'!D24:BO24)</f>
        <v>0.376</v>
      </c>
      <c r="D24" cm="1">
        <f t="array" ref="D24">_xlfn.IFNA(MODE('Exchange Rates'!D24:BO24),"None")</f>
        <v>0.376</v>
      </c>
      <c r="E24">
        <f>MIN('Exchange Rates'!D24:BO24)</f>
        <v>0.3759999625</v>
      </c>
      <c r="F24">
        <f>MAX('Exchange Rates'!D24:BO24)</f>
        <v>0.47618999947619</v>
      </c>
      <c r="G24">
        <f t="shared" si="0"/>
        <v>0.10019003697619</v>
      </c>
      <c r="H24">
        <f>_xlfn.STDEV.S('Exchange Rates'!D24:BO24)</f>
        <v>0.0391273265505233</v>
      </c>
      <c r="I24">
        <f>_xlfn.VAR.S('Exchange Rates'!D24:BO24)</f>
        <v>0.00153094768299128</v>
      </c>
      <c r="J24" s="4" t="str">
        <f t="shared" si="1"/>
        <v>Stable Exchange Rate</v>
      </c>
    </row>
    <row r="25" customHeight="1" spans="1:10">
      <c r="A25" s="2" t="s">
        <v>61</v>
      </c>
      <c r="B25">
        <f>AVERAGE('Exchange Rates'!D25:BO25)</f>
        <v>1.0019134375</v>
      </c>
      <c r="C25">
        <f>MEDIAN('Exchange Rates'!D25:BO25)</f>
        <v>1</v>
      </c>
      <c r="D25" cm="1">
        <f t="array" ref="D25">_xlfn.IFNA(MODE('Exchange Rates'!D25:BO25),"None")</f>
        <v>1</v>
      </c>
      <c r="E25">
        <f>MIN('Exchange Rates'!D25:BO25)</f>
        <v>1</v>
      </c>
      <c r="F25">
        <f>MAX('Exchange Rates'!D25:BO25)</f>
        <v>1.02041</v>
      </c>
      <c r="G25">
        <f t="shared" si="0"/>
        <v>0.02041</v>
      </c>
      <c r="H25">
        <f>_xlfn.STDEV.S('Exchange Rates'!D25:BO25)</f>
        <v>0.00599614829246559</v>
      </c>
      <c r="I25">
        <f>_xlfn.VAR.S('Exchange Rates'!D25:BO25)</f>
        <v>3.5953794345238e-5</v>
      </c>
      <c r="J25" s="4" t="str">
        <f t="shared" si="1"/>
        <v>Stable Exchange Rate</v>
      </c>
    </row>
    <row r="26" customHeight="1" spans="1:10">
      <c r="A26" s="2" t="s">
        <v>63</v>
      </c>
      <c r="B26">
        <f>AVERAGE('Exchange Rates'!D26:BO26)</f>
        <v>1.71174241056989</v>
      </c>
      <c r="C26">
        <f>MEDIAN('Exchange Rates'!D26:BO26)</f>
        <v>1.73405583333333</v>
      </c>
      <c r="D26" cm="1">
        <f t="array" ref="D26">_xlfn.IFNA(MODE('Exchange Rates'!D26:BO26),"None")</f>
        <v>1.73405583333333</v>
      </c>
      <c r="E26">
        <f>MIN('Exchange Rates'!D26:BO26)</f>
        <v>1.33519568048428</v>
      </c>
      <c r="F26">
        <f>MAX('Exchange Rates'!D26:BO26)</f>
        <v>2.1856595833</v>
      </c>
      <c r="G26">
        <f t="shared" si="0"/>
        <v>0.85046390281572</v>
      </c>
      <c r="H26">
        <f>_xlfn.STDEV.S('Exchange Rates'!D26:BO26)</f>
        <v>0.142712066410863</v>
      </c>
      <c r="I26">
        <f>_xlfn.VAR.S('Exchange Rates'!D26:BO26)</f>
        <v>0.0203667338992584</v>
      </c>
      <c r="J26" s="4" t="str">
        <f t="shared" si="1"/>
        <v>Stable Exchange Rate</v>
      </c>
    </row>
    <row r="27" customHeight="1" spans="1:10">
      <c r="A27" s="2" t="s">
        <v>65</v>
      </c>
      <c r="B27">
        <f>AVERAGE('Exchange Rates'!D27:BO27)</f>
        <v>0.40322950650646</v>
      </c>
      <c r="C27">
        <f>MEDIAN('Exchange Rates'!D27:BO27)</f>
        <v>0.00036411125</v>
      </c>
      <c r="D27" cm="1">
        <f t="array" ref="D27">_xlfn.IFNA(MODE('Exchange Rates'!D27:BO27),"None")</f>
        <v>0.00036411125</v>
      </c>
      <c r="E27">
        <f>MIN('Exchange Rates'!D27:BO27)</f>
        <v>0.00036411125</v>
      </c>
      <c r="F27">
        <f>MAX('Exchange Rates'!D27:BO27)</f>
        <v>3.00735</v>
      </c>
      <c r="G27">
        <f t="shared" si="0"/>
        <v>3.00698588875</v>
      </c>
      <c r="H27">
        <f>_xlfn.STDEV.S('Exchange Rates'!D27:BO27)</f>
        <v>0.796447354273054</v>
      </c>
      <c r="I27">
        <f>_xlfn.VAR.S('Exchange Rates'!D27:BO27)</f>
        <v>0.634328388128548</v>
      </c>
      <c r="J27" s="4" t="str">
        <f t="shared" si="1"/>
        <v>Extreme Fluctuation</v>
      </c>
    </row>
    <row r="28" customHeight="1" spans="1:10">
      <c r="A28" s="2" t="s">
        <v>67</v>
      </c>
      <c r="B28">
        <f>AVERAGE('Exchange Rates'!D28:BO28)</f>
        <v>1.89173410996597</v>
      </c>
      <c r="C28">
        <f>MEDIAN('Exchange Rates'!D28:BO28)</f>
        <v>2</v>
      </c>
      <c r="D28" cm="1">
        <f t="array" ref="D28">_xlfn.IFNA(MODE('Exchange Rates'!D28:BO28),"None")</f>
        <v>2</v>
      </c>
      <c r="E28">
        <f>MIN('Exchange Rates'!D28:BO28)</f>
        <v>1.42857000042857</v>
      </c>
      <c r="F28">
        <f>MAX('Exchange Rates'!D28:BO28)</f>
        <v>2.22567313165156</v>
      </c>
      <c r="G28">
        <f t="shared" si="0"/>
        <v>0.79710313122299</v>
      </c>
      <c r="H28">
        <f>_xlfn.STDEV.S('Exchange Rates'!D28:BO28)</f>
        <v>0.209500592214657</v>
      </c>
      <c r="I28">
        <f>_xlfn.VAR.S('Exchange Rates'!D28:BO28)</f>
        <v>0.0438904981382918</v>
      </c>
      <c r="J28" s="4" t="str">
        <f t="shared" si="1"/>
        <v>Increasing Trend</v>
      </c>
    </row>
    <row r="29" customHeight="1" spans="1:10">
      <c r="A29" s="2" t="s">
        <v>69</v>
      </c>
      <c r="B29">
        <f>AVERAGE('Exchange Rates'!D29:BO29)</f>
        <v>0.982328515625</v>
      </c>
      <c r="C29">
        <f>MEDIAN('Exchange Rates'!D29:BO29)</f>
        <v>1</v>
      </c>
      <c r="D29" cm="1">
        <f t="array" ref="D29">_xlfn.IFNA(MODE('Exchange Rates'!D29:BO29),"None")</f>
        <v>1</v>
      </c>
      <c r="E29">
        <f>MIN('Exchange Rates'!D29:BO29)</f>
        <v>0.85714</v>
      </c>
      <c r="F29">
        <f>MAX('Exchange Rates'!D29:BO29)</f>
        <v>1</v>
      </c>
      <c r="G29">
        <f t="shared" si="0"/>
        <v>0.14286</v>
      </c>
      <c r="H29">
        <f>_xlfn.STDEV.S('Exchange Rates'!D29:BO29)</f>
        <v>0.0471448396718272</v>
      </c>
      <c r="I29">
        <f>_xlfn.VAR.S('Exchange Rates'!D29:BO29)</f>
        <v>0.0022226359076823</v>
      </c>
      <c r="J29" s="4" t="str">
        <f t="shared" si="1"/>
        <v>Stable Exchange Rate</v>
      </c>
    </row>
    <row r="30" customHeight="1" spans="1:10">
      <c r="A30" s="2" t="s">
        <v>72</v>
      </c>
      <c r="B30">
        <f>AVERAGE('Exchange Rates'!D30:BO30)</f>
        <v>3.53235053652604</v>
      </c>
      <c r="C30">
        <f>MEDIAN('Exchange Rates'!D30:BO30)</f>
        <v>3.7405625</v>
      </c>
      <c r="D30" cm="1">
        <f t="array" ref="D30">_xlfn.IFNA(MODE('Exchange Rates'!D30:BO30),"None")</f>
        <v>1.188e-5</v>
      </c>
      <c r="E30">
        <f>MIN('Exchange Rates'!D30:BO30)</f>
        <v>1.188e-5</v>
      </c>
      <c r="F30">
        <f>MAX('Exchange Rates'!D30:BO30)</f>
        <v>8.0660625</v>
      </c>
      <c r="G30">
        <f t="shared" si="0"/>
        <v>8.06605062</v>
      </c>
      <c r="H30">
        <f>_xlfn.STDEV.S('Exchange Rates'!D30:BO30)</f>
        <v>3.23263657405107</v>
      </c>
      <c r="I30">
        <f>_xlfn.VAR.S('Exchange Rates'!D30:BO30)</f>
        <v>10.4499392198926</v>
      </c>
      <c r="J30" s="4" t="str">
        <f t="shared" si="1"/>
        <v>Extreme Fluctuation</v>
      </c>
    </row>
    <row r="31" customHeight="1" spans="1:10">
      <c r="A31" s="2" t="s">
        <v>74</v>
      </c>
      <c r="B31">
        <f>AVERAGE('Exchange Rates'!D31:BO31)</f>
        <v>1.22472357351751</v>
      </c>
      <c r="C31">
        <f>MEDIAN('Exchange Rates'!D31:BO31)</f>
        <v>0.00106449248278707</v>
      </c>
      <c r="D31" t="str" cm="1">
        <f t="array" ref="D31">_xlfn.IFNA(MODE('Exchange Rates'!D31:BO31),"None")</f>
        <v>None</v>
      </c>
      <c r="E31">
        <f>MIN('Exchange Rates'!D31:BO31)</f>
        <v>8.09970533496994e-14</v>
      </c>
      <c r="F31">
        <f>MAX('Exchange Rates'!D31:BO31)</f>
        <v>5.39440078962503</v>
      </c>
      <c r="G31">
        <f t="shared" si="0"/>
        <v>5.39440078962495</v>
      </c>
      <c r="H31">
        <f>_xlfn.STDEV.S('Exchange Rates'!D31:BO31)</f>
        <v>1.58795893389019</v>
      </c>
      <c r="I31">
        <f>_xlfn.VAR.S('Exchange Rates'!D31:BO31)</f>
        <v>2.52161357572168</v>
      </c>
      <c r="J31" s="4" t="str">
        <f t="shared" si="1"/>
        <v>Extreme Fluctuation</v>
      </c>
    </row>
    <row r="32" customHeight="1" spans="1:10">
      <c r="A32" s="2" t="s">
        <v>76</v>
      </c>
      <c r="B32">
        <f>AVERAGE('Exchange Rates'!D32:BO32)</f>
        <v>1.96352506380333</v>
      </c>
      <c r="C32">
        <f>MEDIAN('Exchange Rates'!D32:BO32)</f>
        <v>2</v>
      </c>
      <c r="D32" cm="1">
        <f t="array" ref="D32">_xlfn.IFNA(MODE('Exchange Rates'!D32:BO32),"None")</f>
        <v>2</v>
      </c>
      <c r="E32">
        <f>MIN('Exchange Rates'!D32:BO32)</f>
        <v>1.71429000071429</v>
      </c>
      <c r="F32">
        <f>MAX('Exchange Rates'!D32:BO32)</f>
        <v>2.05323091078878</v>
      </c>
      <c r="G32">
        <f t="shared" si="0"/>
        <v>0.33894091007449</v>
      </c>
      <c r="H32">
        <f>_xlfn.STDEV.S('Exchange Rates'!D32:BO32)</f>
        <v>0.0948295804055843</v>
      </c>
      <c r="I32">
        <f>_xlfn.VAR.S('Exchange Rates'!D32:BO32)</f>
        <v>0.00899264931989917</v>
      </c>
      <c r="J32" s="4" t="str">
        <f t="shared" si="1"/>
        <v>Stable Exchange Rate</v>
      </c>
    </row>
    <row r="33" customHeight="1" spans="1:10">
      <c r="A33" s="2" t="s">
        <v>78</v>
      </c>
      <c r="B33">
        <f>AVERAGE('Exchange Rates'!D33:BO33)</f>
        <v>2.0047819723746</v>
      </c>
      <c r="C33">
        <f>MEDIAN('Exchange Rates'!D33:BO33)</f>
        <v>1.79115541666667</v>
      </c>
      <c r="D33" cm="1">
        <f t="array" ref="D33">_xlfn.IFNA(MODE('Exchange Rates'!D33:BO33),"None")</f>
        <v>3.06122000206122</v>
      </c>
      <c r="E33">
        <f>MIN('Exchange Rates'!D33:BO33)</f>
        <v>1.24956701649958</v>
      </c>
      <c r="F33">
        <f>MAX('Exchange Rates'!D33:BO33)</f>
        <v>3.06122000206122</v>
      </c>
      <c r="G33">
        <f t="shared" si="0"/>
        <v>1.81165298556164</v>
      </c>
      <c r="H33">
        <f>_xlfn.STDEV.S('Exchange Rates'!D33:BO33)</f>
        <v>0.628496700552681</v>
      </c>
      <c r="I33">
        <f>_xlfn.VAR.S('Exchange Rates'!D33:BO33)</f>
        <v>0.395008102605606</v>
      </c>
      <c r="J33" s="4" t="str">
        <f t="shared" si="1"/>
        <v>Extreme Fluctuation</v>
      </c>
    </row>
    <row r="34" customHeight="1" spans="1:10">
      <c r="A34" s="2" t="s">
        <v>80</v>
      </c>
      <c r="B34">
        <f>AVERAGE('Exchange Rates'!D34:BO34)</f>
        <v>30.2431537248126</v>
      </c>
      <c r="C34">
        <f>MEDIAN('Exchange Rates'!D34:BO34)</f>
        <v>24.3302583333333</v>
      </c>
      <c r="D34" cm="1">
        <f t="array" ref="D34">_xlfn.IFNA(MODE('Exchange Rates'!D34:BO34),"None")</f>
        <v>4.7619000037619</v>
      </c>
      <c r="E34">
        <f>MIN('Exchange Rates'!D34:BO34)</f>
        <v>4.7619000037619</v>
      </c>
      <c r="F34">
        <f>MAX('Exchange Rates'!D34:BO34)</f>
        <v>82.6009964460784</v>
      </c>
      <c r="G34">
        <f t="shared" si="0"/>
        <v>77.8390964423165</v>
      </c>
      <c r="H34">
        <f>_xlfn.STDEV.S('Exchange Rates'!D34:BO34)</f>
        <v>23.8950802110083</v>
      </c>
      <c r="I34">
        <f>_xlfn.VAR.S('Exchange Rates'!D34:BO34)</f>
        <v>570.97485829052</v>
      </c>
      <c r="J34" s="4" t="str">
        <f t="shared" si="1"/>
        <v>Extreme Fluctuation</v>
      </c>
    </row>
    <row r="35" customHeight="1" spans="1:10">
      <c r="A35" s="2" t="s">
        <v>82</v>
      </c>
      <c r="B35">
        <f>AVERAGE('Exchange Rates'!D35:BO35)</f>
        <v>4.00533693467391</v>
      </c>
      <c r="C35">
        <f>MEDIAN('Exchange Rates'!D35:BO35)</f>
        <v>2.06564083333333</v>
      </c>
      <c r="D35" t="str" cm="1">
        <f t="array" ref="D35">_xlfn.IFNA(MODE('Exchange Rates'!D35:BO35),"None")</f>
        <v>None</v>
      </c>
      <c r="E35">
        <f>MIN('Exchange Rates'!D35:BO35)</f>
        <v>0.679477003570251</v>
      </c>
      <c r="F35">
        <f>MAX('Exchange Rates'!D35:BO35)</f>
        <v>13.5963833333333</v>
      </c>
      <c r="G35">
        <f t="shared" si="0"/>
        <v>12.916906329763</v>
      </c>
      <c r="H35">
        <f>_xlfn.STDEV.S('Exchange Rates'!D35:BO35)</f>
        <v>3.75515652640163</v>
      </c>
      <c r="I35">
        <f>_xlfn.VAR.S('Exchange Rates'!D35:BO35)</f>
        <v>14.1012005377768</v>
      </c>
      <c r="J35" s="4" t="str">
        <f t="shared" si="1"/>
        <v>Extreme Fluctuation</v>
      </c>
    </row>
    <row r="36" customHeight="1" spans="1:10">
      <c r="A36" s="2" t="s">
        <v>84</v>
      </c>
      <c r="B36">
        <f>AVERAGE('Exchange Rates'!D36:BO36)</f>
        <v>407.70323794097</v>
      </c>
      <c r="C36">
        <f>MEDIAN('Exchange Rates'!D36:BO36)</f>
        <v>409.011350906318</v>
      </c>
      <c r="D36" t="str" cm="1">
        <f t="array" ref="D36">_xlfn.IFNA(MODE('Exchange Rates'!D36:BO36),"None")</f>
        <v>None</v>
      </c>
      <c r="E36">
        <f>MIN('Exchange Rates'!D36:BO36)</f>
        <v>211.279555414705</v>
      </c>
      <c r="F36">
        <f>MAX('Exchange Rates'!D36:BO36)</f>
        <v>732.397693260228</v>
      </c>
      <c r="G36">
        <f t="shared" si="0"/>
        <v>521.118137845523</v>
      </c>
      <c r="H36">
        <f>_xlfn.STDEV.S('Exchange Rates'!D36:BO36)</f>
        <v>156.748926269827</v>
      </c>
      <c r="I36">
        <f>_xlfn.VAR.S('Exchange Rates'!D36:BO36)</f>
        <v>24570.2258867436</v>
      </c>
      <c r="J36" s="4" t="str">
        <f t="shared" si="1"/>
        <v>Extreme Fluctuation</v>
      </c>
    </row>
    <row r="37" customHeight="1" spans="1:10">
      <c r="A37" s="2" t="s">
        <v>86</v>
      </c>
      <c r="B37">
        <f>AVERAGE('Exchange Rates'!D37:BO37)</f>
        <v>1.19922811746138</v>
      </c>
      <c r="C37">
        <f>MEDIAN('Exchange Rates'!D37:BO37)</f>
        <v>1.17769829</v>
      </c>
      <c r="D37" t="str" cm="1">
        <f t="array" ref="D37">_xlfn.IFNA(MODE('Exchange Rates'!D37:BO37),"None")</f>
        <v>None</v>
      </c>
      <c r="E37">
        <f>MIN('Exchange Rates'!D37:BO37)</f>
        <v>0.969766786666667</v>
      </c>
      <c r="F37">
        <f>MAX('Exchange Rates'!D37:BO37)</f>
        <v>1.57034283416667</v>
      </c>
      <c r="G37">
        <f t="shared" si="0"/>
        <v>0.600576047500003</v>
      </c>
      <c r="H37">
        <f>_xlfn.STDEV.S('Exchange Rates'!D37:BO37)</f>
        <v>0.158675512698898</v>
      </c>
      <c r="I37">
        <f>_xlfn.VAR.S('Exchange Rates'!D37:BO37)</f>
        <v>0.0251779183302582</v>
      </c>
      <c r="J37" s="4" t="str">
        <f t="shared" si="1"/>
        <v>Decreasing Trend</v>
      </c>
    </row>
    <row r="38" customHeight="1" spans="1:10">
      <c r="A38" s="2" t="s">
        <v>88</v>
      </c>
      <c r="B38">
        <f>AVERAGE('Exchange Rates'!D38:BO38)</f>
        <v>0.0196700053721947</v>
      </c>
      <c r="C38">
        <f>MEDIAN('Exchange Rates'!D38:BO38)</f>
        <v>0.020370530027679</v>
      </c>
      <c r="D38" cm="1">
        <f t="array" ref="D38">_xlfn.IFNA(MODE('Exchange Rates'!D38:BO38),"None")</f>
        <v>0.020370530027679</v>
      </c>
      <c r="E38">
        <f>MIN('Exchange Rates'!D38:BO38)</f>
        <v>0.0147614145216887</v>
      </c>
      <c r="F38">
        <f>MAX('Exchange Rates'!D38:BO38)</f>
        <v>0.0242404146650097</v>
      </c>
      <c r="G38">
        <f t="shared" si="0"/>
        <v>0.00947900014332107</v>
      </c>
      <c r="H38">
        <f>_xlfn.STDEV.S('Exchange Rates'!D38:BO38)</f>
        <v>0.00178084345760843</v>
      </c>
      <c r="I38">
        <f>_xlfn.VAR.S('Exchange Rates'!D38:BO38)</f>
        <v>3.17140342050675e-6</v>
      </c>
      <c r="J38" s="4" t="str">
        <f t="shared" si="1"/>
        <v>Stable Exchange Rate</v>
      </c>
    </row>
    <row r="39" customHeight="1" spans="1:10">
      <c r="A39" s="2" t="s">
        <v>90</v>
      </c>
      <c r="B39">
        <f>AVERAGE('Exchange Rates'!D39:BO39)</f>
        <v>2.07366407558736</v>
      </c>
      <c r="C39">
        <f>MEDIAN('Exchange Rates'!D39:BO39)</f>
        <v>1.49667333333334</v>
      </c>
      <c r="D39" cm="1">
        <f t="array" ref="D39">_xlfn.IFNA(MODE('Exchange Rates'!D39:BO39),"None")</f>
        <v>4.37295000337295</v>
      </c>
      <c r="E39">
        <f>MIN('Exchange Rates'!D39:BO39)</f>
        <v>0.888042028223281</v>
      </c>
      <c r="F39">
        <f>MAX('Exchange Rates'!D39:BO39)</f>
        <v>4.37295000337295</v>
      </c>
      <c r="G39">
        <f t="shared" si="0"/>
        <v>3.48490797514967</v>
      </c>
      <c r="H39">
        <f>_xlfn.STDEV.S('Exchange Rates'!D39:BO39)</f>
        <v>1.24664868513182</v>
      </c>
      <c r="I39">
        <f>_xlfn.VAR.S('Exchange Rates'!D39:BO39)</f>
        <v>1.5541329441409</v>
      </c>
      <c r="J39" s="4" t="str">
        <f t="shared" si="1"/>
        <v>Extreme Fluctuation</v>
      </c>
    </row>
    <row r="40" customHeight="1" spans="1:10">
      <c r="A40" s="2" t="s">
        <v>92</v>
      </c>
      <c r="B40">
        <f>AVERAGE('Exchange Rates'!D40:BO40)</f>
        <v>3.2004521189227</v>
      </c>
      <c r="C40">
        <f>MEDIAN('Exchange Rates'!D40:BO40)</f>
        <v>3.84424791590487</v>
      </c>
      <c r="D40" cm="1">
        <f t="array" ref="D40">_xlfn.IFNA(MODE('Exchange Rates'!D40:BO40),"None")</f>
        <v>4.18647500318647</v>
      </c>
      <c r="E40">
        <f>MIN('Exchange Rates'!D40:BO40)</f>
        <v>0.88802101411164</v>
      </c>
      <c r="F40">
        <f>MAX('Exchange Rates'!D40:BO40)</f>
        <v>6.13140066666667</v>
      </c>
      <c r="G40">
        <f t="shared" si="0"/>
        <v>5.24337965255503</v>
      </c>
      <c r="H40">
        <f>_xlfn.STDEV.S('Exchange Rates'!D40:BO40)</f>
        <v>1.56087014462206</v>
      </c>
      <c r="I40">
        <f>_xlfn.VAR.S('Exchange Rates'!D40:BO40)</f>
        <v>2.43631560837249</v>
      </c>
      <c r="J40" s="4" t="str">
        <f t="shared" si="1"/>
        <v>Extreme Fluctuation</v>
      </c>
    </row>
    <row r="41" customHeight="1" spans="1:10">
      <c r="A41" s="2" t="s">
        <v>94</v>
      </c>
      <c r="B41">
        <f>AVERAGE('Exchange Rates'!D41:BO41)</f>
        <v>320.848403743759</v>
      </c>
      <c r="C41">
        <f>MEDIAN('Exchange Rates'!D41:BO41)</f>
        <v>355.895833333333</v>
      </c>
      <c r="D41" cm="1">
        <f t="array" ref="D41">_xlfn.IFNA(MODE('Exchange Rates'!D41:BO41),"None")</f>
        <v>39</v>
      </c>
      <c r="E41">
        <f>MIN('Exchange Rates'!D41:BO41)</f>
        <v>0.00104896937508435</v>
      </c>
      <c r="F41">
        <f>MAX('Exchange Rates'!D41:BO41)</f>
        <v>873.314189543014</v>
      </c>
      <c r="G41">
        <f t="shared" si="0"/>
        <v>873.313140573639</v>
      </c>
      <c r="H41">
        <f>_xlfn.STDEV.S('Exchange Rates'!D41:BO41)</f>
        <v>281.696417017321</v>
      </c>
      <c r="I41">
        <f>_xlfn.VAR.S('Exchange Rates'!D41:BO41)</f>
        <v>79352.8713603966</v>
      </c>
      <c r="J41" s="4" t="str">
        <f t="shared" si="1"/>
        <v>Extreme Fluctuation</v>
      </c>
    </row>
    <row r="42" customHeight="1" spans="1:10">
      <c r="A42" s="2" t="s">
        <v>96</v>
      </c>
      <c r="B42">
        <f>AVERAGE('Exchange Rates'!D42:BO42)</f>
        <v>4.91078569533181</v>
      </c>
      <c r="C42">
        <f>MEDIAN('Exchange Rates'!D42:BO42)</f>
        <v>5.41899166666667</v>
      </c>
      <c r="D42" cm="1">
        <f t="array" ref="D42">_xlfn.IFNA(MODE('Exchange Rates'!D42:BO42),"None")</f>
        <v>2.46180889882528</v>
      </c>
      <c r="E42">
        <f>MIN('Exchange Rates'!D42:BO42)</f>
        <v>1.49838605814132</v>
      </c>
      <c r="F42">
        <f>MAX('Exchange Rates'!D42:BO42)</f>
        <v>8.61874266666667</v>
      </c>
      <c r="G42">
        <f t="shared" si="0"/>
        <v>7.12035660852535</v>
      </c>
      <c r="H42">
        <f>_xlfn.STDEV.S('Exchange Rates'!D42:BO42)</f>
        <v>2.54134007883889</v>
      </c>
      <c r="I42">
        <f>_xlfn.VAR.S('Exchange Rates'!D42:BO42)</f>
        <v>6.45840939631287</v>
      </c>
      <c r="J42" s="4" t="str">
        <f t="shared" si="1"/>
        <v>Extreme Fluctuation</v>
      </c>
    </row>
    <row r="43" customHeight="1" spans="1:10">
      <c r="A43" s="2" t="s">
        <v>98</v>
      </c>
      <c r="B43">
        <f>AVERAGE('Exchange Rates'!D43:BO43)</f>
        <v>407.70323794097</v>
      </c>
      <c r="C43">
        <f>MEDIAN('Exchange Rates'!D43:BO43)</f>
        <v>409.011350906318</v>
      </c>
      <c r="D43" t="str" cm="1">
        <f t="array" ref="D43">_xlfn.IFNA(MODE('Exchange Rates'!D43:BO43),"None")</f>
        <v>None</v>
      </c>
      <c r="E43">
        <f>MIN('Exchange Rates'!D43:BO43)</f>
        <v>211.279555414705</v>
      </c>
      <c r="F43">
        <f>MAX('Exchange Rates'!D43:BO43)</f>
        <v>732.397693260228</v>
      </c>
      <c r="G43">
        <f t="shared" si="0"/>
        <v>521.118137845523</v>
      </c>
      <c r="H43">
        <f>_xlfn.STDEV.S('Exchange Rates'!D43:BO43)</f>
        <v>156.748926269827</v>
      </c>
      <c r="I43">
        <f>_xlfn.VAR.S('Exchange Rates'!D43:BO43)</f>
        <v>24570.2258867436</v>
      </c>
      <c r="J43" s="4" t="str">
        <f t="shared" si="1"/>
        <v>Extreme Fluctuation</v>
      </c>
    </row>
    <row r="44" customHeight="1" spans="1:10">
      <c r="A44" s="2" t="s">
        <v>100</v>
      </c>
      <c r="B44">
        <f>AVERAGE('Exchange Rates'!D44:BO44)</f>
        <v>407.70323794097</v>
      </c>
      <c r="C44">
        <f>MEDIAN('Exchange Rates'!D44:BO44)</f>
        <v>409.011350906318</v>
      </c>
      <c r="D44" t="str" cm="1">
        <f t="array" ref="D44">_xlfn.IFNA(MODE('Exchange Rates'!D44:BO44),"None")</f>
        <v>None</v>
      </c>
      <c r="E44">
        <f>MIN('Exchange Rates'!D44:BO44)</f>
        <v>211.279555414705</v>
      </c>
      <c r="F44">
        <f>MAX('Exchange Rates'!D44:BO44)</f>
        <v>732.397693260228</v>
      </c>
      <c r="G44">
        <f t="shared" si="0"/>
        <v>521.118137845523</v>
      </c>
      <c r="H44">
        <f>_xlfn.STDEV.S('Exchange Rates'!D44:BO44)</f>
        <v>156.748926269827</v>
      </c>
      <c r="I44">
        <f>_xlfn.VAR.S('Exchange Rates'!D44:BO44)</f>
        <v>24570.2258867436</v>
      </c>
      <c r="J44" s="4" t="str">
        <f t="shared" si="1"/>
        <v>Extreme Fluctuation</v>
      </c>
    </row>
    <row r="45" customHeight="1" spans="1:10">
      <c r="A45" s="2" t="s">
        <v>102</v>
      </c>
      <c r="B45">
        <f>AVERAGE('Exchange Rates'!D45:BO45)</f>
        <v>363.989846834081</v>
      </c>
      <c r="C45">
        <f>MEDIAN('Exchange Rates'!D45:BO45)</f>
        <v>1.10165414833333e-6</v>
      </c>
      <c r="D45" cm="1">
        <f t="array" ref="D45">_xlfn.IFNA(MODE('Exchange Rates'!D45:BO45),"None")</f>
        <v>1.67e-12</v>
      </c>
      <c r="E45">
        <f>MIN('Exchange Rates'!D45:BO45)</f>
        <v>1.7e-13</v>
      </c>
      <c r="F45">
        <f>MAX('Exchange Rates'!D45:BO45)</f>
        <v>1989.39147122828</v>
      </c>
      <c r="G45">
        <f t="shared" si="0"/>
        <v>1989.39147122828</v>
      </c>
      <c r="H45">
        <f>_xlfn.STDEV.S('Exchange Rates'!D45:BO45)</f>
        <v>598.556282515973</v>
      </c>
      <c r="I45">
        <f>_xlfn.VAR.S('Exchange Rates'!D45:BO45)</f>
        <v>358269.623339342</v>
      </c>
      <c r="J45" s="4" t="str">
        <f t="shared" si="1"/>
        <v>Extreme Fluctuation</v>
      </c>
    </row>
    <row r="46" customHeight="1" spans="1:10">
      <c r="A46" s="2" t="s">
        <v>104</v>
      </c>
      <c r="B46">
        <f>AVERAGE('Exchange Rates'!D46:BO46)</f>
        <v>407.70323794097</v>
      </c>
      <c r="C46">
        <f>MEDIAN('Exchange Rates'!D46:BO46)</f>
        <v>409.011350906318</v>
      </c>
      <c r="D46" t="str" cm="1">
        <f t="array" ref="D46">_xlfn.IFNA(MODE('Exchange Rates'!D46:BO46),"None")</f>
        <v>None</v>
      </c>
      <c r="E46">
        <f>MIN('Exchange Rates'!D46:BO46)</f>
        <v>211.279555414705</v>
      </c>
      <c r="F46">
        <f>MAX('Exchange Rates'!D46:BO46)</f>
        <v>732.397693260228</v>
      </c>
      <c r="G46">
        <f t="shared" si="0"/>
        <v>521.118137845523</v>
      </c>
      <c r="H46">
        <f>_xlfn.STDEV.S('Exchange Rates'!D46:BO46)</f>
        <v>156.748926269827</v>
      </c>
      <c r="I46">
        <f>_xlfn.VAR.S('Exchange Rates'!D46:BO46)</f>
        <v>24570.2258867436</v>
      </c>
      <c r="J46" s="4" t="str">
        <f t="shared" si="1"/>
        <v>Extreme Fluctuation</v>
      </c>
    </row>
    <row r="47" customHeight="1" spans="1:10">
      <c r="A47" s="2" t="s">
        <v>106</v>
      </c>
      <c r="B47">
        <f>AVERAGE('Exchange Rates'!D47:BO47)</f>
        <v>1178.2255125822</v>
      </c>
      <c r="C47">
        <f>MEDIAN('Exchange Rates'!D47:BO47)</f>
        <v>653.769166666666</v>
      </c>
      <c r="D47" cm="1">
        <f t="array" ref="D47">_xlfn.IFNA(MODE('Exchange Rates'!D47:BO47),"None")</f>
        <v>9</v>
      </c>
      <c r="E47">
        <f>MIN('Exchange Rates'!D47:BO47)</f>
        <v>6.635</v>
      </c>
      <c r="F47">
        <f>MAX('Exchange Rates'!D47:BO47)</f>
        <v>4325.955</v>
      </c>
      <c r="G47">
        <f t="shared" si="0"/>
        <v>4319.32</v>
      </c>
      <c r="H47">
        <f>_xlfn.STDEV.S('Exchange Rates'!D47:BO47)</f>
        <v>1287.84583982272</v>
      </c>
      <c r="I47">
        <f>_xlfn.VAR.S('Exchange Rates'!D47:BO47)</f>
        <v>1658546.90714869</v>
      </c>
      <c r="J47" s="4" t="str">
        <f t="shared" si="1"/>
        <v>Extreme Fluctuation</v>
      </c>
    </row>
    <row r="48" customHeight="1" spans="1:10">
      <c r="A48" s="2" t="s">
        <v>108</v>
      </c>
      <c r="B48">
        <f>AVERAGE('Exchange Rates'!D48:BO48)</f>
        <v>342.159623354154</v>
      </c>
      <c r="C48">
        <f>MEDIAN('Exchange Rates'!D48:BO48)</f>
        <v>349.511518242226</v>
      </c>
      <c r="D48" t="str" cm="1">
        <f t="array" ref="D48">_xlfn.IFNA(MODE('Exchange Rates'!D48:BO48),"None")</f>
        <v>None</v>
      </c>
      <c r="E48">
        <f>MIN('Exchange Rates'!D48:BO48)</f>
        <v>211.277765044038</v>
      </c>
      <c r="F48">
        <f>MAX('Exchange Rates'!D48:BO48)</f>
        <v>549.298269945144</v>
      </c>
      <c r="G48">
        <f t="shared" si="0"/>
        <v>338.020504901106</v>
      </c>
      <c r="H48">
        <f>_xlfn.STDEV.S('Exchange Rates'!D48:BO48)</f>
        <v>91.3341086453659</v>
      </c>
      <c r="I48">
        <f>_xlfn.VAR.S('Exchange Rates'!D48:BO48)</f>
        <v>8341.9194020435</v>
      </c>
      <c r="J48" s="4" t="str">
        <f t="shared" si="1"/>
        <v>Extreme Fluctuation</v>
      </c>
    </row>
    <row r="49" customHeight="1" spans="1:10">
      <c r="A49" s="2" t="s">
        <v>110</v>
      </c>
      <c r="B49">
        <f>AVERAGE('Exchange Rates'!D49:BO49)</f>
        <v>68.1796933751991</v>
      </c>
      <c r="C49">
        <f>MEDIAN('Exchange Rates'!D49:BO49)</f>
        <v>78.6274824047258</v>
      </c>
      <c r="D49" cm="1">
        <f t="array" ref="D49">_xlfn.IFNA(MODE('Exchange Rates'!D49:BO49),"None")</f>
        <v>28.75000002875</v>
      </c>
      <c r="E49">
        <f>MIN('Exchange Rates'!D49:BO49)</f>
        <v>24.5151666665833</v>
      </c>
      <c r="F49">
        <f>MAX('Exchange Rates'!D49:BO49)</f>
        <v>123.213333333333</v>
      </c>
      <c r="G49">
        <f t="shared" si="0"/>
        <v>98.6981666667497</v>
      </c>
      <c r="H49">
        <f>_xlfn.STDEV.S('Exchange Rates'!D49:BO49)</f>
        <v>29.7845354625591</v>
      </c>
      <c r="I49">
        <f>_xlfn.VAR.S('Exchange Rates'!D49:BO49)</f>
        <v>887.118552720441</v>
      </c>
      <c r="J49" s="4" t="str">
        <f t="shared" si="1"/>
        <v>Extreme Fluctuation</v>
      </c>
    </row>
    <row r="50" customHeight="1" spans="1:10">
      <c r="A50" s="2" t="s">
        <v>112</v>
      </c>
      <c r="B50">
        <f>AVERAGE('Exchange Rates'!D50:BO50)</f>
        <v>228.931166539216</v>
      </c>
      <c r="C50">
        <f>MEDIAN('Exchange Rates'!D50:BO50)</f>
        <v>128.469375</v>
      </c>
      <c r="D50" cm="1">
        <f t="array" ref="D50">_xlfn.IFNA(MODE('Exchange Rates'!D50:BO50),"None")</f>
        <v>6.625000005625</v>
      </c>
      <c r="E50">
        <f>MIN('Exchange Rates'!D50:BO50)</f>
        <v>5.615000004615</v>
      </c>
      <c r="F50">
        <f>MAX('Exchange Rates'!D50:BO50)</f>
        <v>647.135817631363</v>
      </c>
      <c r="G50">
        <f t="shared" si="0"/>
        <v>641.520817626748</v>
      </c>
      <c r="H50">
        <f>_xlfn.STDEV.S('Exchange Rates'!D50:BO50)</f>
        <v>233.432816333694</v>
      </c>
      <c r="I50">
        <f>_xlfn.VAR.S('Exchange Rates'!D50:BO50)</f>
        <v>54490.87974148</v>
      </c>
      <c r="J50" s="4" t="str">
        <f t="shared" si="1"/>
        <v>Extreme Fluctuation</v>
      </c>
    </row>
    <row r="51" customHeight="1" spans="1:10">
      <c r="A51" s="2" t="s">
        <v>114</v>
      </c>
      <c r="B51">
        <f>AVERAGE('Exchange Rates'!D51:BO51)</f>
        <v>0.0204895889293695</v>
      </c>
      <c r="C51">
        <f>MEDIAN('Exchange Rates'!D51:BO51)</f>
        <v>0.0212193021121656</v>
      </c>
      <c r="D51" cm="1">
        <f t="array" ref="D51">_xlfn.IFNA(MODE('Exchange Rates'!D51:BO51),"None")</f>
        <v>0.0212193021121656</v>
      </c>
      <c r="E51">
        <f>MIN('Exchange Rates'!D51:BO51)</f>
        <v>0.0153764734600923</v>
      </c>
      <c r="F51">
        <f>MAX('Exchange Rates'!D51:BO51)</f>
        <v>0.0252504319427185</v>
      </c>
      <c r="G51">
        <f t="shared" si="0"/>
        <v>0.00987395848262613</v>
      </c>
      <c r="H51">
        <f>_xlfn.STDEV.S('Exchange Rates'!D51:BO51)</f>
        <v>0.00185504526834212</v>
      </c>
      <c r="I51">
        <f>_xlfn.VAR.S('Exchange Rates'!D51:BO51)</f>
        <v>3.44119294759849e-6</v>
      </c>
      <c r="J51" s="4" t="str">
        <f t="shared" si="1"/>
        <v>Stable Exchange Rate</v>
      </c>
    </row>
    <row r="52" customHeight="1" spans="1:10">
      <c r="A52" s="2" t="s">
        <v>116</v>
      </c>
      <c r="B52">
        <f>AVERAGE('Exchange Rates'!D52:BO52)</f>
        <v>0.857151040666666</v>
      </c>
      <c r="C52">
        <f>MEDIAN('Exchange Rates'!D52:BO52)</f>
        <v>0.821999999</v>
      </c>
      <c r="D52" cm="1">
        <f t="array" ref="D52">_xlfn.IFNA(MODE('Exchange Rates'!D52:BO52),"None")</f>
        <v>0.821999999</v>
      </c>
      <c r="E52">
        <f>MIN('Exchange Rates'!D52:BO52)</f>
        <v>0.821999999</v>
      </c>
      <c r="F52">
        <f>MAX('Exchange Rates'!D52:BO52)</f>
        <v>0.999999999</v>
      </c>
      <c r="G52">
        <f t="shared" si="0"/>
        <v>0.178</v>
      </c>
      <c r="H52">
        <f>_xlfn.STDEV.S('Exchange Rates'!D52:BO52)</f>
        <v>0.070276775315957</v>
      </c>
      <c r="I52">
        <f>_xlfn.VAR.S('Exchange Rates'!D52:BO52)</f>
        <v>0.00493882514880951</v>
      </c>
      <c r="J52" s="4" t="str">
        <f t="shared" si="1"/>
        <v>Stable Exchange Rate</v>
      </c>
    </row>
    <row r="53" customHeight="1" spans="1:10">
      <c r="A53" s="2" t="s">
        <v>118</v>
      </c>
      <c r="B53">
        <f>AVERAGE('Exchange Rates'!D53:BO53)</f>
        <v>1.79</v>
      </c>
      <c r="C53">
        <f>MEDIAN('Exchange Rates'!D53:BO53)</f>
        <v>1.79</v>
      </c>
      <c r="D53" cm="1">
        <f t="array" ref="D53">_xlfn.IFNA(MODE('Exchange Rates'!D53:BO53),"None")</f>
        <v>1.79</v>
      </c>
      <c r="E53">
        <f>MIN('Exchange Rates'!D53:BO53)</f>
        <v>1.79</v>
      </c>
      <c r="F53">
        <f>MAX('Exchange Rates'!D53:BO53)</f>
        <v>1.79</v>
      </c>
      <c r="G53">
        <f t="shared" si="0"/>
        <v>0</v>
      </c>
      <c r="H53">
        <f>_xlfn.STDEV.S('Exchange Rates'!D53:BO53)</f>
        <v>2.46179918116092e-15</v>
      </c>
      <c r="I53">
        <f>_xlfn.VAR.S('Exchange Rates'!D53:BO53)</f>
        <v>6.0604552083646e-30</v>
      </c>
      <c r="J53" s="4" t="str">
        <f t="shared" si="1"/>
        <v>Stable Exchange Rate</v>
      </c>
    </row>
    <row r="54" customHeight="1" spans="1:10">
      <c r="A54" s="2" t="s">
        <v>120</v>
      </c>
      <c r="B54">
        <f>AVERAGE('Exchange Rates'!D54:BO54)</f>
        <v>0.817868312829732</v>
      </c>
      <c r="C54">
        <f>MEDIAN('Exchange Rates'!D54:BO54)</f>
        <v>0.83333</v>
      </c>
      <c r="D54" cm="1">
        <f t="array" ref="D54">_xlfn.IFNA(MODE('Exchange Rates'!D54:BO54),"None")</f>
        <v>0.83333</v>
      </c>
      <c r="E54">
        <f>MIN('Exchange Rates'!D54:BO54)</f>
        <v>0.714285714795918</v>
      </c>
      <c r="F54">
        <f>MAX('Exchange Rates'!D54:BO54)</f>
        <v>0.83882588132866</v>
      </c>
      <c r="G54">
        <f t="shared" si="0"/>
        <v>0.124540166532742</v>
      </c>
      <c r="H54">
        <f>_xlfn.STDEV.S('Exchange Rates'!D54:BO54)</f>
        <v>0.0391446031284677</v>
      </c>
      <c r="I54">
        <f>_xlfn.VAR.S('Exchange Rates'!D54:BO54)</f>
        <v>0.00153229995408524</v>
      </c>
      <c r="J54" s="4" t="str">
        <f t="shared" si="1"/>
        <v>Stable Exchange Rate</v>
      </c>
    </row>
    <row r="55" customHeight="1" spans="1:10">
      <c r="A55" s="2" t="s">
        <v>122</v>
      </c>
      <c r="B55">
        <f>AVERAGE('Exchange Rates'!D55:BO55)</f>
        <v>0.542498604274797</v>
      </c>
      <c r="C55">
        <f>MEDIAN('Exchange Rates'!D55:BO55)</f>
        <v>0.471993223991715</v>
      </c>
      <c r="D55" cm="1">
        <f t="array" ref="D55">_xlfn.IFNA(MODE('Exchange Rates'!D55:BO55),"None")</f>
        <v>0.357142999357143</v>
      </c>
      <c r="E55">
        <f>MIN('Exchange Rates'!D55:BO55)</f>
        <v>0.349950502818348</v>
      </c>
      <c r="F55">
        <f>MAX('Exchange Rates'!D55:BO55)</f>
        <v>0.949623753156941</v>
      </c>
      <c r="G55">
        <f t="shared" si="0"/>
        <v>0.599673250338593</v>
      </c>
      <c r="H55">
        <f>_xlfn.STDEV.S('Exchange Rates'!D55:BO55)</f>
        <v>0.18291105574968</v>
      </c>
      <c r="I55">
        <f>_xlfn.VAR.S('Exchange Rates'!D55:BO55)</f>
        <v>0.0334564543154627</v>
      </c>
      <c r="J55" s="4" t="str">
        <f t="shared" si="1"/>
        <v>Extreme Fluctuation</v>
      </c>
    </row>
    <row r="56" customHeight="1" spans="1:10">
      <c r="A56" s="2" t="s">
        <v>124</v>
      </c>
      <c r="B56">
        <f>AVERAGE('Exchange Rates'!D56:BO56)</f>
        <v>27.2296655729167</v>
      </c>
      <c r="C56">
        <f>MEDIAN('Exchange Rates'!D56:BO56)</f>
        <v>29.1528333333333</v>
      </c>
      <c r="D56" cm="1">
        <f t="array" ref="D56">_xlfn.IFNA(MODE('Exchange Rates'!D56:BO56),"None")</f>
        <v>29.1528333333333</v>
      </c>
      <c r="E56">
        <f>MIN('Exchange Rates'!D56:BO56)</f>
        <v>17.0716666666667</v>
      </c>
      <c r="F56">
        <f>MAX('Exchange Rates'!D56:BO56)</f>
        <v>38.5984166666667</v>
      </c>
      <c r="G56">
        <f t="shared" si="0"/>
        <v>21.52675</v>
      </c>
      <c r="H56">
        <f>_xlfn.STDEV.S('Exchange Rates'!D56:BO56)</f>
        <v>4.43562896590093</v>
      </c>
      <c r="I56">
        <f>_xlfn.VAR.S('Exchange Rates'!D56:BO56)</f>
        <v>19.6748043231394</v>
      </c>
      <c r="J56" s="4" t="str">
        <f t="shared" si="1"/>
        <v>High Volatility</v>
      </c>
    </row>
    <row r="57" customHeight="1" spans="1:10">
      <c r="A57" s="2" t="s">
        <v>126</v>
      </c>
      <c r="B57">
        <f>AVERAGE('Exchange Rates'!D57:BO57)</f>
        <v>1.95819184294532</v>
      </c>
      <c r="C57">
        <f>MEDIAN('Exchange Rates'!D57:BO57)</f>
        <v>1.69679875</v>
      </c>
      <c r="D57" cm="1">
        <f t="array" ref="D57">_xlfn.IFNA(MODE('Exchange Rates'!D57:BO57),"None")</f>
        <v>4.000000003</v>
      </c>
      <c r="E57">
        <f>MIN('Exchange Rates'!D57:BO57)</f>
        <v>0.679922680042729</v>
      </c>
      <c r="F57">
        <f>MAX('Exchange Rates'!D57:BO57)</f>
        <v>4.2000000032</v>
      </c>
      <c r="G57">
        <f t="shared" si="0"/>
        <v>3.52007732315727</v>
      </c>
      <c r="H57">
        <f>_xlfn.STDEV.S('Exchange Rates'!D57:BO57)</f>
        <v>1.16359768160827</v>
      </c>
      <c r="I57">
        <f>_xlfn.VAR.S('Exchange Rates'!D57:BO57)</f>
        <v>1.35395956464415</v>
      </c>
      <c r="J57" s="4" t="str">
        <f t="shared" si="1"/>
        <v>Extreme Fluctuation</v>
      </c>
    </row>
    <row r="58" customHeight="1" spans="1:10">
      <c r="A58" s="2" t="s">
        <v>128</v>
      </c>
      <c r="B58">
        <f>AVERAGE('Exchange Rates'!D58:BO58)</f>
        <v>184.930454466797</v>
      </c>
      <c r="C58">
        <f>MEDIAN('Exchange Rates'!D58:BO58)</f>
        <v>177.721</v>
      </c>
      <c r="D58" cm="1">
        <f t="array" ref="D58">_xlfn.IFNA(MODE('Exchange Rates'!D58:BO58),"None")</f>
        <v>177.721</v>
      </c>
      <c r="E58">
        <f>MIN('Exchange Rates'!D58:BO58)</f>
        <v>177.721</v>
      </c>
      <c r="F58">
        <f>MAX('Exchange Rates'!D58:BO58)</f>
        <v>214.392000213392</v>
      </c>
      <c r="G58">
        <f t="shared" si="0"/>
        <v>36.671000213392</v>
      </c>
      <c r="H58">
        <f>_xlfn.STDEV.S('Exchange Rates'!D58:BO58)</f>
        <v>14.4534647692652</v>
      </c>
      <c r="I58">
        <f>_xlfn.VAR.S('Exchange Rates'!D58:BO58)</f>
        <v>208.902643836392</v>
      </c>
      <c r="J58" s="4" t="str">
        <f t="shared" si="1"/>
        <v>High Volatility</v>
      </c>
    </row>
    <row r="59" customHeight="1" spans="1:10">
      <c r="A59" s="2" t="s">
        <v>130</v>
      </c>
      <c r="B59">
        <f>AVERAGE('Exchange Rates'!D59:BO59)</f>
        <v>2.48992199272576</v>
      </c>
      <c r="C59">
        <f>MEDIAN('Exchange Rates'!D59:BO59)</f>
        <v>2.7</v>
      </c>
      <c r="D59" cm="1">
        <f t="array" ref="D59">_xlfn.IFNA(MODE('Exchange Rates'!D59:BO59),"None")</f>
        <v>2.7</v>
      </c>
      <c r="E59">
        <f>MIN('Exchange Rates'!D59:BO59)</f>
        <v>1.71429000071429</v>
      </c>
      <c r="F59">
        <f>MAX('Exchange Rates'!D59:BO59)</f>
        <v>2.7</v>
      </c>
      <c r="G59">
        <f t="shared" si="0"/>
        <v>0.98570999928571</v>
      </c>
      <c r="H59">
        <f>_xlfn.STDEV.S('Exchange Rates'!D59:BO59)</f>
        <v>0.371922662654277</v>
      </c>
      <c r="I59">
        <f>_xlfn.VAR.S('Exchange Rates'!D59:BO59)</f>
        <v>0.138326466995847</v>
      </c>
      <c r="J59" s="4" t="str">
        <f t="shared" si="1"/>
        <v>Increasing Trend</v>
      </c>
    </row>
    <row r="60" customHeight="1" spans="1:10">
      <c r="A60" s="2" t="s">
        <v>132</v>
      </c>
      <c r="B60">
        <f>AVERAGE('Exchange Rates'!D60:BO60)</f>
        <v>6.69982775476931</v>
      </c>
      <c r="C60">
        <f>MEDIAN('Exchange Rates'!D60:BO60)</f>
        <v>6.63695289083334</v>
      </c>
      <c r="D60" cm="1">
        <f t="array" ref="D60">_xlfn.IFNA(MODE('Exchange Rates'!D60:BO60),"None")</f>
        <v>6.90714000590714</v>
      </c>
      <c r="E60">
        <f>MIN('Exchange Rates'!D60:BO60)</f>
        <v>5.09813083333333</v>
      </c>
      <c r="F60">
        <f>MAX('Exchange Rates'!D60:BO60)</f>
        <v>10.5963916664167</v>
      </c>
      <c r="G60">
        <f t="shared" si="0"/>
        <v>5.49826083308337</v>
      </c>
      <c r="H60">
        <f>_xlfn.STDEV.S('Exchange Rates'!D60:BO60)</f>
        <v>1.07638246665477</v>
      </c>
      <c r="I60">
        <f>_xlfn.VAR.S('Exchange Rates'!D60:BO60)</f>
        <v>1.15859921452182</v>
      </c>
      <c r="J60" s="4" t="str">
        <f t="shared" si="1"/>
        <v>Extreme Fluctuation</v>
      </c>
    </row>
    <row r="61" customHeight="1" spans="1:10">
      <c r="A61" s="2" t="s">
        <v>134</v>
      </c>
      <c r="B61">
        <f>AVERAGE('Exchange Rates'!D61:BO61)</f>
        <v>17.6473514399696</v>
      </c>
      <c r="C61">
        <f>MEDIAN('Exchange Rates'!D61:BO61)</f>
        <v>12.5</v>
      </c>
      <c r="D61" cm="1">
        <f t="array" ref="D61">_xlfn.IFNA(MODE('Exchange Rates'!D61:BO61),"None")</f>
        <v>1</v>
      </c>
      <c r="E61">
        <f>MIN('Exchange Rates'!D61:BO61)</f>
        <v>0.999999999</v>
      </c>
      <c r="F61">
        <f>MAX('Exchange Rates'!D61:BO61)</f>
        <v>57.2211166666667</v>
      </c>
      <c r="G61">
        <f t="shared" si="0"/>
        <v>56.2211166676667</v>
      </c>
      <c r="H61">
        <f>_xlfn.STDEV.S('Exchange Rates'!D61:BO61)</f>
        <v>19.1639353142969</v>
      </c>
      <c r="I61">
        <f>_xlfn.VAR.S('Exchange Rates'!D61:BO61)</f>
        <v>367.256416730557</v>
      </c>
      <c r="J61" s="4" t="str">
        <f t="shared" si="1"/>
        <v>Extreme Fluctuation</v>
      </c>
    </row>
    <row r="62" customHeight="1" spans="1:10">
      <c r="A62" s="2" t="s">
        <v>136</v>
      </c>
      <c r="B62">
        <f>AVERAGE('Exchange Rates'!D62:BO62)</f>
        <v>42.9882030791959</v>
      </c>
      <c r="C62">
        <f>MEDIAN('Exchange Rates'!D62:BO62)</f>
        <v>20.154475</v>
      </c>
      <c r="D62" cm="1">
        <f t="array" ref="D62">_xlfn.IFNA(MODE('Exchange Rates'!D62:BO62),"None")</f>
        <v>4.93706000393706</v>
      </c>
      <c r="E62">
        <f>MIN('Exchange Rates'!D62:BO62)</f>
        <v>3.837449999</v>
      </c>
      <c r="F62">
        <f>MAX('Exchange Rates'!D62:BO62)</f>
        <v>141.994975</v>
      </c>
      <c r="G62">
        <f t="shared" si="0"/>
        <v>138.157525001</v>
      </c>
      <c r="H62">
        <f>_xlfn.STDEV.S('Exchange Rates'!D62:BO62)</f>
        <v>43.732433803011</v>
      </c>
      <c r="I62">
        <f>_xlfn.VAR.S('Exchange Rates'!D62:BO62)</f>
        <v>1912.52576633474</v>
      </c>
      <c r="J62" s="4" t="str">
        <f t="shared" si="1"/>
        <v>Extreme Fluctuation</v>
      </c>
    </row>
    <row r="63" customHeight="1" spans="1:10">
      <c r="A63" s="2" t="s">
        <v>138</v>
      </c>
      <c r="B63">
        <f>AVERAGE('Exchange Rates'!D63:BO63)</f>
        <v>0.0204895889293695</v>
      </c>
      <c r="C63">
        <f>MEDIAN('Exchange Rates'!D63:BO63)</f>
        <v>0.0212193021121656</v>
      </c>
      <c r="D63" cm="1">
        <f t="array" ref="D63">_xlfn.IFNA(MODE('Exchange Rates'!D63:BO63),"None")</f>
        <v>0.0212193021121656</v>
      </c>
      <c r="E63">
        <f>MIN('Exchange Rates'!D63:BO63)</f>
        <v>0.0153764734600923</v>
      </c>
      <c r="F63">
        <f>MAX('Exchange Rates'!D63:BO63)</f>
        <v>0.0252504319427185</v>
      </c>
      <c r="G63">
        <f t="shared" si="0"/>
        <v>0.00987395848262613</v>
      </c>
      <c r="H63">
        <f>_xlfn.STDEV.S('Exchange Rates'!D63:BO63)</f>
        <v>0.00185504526834212</v>
      </c>
      <c r="I63">
        <f>_xlfn.VAR.S('Exchange Rates'!D63:BO63)</f>
        <v>3.44119294759849e-6</v>
      </c>
      <c r="J63" s="4" t="str">
        <f t="shared" si="1"/>
        <v>Stable Exchange Rate</v>
      </c>
    </row>
    <row r="64" customHeight="1" spans="1:10">
      <c r="A64" s="2" t="s">
        <v>140</v>
      </c>
      <c r="B64">
        <f>AVERAGE('Exchange Rates'!D64:BO64)</f>
        <v>0.0204895889293695</v>
      </c>
      <c r="C64">
        <f>MEDIAN('Exchange Rates'!D64:BO64)</f>
        <v>0.0212193021121656</v>
      </c>
      <c r="D64" cm="1">
        <f t="array" ref="D64">_xlfn.IFNA(MODE('Exchange Rates'!D64:BO64),"None")</f>
        <v>0.0212193021121656</v>
      </c>
      <c r="E64">
        <f>MIN('Exchange Rates'!D64:BO64)</f>
        <v>0.0153764734600923</v>
      </c>
      <c r="F64">
        <f>MAX('Exchange Rates'!D64:BO64)</f>
        <v>0.0252504319427185</v>
      </c>
      <c r="G64">
        <f t="shared" si="0"/>
        <v>0.00987395848262613</v>
      </c>
      <c r="H64">
        <f>_xlfn.STDEV.S('Exchange Rates'!D64:BO64)</f>
        <v>0.00185504526834212</v>
      </c>
      <c r="I64">
        <f>_xlfn.VAR.S('Exchange Rates'!D64:BO64)</f>
        <v>3.44119294759849e-6</v>
      </c>
      <c r="J64" s="4" t="str">
        <f t="shared" si="1"/>
        <v>Stable Exchange Rate</v>
      </c>
    </row>
    <row r="65" customHeight="1" spans="1:10">
      <c r="A65" s="2" t="s">
        <v>37</v>
      </c>
      <c r="B65">
        <f>AVERAGE('Exchange Rates'!D65:BO65)</f>
        <v>0.0204895889293695</v>
      </c>
      <c r="C65">
        <f>MEDIAN('Exchange Rates'!D65:BO65)</f>
        <v>0.0212193021121656</v>
      </c>
      <c r="D65" cm="1">
        <f t="array" ref="D65">_xlfn.IFNA(MODE('Exchange Rates'!D65:BO65),"None")</f>
        <v>0.0212193021121656</v>
      </c>
      <c r="E65">
        <f>MIN('Exchange Rates'!D65:BO65)</f>
        <v>0.0153764734600923</v>
      </c>
      <c r="F65">
        <f>MAX('Exchange Rates'!D65:BO65)</f>
        <v>0.0252504319427185</v>
      </c>
      <c r="G65">
        <f t="shared" si="0"/>
        <v>0.00987395848262613</v>
      </c>
      <c r="H65">
        <f>_xlfn.STDEV.S('Exchange Rates'!D65:BO65)</f>
        <v>0.00185504526834212</v>
      </c>
      <c r="I65">
        <f>_xlfn.VAR.S('Exchange Rates'!D65:BO65)</f>
        <v>3.44119294759849e-6</v>
      </c>
      <c r="J65" s="4" t="str">
        <f t="shared" si="1"/>
        <v>Stable Exchange Rate</v>
      </c>
    </row>
    <row r="66" customHeight="1" spans="1:10">
      <c r="A66" s="2" t="s">
        <v>143</v>
      </c>
      <c r="B66">
        <f>AVERAGE('Exchange Rates'!D66:BO66)</f>
        <v>0.0204895889293695</v>
      </c>
      <c r="C66">
        <f>MEDIAN('Exchange Rates'!D66:BO66)</f>
        <v>0.0212193021121656</v>
      </c>
      <c r="D66" cm="1">
        <f t="array" ref="D66">_xlfn.IFNA(MODE('Exchange Rates'!D66:BO66),"None")</f>
        <v>0.0212193021121656</v>
      </c>
      <c r="E66">
        <f>MIN('Exchange Rates'!D66:BO66)</f>
        <v>0.0153764734600923</v>
      </c>
      <c r="F66">
        <f>MAX('Exchange Rates'!D66:BO66)</f>
        <v>0.0252504319427185</v>
      </c>
      <c r="G66">
        <f t="shared" si="0"/>
        <v>0.00987395848262613</v>
      </c>
      <c r="H66">
        <f>_xlfn.STDEV.S('Exchange Rates'!D66:BO66)</f>
        <v>0.00185504526834212</v>
      </c>
      <c r="I66">
        <f>_xlfn.VAR.S('Exchange Rates'!D66:BO66)</f>
        <v>3.44119294759849e-6</v>
      </c>
      <c r="J66" s="4" t="str">
        <f t="shared" si="1"/>
        <v>Stable Exchange Rate</v>
      </c>
    </row>
    <row r="67" customHeight="1" spans="1:10">
      <c r="A67" s="2" t="s">
        <v>22</v>
      </c>
      <c r="B67">
        <f>AVERAGE('Exchange Rates'!D67:BO67)</f>
        <v>0.0204895889293695</v>
      </c>
      <c r="C67">
        <f>MEDIAN('Exchange Rates'!D67:BO67)</f>
        <v>0.0212193021121656</v>
      </c>
      <c r="D67" cm="1">
        <f t="array" ref="D67">_xlfn.IFNA(MODE('Exchange Rates'!D67:BO67),"None")</f>
        <v>0.0212193021121656</v>
      </c>
      <c r="E67">
        <f>MIN('Exchange Rates'!D67:BO67)</f>
        <v>0.0153764734600923</v>
      </c>
      <c r="F67">
        <f>MAX('Exchange Rates'!D67:BO67)</f>
        <v>0.0252504319427185</v>
      </c>
      <c r="G67">
        <f t="shared" ref="G67:G130" si="2">F67-E67</f>
        <v>0.00987395848262613</v>
      </c>
      <c r="H67">
        <f>_xlfn.STDEV.S('Exchange Rates'!D67:BO67)</f>
        <v>0.00185504526834212</v>
      </c>
      <c r="I67">
        <f>_xlfn.VAR.S('Exchange Rates'!D67:BO67)</f>
        <v>3.44119294759849e-6</v>
      </c>
      <c r="J67" s="4" t="str">
        <f t="shared" ref="J67:J130" si="3">IF(OR(F67&gt;1.5*B67,E67&lt;0.5*B67),"Extreme Fluctuation",IF(OR(G67&gt;20,I67&gt;100),"High Volatility",IF(H67&lt;0.1*B67,"Stable Exchange Rate",IF(C67&gt;B67,"Increasing Trend",IF(C67&lt;B67,"Decreasing Trend","No Trend")))))</f>
        <v>Stable Exchange Rate</v>
      </c>
    </row>
    <row r="68" customHeight="1" spans="1:10">
      <c r="A68" s="2" t="s">
        <v>146</v>
      </c>
      <c r="B68">
        <f>AVERAGE('Exchange Rates'!D68:BO68)</f>
        <v>566.753977520818</v>
      </c>
      <c r="C68">
        <f>MEDIAN('Exchange Rates'!D68:BO68)</f>
        <v>18.000000018</v>
      </c>
      <c r="D68" cm="1">
        <f t="array" ref="D68">_xlfn.IFNA(MODE('Exchange Rates'!D68:BO68),"None")</f>
        <v>1</v>
      </c>
      <c r="E68">
        <f>MIN('Exchange Rates'!D68:BO68)</f>
        <v>1</v>
      </c>
      <c r="F68">
        <f>MAX('Exchange Rates'!D68:BO68)</f>
        <v>11786.8016666667</v>
      </c>
      <c r="G68">
        <f t="shared" si="2"/>
        <v>11785.8016666667</v>
      </c>
      <c r="H68">
        <f>_xlfn.STDEV.S('Exchange Rates'!D68:BO68)</f>
        <v>1753.68899201133</v>
      </c>
      <c r="I68">
        <f>_xlfn.VAR.S('Exchange Rates'!D68:BO68)</f>
        <v>3075425.08070173</v>
      </c>
      <c r="J68" s="4" t="str">
        <f t="shared" si="3"/>
        <v>Extreme Fluctuation</v>
      </c>
    </row>
    <row r="69" customHeight="1" spans="1:10">
      <c r="A69" s="2" t="s">
        <v>148</v>
      </c>
      <c r="B69">
        <f>AVERAGE('Exchange Rates'!D69:BO69)</f>
        <v>4.41055855680444</v>
      </c>
      <c r="C69">
        <f>MEDIAN('Exchange Rates'!D69:BO69)</f>
        <v>3.22987833333333</v>
      </c>
      <c r="D69" cm="1">
        <f t="array" ref="D69">_xlfn.IFNA(MODE('Exchange Rates'!D69:BO69),"None")</f>
        <v>0.434782608884688</v>
      </c>
      <c r="E69">
        <f>MIN('Exchange Rates'!D69:BO69)</f>
        <v>0.348241999348242</v>
      </c>
      <c r="F69">
        <f>MAX('Exchange Rates'!D69:BO69)</f>
        <v>30.6264136980311</v>
      </c>
      <c r="G69">
        <f t="shared" si="2"/>
        <v>30.2781716986829</v>
      </c>
      <c r="H69">
        <f>_xlfn.STDEV.S('Exchange Rates'!D69:BO69)</f>
        <v>5.93367707873782</v>
      </c>
      <c r="I69">
        <f>_xlfn.VAR.S('Exchange Rates'!D69:BO69)</f>
        <v>35.2085236747386</v>
      </c>
      <c r="J69" s="4" t="str">
        <f t="shared" si="3"/>
        <v>Extreme Fluctuation</v>
      </c>
    </row>
    <row r="70" customHeight="1" spans="1:10">
      <c r="A70" s="2" t="s">
        <v>150</v>
      </c>
      <c r="B70">
        <f>AVERAGE('Exchange Rates'!D70:BO70)</f>
        <v>0.906016340742089</v>
      </c>
      <c r="C70">
        <f>MEDIAN('Exchange Rates'!D70:BO70)</f>
        <v>0.938283072395283</v>
      </c>
      <c r="D70" cm="1">
        <f t="array" ref="D70">_xlfn.IFNA(MODE('Exchange Rates'!D70:BO70),"None")</f>
        <v>0.938283072395283</v>
      </c>
      <c r="E70">
        <f>MIN('Exchange Rates'!D70:BO70)</f>
        <v>0.679922680042729</v>
      </c>
      <c r="F70">
        <f>MAX('Exchange Rates'!D70:BO70)</f>
        <v>1.11653308564463</v>
      </c>
      <c r="G70">
        <f t="shared" si="2"/>
        <v>0.436610405601901</v>
      </c>
      <c r="H70">
        <f>_xlfn.STDEV.S('Exchange Rates'!D70:BO70)</f>
        <v>0.0820270885730244</v>
      </c>
      <c r="I70">
        <f>_xlfn.VAR.S('Exchange Rates'!D70:BO70)</f>
        <v>0.0067284432597668</v>
      </c>
      <c r="J70" s="4" t="str">
        <f t="shared" si="3"/>
        <v>Stable Exchange Rate</v>
      </c>
    </row>
    <row r="71" customHeight="1" spans="1:10">
      <c r="A71" s="2" t="s">
        <v>152</v>
      </c>
      <c r="B71">
        <f>AVERAGE('Exchange Rates'!D71:BO71)</f>
        <v>7.37936268565943</v>
      </c>
      <c r="C71">
        <f>MEDIAN('Exchange Rates'!D71:BO71)</f>
        <v>2.65358754120128</v>
      </c>
      <c r="D71" cm="1">
        <f t="array" ref="D71">_xlfn.IFNA(MODE('Exchange Rates'!D71:BO71),"None")</f>
        <v>2.07182506752915</v>
      </c>
      <c r="E71">
        <f>MIN('Exchange Rates'!D71:BO71)</f>
        <v>2.07182506752915</v>
      </c>
      <c r="F71">
        <f>MAX('Exchange Rates'!D71:BO71)</f>
        <v>15.375</v>
      </c>
      <c r="G71">
        <f t="shared" si="2"/>
        <v>13.3031749324708</v>
      </c>
      <c r="H71">
        <f>_xlfn.STDEV.S('Exchange Rates'!D71:BO71)</f>
        <v>5.92116659042245</v>
      </c>
      <c r="I71">
        <f>_xlfn.VAR.S('Exchange Rates'!D71:BO71)</f>
        <v>35.060213791535</v>
      </c>
      <c r="J71" s="4" t="str">
        <f t="shared" si="3"/>
        <v>Extreme Fluctuation</v>
      </c>
    </row>
    <row r="72" customHeight="1" spans="1:10">
      <c r="A72" s="2" t="s">
        <v>154</v>
      </c>
      <c r="B72">
        <f>AVERAGE('Exchange Rates'!D72:BO72)</f>
        <v>57.3425228719973</v>
      </c>
      <c r="C72">
        <f>MEDIAN('Exchange Rates'!D72:BO72)</f>
        <v>60.000000059</v>
      </c>
      <c r="D72" cm="1">
        <f t="array" ref="D72">_xlfn.IFNA(MODE('Exchange Rates'!D72:BO72),"None")</f>
        <v>60.000000059</v>
      </c>
      <c r="E72">
        <f>MIN('Exchange Rates'!D72:BO72)</f>
        <v>0.679922680042729</v>
      </c>
      <c r="F72">
        <f>MAX('Exchange Rates'!D72:BO72)</f>
        <v>170.044083333167</v>
      </c>
      <c r="G72">
        <f t="shared" si="2"/>
        <v>169.364160653124</v>
      </c>
      <c r="H72">
        <f>_xlfn.STDEV.S('Exchange Rates'!D72:BO72)</f>
        <v>53.0867276268591</v>
      </c>
      <c r="I72">
        <f>_xlfn.VAR.S('Exchange Rates'!D72:BO72)</f>
        <v>2818.20065012832</v>
      </c>
      <c r="J72" s="4" t="str">
        <f t="shared" si="3"/>
        <v>Extreme Fluctuation</v>
      </c>
    </row>
    <row r="73" customHeight="1" spans="1:10">
      <c r="A73" s="2" t="s">
        <v>156</v>
      </c>
      <c r="B73">
        <f>AVERAGE('Exchange Rates'!D73:BO73)</f>
        <v>10.7419012795489</v>
      </c>
      <c r="C73">
        <f>MEDIAN('Exchange Rates'!D73:BO73)</f>
        <v>13.22275</v>
      </c>
      <c r="D73" cm="1">
        <f t="array" ref="D73">_xlfn.IFNA(MODE('Exchange Rates'!D73:BO73),"None")</f>
        <v>13.22275</v>
      </c>
      <c r="E73">
        <f>MIN('Exchange Rates'!D73:BO73)</f>
        <v>0.718413898653322</v>
      </c>
      <c r="F73">
        <f>MAX('Exchange Rates'!D73:BO73)</f>
        <v>17.4780715333333</v>
      </c>
      <c r="G73">
        <f t="shared" si="2"/>
        <v>16.75965763468</v>
      </c>
      <c r="H73">
        <f>_xlfn.STDEV.S('Exchange Rates'!D73:BO73)</f>
        <v>5.14165824556018</v>
      </c>
      <c r="I73">
        <f>_xlfn.VAR.S('Exchange Rates'!D73:BO73)</f>
        <v>26.436649514137</v>
      </c>
      <c r="J73" s="4" t="str">
        <f t="shared" si="3"/>
        <v>Extreme Fluctuation</v>
      </c>
    </row>
    <row r="74" customHeight="1" spans="1:10">
      <c r="A74" s="2" t="s">
        <v>158</v>
      </c>
      <c r="B74">
        <f>AVERAGE('Exchange Rates'!D74:BO74)</f>
        <v>9.44123388286051</v>
      </c>
      <c r="C74">
        <f>MEDIAN('Exchange Rates'!D74:BO74)</f>
        <v>2.65125000075</v>
      </c>
      <c r="D74" cm="1">
        <f t="array" ref="D74">_xlfn.IFNA(MODE('Exchange Rates'!D74:BO74),"None")</f>
        <v>2.069999999</v>
      </c>
      <c r="E74">
        <f>MIN('Exchange Rates'!D74:BO74)</f>
        <v>2.069999999</v>
      </c>
      <c r="F74">
        <f>MAX('Exchange Rates'!D74:BO74)</f>
        <v>54.6009480676569</v>
      </c>
      <c r="G74">
        <f t="shared" si="2"/>
        <v>52.5309480686569</v>
      </c>
      <c r="H74">
        <f>_xlfn.STDEV.S('Exchange Rates'!D74:BO74)</f>
        <v>11.9336035156224</v>
      </c>
      <c r="I74">
        <f>_xlfn.VAR.S('Exchange Rates'!D74:BO74)</f>
        <v>142.410892868074</v>
      </c>
      <c r="J74" s="4" t="str">
        <f t="shared" si="3"/>
        <v>Extreme Fluctuation</v>
      </c>
    </row>
    <row r="75" customHeight="1" spans="1:10">
      <c r="A75" s="2" t="s">
        <v>160</v>
      </c>
      <c r="B75">
        <f>AVERAGE('Exchange Rates'!D75:BO75)</f>
        <v>0.0204895889293695</v>
      </c>
      <c r="C75">
        <f>MEDIAN('Exchange Rates'!D75:BO75)</f>
        <v>0.0212193021121656</v>
      </c>
      <c r="D75" cm="1">
        <f t="array" ref="D75">_xlfn.IFNA(MODE('Exchange Rates'!D75:BO75),"None")</f>
        <v>0.0212193021121656</v>
      </c>
      <c r="E75">
        <f>MIN('Exchange Rates'!D75:BO75)</f>
        <v>0.0153764734600923</v>
      </c>
      <c r="F75">
        <f>MAX('Exchange Rates'!D75:BO75)</f>
        <v>0.0252504319427185</v>
      </c>
      <c r="G75">
        <f t="shared" si="2"/>
        <v>0.00987395848262613</v>
      </c>
      <c r="H75">
        <f>_xlfn.STDEV.S('Exchange Rates'!D75:BO75)</f>
        <v>0.00185504526834212</v>
      </c>
      <c r="I75">
        <f>_xlfn.VAR.S('Exchange Rates'!D75:BO75)</f>
        <v>3.44119294759849e-6</v>
      </c>
      <c r="J75" s="4" t="str">
        <f t="shared" si="3"/>
        <v>Stable Exchange Rate</v>
      </c>
    </row>
    <row r="76" customHeight="1" spans="1:10">
      <c r="A76" s="2" t="s">
        <v>162</v>
      </c>
      <c r="B76">
        <f>AVERAGE('Exchange Rates'!D76:BO76)</f>
        <v>0.0204895889293695</v>
      </c>
      <c r="C76">
        <f>MEDIAN('Exchange Rates'!D76:BO76)</f>
        <v>0.0212193021121656</v>
      </c>
      <c r="D76" cm="1">
        <f t="array" ref="D76">_xlfn.IFNA(MODE('Exchange Rates'!D76:BO76),"None")</f>
        <v>0.0212193021121656</v>
      </c>
      <c r="E76">
        <f>MIN('Exchange Rates'!D76:BO76)</f>
        <v>0.0153764734600923</v>
      </c>
      <c r="F76">
        <f>MAX('Exchange Rates'!D76:BO76)</f>
        <v>0.0252504319427185</v>
      </c>
      <c r="G76">
        <f t="shared" si="2"/>
        <v>0.00987395848262613</v>
      </c>
      <c r="H76">
        <f>_xlfn.STDEV.S('Exchange Rates'!D76:BO76)</f>
        <v>0.00185504526834212</v>
      </c>
      <c r="I76">
        <f>_xlfn.VAR.S('Exchange Rates'!D76:BO76)</f>
        <v>3.44119294759849e-6</v>
      </c>
      <c r="J76" s="4" t="str">
        <f t="shared" si="3"/>
        <v>Stable Exchange Rate</v>
      </c>
    </row>
    <row r="77" customHeight="1" spans="1:10">
      <c r="A77" s="2" t="s">
        <v>164</v>
      </c>
      <c r="B77">
        <f>AVERAGE('Exchange Rates'!D77:BO77)</f>
        <v>2.91740706446886</v>
      </c>
      <c r="C77">
        <f>MEDIAN('Exchange Rates'!D77:BO77)</f>
        <v>3.32499625232499</v>
      </c>
      <c r="D77" cm="1">
        <f t="array" ref="D77">_xlfn.IFNA(MODE('Exchange Rates'!D77:BO77),"None")</f>
        <v>3.2000000022</v>
      </c>
      <c r="E77">
        <f>MIN('Exchange Rates'!D77:BO77)</f>
        <v>0.679922680042729</v>
      </c>
      <c r="F77">
        <f>MAX('Exchange Rates'!D77:BO77)</f>
        <v>6.19789583316667</v>
      </c>
      <c r="G77">
        <f t="shared" si="2"/>
        <v>5.51797315312394</v>
      </c>
      <c r="H77">
        <f>_xlfn.STDEV.S('Exchange Rates'!D77:BO77)</f>
        <v>1.78028437458574</v>
      </c>
      <c r="I77">
        <f>_xlfn.VAR.S('Exchange Rates'!D77:BO77)</f>
        <v>3.16941245439412</v>
      </c>
      <c r="J77" s="4" t="str">
        <f t="shared" si="3"/>
        <v>Extreme Fluctuation</v>
      </c>
    </row>
    <row r="78" customHeight="1" spans="1:10">
      <c r="A78" s="2" t="s">
        <v>166</v>
      </c>
      <c r="B78">
        <f>AVERAGE('Exchange Rates'!D78:BO78)</f>
        <v>1.41604953479266</v>
      </c>
      <c r="C78">
        <f>MEDIAN('Exchange Rates'!D78:BO78)</f>
        <v>1.4539</v>
      </c>
      <c r="D78" cm="1">
        <f t="array" ref="D78">_xlfn.IFNA(MODE('Exchange Rates'!D78:BO78),"None")</f>
        <v>0.792857999703316</v>
      </c>
      <c r="E78">
        <f>MIN('Exchange Rates'!D78:BO78)</f>
        <v>0.792857999703316</v>
      </c>
      <c r="F78">
        <f>MAX('Exchange Rates'!D78:BO78)</f>
        <v>2.27660294602613</v>
      </c>
      <c r="G78">
        <f t="shared" si="2"/>
        <v>1.48374494632281</v>
      </c>
      <c r="H78">
        <f>_xlfn.STDEV.S('Exchange Rates'!D78:BO78)</f>
        <v>0.523544025130541</v>
      </c>
      <c r="I78">
        <f>_xlfn.VAR.S('Exchange Rates'!D78:BO78)</f>
        <v>0.274098346249889</v>
      </c>
      <c r="J78" s="4" t="str">
        <f t="shared" si="3"/>
        <v>Extreme Fluctuation</v>
      </c>
    </row>
    <row r="79" customHeight="1" spans="1:10">
      <c r="A79" s="2" t="s">
        <v>168</v>
      </c>
      <c r="B79">
        <f>AVERAGE('Exchange Rates'!D79:BO79)</f>
        <v>3.67931755585166</v>
      </c>
      <c r="C79">
        <f>MEDIAN('Exchange Rates'!D79:BO79)</f>
        <v>4.857395897694</v>
      </c>
      <c r="D79" cm="1">
        <f t="array" ref="D79">_xlfn.IFNA(MODE('Exchange Rates'!D79:BO79),"None")</f>
        <v>4.93706000393706</v>
      </c>
      <c r="E79">
        <f>MIN('Exchange Rates'!D79:BO79)</f>
        <v>0.679922680042729</v>
      </c>
      <c r="F79">
        <f>MAX('Exchange Rates'!D79:BO79)</f>
        <v>8.98522499975</v>
      </c>
      <c r="G79">
        <f t="shared" si="2"/>
        <v>8.30530231970727</v>
      </c>
      <c r="H79">
        <f>_xlfn.STDEV.S('Exchange Rates'!D79:BO79)</f>
        <v>2.42652123171753</v>
      </c>
      <c r="I79">
        <f>_xlfn.VAR.S('Exchange Rates'!D79:BO79)</f>
        <v>5.88800528797598</v>
      </c>
      <c r="J79" s="4" t="str">
        <f t="shared" si="3"/>
        <v>Extreme Fluctuation</v>
      </c>
    </row>
    <row r="80" customHeight="1" spans="1:10">
      <c r="A80" s="2" t="s">
        <v>170</v>
      </c>
      <c r="B80">
        <f>AVERAGE('Exchange Rates'!D80:BO80)</f>
        <v>6.69982688705139</v>
      </c>
      <c r="C80">
        <f>MEDIAN('Exchange Rates'!D80:BO80)</f>
        <v>6.63692958333334</v>
      </c>
      <c r="D80" cm="1">
        <f t="array" ref="D80">_xlfn.IFNA(MODE('Exchange Rates'!D80:BO80),"None")</f>
        <v>6.90714000590714</v>
      </c>
      <c r="E80">
        <f>MIN('Exchange Rates'!D80:BO80)</f>
        <v>5.09813083333333</v>
      </c>
      <c r="F80">
        <f>MAX('Exchange Rates'!D80:BO80)</f>
        <v>10.5963916664167</v>
      </c>
      <c r="G80">
        <f t="shared" si="2"/>
        <v>5.49826083308337</v>
      </c>
      <c r="H80">
        <f>_xlfn.STDEV.S('Exchange Rates'!D80:BO80)</f>
        <v>1.07638259755445</v>
      </c>
      <c r="I80">
        <f>_xlfn.VAR.S('Exchange Rates'!D80:BO80)</f>
        <v>1.15859949631807</v>
      </c>
      <c r="J80" s="4" t="str">
        <f t="shared" si="3"/>
        <v>Extreme Fluctuation</v>
      </c>
    </row>
    <row r="81" customHeight="1" spans="1:10">
      <c r="A81" s="2" t="s">
        <v>172</v>
      </c>
      <c r="B81">
        <f>AVERAGE('Exchange Rates'!D81:BO81)</f>
        <v>1</v>
      </c>
      <c r="C81">
        <f>MEDIAN('Exchange Rates'!D81:BO81)</f>
        <v>1</v>
      </c>
      <c r="D81" cm="1">
        <f t="array" ref="D81">_xlfn.IFNA(MODE('Exchange Rates'!D81:BO81),"None")</f>
        <v>1</v>
      </c>
      <c r="E81">
        <f>MIN('Exchange Rates'!D81:BO81)</f>
        <v>1</v>
      </c>
      <c r="F81">
        <f>MAX('Exchange Rates'!D81:BO81)</f>
        <v>1</v>
      </c>
      <c r="G81">
        <f t="shared" si="2"/>
        <v>0</v>
      </c>
      <c r="H81">
        <f>_xlfn.STDEV.S('Exchange Rates'!D81:BO81)</f>
        <v>0</v>
      </c>
      <c r="I81">
        <f>_xlfn.VAR.S('Exchange Rates'!D81:BO81)</f>
        <v>0</v>
      </c>
      <c r="J81" s="4" t="str">
        <f t="shared" si="3"/>
        <v>Stable Exchange Rate</v>
      </c>
    </row>
    <row r="82" customHeight="1" spans="1:10">
      <c r="A82" s="2" t="s">
        <v>174</v>
      </c>
      <c r="B82">
        <f>AVERAGE('Exchange Rates'!D82:BO82)</f>
        <v>407.70323794097</v>
      </c>
      <c r="C82">
        <f>MEDIAN('Exchange Rates'!D82:BO82)</f>
        <v>409.011350906318</v>
      </c>
      <c r="D82" t="str" cm="1">
        <f t="array" ref="D82">_xlfn.IFNA(MODE('Exchange Rates'!D82:BO82),"None")</f>
        <v>None</v>
      </c>
      <c r="E82">
        <f>MIN('Exchange Rates'!D82:BO82)</f>
        <v>211.279555414705</v>
      </c>
      <c r="F82">
        <f>MAX('Exchange Rates'!D82:BO82)</f>
        <v>732.397693260228</v>
      </c>
      <c r="G82">
        <f t="shared" si="2"/>
        <v>521.118137845523</v>
      </c>
      <c r="H82">
        <f>_xlfn.STDEV.S('Exchange Rates'!D82:BO82)</f>
        <v>156.748926269827</v>
      </c>
      <c r="I82">
        <f>_xlfn.VAR.S('Exchange Rates'!D82:BO82)</f>
        <v>24570.2258867436</v>
      </c>
      <c r="J82" s="4" t="str">
        <f t="shared" si="3"/>
        <v>Extreme Fluctuation</v>
      </c>
    </row>
    <row r="83" customHeight="1" spans="1:10">
      <c r="A83" s="2" t="s">
        <v>176</v>
      </c>
      <c r="B83">
        <f>AVERAGE('Exchange Rates'!D83:BO83)</f>
        <v>0.571271432978018</v>
      </c>
      <c r="C83">
        <f>MEDIAN('Exchange Rates'!D83:BO83)</f>
        <v>0.588547796583333</v>
      </c>
      <c r="D83" cm="1">
        <f t="array" ref="D83">_xlfn.IFNA(MODE('Exchange Rates'!D83:BO83),"None")</f>
        <v>0.357142999357143</v>
      </c>
      <c r="E83">
        <f>MIN('Exchange Rates'!D83:BO83)</f>
        <v>0.357142999357143</v>
      </c>
      <c r="F83">
        <f>MAX('Exchange Rates'!D83:BO83)</f>
        <v>0.811301715827773</v>
      </c>
      <c r="G83">
        <f t="shared" si="2"/>
        <v>0.45415871647063</v>
      </c>
      <c r="H83">
        <f>_xlfn.STDEV.S('Exchange Rates'!D83:BO83)</f>
        <v>0.13328691846534</v>
      </c>
      <c r="I83">
        <f>_xlfn.VAR.S('Exchange Rates'!D83:BO83)</f>
        <v>0.0177654026339862</v>
      </c>
      <c r="J83" s="4" t="str">
        <f t="shared" si="3"/>
        <v>Increasing Trend</v>
      </c>
    </row>
    <row r="84" customHeight="1" spans="1:10">
      <c r="A84" s="2" t="s">
        <v>178</v>
      </c>
      <c r="B84">
        <f>AVERAGE('Exchange Rates'!D84:BO84)</f>
        <v>1.61076843792003</v>
      </c>
      <c r="C84">
        <f>MEDIAN('Exchange Rates'!D84:BO84)</f>
        <v>1.2628</v>
      </c>
      <c r="D84" cm="1">
        <f t="array" ref="D84">_xlfn.IFNA(MODE('Exchange Rates'!D84:BO84),"None")</f>
        <v>1.2628</v>
      </c>
      <c r="E84">
        <f>MIN('Exchange Rates'!D84:BO84)</f>
        <v>1.2628</v>
      </c>
      <c r="F84">
        <f>MAX('Exchange Rates'!D84:BO84)</f>
        <v>3.22155833333333</v>
      </c>
      <c r="G84">
        <f t="shared" si="2"/>
        <v>1.95875833333333</v>
      </c>
      <c r="H84">
        <f>_xlfn.STDEV.S('Exchange Rates'!D84:BO84)</f>
        <v>0.530398420410962</v>
      </c>
      <c r="I84">
        <f>_xlfn.VAR.S('Exchange Rates'!D84:BO84)</f>
        <v>0.281322484374444</v>
      </c>
      <c r="J84" s="4" t="str">
        <f t="shared" si="3"/>
        <v>Extreme Fluctuation</v>
      </c>
    </row>
    <row r="85" customHeight="1" spans="1:10">
      <c r="A85" s="2" t="s">
        <v>180</v>
      </c>
      <c r="B85">
        <f>AVERAGE('Exchange Rates'!D85:BO85)</f>
        <v>1.13280203840521</v>
      </c>
      <c r="C85">
        <f>MEDIAN('Exchange Rates'!D85:BO85)</f>
        <v>0.0402242374327957</v>
      </c>
      <c r="D85" cm="1">
        <f t="array" ref="D85">_xlfn.IFNA(MODE('Exchange Rates'!D85:BO85),"None")</f>
        <v>7.13915966742473e-5</v>
      </c>
      <c r="E85">
        <f>MIN('Exchange Rates'!D85:BO85)</f>
        <v>7.13915966742473e-5</v>
      </c>
      <c r="F85">
        <f>MAX('Exchange Rates'!D85:BO85)</f>
        <v>11.0204083333333</v>
      </c>
      <c r="G85">
        <f t="shared" si="2"/>
        <v>11.0203369417366</v>
      </c>
      <c r="H85">
        <f>_xlfn.STDEV.S('Exchange Rates'!D85:BO85)</f>
        <v>2.17440851918363</v>
      </c>
      <c r="I85">
        <f>_xlfn.VAR.S('Exchange Rates'!D85:BO85)</f>
        <v>4.72805240829836</v>
      </c>
      <c r="J85" s="4" t="str">
        <f t="shared" si="3"/>
        <v>Extreme Fluctuation</v>
      </c>
    </row>
    <row r="86" customHeight="1" spans="1:10">
      <c r="A86" s="2" t="s">
        <v>182</v>
      </c>
      <c r="B86">
        <f>AVERAGE('Exchange Rates'!D86:BO86)</f>
        <v>0.571271432978018</v>
      </c>
      <c r="C86">
        <f>MEDIAN('Exchange Rates'!D86:BO86)</f>
        <v>0.588547796583333</v>
      </c>
      <c r="D86" cm="1">
        <f t="array" ref="D86">_xlfn.IFNA(MODE('Exchange Rates'!D86:BO86),"None")</f>
        <v>0.357142999357143</v>
      </c>
      <c r="E86">
        <f>MIN('Exchange Rates'!D86:BO86)</f>
        <v>0.357142999357143</v>
      </c>
      <c r="F86">
        <f>MAX('Exchange Rates'!D86:BO86)</f>
        <v>0.811301715827773</v>
      </c>
      <c r="G86">
        <f t="shared" si="2"/>
        <v>0.45415871647063</v>
      </c>
      <c r="H86">
        <f>_xlfn.STDEV.S('Exchange Rates'!D86:BO86)</f>
        <v>0.13328691846534</v>
      </c>
      <c r="I86">
        <f>_xlfn.VAR.S('Exchange Rates'!D86:BO86)</f>
        <v>0.0177654026339862</v>
      </c>
      <c r="J86" s="4" t="str">
        <f t="shared" si="3"/>
        <v>Increasing Trend</v>
      </c>
    </row>
    <row r="87" customHeight="1" spans="1:10">
      <c r="A87" s="2" t="s">
        <v>184</v>
      </c>
      <c r="B87">
        <f>AVERAGE('Exchange Rates'!D87:BO87)</f>
        <v>2499.55935013196</v>
      </c>
      <c r="C87">
        <f>MEDIAN('Exchange Rates'!D87:BO87)</f>
        <v>827.929708333333</v>
      </c>
      <c r="D87" cm="1">
        <f t="array" ref="D87">_xlfn.IFNA(MODE('Exchange Rates'!D87:BO87),"None")</f>
        <v>24.685000023685</v>
      </c>
      <c r="E87">
        <f>MIN('Exchange Rates'!D87:BO87)</f>
        <v>18.9688930416667</v>
      </c>
      <c r="F87">
        <f>MAX('Exchange Rates'!D87:BO87)</f>
        <v>9565.08218343833</v>
      </c>
      <c r="G87">
        <f t="shared" si="2"/>
        <v>9546.11329039666</v>
      </c>
      <c r="H87">
        <f>_xlfn.STDEV.S('Exchange Rates'!D87:BO87)</f>
        <v>3347.88467192079</v>
      </c>
      <c r="I87">
        <f>_xlfn.VAR.S('Exchange Rates'!D87:BO87)</f>
        <v>11208331.7764822</v>
      </c>
      <c r="J87" s="4" t="str">
        <f t="shared" si="3"/>
        <v>Extreme Fluctuation</v>
      </c>
    </row>
    <row r="88" customHeight="1" spans="1:10">
      <c r="A88" s="2" t="s">
        <v>186</v>
      </c>
      <c r="B88">
        <f>AVERAGE('Exchange Rates'!D88:BO88)</f>
        <v>16.1375198611002</v>
      </c>
      <c r="C88">
        <f>MEDIAN('Exchange Rates'!D88:BO88)</f>
        <v>8.81442787646481</v>
      </c>
      <c r="D88" cm="1">
        <f t="array" ref="D88">_xlfn.IFNA(MODE('Exchange Rates'!D88:BO88),"None")</f>
        <v>1.78571071450171</v>
      </c>
      <c r="E88">
        <f>MIN('Exchange Rates'!D88:BO88)</f>
        <v>1.70240456406358</v>
      </c>
      <c r="F88">
        <f>MAX('Exchange Rates'!D88:BO88)</f>
        <v>61.0963330077956</v>
      </c>
      <c r="G88">
        <f t="shared" si="2"/>
        <v>59.393928443732</v>
      </c>
      <c r="H88">
        <f>_xlfn.STDEV.S('Exchange Rates'!D88:BO88)</f>
        <v>17.3584208091699</v>
      </c>
      <c r="I88">
        <f>_xlfn.VAR.S('Exchange Rates'!D88:BO88)</f>
        <v>301.314772988224</v>
      </c>
      <c r="J88" s="4" t="str">
        <f t="shared" si="3"/>
        <v>Extreme Fluctuation</v>
      </c>
    </row>
    <row r="89" customHeight="1" spans="1:10">
      <c r="A89" s="2" t="s">
        <v>188</v>
      </c>
      <c r="B89">
        <f>AVERAGE('Exchange Rates'!D89:BO89)</f>
        <v>407.70323794097</v>
      </c>
      <c r="C89">
        <f>MEDIAN('Exchange Rates'!D89:BO89)</f>
        <v>409.011350906318</v>
      </c>
      <c r="D89" t="str" cm="1">
        <f t="array" ref="D89">_xlfn.IFNA(MODE('Exchange Rates'!D89:BO89),"None")</f>
        <v>None</v>
      </c>
      <c r="E89">
        <f>MIN('Exchange Rates'!D89:BO89)</f>
        <v>211.279555414705</v>
      </c>
      <c r="F89">
        <f>MAX('Exchange Rates'!D89:BO89)</f>
        <v>732.397693260228</v>
      </c>
      <c r="G89">
        <f t="shared" si="2"/>
        <v>521.118137845523</v>
      </c>
      <c r="H89">
        <f>_xlfn.STDEV.S('Exchange Rates'!D89:BO89)</f>
        <v>156.748926269827</v>
      </c>
      <c r="I89">
        <f>_xlfn.VAR.S('Exchange Rates'!D89:BO89)</f>
        <v>24570.2258867436</v>
      </c>
      <c r="J89" s="4" t="str">
        <f t="shared" si="3"/>
        <v>Extreme Fluctuation</v>
      </c>
    </row>
    <row r="90" customHeight="1" spans="1:10">
      <c r="A90" s="2" t="s">
        <v>190</v>
      </c>
      <c r="B90">
        <f>AVERAGE('Exchange Rates'!D90:BO90)</f>
        <v>407.70323794097</v>
      </c>
      <c r="C90">
        <f>MEDIAN('Exchange Rates'!D90:BO90)</f>
        <v>409.011350906318</v>
      </c>
      <c r="D90" t="str" cm="1">
        <f t="array" ref="D90">_xlfn.IFNA(MODE('Exchange Rates'!D90:BO90),"None")</f>
        <v>None</v>
      </c>
      <c r="E90">
        <f>MIN('Exchange Rates'!D90:BO90)</f>
        <v>211.279555414705</v>
      </c>
      <c r="F90">
        <f>MAX('Exchange Rates'!D90:BO90)</f>
        <v>732.397693260228</v>
      </c>
      <c r="G90">
        <f t="shared" si="2"/>
        <v>521.118137845523</v>
      </c>
      <c r="H90">
        <f>_xlfn.STDEV.S('Exchange Rates'!D90:BO90)</f>
        <v>156.748926269827</v>
      </c>
      <c r="I90">
        <f>_xlfn.VAR.S('Exchange Rates'!D90:BO90)</f>
        <v>24570.2258867436</v>
      </c>
      <c r="J90" s="4" t="str">
        <f t="shared" si="3"/>
        <v>Extreme Fluctuation</v>
      </c>
    </row>
    <row r="91" customHeight="1" spans="1:10">
      <c r="A91" s="2" t="s">
        <v>192</v>
      </c>
      <c r="B91">
        <f>AVERAGE('Exchange Rates'!D91:BO91)</f>
        <v>69.4823098538714</v>
      </c>
      <c r="C91">
        <f>MEDIAN('Exchange Rates'!D91:BO91)</f>
        <v>30.000000029</v>
      </c>
      <c r="D91" cm="1">
        <f t="array" ref="D91">_xlfn.IFNA(MODE('Exchange Rates'!D91:BO91),"None")</f>
        <v>30.000000029</v>
      </c>
      <c r="E91">
        <f>MIN('Exchange Rates'!D91:BO91)</f>
        <v>0.679922680042729</v>
      </c>
      <c r="F91">
        <f>MAX('Exchange Rates'!D91:BO91)</f>
        <v>365.398560833333</v>
      </c>
      <c r="G91">
        <f t="shared" si="2"/>
        <v>364.71863815329</v>
      </c>
      <c r="H91">
        <f>_xlfn.STDEV.S('Exchange Rates'!D91:BO91)</f>
        <v>93.5050943665423</v>
      </c>
      <c r="I91">
        <f>_xlfn.VAR.S('Exchange Rates'!D91:BO91)</f>
        <v>8743.20267249597</v>
      </c>
      <c r="J91" s="4" t="str">
        <f t="shared" si="3"/>
        <v>Extreme Fluctuation</v>
      </c>
    </row>
    <row r="92" customHeight="1" spans="1:10">
      <c r="A92" s="2" t="s">
        <v>194</v>
      </c>
      <c r="B92">
        <f>AVERAGE('Exchange Rates'!D92:BO92)</f>
        <v>2.48992199272576</v>
      </c>
      <c r="C92">
        <f>MEDIAN('Exchange Rates'!D92:BO92)</f>
        <v>2.7</v>
      </c>
      <c r="D92" cm="1">
        <f t="array" ref="D92">_xlfn.IFNA(MODE('Exchange Rates'!D92:BO92),"None")</f>
        <v>2.7</v>
      </c>
      <c r="E92">
        <f>MIN('Exchange Rates'!D92:BO92)</f>
        <v>1.71429000071429</v>
      </c>
      <c r="F92">
        <f>MAX('Exchange Rates'!D92:BO92)</f>
        <v>2.7</v>
      </c>
      <c r="G92">
        <f t="shared" si="2"/>
        <v>0.98570999928571</v>
      </c>
      <c r="H92">
        <f>_xlfn.STDEV.S('Exchange Rates'!D92:BO92)</f>
        <v>0.371922662654277</v>
      </c>
      <c r="I92">
        <f>_xlfn.VAR.S('Exchange Rates'!D92:BO92)</f>
        <v>0.138326466995847</v>
      </c>
      <c r="J92" s="4" t="str">
        <f t="shared" si="3"/>
        <v>Increasing Trend</v>
      </c>
    </row>
    <row r="93" customHeight="1" spans="1:10">
      <c r="A93" s="2" t="s">
        <v>196</v>
      </c>
      <c r="B93">
        <f>AVERAGE('Exchange Rates'!D93:BO93)</f>
        <v>6.70046224154347</v>
      </c>
      <c r="C93">
        <f>MEDIAN('Exchange Rates'!D93:BO93)</f>
        <v>6.63692958333334</v>
      </c>
      <c r="D93" cm="1">
        <f t="array" ref="D93">_xlfn.IFNA(MODE('Exchange Rates'!D93:BO93),"None")</f>
        <v>6.90714000590714</v>
      </c>
      <c r="E93">
        <f>MIN('Exchange Rates'!D93:BO93)</f>
        <v>5.09813083333333</v>
      </c>
      <c r="F93">
        <f>MAX('Exchange Rates'!D93:BO93)</f>
        <v>10.5963916664167</v>
      </c>
      <c r="G93">
        <f t="shared" si="2"/>
        <v>5.49826083308337</v>
      </c>
      <c r="H93">
        <f>_xlfn.STDEV.S('Exchange Rates'!D93:BO93)</f>
        <v>1.07649433426798</v>
      </c>
      <c r="I93">
        <f>_xlfn.VAR.S('Exchange Rates'!D93:BO93)</f>
        <v>1.15884005171107</v>
      </c>
      <c r="J93" s="4" t="str">
        <f t="shared" si="3"/>
        <v>Extreme Fluctuation</v>
      </c>
    </row>
    <row r="94" customHeight="1" spans="1:10">
      <c r="A94" s="2" t="s">
        <v>198</v>
      </c>
      <c r="B94">
        <f>AVERAGE('Exchange Rates'!D94:BO94)</f>
        <v>4.36985582666536</v>
      </c>
      <c r="C94">
        <f>MEDIAN('Exchange Rates'!D94:BO94)</f>
        <v>5.099755</v>
      </c>
      <c r="D94" cm="1">
        <f t="array" ref="D94">_xlfn.IFNA(MODE('Exchange Rates'!D94:BO94),"None")</f>
        <v>1</v>
      </c>
      <c r="E94">
        <f>MIN('Exchange Rates'!D94:BO94)</f>
        <v>0.999999999</v>
      </c>
      <c r="F94">
        <f>MAX('Exchange Rates'!D94:BO94)</f>
        <v>8.16155541666667</v>
      </c>
      <c r="G94">
        <f t="shared" si="2"/>
        <v>7.16155541766667</v>
      </c>
      <c r="H94">
        <f>_xlfn.STDEV.S('Exchange Rates'!D94:BO94)</f>
        <v>3.11549077788707</v>
      </c>
      <c r="I94">
        <f>_xlfn.VAR.S('Exchange Rates'!D94:BO94)</f>
        <v>9.70628278709941</v>
      </c>
      <c r="J94" s="4" t="str">
        <f t="shared" si="3"/>
        <v>Extreme Fluctuation</v>
      </c>
    </row>
    <row r="95" customHeight="1" spans="1:10">
      <c r="A95" s="2" t="s">
        <v>200</v>
      </c>
      <c r="B95">
        <f>AVERAGE('Exchange Rates'!D95:BO95)</f>
        <v>1</v>
      </c>
      <c r="C95">
        <f>MEDIAN('Exchange Rates'!D95:BO95)</f>
        <v>1</v>
      </c>
      <c r="D95" cm="1">
        <f t="array" ref="D95">_xlfn.IFNA(MODE('Exchange Rates'!D95:BO95),"None")</f>
        <v>1</v>
      </c>
      <c r="E95">
        <f>MIN('Exchange Rates'!D95:BO95)</f>
        <v>1</v>
      </c>
      <c r="F95">
        <f>MAX('Exchange Rates'!D95:BO95)</f>
        <v>1</v>
      </c>
      <c r="G95">
        <f t="shared" si="2"/>
        <v>0</v>
      </c>
      <c r="H95">
        <f>_xlfn.STDEV.S('Exchange Rates'!D95:BO95)</f>
        <v>0</v>
      </c>
      <c r="I95">
        <f>_xlfn.VAR.S('Exchange Rates'!D95:BO95)</f>
        <v>0</v>
      </c>
      <c r="J95" s="4" t="str">
        <f t="shared" si="3"/>
        <v>Stable Exchange Rate</v>
      </c>
    </row>
    <row r="96" customHeight="1" spans="1:10">
      <c r="A96" s="2" t="s">
        <v>202</v>
      </c>
      <c r="B96">
        <f>AVERAGE('Exchange Rates'!D96:BO96)</f>
        <v>97.8460690708315</v>
      </c>
      <c r="C96">
        <f>MEDIAN('Exchange Rates'!D96:BO96)</f>
        <v>118.406583333334</v>
      </c>
      <c r="D96" cm="1">
        <f t="array" ref="D96">_xlfn.IFNA(MODE('Exchange Rates'!D96:BO96),"None")</f>
        <v>1.71429000071429</v>
      </c>
      <c r="E96">
        <f>MIN('Exchange Rates'!D96:BO96)</f>
        <v>1.71429000071429</v>
      </c>
      <c r="F96">
        <f>MAX('Exchange Rates'!D96:BO96)</f>
        <v>208.5</v>
      </c>
      <c r="G96">
        <f t="shared" si="2"/>
        <v>206.785709999286</v>
      </c>
      <c r="H96">
        <f>_xlfn.STDEV.S('Exchange Rates'!D96:BO96)</f>
        <v>93.5623250997137</v>
      </c>
      <c r="I96">
        <f>_xlfn.VAR.S('Exchange Rates'!D96:BO96)</f>
        <v>8753.90867806452</v>
      </c>
      <c r="J96" s="4" t="str">
        <f t="shared" si="3"/>
        <v>Extreme Fluctuation</v>
      </c>
    </row>
    <row r="97" customHeight="1" spans="1:10">
      <c r="A97" s="2" t="s">
        <v>7</v>
      </c>
      <c r="B97">
        <f>AVERAGE('Exchange Rates'!D97:BO97)</f>
        <v>0.0204895889293695</v>
      </c>
      <c r="C97">
        <f>MEDIAN('Exchange Rates'!D97:BO97)</f>
        <v>0.0212193021121656</v>
      </c>
      <c r="D97" cm="1">
        <f t="array" ref="D97">_xlfn.IFNA(MODE('Exchange Rates'!D97:BO97),"None")</f>
        <v>0.0212193021121656</v>
      </c>
      <c r="E97">
        <f>MIN('Exchange Rates'!D97:BO97)</f>
        <v>0.0153764734600923</v>
      </c>
      <c r="F97">
        <f>MAX('Exchange Rates'!D97:BO97)</f>
        <v>0.0252504319427185</v>
      </c>
      <c r="G97">
        <f t="shared" si="2"/>
        <v>0.00987395848262613</v>
      </c>
      <c r="H97">
        <f>_xlfn.STDEV.S('Exchange Rates'!D97:BO97)</f>
        <v>0.00185504526834212</v>
      </c>
      <c r="I97">
        <f>_xlfn.VAR.S('Exchange Rates'!D97:BO97)</f>
        <v>3.44119294759849e-6</v>
      </c>
      <c r="J97" s="4" t="str">
        <f t="shared" si="3"/>
        <v>Stable Exchange Rate</v>
      </c>
    </row>
    <row r="98" customHeight="1" spans="1:10">
      <c r="A98" s="2" t="s">
        <v>205</v>
      </c>
      <c r="B98">
        <f>AVERAGE('Exchange Rates'!D98:BO98)</f>
        <v>6.95237588054894</v>
      </c>
      <c r="C98">
        <f>MEDIAN('Exchange Rates'!D98:BO98)</f>
        <v>7.75175</v>
      </c>
      <c r="D98" cm="1">
        <f t="array" ref="D98">_xlfn.IFNA(MODE('Exchange Rates'!D98:BO98),"None")</f>
        <v>5.7143000047143</v>
      </c>
      <c r="E98">
        <f>MIN('Exchange Rates'!D98:BO98)</f>
        <v>4.66199999991667</v>
      </c>
      <c r="F98">
        <f>MAX('Exchange Rates'!D98:BO98)</f>
        <v>7.8385</v>
      </c>
      <c r="G98">
        <f t="shared" si="2"/>
        <v>3.17650000008333</v>
      </c>
      <c r="H98">
        <f>_xlfn.STDEV.S('Exchange Rates'!D98:BO98)</f>
        <v>1.1312264102997</v>
      </c>
      <c r="I98">
        <f>_xlfn.VAR.S('Exchange Rates'!D98:BO98)</f>
        <v>1.27967319135955</v>
      </c>
      <c r="J98" s="4" t="str">
        <f t="shared" si="3"/>
        <v>Increasing Trend</v>
      </c>
    </row>
    <row r="99" customHeight="1" spans="1:10">
      <c r="A99" s="2" t="s">
        <v>207</v>
      </c>
      <c r="B99">
        <f>AVERAGE('Exchange Rates'!D99:BO99)</f>
        <v>8.9024730146868</v>
      </c>
      <c r="C99">
        <f>MEDIAN('Exchange Rates'!D99:BO99)</f>
        <v>2.000000001</v>
      </c>
      <c r="D99" cm="1">
        <f t="array" ref="D99">_xlfn.IFNA(MODE('Exchange Rates'!D99:BO99),"None")</f>
        <v>2</v>
      </c>
      <c r="E99">
        <f>MIN('Exchange Rates'!D99:BO99)</f>
        <v>2</v>
      </c>
      <c r="F99">
        <f>MAX('Exchange Rates'!D99:BO99)</f>
        <v>24.6016468236818</v>
      </c>
      <c r="G99">
        <f t="shared" si="2"/>
        <v>22.6016468236818</v>
      </c>
      <c r="H99">
        <f>_xlfn.STDEV.S('Exchange Rates'!D99:BO99)</f>
        <v>9.16860810846208</v>
      </c>
      <c r="I99">
        <f>_xlfn.VAR.S('Exchange Rates'!D99:BO99)</f>
        <v>84.0633746465565</v>
      </c>
      <c r="J99" s="4" t="str">
        <f t="shared" si="3"/>
        <v>Extreme Fluctuation</v>
      </c>
    </row>
    <row r="100" customHeight="1" spans="1:10">
      <c r="A100" s="2" t="s">
        <v>209</v>
      </c>
      <c r="B100">
        <f>AVERAGE('Exchange Rates'!D100:BO100)</f>
        <v>0.0204895889293695</v>
      </c>
      <c r="C100">
        <f>MEDIAN('Exchange Rates'!D100:BO100)</f>
        <v>0.0212193021121656</v>
      </c>
      <c r="D100" cm="1">
        <f t="array" ref="D100">_xlfn.IFNA(MODE('Exchange Rates'!D100:BO100),"None")</f>
        <v>0.0212193021121656</v>
      </c>
      <c r="E100">
        <f>MIN('Exchange Rates'!D100:BO100)</f>
        <v>0.0153764734600923</v>
      </c>
      <c r="F100">
        <f>MAX('Exchange Rates'!D100:BO100)</f>
        <v>0.0252504319427185</v>
      </c>
      <c r="G100">
        <f t="shared" si="2"/>
        <v>0.00987395848262613</v>
      </c>
      <c r="H100">
        <f>_xlfn.STDEV.S('Exchange Rates'!D100:BO100)</f>
        <v>0.00185504526834212</v>
      </c>
      <c r="I100">
        <f>_xlfn.VAR.S('Exchange Rates'!D100:BO100)</f>
        <v>3.44119294759849e-6</v>
      </c>
      <c r="J100" s="4" t="str">
        <f t="shared" si="3"/>
        <v>Stable Exchange Rate</v>
      </c>
    </row>
    <row r="101" customHeight="1" spans="1:10">
      <c r="A101" s="2" t="s">
        <v>211</v>
      </c>
      <c r="B101">
        <f>AVERAGE('Exchange Rates'!D101:BO101)</f>
        <v>3.15305964192708</v>
      </c>
      <c r="C101">
        <f>MEDIAN('Exchange Rates'!D101:BO101)</f>
        <v>0.26329825</v>
      </c>
      <c r="D101" cm="1">
        <f t="array" ref="D101">_xlfn.IFNA(MODE('Exchange Rates'!D101:BO101),"None")</f>
        <v>0.26329825</v>
      </c>
      <c r="E101">
        <f>MIN('Exchange Rates'!D101:BO101)</f>
        <v>0.26329825</v>
      </c>
      <c r="F101">
        <f>MAX('Exchange Rates'!D101:BO101)</f>
        <v>8.341541</v>
      </c>
      <c r="G101">
        <f t="shared" si="2"/>
        <v>8.07824275</v>
      </c>
      <c r="H101">
        <f>_xlfn.STDEV.S('Exchange Rates'!D101:BO101)</f>
        <v>3.0822274195902</v>
      </c>
      <c r="I101">
        <f>_xlfn.VAR.S('Exchange Rates'!D101:BO101)</f>
        <v>9.50012586607368</v>
      </c>
      <c r="J101" s="4" t="str">
        <f t="shared" si="3"/>
        <v>Extreme Fluctuation</v>
      </c>
    </row>
    <row r="102" customHeight="1" spans="1:10">
      <c r="A102" s="2" t="s">
        <v>213</v>
      </c>
      <c r="B102">
        <f>AVERAGE('Exchange Rates'!D102:BO102)</f>
        <v>25.3042256397155</v>
      </c>
      <c r="C102">
        <f>MEDIAN('Exchange Rates'!D102:BO102)</f>
        <v>7.91791666666667</v>
      </c>
      <c r="D102" cm="1">
        <f t="array" ref="D102">_xlfn.IFNA(MODE('Exchange Rates'!D102:BO102),"None")</f>
        <v>5.000000004</v>
      </c>
      <c r="E102">
        <f>MIN('Exchange Rates'!D102:BO102)</f>
        <v>4.999999999</v>
      </c>
      <c r="F102">
        <f>MAX('Exchange Rates'!D102:BO102)</f>
        <v>141.035912702189</v>
      </c>
      <c r="G102">
        <f t="shared" si="2"/>
        <v>136.035912703189</v>
      </c>
      <c r="H102">
        <f>_xlfn.STDEV.S('Exchange Rates'!D102:BO102)</f>
        <v>30.037000023789</v>
      </c>
      <c r="I102">
        <f>_xlfn.VAR.S('Exchange Rates'!D102:BO102)</f>
        <v>902.221370429099</v>
      </c>
      <c r="J102" s="4" t="str">
        <f t="shared" si="3"/>
        <v>Extreme Fluctuation</v>
      </c>
    </row>
    <row r="103" customHeight="1" spans="1:10">
      <c r="A103" s="2" t="s">
        <v>215</v>
      </c>
      <c r="B103">
        <f>AVERAGE('Exchange Rates'!D103:BO103)</f>
        <v>138.955020702744</v>
      </c>
      <c r="C103">
        <f>MEDIAN('Exchange Rates'!D103:BO103)</f>
        <v>76.8618875</v>
      </c>
      <c r="D103" cm="1">
        <f t="array" ref="D103">_xlfn.IFNA(MODE('Exchange Rates'!D103:BO103),"None")</f>
        <v>59.999999999</v>
      </c>
      <c r="E103">
        <f>MIN('Exchange Rates'!D103:BO103)</f>
        <v>32.5322833323333</v>
      </c>
      <c r="F103">
        <f>MAX('Exchange Rates'!D103:BO103)</f>
        <v>372.595833333333</v>
      </c>
      <c r="G103">
        <f t="shared" si="2"/>
        <v>340.063550001</v>
      </c>
      <c r="H103">
        <f>_xlfn.STDEV.S('Exchange Rates'!D103:BO103)</f>
        <v>100.950099082717</v>
      </c>
      <c r="I103">
        <f>_xlfn.VAR.S('Exchange Rates'!D103:BO103)</f>
        <v>10190.9225048104</v>
      </c>
      <c r="J103" s="4" t="str">
        <f t="shared" si="3"/>
        <v>Extreme Fluctuation</v>
      </c>
    </row>
    <row r="104" customHeight="1" spans="1:10">
      <c r="A104" s="2" t="s">
        <v>217</v>
      </c>
      <c r="B104">
        <f>AVERAGE('Exchange Rates'!D104:BO104)</f>
        <v>0.0204895889293695</v>
      </c>
      <c r="C104">
        <f>MEDIAN('Exchange Rates'!D104:BO104)</f>
        <v>0.0212193021121656</v>
      </c>
      <c r="D104" cm="1">
        <f t="array" ref="D104">_xlfn.IFNA(MODE('Exchange Rates'!D104:BO104),"None")</f>
        <v>0.0212193021121656</v>
      </c>
      <c r="E104">
        <f>MIN('Exchange Rates'!D104:BO104)</f>
        <v>0.0153764734600923</v>
      </c>
      <c r="F104">
        <f>MAX('Exchange Rates'!D104:BO104)</f>
        <v>0.0252504319427185</v>
      </c>
      <c r="G104">
        <f t="shared" si="2"/>
        <v>0.00987395848262613</v>
      </c>
      <c r="H104">
        <f>_xlfn.STDEV.S('Exchange Rates'!D104:BO104)</f>
        <v>0.00185504526834212</v>
      </c>
      <c r="I104">
        <f>_xlfn.VAR.S('Exchange Rates'!D104:BO104)</f>
        <v>3.44119294759849e-6</v>
      </c>
      <c r="J104" s="4" t="str">
        <f t="shared" si="3"/>
        <v>Stable Exchange Rate</v>
      </c>
    </row>
    <row r="105" customHeight="1" spans="1:10">
      <c r="A105" s="2" t="s">
        <v>219</v>
      </c>
      <c r="B105">
        <f>AVERAGE('Exchange Rates'!D105:BO105)</f>
        <v>0.0204895889293695</v>
      </c>
      <c r="C105">
        <f>MEDIAN('Exchange Rates'!D105:BO105)</f>
        <v>0.0212193021121656</v>
      </c>
      <c r="D105" cm="1">
        <f t="array" ref="D105">_xlfn.IFNA(MODE('Exchange Rates'!D105:BO105),"None")</f>
        <v>0.0212193021121656</v>
      </c>
      <c r="E105">
        <f>MIN('Exchange Rates'!D105:BO105)</f>
        <v>0.0153764734600923</v>
      </c>
      <c r="F105">
        <f>MAX('Exchange Rates'!D105:BO105)</f>
        <v>0.0252504319427185</v>
      </c>
      <c r="G105">
        <f t="shared" si="2"/>
        <v>0.00987395848262613</v>
      </c>
      <c r="H105">
        <f>_xlfn.STDEV.S('Exchange Rates'!D105:BO105)</f>
        <v>0.00185504526834212</v>
      </c>
      <c r="I105">
        <f>_xlfn.VAR.S('Exchange Rates'!D105:BO105)</f>
        <v>3.44119294759849e-6</v>
      </c>
      <c r="J105" s="4" t="str">
        <f t="shared" si="3"/>
        <v>Stable Exchange Rate</v>
      </c>
    </row>
    <row r="106" customHeight="1" spans="1:10">
      <c r="A106" s="2" t="s">
        <v>221</v>
      </c>
      <c r="B106">
        <f>AVERAGE('Exchange Rates'!D106:BO106)</f>
        <v>0.0204895889293695</v>
      </c>
      <c r="C106">
        <f>MEDIAN('Exchange Rates'!D106:BO106)</f>
        <v>0.0212193021121656</v>
      </c>
      <c r="D106" cm="1">
        <f t="array" ref="D106">_xlfn.IFNA(MODE('Exchange Rates'!D106:BO106),"None")</f>
        <v>0.0212193021121656</v>
      </c>
      <c r="E106">
        <f>MIN('Exchange Rates'!D106:BO106)</f>
        <v>0.0153764734600923</v>
      </c>
      <c r="F106">
        <f>MAX('Exchange Rates'!D106:BO106)</f>
        <v>0.0252504319427185</v>
      </c>
      <c r="G106">
        <f t="shared" si="2"/>
        <v>0.00987395848262613</v>
      </c>
      <c r="H106">
        <f>_xlfn.STDEV.S('Exchange Rates'!D106:BO106)</f>
        <v>0.00185504526834212</v>
      </c>
      <c r="I106">
        <f>_xlfn.VAR.S('Exchange Rates'!D106:BO106)</f>
        <v>3.44119294759849e-6</v>
      </c>
      <c r="J106" s="4" t="str">
        <f t="shared" si="3"/>
        <v>Stable Exchange Rate</v>
      </c>
    </row>
    <row r="107" customHeight="1" spans="1:10">
      <c r="A107" s="2" t="s">
        <v>223</v>
      </c>
      <c r="B107">
        <f>AVERAGE('Exchange Rates'!D107:BO107)</f>
        <v>0.0204895889293695</v>
      </c>
      <c r="C107">
        <f>MEDIAN('Exchange Rates'!D107:BO107)</f>
        <v>0.0212193021121656</v>
      </c>
      <c r="D107" cm="1">
        <f t="array" ref="D107">_xlfn.IFNA(MODE('Exchange Rates'!D107:BO107),"None")</f>
        <v>0.0212193021121656</v>
      </c>
      <c r="E107">
        <f>MIN('Exchange Rates'!D107:BO107)</f>
        <v>0.0153764734600923</v>
      </c>
      <c r="F107">
        <f>MAX('Exchange Rates'!D107:BO107)</f>
        <v>0.0252504319427185</v>
      </c>
      <c r="G107">
        <f t="shared" si="2"/>
        <v>0.00987395848262613</v>
      </c>
      <c r="H107">
        <f>_xlfn.STDEV.S('Exchange Rates'!D107:BO107)</f>
        <v>0.00185504526834212</v>
      </c>
      <c r="I107">
        <f>_xlfn.VAR.S('Exchange Rates'!D107:BO107)</f>
        <v>3.44119294759849e-6</v>
      </c>
      <c r="J107" s="4" t="str">
        <f t="shared" si="3"/>
        <v>Stable Exchange Rate</v>
      </c>
    </row>
    <row r="108" customHeight="1" spans="1:10">
      <c r="A108" s="2" t="s">
        <v>225</v>
      </c>
      <c r="B108">
        <f>AVERAGE('Exchange Rates'!D108:BO108)</f>
        <v>5055.23189828172</v>
      </c>
      <c r="C108">
        <f>MEDIAN('Exchange Rates'!D108:BO108)</f>
        <v>1990.11916666667</v>
      </c>
      <c r="D108" cm="1">
        <f t="array" ref="D108">_xlfn.IFNA(MODE('Exchange Rates'!D108:BO108),"None")</f>
        <v>149.583333333333</v>
      </c>
      <c r="E108">
        <f>MIN('Exchange Rates'!D108:BO108)</f>
        <v>149.583333333333</v>
      </c>
      <c r="F108">
        <f>MAX('Exchange Rates'!D108:BO108)</f>
        <v>15236.8846620506</v>
      </c>
      <c r="G108">
        <f t="shared" si="2"/>
        <v>15087.3013287173</v>
      </c>
      <c r="H108">
        <f>_xlfn.STDEV.S('Exchange Rates'!D108:BO108)</f>
        <v>5298.95151816673</v>
      </c>
      <c r="I108">
        <f>_xlfn.VAR.S('Exchange Rates'!D108:BO108)</f>
        <v>28078887.1918815</v>
      </c>
      <c r="J108" s="4" t="str">
        <f t="shared" si="3"/>
        <v>Extreme Fluctuation</v>
      </c>
    </row>
    <row r="109" customHeight="1" spans="1:10">
      <c r="A109" s="2" t="s">
        <v>227</v>
      </c>
      <c r="B109">
        <f>AVERAGE('Exchange Rates'!D109:BO109)</f>
        <v>0.0204895889293695</v>
      </c>
      <c r="C109">
        <f>MEDIAN('Exchange Rates'!D109:BO109)</f>
        <v>0.0212193021121656</v>
      </c>
      <c r="D109" cm="1">
        <f t="array" ref="D109">_xlfn.IFNA(MODE('Exchange Rates'!D109:BO109),"None")</f>
        <v>0.0212193021121656</v>
      </c>
      <c r="E109">
        <f>MIN('Exchange Rates'!D109:BO109)</f>
        <v>0.0153764734600923</v>
      </c>
      <c r="F109">
        <f>MAX('Exchange Rates'!D109:BO109)</f>
        <v>0.0252504319427185</v>
      </c>
      <c r="G109">
        <f t="shared" si="2"/>
        <v>0.00987395848262613</v>
      </c>
      <c r="H109">
        <f>_xlfn.STDEV.S('Exchange Rates'!D109:BO109)</f>
        <v>0.00185504526834212</v>
      </c>
      <c r="I109">
        <f>_xlfn.VAR.S('Exchange Rates'!D109:BO109)</f>
        <v>3.44119294759849e-6</v>
      </c>
      <c r="J109" s="4" t="str">
        <f t="shared" si="3"/>
        <v>Stable Exchange Rate</v>
      </c>
    </row>
    <row r="110" customHeight="1" spans="1:10">
      <c r="A110" s="2" t="s">
        <v>229</v>
      </c>
      <c r="B110">
        <f>AVERAGE('Exchange Rates'!D110:BO110)</f>
        <v>0.571271432978018</v>
      </c>
      <c r="C110">
        <f>MEDIAN('Exchange Rates'!D110:BO110)</f>
        <v>0.588547796583333</v>
      </c>
      <c r="D110" cm="1">
        <f t="array" ref="D110">_xlfn.IFNA(MODE('Exchange Rates'!D110:BO110),"None")</f>
        <v>0.357142999357143</v>
      </c>
      <c r="E110">
        <f>MIN('Exchange Rates'!D110:BO110)</f>
        <v>0.357142999357143</v>
      </c>
      <c r="F110">
        <f>MAX('Exchange Rates'!D110:BO110)</f>
        <v>0.811301715827773</v>
      </c>
      <c r="G110">
        <f t="shared" si="2"/>
        <v>0.45415871647063</v>
      </c>
      <c r="H110">
        <f>_xlfn.STDEV.S('Exchange Rates'!D110:BO110)</f>
        <v>0.13328691846534</v>
      </c>
      <c r="I110">
        <f>_xlfn.VAR.S('Exchange Rates'!D110:BO110)</f>
        <v>0.0177654026339862</v>
      </c>
      <c r="J110" s="4" t="str">
        <f t="shared" si="3"/>
        <v>Increasing Trend</v>
      </c>
    </row>
    <row r="111" customHeight="1" spans="1:10">
      <c r="A111" s="2" t="s">
        <v>231</v>
      </c>
      <c r="B111">
        <f>AVERAGE('Exchange Rates'!D111:BO111)</f>
        <v>30.2431268498126</v>
      </c>
      <c r="C111">
        <f>MEDIAN('Exchange Rates'!D111:BO111)</f>
        <v>24.3302583333333</v>
      </c>
      <c r="D111" cm="1">
        <f t="array" ref="D111">_xlfn.IFNA(MODE('Exchange Rates'!D111:BO111),"None")</f>
        <v>4.7619000037619</v>
      </c>
      <c r="E111">
        <f>MIN('Exchange Rates'!D111:BO111)</f>
        <v>4.7619000037619</v>
      </c>
      <c r="F111">
        <f>MAX('Exchange Rates'!D111:BO111)</f>
        <v>82.5992764460784</v>
      </c>
      <c r="G111">
        <f t="shared" si="2"/>
        <v>77.8373764423165</v>
      </c>
      <c r="H111">
        <f>_xlfn.STDEV.S('Exchange Rates'!D111:BO111)</f>
        <v>23.8950203898703</v>
      </c>
      <c r="I111">
        <f>_xlfn.VAR.S('Exchange Rates'!D111:BO111)</f>
        <v>570.971999432317</v>
      </c>
      <c r="J111" s="4" t="str">
        <f t="shared" si="3"/>
        <v>Extreme Fluctuation</v>
      </c>
    </row>
    <row r="112" customHeight="1" spans="1:10">
      <c r="A112" s="2" t="s">
        <v>233</v>
      </c>
      <c r="B112">
        <f>AVERAGE('Exchange Rates'!D112:BO112)</f>
        <v>2.09419256089551</v>
      </c>
      <c r="C112">
        <f>MEDIAN('Exchange Rates'!D112:BO112)</f>
        <v>2.29418961709791</v>
      </c>
      <c r="D112" cm="1">
        <f t="array" ref="D112">_xlfn.IFNA(MODE('Exchange Rates'!D112:BO112),"None")</f>
        <v>2.7</v>
      </c>
      <c r="E112">
        <f>MIN('Exchange Rates'!D112:BO112)</f>
        <v>1</v>
      </c>
      <c r="F112">
        <f>MAX('Exchange Rates'!D112:BO112)</f>
        <v>3.64</v>
      </c>
      <c r="G112">
        <f t="shared" si="2"/>
        <v>2.64</v>
      </c>
      <c r="H112">
        <f>_xlfn.STDEV.S('Exchange Rates'!D112:BO112)</f>
        <v>0.870032405124167</v>
      </c>
      <c r="I112">
        <f>_xlfn.VAR.S('Exchange Rates'!D112:BO112)</f>
        <v>0.756956385966142</v>
      </c>
      <c r="J112" s="4" t="str">
        <f t="shared" si="3"/>
        <v>Extreme Fluctuation</v>
      </c>
    </row>
    <row r="113" customHeight="1" spans="1:10">
      <c r="A113" s="2" t="s">
        <v>236</v>
      </c>
      <c r="B113">
        <f>AVERAGE('Exchange Rates'!D113:BO113)</f>
        <v>0.668388104828064</v>
      </c>
      <c r="C113">
        <f>MEDIAN('Exchange Rates'!D113:BO113)</f>
        <v>0.678585993354698</v>
      </c>
      <c r="D113" cm="1">
        <f t="array" ref="D113">_xlfn.IFNA(MODE('Exchange Rates'!D113:BO113),"None")</f>
        <v>0.357142999357143</v>
      </c>
      <c r="E113">
        <f>MIN('Exchange Rates'!D113:BO113)</f>
        <v>0.357142999357143</v>
      </c>
      <c r="F113">
        <f>MAX('Exchange Rates'!D113:BO113)</f>
        <v>1.11653308564468</v>
      </c>
      <c r="G113">
        <f t="shared" si="2"/>
        <v>0.759390086287537</v>
      </c>
      <c r="H113">
        <f>_xlfn.STDEV.S('Exchange Rates'!D113:BO113)</f>
        <v>0.209557561258639</v>
      </c>
      <c r="I113">
        <f>_xlfn.VAR.S('Exchange Rates'!D113:BO113)</f>
        <v>0.0439143714806683</v>
      </c>
      <c r="J113" s="4" t="str">
        <f t="shared" si="3"/>
        <v>Extreme Fluctuation</v>
      </c>
    </row>
    <row r="114" customHeight="1" spans="1:10">
      <c r="A114" s="2" t="s">
        <v>238</v>
      </c>
      <c r="B114">
        <f>AVERAGE('Exchange Rates'!D114:BO114)</f>
        <v>7962.50954564087</v>
      </c>
      <c r="C114">
        <f>MEDIAN('Exchange Rates'!D114:BO114)</f>
        <v>90.5625133677554</v>
      </c>
      <c r="D114" cm="1">
        <f t="array" ref="D114">_xlfn.IFNA(MODE('Exchange Rates'!D114:BO114),"None")</f>
        <v>75.75000007575</v>
      </c>
      <c r="E114">
        <f>MIN('Exchange Rates'!D114:BO114)</f>
        <v>65.5678412857706</v>
      </c>
      <c r="F114">
        <f>MAX('Exchange Rates'!D114:BO114)</f>
        <v>42000</v>
      </c>
      <c r="G114">
        <f t="shared" si="2"/>
        <v>41934.4321587142</v>
      </c>
      <c r="H114">
        <f>_xlfn.STDEV.S('Exchange Rates'!D114:BO114)</f>
        <v>13430.5794606549</v>
      </c>
      <c r="I114">
        <f>_xlfn.VAR.S('Exchange Rates'!D114:BO114)</f>
        <v>180380464.648966</v>
      </c>
      <c r="J114" s="4" t="str">
        <f t="shared" si="3"/>
        <v>Extreme Fluctuation</v>
      </c>
    </row>
    <row r="115" customHeight="1" spans="1:10">
      <c r="A115" s="2" t="s">
        <v>240</v>
      </c>
      <c r="B115">
        <f>AVERAGE('Exchange Rates'!D115:BO115)</f>
        <v>1396.52128013034</v>
      </c>
      <c r="C115">
        <f>MEDIAN('Exchange Rates'!D115:BO115)</f>
        <v>1687.13266695411</v>
      </c>
      <c r="D115" cm="1">
        <f t="array" ref="D115">_xlfn.IFNA(MODE('Exchange Rates'!D115:BO115),"None")</f>
        <v>0.357142999357143</v>
      </c>
      <c r="E115">
        <f>MIN('Exchange Rates'!D115:BO115)</f>
        <v>0.357142999357143</v>
      </c>
      <c r="F115">
        <f>MAX('Exchange Rates'!D115:BO115)</f>
        <v>2144.56721419924</v>
      </c>
      <c r="G115">
        <f t="shared" si="2"/>
        <v>2144.21007119988</v>
      </c>
      <c r="H115">
        <f>_xlfn.STDEV.S('Exchange Rates'!D115:BO115)</f>
        <v>726.286067015715</v>
      </c>
      <c r="I115">
        <f>_xlfn.VAR.S('Exchange Rates'!D115:BO115)</f>
        <v>527491.451141155</v>
      </c>
      <c r="J115" s="4" t="str">
        <f t="shared" si="3"/>
        <v>Extreme Fluctuation</v>
      </c>
    </row>
    <row r="116" customHeight="1" spans="1:10">
      <c r="A116" s="2" t="s">
        <v>242</v>
      </c>
      <c r="B116">
        <f>AVERAGE('Exchange Rates'!D116:BO116)</f>
        <v>55.1991093676385</v>
      </c>
      <c r="C116">
        <f>MEDIAN('Exchange Rates'!D116:BO116)</f>
        <v>58.6400583333334</v>
      </c>
      <c r="D116" cm="1">
        <f t="array" ref="D116">_xlfn.IFNA(MODE('Exchange Rates'!D116:BO116),"None")</f>
        <v>0.429999999974441</v>
      </c>
      <c r="E116">
        <f>MIN('Exchange Rates'!D116:BO116)</f>
        <v>0.361904749977738</v>
      </c>
      <c r="F116">
        <f>MAX('Exchange Rates'!D116:BO116)</f>
        <v>137.942952429967</v>
      </c>
      <c r="G116">
        <f t="shared" si="2"/>
        <v>137.581047679989</v>
      </c>
      <c r="H116">
        <f>_xlfn.STDEV.S('Exchange Rates'!D116:BO116)</f>
        <v>48.1256870516704</v>
      </c>
      <c r="I116">
        <f>_xlfn.VAR.S('Exchange Rates'!D116:BO116)</f>
        <v>2316.08175419532</v>
      </c>
      <c r="J116" s="4" t="str">
        <f t="shared" si="3"/>
        <v>Extreme Fluctuation</v>
      </c>
    </row>
    <row r="117" customHeight="1" spans="1:10">
      <c r="A117" s="2" t="s">
        <v>244</v>
      </c>
      <c r="B117">
        <f>AVERAGE('Exchange Rates'!D117:BO117)</f>
        <v>2.05528685863636</v>
      </c>
      <c r="C117">
        <f>MEDIAN('Exchange Rates'!D117:BO117)</f>
        <v>2.36909583333333</v>
      </c>
      <c r="D117" cm="1">
        <f t="array" ref="D117">_xlfn.IFNA(MODE('Exchange Rates'!D117:BO117),"None")</f>
        <v>0.000299999342371052</v>
      </c>
      <c r="E117">
        <f>MIN('Exchange Rates'!D117:BO117)</f>
        <v>0.000179999605382631</v>
      </c>
      <c r="F117">
        <f>MAX('Exchange Rates'!D117:BO117)</f>
        <v>4.737825</v>
      </c>
      <c r="G117">
        <f t="shared" si="2"/>
        <v>4.73764500039462</v>
      </c>
      <c r="H117">
        <f>_xlfn.STDEV.S('Exchange Rates'!D117:BO117)</f>
        <v>1.79481996059947</v>
      </c>
      <c r="I117">
        <f>_xlfn.VAR.S('Exchange Rates'!D117:BO117)</f>
        <v>3.22137869096628</v>
      </c>
      <c r="J117" s="4" t="str">
        <f t="shared" si="3"/>
        <v>Extreme Fluctuation</v>
      </c>
    </row>
    <row r="118" customHeight="1" spans="1:10">
      <c r="A118" s="2" t="s">
        <v>246</v>
      </c>
      <c r="B118">
        <f>AVERAGE('Exchange Rates'!D118:BO118)</f>
        <v>638.115305792452</v>
      </c>
      <c r="C118">
        <f>MEDIAN('Exchange Rates'!D118:BO118)</f>
        <v>625.000000625</v>
      </c>
      <c r="D118" cm="1">
        <f t="array" ref="D118">_xlfn.IFNA(MODE('Exchange Rates'!D118:BO118),"None")</f>
        <v>625.000000625</v>
      </c>
      <c r="E118">
        <f>MIN('Exchange Rates'!D118:BO118)</f>
        <v>0.679922680042729</v>
      </c>
      <c r="F118">
        <f>MAX('Exchange Rates'!D118:BO118)</f>
        <v>1909.439166664</v>
      </c>
      <c r="G118">
        <f t="shared" si="2"/>
        <v>1908.75924398396</v>
      </c>
      <c r="H118">
        <f>_xlfn.STDEV.S('Exchange Rates'!D118:BO118)</f>
        <v>616.238108783238</v>
      </c>
      <c r="I118">
        <f>_xlfn.VAR.S('Exchange Rates'!D118:BO118)</f>
        <v>379749.406716742</v>
      </c>
      <c r="J118" s="4" t="str">
        <f t="shared" si="3"/>
        <v>Extreme Fluctuation</v>
      </c>
    </row>
    <row r="119" customHeight="1" spans="1:10">
      <c r="A119" s="2" t="s">
        <v>248</v>
      </c>
      <c r="B119">
        <f>AVERAGE('Exchange Rates'!D119:BO119)</f>
        <v>41.569441540564</v>
      </c>
      <c r="C119">
        <f>MEDIAN('Exchange Rates'!D119:BO119)</f>
        <v>17.5381125</v>
      </c>
      <c r="D119" cm="1">
        <f t="array" ref="D119">_xlfn.IFNA(MODE('Exchange Rates'!D119:BO119),"None")</f>
        <v>0.714285999571429</v>
      </c>
      <c r="E119">
        <f>MIN('Exchange Rates'!D119:BO119)</f>
        <v>0.714285999571429</v>
      </c>
      <c r="F119">
        <f>MAX('Exchange Rates'!D119:BO119)</f>
        <v>154.158779031723</v>
      </c>
      <c r="G119">
        <f t="shared" si="2"/>
        <v>153.444493032152</v>
      </c>
      <c r="H119">
        <f>_xlfn.STDEV.S('Exchange Rates'!D119:BO119)</f>
        <v>49.4124306450519</v>
      </c>
      <c r="I119">
        <f>_xlfn.VAR.S('Exchange Rates'!D119:BO119)</f>
        <v>2441.58830225206</v>
      </c>
      <c r="J119" s="4" t="str">
        <f t="shared" si="3"/>
        <v>Extreme Fluctuation</v>
      </c>
    </row>
    <row r="120" customHeight="1" spans="1:10">
      <c r="A120" s="2" t="s">
        <v>250</v>
      </c>
      <c r="B120">
        <f>AVERAGE('Exchange Rates'!D120:BO120)</f>
        <v>0.541013617310894</v>
      </c>
      <c r="C120">
        <f>MEDIAN('Exchange Rates'!D120:BO120)</f>
        <v>0.680342083333333</v>
      </c>
      <c r="D120" cm="1">
        <f t="array" ref="D120">_xlfn.IFNA(MODE('Exchange Rates'!D120:BO120),"None")</f>
        <v>0.71</v>
      </c>
      <c r="E120">
        <f>MIN('Exchange Rates'!D120:BO120)</f>
        <v>0.297924999</v>
      </c>
      <c r="F120">
        <f>MAX('Exchange Rates'!D120:BO120)</f>
        <v>0.71</v>
      </c>
      <c r="G120">
        <f t="shared" si="2"/>
        <v>0.412075001</v>
      </c>
      <c r="H120">
        <f>_xlfn.STDEV.S('Exchange Rates'!D120:BO120)</f>
        <v>0.179462632974123</v>
      </c>
      <c r="I120">
        <f>_xlfn.VAR.S('Exchange Rates'!D120:BO120)</f>
        <v>0.0322068366340049</v>
      </c>
      <c r="J120" s="4" t="str">
        <f t="shared" si="3"/>
        <v>Increasing Trend</v>
      </c>
    </row>
    <row r="121" customHeight="1" spans="1:10">
      <c r="A121" s="2" t="s">
        <v>252</v>
      </c>
      <c r="B121">
        <f>AVERAGE('Exchange Rates'!D121:BO121)</f>
        <v>191.677210290382</v>
      </c>
      <c r="C121">
        <f>MEDIAN('Exchange Rates'!D121:BO121)</f>
        <v>133.102403555215</v>
      </c>
      <c r="D121" cm="1">
        <f t="array" ref="D121">_xlfn.IFNA(MODE('Exchange Rates'!D121:BO121),"None")</f>
        <v>360.000000359</v>
      </c>
      <c r="E121">
        <f>MIN('Exchange Rates'!D121:BO121)</f>
        <v>79.7904554170065</v>
      </c>
      <c r="F121">
        <f>MAX('Exchange Rates'!D121:BO121)</f>
        <v>360.000000359</v>
      </c>
      <c r="G121">
        <f t="shared" si="2"/>
        <v>280.209544941993</v>
      </c>
      <c r="H121">
        <f>_xlfn.STDEV.S('Exchange Rates'!D121:BO121)</f>
        <v>100.767567013143</v>
      </c>
      <c r="I121">
        <f>_xlfn.VAR.S('Exchange Rates'!D121:BO121)</f>
        <v>10154.1025617482</v>
      </c>
      <c r="J121" s="4" t="str">
        <f t="shared" si="3"/>
        <v>Extreme Fluctuation</v>
      </c>
    </row>
    <row r="122" customHeight="1" spans="1:10">
      <c r="A122" s="2" t="s">
        <v>254</v>
      </c>
      <c r="B122">
        <f>AVERAGE('Exchange Rates'!D122:BO122)</f>
        <v>112.021566623264</v>
      </c>
      <c r="C122">
        <f>MEDIAN('Exchange Rates'!D122:BO122)</f>
        <v>35.5383333333333</v>
      </c>
      <c r="D122" cm="1">
        <f t="array" ref="D122">_xlfn.IFNA(MODE('Exchange Rates'!D122:BO122),"None")</f>
        <v>35.5383333333333</v>
      </c>
      <c r="E122">
        <f>MIN('Exchange Rates'!D122:BO122)</f>
        <v>35.5383333333333</v>
      </c>
      <c r="F122">
        <f>MAX('Exchange Rates'!D122:BO122)</f>
        <v>460.165</v>
      </c>
      <c r="G122">
        <f t="shared" si="2"/>
        <v>424.626666666667</v>
      </c>
      <c r="H122">
        <f>_xlfn.STDEV.S('Exchange Rates'!D122:BO122)</f>
        <v>119.299272812188</v>
      </c>
      <c r="I122">
        <f>_xlfn.VAR.S('Exchange Rates'!D122:BO122)</f>
        <v>14232.3164935169</v>
      </c>
      <c r="J122" s="4" t="str">
        <f t="shared" si="3"/>
        <v>Extreme Fluctuation</v>
      </c>
    </row>
    <row r="123" customHeight="1" spans="1:10">
      <c r="A123" s="2" t="s">
        <v>256</v>
      </c>
      <c r="B123">
        <f>AVERAGE('Exchange Rates'!D123:BO123)</f>
        <v>45.9422403136119</v>
      </c>
      <c r="C123">
        <f>MEDIAN('Exchange Rates'!D123:BO123)</f>
        <v>29.86235</v>
      </c>
      <c r="D123" cm="1">
        <f t="array" ref="D123">_xlfn.IFNA(MODE('Exchange Rates'!D123:BO123),"None")</f>
        <v>7.14286000614286</v>
      </c>
      <c r="E123">
        <f>MIN('Exchange Rates'!D123:BO123)</f>
        <v>7.00119166566667</v>
      </c>
      <c r="F123">
        <f>MAX('Exchange Rates'!D123:BO123)</f>
        <v>139.846383759617</v>
      </c>
      <c r="G123">
        <f t="shared" si="2"/>
        <v>132.84519209395</v>
      </c>
      <c r="H123">
        <f>_xlfn.STDEV.S('Exchange Rates'!D123:BO123)</f>
        <v>39.0198165554432</v>
      </c>
      <c r="I123">
        <f>_xlfn.VAR.S('Exchange Rates'!D123:BO123)</f>
        <v>1522.54608402044</v>
      </c>
      <c r="J123" s="4" t="str">
        <f t="shared" si="3"/>
        <v>Extreme Fluctuation</v>
      </c>
    </row>
    <row r="124" customHeight="1" spans="1:10">
      <c r="A124" s="2" t="s">
        <v>258</v>
      </c>
      <c r="B124">
        <f>AVERAGE('Exchange Rates'!D124:BO124)</f>
        <v>28.5095555589264</v>
      </c>
      <c r="C124">
        <f>MEDIAN('Exchange Rates'!D124:BO124)</f>
        <v>10.8416833333333</v>
      </c>
      <c r="D124" cm="1">
        <f t="array" ref="D124">_xlfn.IFNA(MODE('Exchange Rates'!D124:BO124),"None")</f>
        <v>10.8416833333333</v>
      </c>
      <c r="E124">
        <f>MIN('Exchange Rates'!D124:BO124)</f>
        <v>10.8218833333333</v>
      </c>
      <c r="F124">
        <f>MAX('Exchange Rates'!D124:BO124)</f>
        <v>87.8561255862775</v>
      </c>
      <c r="G124">
        <f t="shared" si="2"/>
        <v>77.0342422529442</v>
      </c>
      <c r="H124">
        <f>_xlfn.STDEV.S('Exchange Rates'!D124:BO124)</f>
        <v>23.9227448710295</v>
      </c>
      <c r="I124">
        <f>_xlfn.VAR.S('Exchange Rates'!D124:BO124)</f>
        <v>572.29772216437</v>
      </c>
      <c r="J124" s="4" t="str">
        <f t="shared" si="3"/>
        <v>Extreme Fluctuation</v>
      </c>
    </row>
    <row r="125" customHeight="1" spans="1:10">
      <c r="A125" s="2" t="s">
        <v>260</v>
      </c>
      <c r="B125">
        <f>AVERAGE('Exchange Rates'!D125:BO125)</f>
        <v>1955.83526646081</v>
      </c>
      <c r="C125">
        <f>MEDIAN('Exchange Rates'!D125:BO125)</f>
        <v>992.458333333332</v>
      </c>
      <c r="D125" cm="1">
        <f t="array" ref="D125">_xlfn.IFNA(MODE('Exchange Rates'!D125:BO125),"None")</f>
        <v>244.916666666667</v>
      </c>
      <c r="E125">
        <f>MIN('Exchange Rates'!D125:BO125)</f>
        <v>35</v>
      </c>
      <c r="F125">
        <f>MAX('Exchange Rates'!D125:BO125)</f>
        <v>4184.91666666667</v>
      </c>
      <c r="G125">
        <f t="shared" si="2"/>
        <v>4149.91666666667</v>
      </c>
      <c r="H125">
        <f>_xlfn.STDEV.S('Exchange Rates'!D125:BO125)</f>
        <v>1850.13381957865</v>
      </c>
      <c r="I125">
        <f>_xlfn.VAR.S('Exchange Rates'!D125:BO125)</f>
        <v>3422995.1503487</v>
      </c>
      <c r="J125" s="4" t="str">
        <f t="shared" si="3"/>
        <v>Extreme Fluctuation</v>
      </c>
    </row>
    <row r="126" customHeight="1" spans="1:10">
      <c r="A126" s="2" t="s">
        <v>262</v>
      </c>
      <c r="B126">
        <f>AVERAGE('Exchange Rates'!D126:BO126)</f>
        <v>1.17700393773846</v>
      </c>
      <c r="C126">
        <f>MEDIAN('Exchange Rates'!D126:BO126)</f>
        <v>1.22983458333333</v>
      </c>
      <c r="D126" cm="1">
        <f t="array" ref="D126">_xlfn.IFNA(MODE('Exchange Rates'!D126:BO126),"None")</f>
        <v>0.892856999892857</v>
      </c>
      <c r="E126">
        <f>MIN('Exchange Rates'!D126:BO126)</f>
        <v>0.696665868638096</v>
      </c>
      <c r="F126">
        <f>MAX('Exchange Rates'!D126:BO126)</f>
        <v>1.9334425</v>
      </c>
      <c r="G126">
        <f t="shared" si="2"/>
        <v>1.2367766313619</v>
      </c>
      <c r="H126">
        <f>_xlfn.STDEV.S('Exchange Rates'!D126:BO126)</f>
        <v>0.287697831498806</v>
      </c>
      <c r="I126">
        <f>_xlfn.VAR.S('Exchange Rates'!D126:BO126)</f>
        <v>0.0827700422491155</v>
      </c>
      <c r="J126" s="4" t="str">
        <f t="shared" si="3"/>
        <v>Extreme Fluctuation</v>
      </c>
    </row>
    <row r="127" customHeight="1" spans="1:10">
      <c r="A127" s="2" t="s">
        <v>264</v>
      </c>
      <c r="B127">
        <f>AVERAGE('Exchange Rates'!D127:BO127)</f>
        <v>2.48992199272576</v>
      </c>
      <c r="C127">
        <f>MEDIAN('Exchange Rates'!D127:BO127)</f>
        <v>2.7</v>
      </c>
      <c r="D127" cm="1">
        <f t="array" ref="D127">_xlfn.IFNA(MODE('Exchange Rates'!D127:BO127),"None")</f>
        <v>2.7</v>
      </c>
      <c r="E127">
        <f>MIN('Exchange Rates'!D127:BO127)</f>
        <v>1.71429000071429</v>
      </c>
      <c r="F127">
        <f>MAX('Exchange Rates'!D127:BO127)</f>
        <v>2.7</v>
      </c>
      <c r="G127">
        <f t="shared" si="2"/>
        <v>0.98570999928571</v>
      </c>
      <c r="H127">
        <f>_xlfn.STDEV.S('Exchange Rates'!D127:BO127)</f>
        <v>0.371922662654277</v>
      </c>
      <c r="I127">
        <f>_xlfn.VAR.S('Exchange Rates'!D127:BO127)</f>
        <v>0.138326466995847</v>
      </c>
      <c r="J127" s="4" t="str">
        <f t="shared" si="3"/>
        <v>Increasing Trend</v>
      </c>
    </row>
    <row r="128" customHeight="1" spans="1:10">
      <c r="A128" s="2" t="s">
        <v>266</v>
      </c>
      <c r="B128">
        <f>AVERAGE('Exchange Rates'!D128:BO128)</f>
        <v>785.606315104166</v>
      </c>
      <c r="C128">
        <f>MEDIAN('Exchange Rates'!D128:BO128)</f>
        <v>804.114583333333</v>
      </c>
      <c r="D128" cm="1">
        <f t="array" ref="D128">_xlfn.IFNA(MODE('Exchange Rates'!D128:BO128),"None")</f>
        <v>484</v>
      </c>
      <c r="E128">
        <f>MIN('Exchange Rates'!D128:BO128)</f>
        <v>63.125</v>
      </c>
      <c r="F128">
        <f>MAX('Exchange Rates'!D128:BO128)</f>
        <v>1403.18333333333</v>
      </c>
      <c r="G128">
        <f t="shared" si="2"/>
        <v>1340.05833333333</v>
      </c>
      <c r="H128">
        <f>_xlfn.STDEV.S('Exchange Rates'!D128:BO128)</f>
        <v>372.1687513547</v>
      </c>
      <c r="I128">
        <f>_xlfn.VAR.S('Exchange Rates'!D128:BO128)</f>
        <v>138509.579484916</v>
      </c>
      <c r="J128" s="4" t="str">
        <f t="shared" si="3"/>
        <v>Extreme Fluctuation</v>
      </c>
    </row>
    <row r="129" customHeight="1" spans="1:10">
      <c r="A129" s="2" t="s">
        <v>268</v>
      </c>
      <c r="B129">
        <f>AVERAGE('Exchange Rates'!D129:BO129)</f>
        <v>0.305360778861527</v>
      </c>
      <c r="C129">
        <f>MEDIAN('Exchange Rates'!D129:BO129)</f>
        <v>0.298229620958333</v>
      </c>
      <c r="D129" cm="1">
        <f t="array" ref="D129">_xlfn.IFNA(MODE('Exchange Rates'!D129:BO129),"None")</f>
        <v>0.357142999357143</v>
      </c>
      <c r="E129">
        <f>MIN('Exchange Rates'!D129:BO129)</f>
        <v>0.268828366666667</v>
      </c>
      <c r="F129">
        <f>MAX('Exchange Rates'!D129:BO129)</f>
        <v>0.357142999357143</v>
      </c>
      <c r="G129">
        <f t="shared" si="2"/>
        <v>0.088314632690476</v>
      </c>
      <c r="H129">
        <f>_xlfn.STDEV.S('Exchange Rates'!D129:BO129)</f>
        <v>0.0270881051016132</v>
      </c>
      <c r="I129">
        <f>_xlfn.VAR.S('Exchange Rates'!D129:BO129)</f>
        <v>0.000733765437996042</v>
      </c>
      <c r="J129" s="4" t="str">
        <f t="shared" si="3"/>
        <v>Stable Exchange Rate</v>
      </c>
    </row>
    <row r="130" customHeight="1" spans="1:10">
      <c r="A130" s="2" t="s">
        <v>270</v>
      </c>
      <c r="B130">
        <f>AVERAGE('Exchange Rates'!D130:BO130)</f>
        <v>0.0268925854697974</v>
      </c>
      <c r="C130">
        <f>MEDIAN('Exchange Rates'!D130:BO130)</f>
        <v>0.0278503340222174</v>
      </c>
      <c r="D130" cm="1">
        <f t="array" ref="D130">_xlfn.IFNA(MODE('Exchange Rates'!D130:BO130),"None")</f>
        <v>0.0278503340222174</v>
      </c>
      <c r="E130">
        <f>MIN('Exchange Rates'!D130:BO130)</f>
        <v>0.0201816214163712</v>
      </c>
      <c r="F130">
        <f>MAX('Exchange Rates'!D130:BO130)</f>
        <v>0.033141191924818</v>
      </c>
      <c r="G130">
        <f t="shared" si="2"/>
        <v>0.0129595705084468</v>
      </c>
      <c r="H130">
        <f>_xlfn.STDEV.S('Exchange Rates'!D130:BO130)</f>
        <v>0.00243474691469904</v>
      </c>
      <c r="I130">
        <f>_xlfn.VAR.S('Exchange Rates'!D130:BO130)</f>
        <v>5.92799253863647e-6</v>
      </c>
      <c r="J130" s="4" t="str">
        <f t="shared" si="3"/>
        <v>Stable Exchange Rate</v>
      </c>
    </row>
    <row r="131" customHeight="1" spans="1:10">
      <c r="A131" s="2" t="s">
        <v>272</v>
      </c>
      <c r="B131">
        <f>AVERAGE('Exchange Rates'!D131:BO131)</f>
        <v>3942.87479038016</v>
      </c>
      <c r="C131">
        <f>MEDIAN('Exchange Rates'!D131:BO131)</f>
        <v>716.166647536367</v>
      </c>
      <c r="D131" cm="1">
        <f t="array" ref="D131">_xlfn.IFNA(MODE('Exchange Rates'!D131:BO131),"None")</f>
        <v>240.000464177324</v>
      </c>
      <c r="E131">
        <f>MIN('Exchange Rates'!D131:BO131)</f>
        <v>9.99999973287923</v>
      </c>
      <c r="F131">
        <f>MAX('Exchange Rates'!D131:BO131)</f>
        <v>17688.8735909054</v>
      </c>
      <c r="G131">
        <f t="shared" ref="G131:G194" si="4">F131-E131</f>
        <v>17678.8735911725</v>
      </c>
      <c r="H131">
        <f>_xlfn.STDEV.S('Exchange Rates'!D131:BO131)</f>
        <v>4636.67035272676</v>
      </c>
      <c r="I131">
        <f>_xlfn.VAR.S('Exchange Rates'!D131:BO131)</f>
        <v>21498711.9598553</v>
      </c>
      <c r="J131" s="4" t="str">
        <f t="shared" ref="J131:J194" si="5">IF(OR(F131&gt;1.5*B131,E131&lt;0.5*B131),"Extreme Fluctuation",IF(OR(G131&gt;20,I131&gt;100),"High Volatility",IF(H131&lt;0.1*B131,"Stable Exchange Rate",IF(C131&gt;B131,"Increasing Trend",IF(C131&lt;B131,"Decreasing Trend","No Trend")))))</f>
        <v>Extreme Fluctuation</v>
      </c>
    </row>
    <row r="132" customHeight="1" spans="1:10">
      <c r="A132" s="2" t="s">
        <v>274</v>
      </c>
      <c r="B132">
        <f>AVERAGE('Exchange Rates'!D132:BO132)</f>
        <v>811.913926301703</v>
      </c>
      <c r="C132">
        <f>MEDIAN('Exchange Rates'!D132:BO132)</f>
        <v>1217.86375</v>
      </c>
      <c r="D132" cm="1">
        <f t="array" ref="D132">_xlfn.IFNA(MODE('Exchange Rates'!D132:BO132),"None")</f>
        <v>1507.5</v>
      </c>
      <c r="E132">
        <f>MIN('Exchange Rates'!D132:BO132)</f>
        <v>2.30198333241667</v>
      </c>
      <c r="F132">
        <f>MAX('Exchange Rates'!D132:BO132)</f>
        <v>1741.36333333333</v>
      </c>
      <c r="G132">
        <f t="shared" si="4"/>
        <v>1739.06135000091</v>
      </c>
      <c r="H132">
        <f>_xlfn.STDEV.S('Exchange Rates'!D132:BO132)</f>
        <v>745.269406221992</v>
      </c>
      <c r="I132">
        <f>_xlfn.VAR.S('Exchange Rates'!D132:BO132)</f>
        <v>555426.487850481</v>
      </c>
      <c r="J132" s="4" t="str">
        <f t="shared" si="5"/>
        <v>Extreme Fluctuation</v>
      </c>
    </row>
    <row r="133" customHeight="1" spans="1:10">
      <c r="A133" s="2" t="s">
        <v>276</v>
      </c>
      <c r="B133">
        <f>AVERAGE('Exchange Rates'!D133:BO133)</f>
        <v>53.6947280934107</v>
      </c>
      <c r="C133">
        <f>MEDIAN('Exchange Rates'!D133:BO133)</f>
        <v>46.4387280920379</v>
      </c>
      <c r="D133" cm="1">
        <f t="array" ref="D133">_xlfn.IFNA(MODE('Exchange Rates'!D133:BO133),"None")</f>
        <v>1</v>
      </c>
      <c r="E133">
        <f>MIN('Exchange Rates'!D133:BO133)</f>
        <v>0.999999999916667</v>
      </c>
      <c r="F133">
        <f>MAX('Exchange Rates'!D133:BO133)</f>
        <v>191.517957643463</v>
      </c>
      <c r="G133">
        <f t="shared" si="4"/>
        <v>190.517957643546</v>
      </c>
      <c r="H133">
        <f>_xlfn.STDEV.S('Exchange Rates'!D133:BO133)</f>
        <v>45.0245074109874</v>
      </c>
      <c r="I133">
        <f>_xlfn.VAR.S('Exchange Rates'!D133:BO133)</f>
        <v>2027.20626760206</v>
      </c>
      <c r="J133" s="4" t="str">
        <f t="shared" si="5"/>
        <v>Extreme Fluctuation</v>
      </c>
    </row>
    <row r="134" customHeight="1" spans="1:10">
      <c r="A134" s="2" t="s">
        <v>278</v>
      </c>
      <c r="B134">
        <f>AVERAGE('Exchange Rates'!D134:BO134)</f>
        <v>0.836120201804045</v>
      </c>
      <c r="C134">
        <f>MEDIAN('Exchange Rates'!D134:BO134)</f>
        <v>0.357142999</v>
      </c>
      <c r="D134" cm="1">
        <f t="array" ref="D134">_xlfn.IFNA(MODE('Exchange Rates'!D134:BO134),"None")</f>
        <v>0.357142999</v>
      </c>
      <c r="E134">
        <f>MIN('Exchange Rates'!D134:BO134)</f>
        <v>0.2807283172785</v>
      </c>
      <c r="F134">
        <f>MAX('Exchange Rates'!D134:BO134)</f>
        <v>4.813175</v>
      </c>
      <c r="G134">
        <f t="shared" si="4"/>
        <v>4.5324466827215</v>
      </c>
      <c r="H134">
        <f>_xlfn.STDEV.S('Exchange Rates'!D134:BO134)</f>
        <v>0.973871794431458</v>
      </c>
      <c r="I134">
        <f>_xlfn.VAR.S('Exchange Rates'!D134:BO134)</f>
        <v>0.948426271989149</v>
      </c>
      <c r="J134" s="4" t="str">
        <f t="shared" si="5"/>
        <v>Extreme Fluctuation</v>
      </c>
    </row>
    <row r="135" customHeight="1" spans="1:10">
      <c r="A135" s="2" t="s">
        <v>280</v>
      </c>
      <c r="B135">
        <f>AVERAGE('Exchange Rates'!D135:BO135)</f>
        <v>2.48992199272576</v>
      </c>
      <c r="C135">
        <f>MEDIAN('Exchange Rates'!D135:BO135)</f>
        <v>2.7</v>
      </c>
      <c r="D135" cm="1">
        <f t="array" ref="D135">_xlfn.IFNA(MODE('Exchange Rates'!D135:BO135),"None")</f>
        <v>2.7</v>
      </c>
      <c r="E135">
        <f>MIN('Exchange Rates'!D135:BO135)</f>
        <v>1.71429000071429</v>
      </c>
      <c r="F135">
        <f>MAX('Exchange Rates'!D135:BO135)</f>
        <v>2.7</v>
      </c>
      <c r="G135">
        <f t="shared" si="4"/>
        <v>0.98570999928571</v>
      </c>
      <c r="H135">
        <f>_xlfn.STDEV.S('Exchange Rates'!D135:BO135)</f>
        <v>0.371922662654277</v>
      </c>
      <c r="I135">
        <f>_xlfn.VAR.S('Exchange Rates'!D135:BO135)</f>
        <v>0.138326466995847</v>
      </c>
      <c r="J135" s="4" t="str">
        <f t="shared" si="5"/>
        <v>Increasing Trend</v>
      </c>
    </row>
    <row r="136" customHeight="1" spans="1:10">
      <c r="A136" s="2" t="s">
        <v>6</v>
      </c>
      <c r="B136">
        <f>AVERAGE('Exchange Rates'!D136:BO136)</f>
        <v>0.0268925854697974</v>
      </c>
      <c r="C136">
        <f>MEDIAN('Exchange Rates'!D136:BO136)</f>
        <v>0.0278503340222174</v>
      </c>
      <c r="D136" cm="1">
        <f t="array" ref="D136">_xlfn.IFNA(MODE('Exchange Rates'!D136:BO136),"None")</f>
        <v>0.0278503340222174</v>
      </c>
      <c r="E136">
        <f>MIN('Exchange Rates'!D136:BO136)</f>
        <v>0.0201816214163712</v>
      </c>
      <c r="F136">
        <f>MAX('Exchange Rates'!D136:BO136)</f>
        <v>0.033141191924818</v>
      </c>
      <c r="G136">
        <f t="shared" si="4"/>
        <v>0.0129595705084468</v>
      </c>
      <c r="H136">
        <f>_xlfn.STDEV.S('Exchange Rates'!D136:BO136)</f>
        <v>0.00243474691469904</v>
      </c>
      <c r="I136">
        <f>_xlfn.VAR.S('Exchange Rates'!D136:BO136)</f>
        <v>5.92799253863647e-6</v>
      </c>
      <c r="J136" s="4" t="str">
        <f t="shared" si="5"/>
        <v>Stable Exchange Rate</v>
      </c>
    </row>
    <row r="137" customHeight="1" spans="1:10">
      <c r="A137" s="2" t="s">
        <v>283</v>
      </c>
      <c r="B137">
        <f>AVERAGE('Exchange Rates'!D137:BO137)</f>
        <v>0.0268925854697974</v>
      </c>
      <c r="C137">
        <f>MEDIAN('Exchange Rates'!D137:BO137)</f>
        <v>0.0278503340222174</v>
      </c>
      <c r="D137" cm="1">
        <f t="array" ref="D137">_xlfn.IFNA(MODE('Exchange Rates'!D137:BO137),"None")</f>
        <v>0.0278503340222174</v>
      </c>
      <c r="E137">
        <f>MIN('Exchange Rates'!D137:BO137)</f>
        <v>0.0201816214163712</v>
      </c>
      <c r="F137">
        <f>MAX('Exchange Rates'!D137:BO137)</f>
        <v>0.033141191924818</v>
      </c>
      <c r="G137">
        <f t="shared" si="4"/>
        <v>0.0129595705084468</v>
      </c>
      <c r="H137">
        <f>_xlfn.STDEV.S('Exchange Rates'!D137:BO137)</f>
        <v>0.00243474691469904</v>
      </c>
      <c r="I137">
        <f>_xlfn.VAR.S('Exchange Rates'!D137:BO137)</f>
        <v>5.92799253863647e-6</v>
      </c>
      <c r="J137" s="4" t="str">
        <f t="shared" si="5"/>
        <v>Stable Exchange Rate</v>
      </c>
    </row>
    <row r="138" customHeight="1" spans="1:10">
      <c r="A138" s="2" t="s">
        <v>13</v>
      </c>
      <c r="B138">
        <f>AVERAGE('Exchange Rates'!D138:BO138)</f>
        <v>0.0268925854697974</v>
      </c>
      <c r="C138">
        <f>MEDIAN('Exchange Rates'!D138:BO138)</f>
        <v>0.0278503340222174</v>
      </c>
      <c r="D138" cm="1">
        <f t="array" ref="D138">_xlfn.IFNA(MODE('Exchange Rates'!D138:BO138),"None")</f>
        <v>0.0278503340222174</v>
      </c>
      <c r="E138">
        <f>MIN('Exchange Rates'!D138:BO138)</f>
        <v>0.0201816214163712</v>
      </c>
      <c r="F138">
        <f>MAX('Exchange Rates'!D138:BO138)</f>
        <v>0.033141191924818</v>
      </c>
      <c r="G138">
        <f t="shared" si="4"/>
        <v>0.0129595705084468</v>
      </c>
      <c r="H138">
        <f>_xlfn.STDEV.S('Exchange Rates'!D138:BO138)</f>
        <v>0.00243474691469904</v>
      </c>
      <c r="I138">
        <f>_xlfn.VAR.S('Exchange Rates'!D138:BO138)</f>
        <v>5.92799253863647e-6</v>
      </c>
      <c r="J138" s="4" t="str">
        <f t="shared" si="5"/>
        <v>Stable Exchange Rate</v>
      </c>
    </row>
    <row r="139" customHeight="1" spans="1:10">
      <c r="A139" s="2" t="s">
        <v>286</v>
      </c>
      <c r="B139">
        <f>AVERAGE('Exchange Rates'!D139:BO139)</f>
        <v>1.47296614583333</v>
      </c>
      <c r="C139">
        <f>MEDIAN('Exchange Rates'!D139:BO139)</f>
        <v>1.6888</v>
      </c>
      <c r="D139" cm="1">
        <f t="array" ref="D139">_xlfn.IFNA(MODE('Exchange Rates'!D139:BO139),"None")</f>
        <v>1.6888</v>
      </c>
      <c r="E139">
        <f>MIN('Exchange Rates'!D139:BO139)</f>
        <v>0.888</v>
      </c>
      <c r="F139">
        <f>MAX('Exchange Rates'!D139:BO139)</f>
        <v>1.6888</v>
      </c>
      <c r="G139">
        <f t="shared" si="4"/>
        <v>0.8008</v>
      </c>
      <c r="H139">
        <f>_xlfn.STDEV.S('Exchange Rates'!D139:BO139)</f>
        <v>0.317126337003301</v>
      </c>
      <c r="I139">
        <f>_xlfn.VAR.S('Exchange Rates'!D139:BO139)</f>
        <v>0.100569113621131</v>
      </c>
      <c r="J139" s="4" t="str">
        <f t="shared" si="5"/>
        <v>Increasing Trend</v>
      </c>
    </row>
    <row r="140" customHeight="1" spans="1:10">
      <c r="A140" s="2" t="s">
        <v>288</v>
      </c>
      <c r="B140">
        <f>AVERAGE('Exchange Rates'!D140:BO140)</f>
        <v>63.8133387553394</v>
      </c>
      <c r="C140">
        <f>MEDIAN('Exchange Rates'!D140:BO140)</f>
        <v>42.6005625</v>
      </c>
      <c r="D140" cm="1">
        <f t="array" ref="D140">_xlfn.IFNA(MODE('Exchange Rates'!D140:BO140),"None")</f>
        <v>4.7619000037619</v>
      </c>
      <c r="E140">
        <f>MIN('Exchange Rates'!D140:BO140)</f>
        <v>4.7619000037619</v>
      </c>
      <c r="F140">
        <f>MAX('Exchange Rates'!D140:BO140)</f>
        <v>198.764316844656</v>
      </c>
      <c r="G140">
        <f t="shared" si="4"/>
        <v>194.002416840894</v>
      </c>
      <c r="H140">
        <f>_xlfn.STDEV.S('Exchange Rates'!D140:BO140)</f>
        <v>59.8570318291485</v>
      </c>
      <c r="I140">
        <f>_xlfn.VAR.S('Exchange Rates'!D140:BO140)</f>
        <v>3582.8642593957</v>
      </c>
      <c r="J140" s="4" t="str">
        <f t="shared" si="5"/>
        <v>Extreme Fluctuation</v>
      </c>
    </row>
    <row r="141" customHeight="1" spans="1:10">
      <c r="A141" s="2" t="s">
        <v>19</v>
      </c>
      <c r="B141">
        <f>AVERAGE('Exchange Rates'!D141:BO141)</f>
        <v>0.0268925854697974</v>
      </c>
      <c r="C141">
        <f>MEDIAN('Exchange Rates'!D141:BO141)</f>
        <v>0.0278503340222174</v>
      </c>
      <c r="D141" cm="1">
        <f t="array" ref="D141">_xlfn.IFNA(MODE('Exchange Rates'!D141:BO141),"None")</f>
        <v>0.0278503340222174</v>
      </c>
      <c r="E141">
        <f>MIN('Exchange Rates'!D141:BO141)</f>
        <v>0.0201816214163712</v>
      </c>
      <c r="F141">
        <f>MAX('Exchange Rates'!D141:BO141)</f>
        <v>0.033141191924818</v>
      </c>
      <c r="G141">
        <f t="shared" si="4"/>
        <v>0.0129595705084468</v>
      </c>
      <c r="H141">
        <f>_xlfn.STDEV.S('Exchange Rates'!D141:BO141)</f>
        <v>0.00243474691469904</v>
      </c>
      <c r="I141">
        <f>_xlfn.VAR.S('Exchange Rates'!D141:BO141)</f>
        <v>5.92799253863647e-6</v>
      </c>
      <c r="J141" s="4" t="str">
        <f t="shared" si="5"/>
        <v>Stable Exchange Rate</v>
      </c>
    </row>
    <row r="142" customHeight="1" spans="1:10">
      <c r="A142" s="2" t="s">
        <v>291</v>
      </c>
      <c r="B142">
        <f>AVERAGE('Exchange Rates'!D142:BO142)</f>
        <v>0.0268925854697974</v>
      </c>
      <c r="C142">
        <f>MEDIAN('Exchange Rates'!D142:BO142)</f>
        <v>0.0278503340222174</v>
      </c>
      <c r="D142" cm="1">
        <f t="array" ref="D142">_xlfn.IFNA(MODE('Exchange Rates'!D142:BO142),"None")</f>
        <v>0.0278503340222174</v>
      </c>
      <c r="E142">
        <f>MIN('Exchange Rates'!D142:BO142)</f>
        <v>0.0201816214163712</v>
      </c>
      <c r="F142">
        <f>MAX('Exchange Rates'!D142:BO142)</f>
        <v>0.033141191924818</v>
      </c>
      <c r="G142">
        <f t="shared" si="4"/>
        <v>0.0129595705084468</v>
      </c>
      <c r="H142">
        <f>_xlfn.STDEV.S('Exchange Rates'!D142:BO142)</f>
        <v>0.00243474691469904</v>
      </c>
      <c r="I142">
        <f>_xlfn.VAR.S('Exchange Rates'!D142:BO142)</f>
        <v>5.92799253863647e-6</v>
      </c>
      <c r="J142" s="4" t="str">
        <f t="shared" si="5"/>
        <v>Stable Exchange Rate</v>
      </c>
    </row>
    <row r="143" customHeight="1" spans="1:10">
      <c r="A143" s="2" t="s">
        <v>293</v>
      </c>
      <c r="B143">
        <f>AVERAGE('Exchange Rates'!D143:BO143)</f>
        <v>5.08933664364356</v>
      </c>
      <c r="C143">
        <f>MEDIAN('Exchange Rates'!D143:BO143)</f>
        <v>2.80666458333333</v>
      </c>
      <c r="D143" cm="1">
        <f t="array" ref="D143">_xlfn.IFNA(MODE('Exchange Rates'!D143:BO143),"None")</f>
        <v>0.714285999714286</v>
      </c>
      <c r="E143">
        <f>MIN('Exchange Rates'!D143:BO143)</f>
        <v>0.679477003570251</v>
      </c>
      <c r="F143">
        <f>MAX('Exchange Rates'!D143:BO143)</f>
        <v>18.4502441785</v>
      </c>
      <c r="G143">
        <f t="shared" si="4"/>
        <v>17.7707671749297</v>
      </c>
      <c r="H143">
        <f>_xlfn.STDEV.S('Exchange Rates'!D143:BO143)</f>
        <v>5.01302931599072</v>
      </c>
      <c r="I143">
        <f>_xlfn.VAR.S('Exchange Rates'!D143:BO143)</f>
        <v>25.1304629229824</v>
      </c>
      <c r="J143" s="4" t="str">
        <f t="shared" si="5"/>
        <v>Extreme Fluctuation</v>
      </c>
    </row>
    <row r="144" customHeight="1" spans="1:10">
      <c r="A144" s="2" t="s">
        <v>295</v>
      </c>
      <c r="B144">
        <f>AVERAGE('Exchange Rates'!D144:BO144)</f>
        <v>0.0268925854697974</v>
      </c>
      <c r="C144">
        <f>MEDIAN('Exchange Rates'!D144:BO144)</f>
        <v>0.0278503340222174</v>
      </c>
      <c r="D144" cm="1">
        <f t="array" ref="D144">_xlfn.IFNA(MODE('Exchange Rates'!D144:BO144),"None")</f>
        <v>0.0278503340222174</v>
      </c>
      <c r="E144">
        <f>MIN('Exchange Rates'!D144:BO144)</f>
        <v>0.0201816214163712</v>
      </c>
      <c r="F144">
        <f>MAX('Exchange Rates'!D144:BO144)</f>
        <v>0.033141191924818</v>
      </c>
      <c r="G144">
        <f t="shared" si="4"/>
        <v>0.0129595705084468</v>
      </c>
      <c r="H144">
        <f>_xlfn.STDEV.S('Exchange Rates'!D144:BO144)</f>
        <v>0.00243474691469904</v>
      </c>
      <c r="I144">
        <f>_xlfn.VAR.S('Exchange Rates'!D144:BO144)</f>
        <v>5.92799253863647e-6</v>
      </c>
      <c r="J144" s="4" t="str">
        <f t="shared" si="5"/>
        <v>Stable Exchange Rate</v>
      </c>
    </row>
    <row r="145" customHeight="1" spans="1:10">
      <c r="A145" s="2" t="s">
        <v>297</v>
      </c>
      <c r="B145">
        <f>AVERAGE('Exchange Rates'!D145:BO145)</f>
        <v>2.1598831948892</v>
      </c>
      <c r="C145">
        <f>MEDIAN('Exchange Rates'!D145:BO145)</f>
        <v>1.77275</v>
      </c>
      <c r="D145" cm="1">
        <f t="array" ref="D145">_xlfn.IFNA(MODE('Exchange Rates'!D145:BO145),"None")</f>
        <v>1.77275</v>
      </c>
      <c r="E145">
        <f>MIN('Exchange Rates'!D145:BO145)</f>
        <v>0.845494138890436</v>
      </c>
      <c r="F145">
        <f>MAX('Exchange Rates'!D145:BO145)</f>
        <v>4.34406333333333</v>
      </c>
      <c r="G145">
        <f t="shared" si="4"/>
        <v>3.49856919444289</v>
      </c>
      <c r="H145">
        <f>_xlfn.STDEV.S('Exchange Rates'!D145:BO145)</f>
        <v>0.948497278513716</v>
      </c>
      <c r="I145">
        <f>_xlfn.VAR.S('Exchange Rates'!D145:BO145)</f>
        <v>0.899647087347925</v>
      </c>
      <c r="J145" s="4" t="str">
        <f t="shared" si="5"/>
        <v>Extreme Fluctuation</v>
      </c>
    </row>
    <row r="146" customHeight="1" spans="1:10">
      <c r="A146" s="2" t="s">
        <v>299</v>
      </c>
      <c r="B146">
        <f>AVERAGE('Exchange Rates'!D146:BO146)</f>
        <v>25.8319580302021</v>
      </c>
      <c r="C146">
        <f>MEDIAN('Exchange Rates'!D146:BO146)</f>
        <v>33.4372070833333</v>
      </c>
      <c r="D146" cm="1">
        <f t="array" ref="D146">_xlfn.IFNA(MODE('Exchange Rates'!D146:BO146),"None")</f>
        <v>50.000000049</v>
      </c>
      <c r="E146">
        <f>MIN('Exchange Rates'!D146:BO146)</f>
        <v>0.679922680042729</v>
      </c>
      <c r="F146">
        <f>MAX('Exchange Rates'!D146:BO146)</f>
        <v>59.378</v>
      </c>
      <c r="G146">
        <f t="shared" si="4"/>
        <v>58.6980773199573</v>
      </c>
      <c r="H146">
        <f>_xlfn.STDEV.S('Exchange Rates'!D146:BO146)</f>
        <v>21.203331998441</v>
      </c>
      <c r="I146">
        <f>_xlfn.VAR.S('Exchange Rates'!D146:BO146)</f>
        <v>449.581287836111</v>
      </c>
      <c r="J146" s="4" t="str">
        <f t="shared" si="5"/>
        <v>Extreme Fluctuation</v>
      </c>
    </row>
    <row r="147" customHeight="1" spans="1:10">
      <c r="A147" s="2" t="s">
        <v>301</v>
      </c>
      <c r="B147">
        <f>AVERAGE('Exchange Rates'!D147:BO147)</f>
        <v>0.700757385466269</v>
      </c>
      <c r="C147">
        <f>MEDIAN('Exchange Rates'!D147:BO147)</f>
        <v>0.736466666666666</v>
      </c>
      <c r="D147" cm="1">
        <f t="array" ref="D147">_xlfn.IFNA(MODE('Exchange Rates'!D147:BO147),"None")</f>
        <v>0.736466666666666</v>
      </c>
      <c r="E147">
        <f>MIN('Exchange Rates'!D147:BO147)</f>
        <v>0.480816666666667</v>
      </c>
      <c r="F147">
        <f>MAX('Exchange Rates'!D147:BO147)</f>
        <v>0.949623753156941</v>
      </c>
      <c r="G147">
        <f t="shared" si="4"/>
        <v>0.468807086490274</v>
      </c>
      <c r="H147">
        <f>_xlfn.STDEV.S('Exchange Rates'!D147:BO147)</f>
        <v>0.115479549850444</v>
      </c>
      <c r="I147">
        <f>_xlfn.VAR.S('Exchange Rates'!D147:BO147)</f>
        <v>0.0133355264336611</v>
      </c>
      <c r="J147" s="4" t="str">
        <f t="shared" si="5"/>
        <v>Increasing Trend</v>
      </c>
    </row>
    <row r="148" customHeight="1" spans="1:10">
      <c r="A148" s="2" t="s">
        <v>303</v>
      </c>
      <c r="B148">
        <f>AVERAGE('Exchange Rates'!D148:BO148)</f>
        <v>7.19195351721615</v>
      </c>
      <c r="C148">
        <f>MEDIAN('Exchange Rates'!D148:BO148)</f>
        <v>7.984621875</v>
      </c>
      <c r="D148" cm="1">
        <f t="array" ref="D148">_xlfn.IFNA(MODE('Exchange Rates'!D148:BO148),"None")</f>
        <v>6.075789473</v>
      </c>
      <c r="E148">
        <f>MIN('Exchange Rates'!D148:BO148)</f>
        <v>4.92875475283333</v>
      </c>
      <c r="F148">
        <f>MAX('Exchange Rates'!D148:BO148)</f>
        <v>8.07250741666667</v>
      </c>
      <c r="G148">
        <f t="shared" si="4"/>
        <v>3.14375266383334</v>
      </c>
      <c r="H148">
        <f>_xlfn.STDEV.S('Exchange Rates'!D148:BO148)</f>
        <v>1.11627671355259</v>
      </c>
      <c r="I148">
        <f>_xlfn.VAR.S('Exchange Rates'!D148:BO148)</f>
        <v>1.24607370121977</v>
      </c>
      <c r="J148" s="4" t="str">
        <f t="shared" si="5"/>
        <v>Increasing Trend</v>
      </c>
    </row>
    <row r="149" customHeight="1" spans="1:10">
      <c r="A149" s="2" t="s">
        <v>305</v>
      </c>
      <c r="B149">
        <f>AVERAGE('Exchange Rates'!D149:BO149)</f>
        <v>2.07690708982845</v>
      </c>
      <c r="C149">
        <f>MEDIAN('Exchange Rates'!D149:BO149)</f>
        <v>2.61470791666667</v>
      </c>
      <c r="D149" cm="1">
        <f t="array" ref="D149">_xlfn.IFNA(MODE('Exchange Rates'!D149:BO149),"None")</f>
        <v>2.7</v>
      </c>
      <c r="E149">
        <f>MIN('Exchange Rates'!D149:BO149)</f>
        <v>1</v>
      </c>
      <c r="F149">
        <f>MAX('Exchange Rates'!D149:BO149)</f>
        <v>2.7</v>
      </c>
      <c r="G149">
        <f t="shared" si="4"/>
        <v>1.7</v>
      </c>
      <c r="H149">
        <f>_xlfn.STDEV.S('Exchange Rates'!D149:BO149)</f>
        <v>0.704997117403226</v>
      </c>
      <c r="I149">
        <f>_xlfn.VAR.S('Exchange Rates'!D149:BO149)</f>
        <v>0.497020935546858</v>
      </c>
      <c r="J149" s="4" t="str">
        <f t="shared" si="5"/>
        <v>Extreme Fluctuation</v>
      </c>
    </row>
    <row r="150" customHeight="1" spans="1:10">
      <c r="A150" s="2" t="s">
        <v>307</v>
      </c>
      <c r="B150">
        <f>AVERAGE('Exchange Rates'!D150:BO150)</f>
        <v>7.53635464533469</v>
      </c>
      <c r="C150">
        <f>MEDIAN('Exchange Rates'!D150:BO150)</f>
        <v>8.40592030250291</v>
      </c>
      <c r="D150" cm="1">
        <f t="array" ref="D150">_xlfn.IFNA(MODE('Exchange Rates'!D150:BO150),"None")</f>
        <v>5.06049000406049</v>
      </c>
      <c r="E150">
        <f>MIN('Exchange Rates'!D150:BO150)</f>
        <v>3.89913416566667</v>
      </c>
      <c r="F150">
        <f>MAX('Exchange Rates'!D150:BO150)</f>
        <v>11.302975</v>
      </c>
      <c r="G150">
        <f t="shared" si="4"/>
        <v>7.40384083433333</v>
      </c>
      <c r="H150">
        <f>_xlfn.STDEV.S('Exchange Rates'!D150:BO150)</f>
        <v>2.21657732633842</v>
      </c>
      <c r="I150">
        <f>_xlfn.VAR.S('Exchange Rates'!D150:BO150)</f>
        <v>4.91321504363758</v>
      </c>
      <c r="J150" s="4" t="str">
        <f t="shared" si="5"/>
        <v>Increasing Trend</v>
      </c>
    </row>
    <row r="151" customHeight="1" spans="1:10">
      <c r="A151" s="2" t="s">
        <v>309</v>
      </c>
      <c r="B151">
        <f>AVERAGE('Exchange Rates'!D151:BO151)</f>
        <v>0.997480585164345</v>
      </c>
      <c r="C151">
        <f>MEDIAN('Exchange Rates'!D151:BO151)</f>
        <v>1.0854</v>
      </c>
      <c r="D151" cm="1">
        <f t="array" ref="D151">_xlfn.IFNA(MODE('Exchange Rates'!D151:BO151),"None")</f>
        <v>1.0854</v>
      </c>
      <c r="E151">
        <f>MIN('Exchange Rates'!D151:BO151)</f>
        <v>0.6827</v>
      </c>
      <c r="F151">
        <f>MAX('Exchange Rates'!D151:BO151)</f>
        <v>1.098</v>
      </c>
      <c r="G151">
        <f t="shared" si="4"/>
        <v>0.4153</v>
      </c>
      <c r="H151">
        <f>_xlfn.STDEV.S('Exchange Rates'!D151:BO151)</f>
        <v>0.13336425013359</v>
      </c>
      <c r="I151">
        <f>_xlfn.VAR.S('Exchange Rates'!D151:BO151)</f>
        <v>0.0177860232136949</v>
      </c>
      <c r="J151" s="4" t="str">
        <f t="shared" si="5"/>
        <v>Increasing Trend</v>
      </c>
    </row>
    <row r="152" customHeight="1" spans="1:10">
      <c r="A152" s="2" t="s">
        <v>311</v>
      </c>
      <c r="B152">
        <f>AVERAGE('Exchange Rates'!D152:BO152)</f>
        <v>8.40628221432138</v>
      </c>
      <c r="C152">
        <f>MEDIAN('Exchange Rates'!D152:BO152)</f>
        <v>4.4958</v>
      </c>
      <c r="D152" cm="1">
        <f t="array" ref="D152">_xlfn.IFNA(MODE('Exchange Rates'!D152:BO152),"None")</f>
        <v>4.4958</v>
      </c>
      <c r="E152">
        <f>MIN('Exchange Rates'!D152:BO152)</f>
        <v>4.4958</v>
      </c>
      <c r="F152">
        <f>MAX('Exchange Rates'!D152:BO152)</f>
        <v>19.923827563342</v>
      </c>
      <c r="G152">
        <f t="shared" si="4"/>
        <v>15.428027563342</v>
      </c>
      <c r="H152">
        <f>_xlfn.STDEV.S('Exchange Rates'!D152:BO152)</f>
        <v>5.23238944823226</v>
      </c>
      <c r="I152">
        <f>_xlfn.VAR.S('Exchange Rates'!D152:BO152)</f>
        <v>27.3778993379723</v>
      </c>
      <c r="J152" s="4" t="str">
        <f t="shared" si="5"/>
        <v>Extreme Fluctuation</v>
      </c>
    </row>
    <row r="153" customHeight="1" spans="1:10">
      <c r="A153" s="2" t="s">
        <v>313</v>
      </c>
      <c r="B153">
        <f>AVERAGE('Exchange Rates'!D153:BO153)</f>
        <v>1087.12489613114</v>
      </c>
      <c r="C153">
        <f>MEDIAN('Exchange Rates'!D153:BO153)</f>
        <v>369.932666666666</v>
      </c>
      <c r="D153" cm="1">
        <f t="array" ref="D153">_xlfn.IFNA(MODE('Exchange Rates'!D153:BO153),"None")</f>
        <v>49.3706000495261</v>
      </c>
      <c r="E153">
        <f>MIN('Exchange Rates'!D153:BO153)</f>
        <v>42.2557499908333</v>
      </c>
      <c r="F153">
        <f>MAX('Exchange Rates'!D153:BO153)</f>
        <v>4429.57921419022</v>
      </c>
      <c r="G153">
        <f t="shared" si="4"/>
        <v>4387.32346419939</v>
      </c>
      <c r="H153">
        <f>_xlfn.STDEV.S('Exchange Rates'!D153:BO153)</f>
        <v>1273.16869787605</v>
      </c>
      <c r="I153">
        <f>_xlfn.VAR.S('Exchange Rates'!D153:BO153)</f>
        <v>1620958.53325138</v>
      </c>
      <c r="J153" s="4" t="str">
        <f t="shared" si="5"/>
        <v>Extreme Fluctuation</v>
      </c>
    </row>
    <row r="154" customHeight="1" spans="1:10">
      <c r="A154" s="2" t="s">
        <v>315</v>
      </c>
      <c r="B154">
        <f>AVERAGE('Exchange Rates'!D154:BO154)</f>
        <v>9.94543900286831</v>
      </c>
      <c r="C154">
        <f>MEDIAN('Exchange Rates'!D154:BO154)</f>
        <v>10.4109166666667</v>
      </c>
      <c r="D154" cm="1">
        <f t="array" ref="D154">_xlfn.IFNA(MODE('Exchange Rates'!D154:BO154),"None")</f>
        <v>12.8</v>
      </c>
      <c r="E154">
        <f>MIN('Exchange Rates'!D154:BO154)</f>
        <v>3.929999999</v>
      </c>
      <c r="F154">
        <f>MAX('Exchange Rates'!D154:BO154)</f>
        <v>15.3908372695852</v>
      </c>
      <c r="G154">
        <f t="shared" si="4"/>
        <v>11.4608372705852</v>
      </c>
      <c r="H154">
        <f>_xlfn.STDEV.S('Exchange Rates'!D154:BO154)</f>
        <v>3.95905480411451</v>
      </c>
      <c r="I154">
        <f>_xlfn.VAR.S('Exchange Rates'!D154:BO154)</f>
        <v>15.6741149419822</v>
      </c>
      <c r="J154" s="4" t="str">
        <f t="shared" si="5"/>
        <v>Extreme Fluctuation</v>
      </c>
    </row>
    <row r="155" customHeight="1" spans="1:10">
      <c r="A155" s="2" t="s">
        <v>30</v>
      </c>
      <c r="B155">
        <f>AVERAGE('Exchange Rates'!D155:BO155)</f>
        <v>0.0196700053721947</v>
      </c>
      <c r="C155">
        <f>MEDIAN('Exchange Rates'!D155:BO155)</f>
        <v>0.020370530027679</v>
      </c>
      <c r="D155" cm="1">
        <f t="array" ref="D155">_xlfn.IFNA(MODE('Exchange Rates'!D155:BO155),"None")</f>
        <v>0.020370530027679</v>
      </c>
      <c r="E155">
        <f>MIN('Exchange Rates'!D155:BO155)</f>
        <v>0.0147614145216887</v>
      </c>
      <c r="F155">
        <f>MAX('Exchange Rates'!D155:BO155)</f>
        <v>0.0242404146650097</v>
      </c>
      <c r="G155">
        <f t="shared" si="4"/>
        <v>0.00947900014332107</v>
      </c>
      <c r="H155">
        <f>_xlfn.STDEV.S('Exchange Rates'!D155:BO155)</f>
        <v>0.00178084345760843</v>
      </c>
      <c r="I155">
        <f>_xlfn.VAR.S('Exchange Rates'!D155:BO155)</f>
        <v>3.17140342050675e-6</v>
      </c>
      <c r="J155" s="4" t="str">
        <f t="shared" si="5"/>
        <v>Stable Exchange Rate</v>
      </c>
    </row>
    <row r="156" customHeight="1" spans="1:10">
      <c r="A156" s="2" t="s">
        <v>318</v>
      </c>
      <c r="B156">
        <f>AVERAGE('Exchange Rates'!D156:BO156)</f>
        <v>6.36701080680744</v>
      </c>
      <c r="C156">
        <f>MEDIAN('Exchange Rates'!D156:BO156)</f>
        <v>3.05666416666666</v>
      </c>
      <c r="D156" cm="1">
        <f t="array" ref="D156">_xlfn.IFNA(MODE('Exchange Rates'!D156:BO156),"None")</f>
        <v>0.0125000000125</v>
      </c>
      <c r="E156">
        <f>MIN('Exchange Rates'!D156:BO156)</f>
        <v>0.0124999519112712</v>
      </c>
      <c r="F156">
        <f>MAX('Exchange Rates'!D156:BO156)</f>
        <v>21.4856083333333</v>
      </c>
      <c r="G156">
        <f t="shared" si="4"/>
        <v>21.473108381422</v>
      </c>
      <c r="H156">
        <f>_xlfn.STDEV.S('Exchange Rates'!D156:BO156)</f>
        <v>7.01475622168743</v>
      </c>
      <c r="I156">
        <f>_xlfn.VAR.S('Exchange Rates'!D156:BO156)</f>
        <v>49.2068048497025</v>
      </c>
      <c r="J156" s="4" t="str">
        <f t="shared" si="5"/>
        <v>Extreme Fluctuation</v>
      </c>
    </row>
    <row r="157" customHeight="1" spans="1:10">
      <c r="A157" s="2" t="s">
        <v>320</v>
      </c>
      <c r="B157">
        <f>AVERAGE('Exchange Rates'!D157:BO157)</f>
        <v>1</v>
      </c>
      <c r="C157">
        <f>MEDIAN('Exchange Rates'!D157:BO157)</f>
        <v>1</v>
      </c>
      <c r="D157" cm="1">
        <f t="array" ref="D157">_xlfn.IFNA(MODE('Exchange Rates'!D157:BO157),"None")</f>
        <v>1</v>
      </c>
      <c r="E157">
        <f>MIN('Exchange Rates'!D157:BO157)</f>
        <v>1</v>
      </c>
      <c r="F157">
        <f>MAX('Exchange Rates'!D157:BO157)</f>
        <v>1</v>
      </c>
      <c r="G157">
        <f t="shared" si="4"/>
        <v>0</v>
      </c>
      <c r="H157">
        <f>_xlfn.STDEV.S('Exchange Rates'!D157:BO157)</f>
        <v>0</v>
      </c>
      <c r="I157">
        <f>_xlfn.VAR.S('Exchange Rates'!D157:BO157)</f>
        <v>0</v>
      </c>
      <c r="J157" s="4" t="str">
        <f t="shared" si="5"/>
        <v>Stable Exchange Rate</v>
      </c>
    </row>
    <row r="158" customHeight="1" spans="1:10">
      <c r="A158" s="2" t="s">
        <v>322</v>
      </c>
      <c r="B158">
        <f>AVERAGE('Exchange Rates'!D158:BO158)</f>
        <v>0.0196700053721947</v>
      </c>
      <c r="C158">
        <f>MEDIAN('Exchange Rates'!D158:BO158)</f>
        <v>0.020370530027679</v>
      </c>
      <c r="D158" cm="1">
        <f t="array" ref="D158">_xlfn.IFNA(MODE('Exchange Rates'!D158:BO158),"None")</f>
        <v>0.020370530027679</v>
      </c>
      <c r="E158">
        <f>MIN('Exchange Rates'!D158:BO158)</f>
        <v>0.0147614145216887</v>
      </c>
      <c r="F158">
        <f>MAX('Exchange Rates'!D158:BO158)</f>
        <v>0.0242404146650097</v>
      </c>
      <c r="G158">
        <f t="shared" si="4"/>
        <v>0.00947900014332107</v>
      </c>
      <c r="H158">
        <f>_xlfn.STDEV.S('Exchange Rates'!D158:BO158)</f>
        <v>0.00178084345760843</v>
      </c>
      <c r="I158">
        <f>_xlfn.VAR.S('Exchange Rates'!D158:BO158)</f>
        <v>3.17140342050675e-6</v>
      </c>
      <c r="J158" s="4" t="str">
        <f t="shared" si="5"/>
        <v>Stable Exchange Rate</v>
      </c>
    </row>
    <row r="159" customHeight="1" spans="1:10">
      <c r="A159" s="2" t="s">
        <v>324</v>
      </c>
      <c r="B159">
        <f>AVERAGE('Exchange Rates'!D159:BO159)</f>
        <v>47.0381787890625</v>
      </c>
      <c r="C159">
        <f>MEDIAN('Exchange Rates'!D159:BO159)</f>
        <v>43.2631833333333</v>
      </c>
      <c r="D159" cm="1">
        <f t="array" ref="D159">_xlfn.IFNA(MODE('Exchange Rates'!D159:BO159),"None")</f>
        <v>43.2631833333333</v>
      </c>
      <c r="E159">
        <f>MIN('Exchange Rates'!D159:BO159)</f>
        <v>37.8817583333333</v>
      </c>
      <c r="F159">
        <f>MAX('Exchange Rates'!D159:BO159)</f>
        <v>68.0371333333333</v>
      </c>
      <c r="G159">
        <f t="shared" si="4"/>
        <v>30.155375</v>
      </c>
      <c r="H159">
        <f>_xlfn.STDEV.S('Exchange Rates'!D159:BO159)</f>
        <v>6.43530658882833</v>
      </c>
      <c r="I159">
        <f>_xlfn.VAR.S('Exchange Rates'!D159:BO159)</f>
        <v>41.4131708922173</v>
      </c>
      <c r="J159" s="4" t="str">
        <f t="shared" si="5"/>
        <v>High Volatility</v>
      </c>
    </row>
    <row r="160" customHeight="1" spans="1:10">
      <c r="A160" s="2" t="s">
        <v>326</v>
      </c>
      <c r="B160">
        <f>AVERAGE('Exchange Rates'!D160:BO160)</f>
        <v>407.70323794097</v>
      </c>
      <c r="C160">
        <f>MEDIAN('Exchange Rates'!D160:BO160)</f>
        <v>409.011350906318</v>
      </c>
      <c r="D160" t="str" cm="1">
        <f t="array" ref="D160">_xlfn.IFNA(MODE('Exchange Rates'!D160:BO160),"None")</f>
        <v>None</v>
      </c>
      <c r="E160">
        <f>MIN('Exchange Rates'!D160:BO160)</f>
        <v>211.279555414705</v>
      </c>
      <c r="F160">
        <f>MAX('Exchange Rates'!D160:BO160)</f>
        <v>732.397693260228</v>
      </c>
      <c r="G160">
        <f t="shared" si="4"/>
        <v>521.118137845523</v>
      </c>
      <c r="H160">
        <f>_xlfn.STDEV.S('Exchange Rates'!D160:BO160)</f>
        <v>156.748926269827</v>
      </c>
      <c r="I160">
        <f>_xlfn.VAR.S('Exchange Rates'!D160:BO160)</f>
        <v>24570.2258867436</v>
      </c>
      <c r="J160" s="4" t="str">
        <f t="shared" si="5"/>
        <v>Extreme Fluctuation</v>
      </c>
    </row>
    <row r="161" customHeight="1" spans="1:10">
      <c r="A161" s="2" t="s">
        <v>328</v>
      </c>
      <c r="B161">
        <f>AVERAGE('Exchange Rates'!D161:BO161)</f>
        <v>0.490375025155526</v>
      </c>
      <c r="C161">
        <f>MEDIAN('Exchange Rates'!D161:BO161)</f>
        <v>0.387580171583333</v>
      </c>
      <c r="D161" cm="1">
        <f t="array" ref="D161">_xlfn.IFNA(MODE('Exchange Rates'!D161:BO161),"None")</f>
        <v>0.357142999357143</v>
      </c>
      <c r="E161">
        <f>MIN('Exchange Rates'!D161:BO161)</f>
        <v>0.311675</v>
      </c>
      <c r="F161">
        <f>MAX('Exchange Rates'!D161:BO161)</f>
        <v>0.949623753156941</v>
      </c>
      <c r="G161">
        <f t="shared" si="4"/>
        <v>0.637948753156941</v>
      </c>
      <c r="H161">
        <f>_xlfn.STDEV.S('Exchange Rates'!D161:BO161)</f>
        <v>0.201213870946566</v>
      </c>
      <c r="I161">
        <f>_xlfn.VAR.S('Exchange Rates'!D161:BO161)</f>
        <v>0.0404870218613012</v>
      </c>
      <c r="J161" s="4" t="str">
        <f t="shared" si="5"/>
        <v>Extreme Fluctuation</v>
      </c>
    </row>
    <row r="162" customHeight="1" spans="1:10">
      <c r="A162" s="2" t="s">
        <v>330</v>
      </c>
      <c r="B162">
        <f>AVERAGE('Exchange Rates'!D162:BO162)</f>
        <v>235.980002805121</v>
      </c>
      <c r="C162">
        <f>MEDIAN('Exchange Rates'!D162:BO162)</f>
        <v>6.312175</v>
      </c>
      <c r="D162" cm="1">
        <f t="array" ref="D162">_xlfn.IFNA(MODE('Exchange Rates'!D162:BO162),"None")</f>
        <v>4.7619000037619</v>
      </c>
      <c r="E162">
        <f>MIN('Exchange Rates'!D162:BO162)</f>
        <v>4.7619000037619</v>
      </c>
      <c r="F162">
        <f>MAX('Exchange Rates'!D162:BO162)</f>
        <v>1518.25511666667</v>
      </c>
      <c r="G162">
        <f t="shared" si="4"/>
        <v>1513.49321666291</v>
      </c>
      <c r="H162">
        <f>_xlfn.STDEV.S('Exchange Rates'!D162:BO162)</f>
        <v>494.429198202248</v>
      </c>
      <c r="I162">
        <f>_xlfn.VAR.S('Exchange Rates'!D162:BO162)</f>
        <v>244460.232034918</v>
      </c>
      <c r="J162" s="4" t="str">
        <f t="shared" si="5"/>
        <v>Extreme Fluctuation</v>
      </c>
    </row>
    <row r="163" customHeight="1" spans="1:10">
      <c r="A163" s="2" t="s">
        <v>332</v>
      </c>
      <c r="B163">
        <f>AVERAGE('Exchange Rates'!D163:BO163)</f>
        <v>0.0196700053721947</v>
      </c>
      <c r="C163">
        <f>MEDIAN('Exchange Rates'!D163:BO163)</f>
        <v>0.020370530027679</v>
      </c>
      <c r="D163" cm="1">
        <f t="array" ref="D163">_xlfn.IFNA(MODE('Exchange Rates'!D163:BO163),"None")</f>
        <v>0.020370530027679</v>
      </c>
      <c r="E163">
        <f>MIN('Exchange Rates'!D163:BO163)</f>
        <v>0.0147614145216887</v>
      </c>
      <c r="F163">
        <f>MAX('Exchange Rates'!D163:BO163)</f>
        <v>0.0242404146650097</v>
      </c>
      <c r="G163">
        <f t="shared" si="4"/>
        <v>0.00947900014332107</v>
      </c>
      <c r="H163">
        <f>_xlfn.STDEV.S('Exchange Rates'!D163:BO163)</f>
        <v>0.00178084345760843</v>
      </c>
      <c r="I163">
        <f>_xlfn.VAR.S('Exchange Rates'!D163:BO163)</f>
        <v>3.17140342050675e-6</v>
      </c>
      <c r="J163" s="4" t="str">
        <f t="shared" si="5"/>
        <v>Stable Exchange Rate</v>
      </c>
    </row>
    <row r="164" customHeight="1" spans="1:10">
      <c r="A164" s="2" t="s">
        <v>334</v>
      </c>
      <c r="B164">
        <f>AVERAGE('Exchange Rates'!D164:BO164)</f>
        <v>0.906062472077315</v>
      </c>
      <c r="C164">
        <f>MEDIAN('Exchange Rates'!D164:BO164)</f>
        <v>0.938283072395239</v>
      </c>
      <c r="D164" cm="1">
        <f t="array" ref="D164">_xlfn.IFNA(MODE('Exchange Rates'!D164:BO164),"None")</f>
        <v>0.938283072395239</v>
      </c>
      <c r="E164">
        <f>MIN('Exchange Rates'!D164:BO164)</f>
        <v>0.679922680042729</v>
      </c>
      <c r="F164">
        <f>MAX('Exchange Rates'!D164:BO164)</f>
        <v>1.11653308564468</v>
      </c>
      <c r="G164">
        <f t="shared" si="4"/>
        <v>0.436610405601951</v>
      </c>
      <c r="H164">
        <f>_xlfn.STDEV.S('Exchange Rates'!D164:BO164)</f>
        <v>0.0820279453424983</v>
      </c>
      <c r="I164">
        <f>_xlfn.VAR.S('Exchange Rates'!D164:BO164)</f>
        <v>0.00672858381711189</v>
      </c>
      <c r="J164" s="4" t="str">
        <f t="shared" si="5"/>
        <v>Stable Exchange Rate</v>
      </c>
    </row>
    <row r="165" customHeight="1" spans="1:10">
      <c r="A165" s="2" t="s">
        <v>336</v>
      </c>
      <c r="B165">
        <f>AVERAGE('Exchange Rates'!D165:BO165)</f>
        <v>745.351947944721</v>
      </c>
      <c r="C165">
        <f>MEDIAN('Exchange Rates'!D165:BO165)</f>
        <v>21.9225</v>
      </c>
      <c r="D165" cm="1">
        <f t="array" ref="D165">_xlfn.IFNA(MODE('Exchange Rates'!D165:BO165),"None")</f>
        <v>8.01166666666667</v>
      </c>
      <c r="E165">
        <f>MIN('Exchange Rates'!D165:BO165)</f>
        <v>8.01166666666667</v>
      </c>
      <c r="F165">
        <f>MAX('Exchange Rates'!D165:BO165)</f>
        <v>3465.73653626198</v>
      </c>
      <c r="G165">
        <f t="shared" si="4"/>
        <v>3457.72486959531</v>
      </c>
      <c r="H165">
        <f>_xlfn.STDEV.S('Exchange Rates'!D165:BO165)</f>
        <v>959.369288178436</v>
      </c>
      <c r="I165">
        <f>_xlfn.VAR.S('Exchange Rates'!D165:BO165)</f>
        <v>920389.431099999</v>
      </c>
      <c r="J165" s="4" t="str">
        <f t="shared" si="5"/>
        <v>Extreme Fluctuation</v>
      </c>
    </row>
    <row r="166" customHeight="1" spans="1:10">
      <c r="A166" s="2" t="s">
        <v>338</v>
      </c>
      <c r="B166">
        <f>AVERAGE('Exchange Rates'!D166:BO166)</f>
        <v>1</v>
      </c>
      <c r="C166">
        <f>MEDIAN('Exchange Rates'!D166:BO166)</f>
        <v>1</v>
      </c>
      <c r="D166" cm="1">
        <f t="array" ref="D166">_xlfn.IFNA(MODE('Exchange Rates'!D166:BO166),"None")</f>
        <v>1</v>
      </c>
      <c r="E166">
        <f>MIN('Exchange Rates'!D166:BO166)</f>
        <v>1</v>
      </c>
      <c r="F166">
        <f>MAX('Exchange Rates'!D166:BO166)</f>
        <v>1</v>
      </c>
      <c r="G166">
        <f t="shared" si="4"/>
        <v>0</v>
      </c>
      <c r="H166">
        <f>_xlfn.STDEV.S('Exchange Rates'!D166:BO166)</f>
        <v>0</v>
      </c>
      <c r="I166">
        <f>_xlfn.VAR.S('Exchange Rates'!D166:BO166)</f>
        <v>0</v>
      </c>
      <c r="J166" s="4" t="str">
        <f t="shared" si="5"/>
        <v>Stable Exchange Rate</v>
      </c>
    </row>
    <row r="167" customHeight="1" spans="1:10">
      <c r="A167" s="2" t="s">
        <v>340</v>
      </c>
      <c r="B167">
        <f>AVERAGE('Exchange Rates'!D167:BO167)</f>
        <v>15.7940512381974</v>
      </c>
      <c r="C167">
        <f>MEDIAN('Exchange Rates'!D167:BO167)</f>
        <v>1.97551083333334</v>
      </c>
      <c r="D167" cm="1">
        <f t="array" ref="D167">_xlfn.IFNA(MODE('Exchange Rates'!D167:BO167),"None")</f>
        <v>0.02875000002875</v>
      </c>
      <c r="E167">
        <f>MIN('Exchange Rates'!D167:BO167)</f>
        <v>0.0245151666664167</v>
      </c>
      <c r="F167">
        <f>MAX('Exchange Rates'!D167:BO167)</f>
        <v>69.465</v>
      </c>
      <c r="G167">
        <f t="shared" si="4"/>
        <v>69.4404848333336</v>
      </c>
      <c r="H167">
        <f>_xlfn.STDEV.S('Exchange Rates'!D167:BO167)</f>
        <v>21.5890310900777</v>
      </c>
      <c r="I167">
        <f>_xlfn.VAR.S('Exchange Rates'!D167:BO167)</f>
        <v>466.08626340834</v>
      </c>
      <c r="J167" s="4" t="str">
        <f t="shared" si="5"/>
        <v>Extreme Fluctuation</v>
      </c>
    </row>
    <row r="168" customHeight="1" spans="1:10">
      <c r="A168" s="2" t="s">
        <v>342</v>
      </c>
      <c r="B168">
        <f>AVERAGE('Exchange Rates'!D168:BO168)</f>
        <v>15.917969659494</v>
      </c>
      <c r="C168">
        <f>MEDIAN('Exchange Rates'!D168:BO168)</f>
        <v>8.5038875</v>
      </c>
      <c r="D168" cm="1">
        <f t="array" ref="D168">_xlfn.IFNA(MODE('Exchange Rates'!D168:BO168),"None")</f>
        <v>4.93699111607702</v>
      </c>
      <c r="E168">
        <f>MIN('Exchange Rates'!D168:BO168)</f>
        <v>4.3104249999</v>
      </c>
      <c r="F168">
        <f>MAX('Exchange Rates'!D168:BO168)</f>
        <v>37.1891666666667</v>
      </c>
      <c r="G168">
        <f t="shared" si="4"/>
        <v>32.8787416667667</v>
      </c>
      <c r="H168">
        <f>_xlfn.STDEV.S('Exchange Rates'!D168:BO168)</f>
        <v>11.9617235277997</v>
      </c>
      <c r="I168">
        <f>_xlfn.VAR.S('Exchange Rates'!D168:BO168)</f>
        <v>143.082829755518</v>
      </c>
      <c r="J168" s="4" t="str">
        <f t="shared" si="5"/>
        <v>Extreme Fluctuation</v>
      </c>
    </row>
    <row r="169" customHeight="1" spans="1:10">
      <c r="A169" s="2" t="s">
        <v>344</v>
      </c>
      <c r="B169">
        <f>AVERAGE('Exchange Rates'!D169:BO169)</f>
        <v>18.8879420757773</v>
      </c>
      <c r="C169">
        <f>MEDIAN('Exchange Rates'!D169:BO169)</f>
        <v>15.6077583333333</v>
      </c>
      <c r="D169" cm="1">
        <f t="array" ref="D169">_xlfn.IFNA(MODE('Exchange Rates'!D169:BO169),"None")</f>
        <v>4.7619000037619</v>
      </c>
      <c r="E169">
        <f>MIN('Exchange Rates'!D169:BO169)</f>
        <v>4.7619000037619</v>
      </c>
      <c r="F169">
        <f>MAX('Exchange Rates'!D169:BO169)</f>
        <v>45.267225</v>
      </c>
      <c r="G169">
        <f t="shared" si="4"/>
        <v>40.5053249962381</v>
      </c>
      <c r="H169">
        <f>_xlfn.STDEV.S('Exchange Rates'!D169:BO169)</f>
        <v>12.3181693072609</v>
      </c>
      <c r="I169">
        <f>_xlfn.VAR.S('Exchange Rates'!D169:BO169)</f>
        <v>151.737295082344</v>
      </c>
      <c r="J169" s="4" t="str">
        <f t="shared" si="5"/>
        <v>Extreme Fluctuation</v>
      </c>
    </row>
    <row r="170" customHeight="1" spans="1:10">
      <c r="A170" s="2" t="s">
        <v>346</v>
      </c>
      <c r="B170">
        <f>AVERAGE('Exchange Rates'!D170:BO170)</f>
        <v>141.201656828185</v>
      </c>
      <c r="C170">
        <f>MEDIAN('Exchange Rates'!D170:BO170)</f>
        <v>3.20329395833333</v>
      </c>
      <c r="D170" cm="1">
        <f t="array" ref="D170">_xlfn.IFNA(MODE('Exchange Rates'!D170:BO170),"None")</f>
        <v>0.714285142428914</v>
      </c>
      <c r="E170">
        <f>MIN('Exchange Rates'!D170:BO170)</f>
        <v>0.714285142428914</v>
      </c>
      <c r="F170">
        <f>MAX('Exchange Rates'!D170:BO170)</f>
        <v>749.527493882201</v>
      </c>
      <c r="G170">
        <f t="shared" si="4"/>
        <v>748.813208739772</v>
      </c>
      <c r="H170">
        <f>_xlfn.STDEV.S('Exchange Rates'!D170:BO170)</f>
        <v>249.311299594003</v>
      </c>
      <c r="I170">
        <f>_xlfn.VAR.S('Exchange Rates'!D170:BO170)</f>
        <v>62156.1241052509</v>
      </c>
      <c r="J170" s="4" t="str">
        <f t="shared" si="5"/>
        <v>Extreme Fluctuation</v>
      </c>
    </row>
    <row r="171" customHeight="1" spans="1:10">
      <c r="A171" s="2" t="s">
        <v>348</v>
      </c>
      <c r="B171">
        <f>AVERAGE('Exchange Rates'!D171:BO171)</f>
        <v>3.12243031731127</v>
      </c>
      <c r="C171">
        <f>MEDIAN('Exchange Rates'!D171:BO171)</f>
        <v>3.06122000206122</v>
      </c>
      <c r="D171" cm="1">
        <f t="array" ref="D171">_xlfn.IFNA(MODE('Exchange Rates'!D171:BO171),"None")</f>
        <v>3.06122000206122</v>
      </c>
      <c r="E171">
        <f>MIN('Exchange Rates'!D171:BO171)</f>
        <v>2.17688333241667</v>
      </c>
      <c r="F171">
        <f>MAX('Exchange Rates'!D171:BO171)</f>
        <v>4.56062343240898</v>
      </c>
      <c r="G171">
        <f t="shared" si="4"/>
        <v>2.38374009999231</v>
      </c>
      <c r="H171">
        <f>_xlfn.STDEV.S('Exchange Rates'!D171:BO171)</f>
        <v>0.645139266351616</v>
      </c>
      <c r="I171">
        <f>_xlfn.VAR.S('Exchange Rates'!D171:BO171)</f>
        <v>0.416204672988701</v>
      </c>
      <c r="J171" s="4" t="str">
        <f t="shared" si="5"/>
        <v>Decreasing Trend</v>
      </c>
    </row>
    <row r="172" customHeight="1" spans="1:10">
      <c r="A172" s="2" t="s">
        <v>70</v>
      </c>
      <c r="B172">
        <f>AVERAGE('Exchange Rates'!D172:BO172)</f>
        <v>0.0196700053721947</v>
      </c>
      <c r="C172">
        <f>MEDIAN('Exchange Rates'!D172:BO172)</f>
        <v>0.020370530027679</v>
      </c>
      <c r="D172" cm="1">
        <f t="array" ref="D172">_xlfn.IFNA(MODE('Exchange Rates'!D172:BO172),"None")</f>
        <v>0.020370530027679</v>
      </c>
      <c r="E172">
        <f>MIN('Exchange Rates'!D172:BO172)</f>
        <v>0.0147614145216887</v>
      </c>
      <c r="F172">
        <f>MAX('Exchange Rates'!D172:BO172)</f>
        <v>0.0242404146650097</v>
      </c>
      <c r="G172">
        <f t="shared" si="4"/>
        <v>0.00947900014332107</v>
      </c>
      <c r="H172">
        <f>_xlfn.STDEV.S('Exchange Rates'!D172:BO172)</f>
        <v>0.00178084345760843</v>
      </c>
      <c r="I172">
        <f>_xlfn.VAR.S('Exchange Rates'!D172:BO172)</f>
        <v>3.17140342050675e-6</v>
      </c>
      <c r="J172" s="4" t="str">
        <f t="shared" si="5"/>
        <v>Stable Exchange Rate</v>
      </c>
    </row>
    <row r="173" customHeight="1" spans="1:10">
      <c r="A173" s="2" t="s">
        <v>351</v>
      </c>
      <c r="B173">
        <f>AVERAGE('Exchange Rates'!D173:BO173)</f>
        <v>5.09417922471935</v>
      </c>
      <c r="C173">
        <f>MEDIAN('Exchange Rates'!D173:BO173)</f>
        <v>2.80666458333333</v>
      </c>
      <c r="D173" cm="1">
        <f t="array" ref="D173">_xlfn.IFNA(MODE('Exchange Rates'!D173:BO173),"None")</f>
        <v>0.713265494271676</v>
      </c>
      <c r="E173">
        <f>MIN('Exchange Rates'!D173:BO173)</f>
        <v>0.679477003570251</v>
      </c>
      <c r="F173">
        <f>MAX('Exchange Rates'!D173:BO173)</f>
        <v>18.4463083333333</v>
      </c>
      <c r="G173">
        <f t="shared" si="4"/>
        <v>17.766831329763</v>
      </c>
      <c r="H173">
        <f>_xlfn.STDEV.S('Exchange Rates'!D173:BO173)</f>
        <v>5.01737760045855</v>
      </c>
      <c r="I173">
        <f>_xlfn.VAR.S('Exchange Rates'!D173:BO173)</f>
        <v>25.1740779855832</v>
      </c>
      <c r="J173" s="4" t="str">
        <f t="shared" si="5"/>
        <v>Extreme Fluctuation</v>
      </c>
    </row>
    <row r="174" customHeight="1" spans="1:10">
      <c r="A174" s="2" t="s">
        <v>353</v>
      </c>
      <c r="B174">
        <f>AVERAGE('Exchange Rates'!D174:BO174)</f>
        <v>100.707476210787</v>
      </c>
      <c r="C174">
        <f>MEDIAN('Exchange Rates'!D174:BO174)</f>
        <v>96.0922188055115</v>
      </c>
      <c r="D174" cm="1">
        <f t="array" ref="D174">_xlfn.IFNA(MODE('Exchange Rates'!D174:BO174),"None")</f>
        <v>89.765000088765</v>
      </c>
      <c r="E174">
        <f>MIN('Exchange Rates'!D174:BO174)</f>
        <v>76.8285595141078</v>
      </c>
      <c r="F174">
        <f>MAX('Exchange Rates'!D174:BO174)</f>
        <v>163.367563900455</v>
      </c>
      <c r="G174">
        <f t="shared" si="4"/>
        <v>86.5390043863472</v>
      </c>
      <c r="H174">
        <f>_xlfn.STDEV.S('Exchange Rates'!D174:BO174)</f>
        <v>17.3833436312401</v>
      </c>
      <c r="I174">
        <f>_xlfn.VAR.S('Exchange Rates'!D174:BO174)</f>
        <v>302.180635801777</v>
      </c>
      <c r="J174" s="4" t="str">
        <f t="shared" si="5"/>
        <v>Extreme Fluctuation</v>
      </c>
    </row>
    <row r="175" customHeight="1" spans="1:10">
      <c r="A175" s="2" t="s">
        <v>355</v>
      </c>
      <c r="B175">
        <f>AVERAGE('Exchange Rates'!D175:BO175)</f>
        <v>407.70323794097</v>
      </c>
      <c r="C175">
        <f>MEDIAN('Exchange Rates'!D175:BO175)</f>
        <v>409.011350906318</v>
      </c>
      <c r="D175" t="str" cm="1">
        <f t="array" ref="D175">_xlfn.IFNA(MODE('Exchange Rates'!D175:BO175),"None")</f>
        <v>None</v>
      </c>
      <c r="E175">
        <f>MIN('Exchange Rates'!D175:BO175)</f>
        <v>211.279555414705</v>
      </c>
      <c r="F175">
        <f>MAX('Exchange Rates'!D175:BO175)</f>
        <v>732.397693260228</v>
      </c>
      <c r="G175">
        <f t="shared" si="4"/>
        <v>521.118137845523</v>
      </c>
      <c r="H175">
        <f>_xlfn.STDEV.S('Exchange Rates'!D175:BO175)</f>
        <v>156.748926269827</v>
      </c>
      <c r="I175">
        <f>_xlfn.VAR.S('Exchange Rates'!D175:BO175)</f>
        <v>24570.2258867436</v>
      </c>
      <c r="J175" s="4" t="str">
        <f t="shared" si="5"/>
        <v>Extreme Fluctuation</v>
      </c>
    </row>
    <row r="176" customHeight="1" spans="1:10">
      <c r="A176" s="2" t="s">
        <v>357</v>
      </c>
      <c r="B176">
        <f>AVERAGE('Exchange Rates'!D176:BO176)</f>
        <v>82.7766396943011</v>
      </c>
      <c r="C176">
        <f>MEDIAN('Exchange Rates'!D176:BO176)</f>
        <v>13.6039583333333</v>
      </c>
      <c r="D176" cm="1">
        <f t="array" ref="D176">_xlfn.IFNA(MODE('Exchange Rates'!D176:BO176),"None")</f>
        <v>0.714285999714286</v>
      </c>
      <c r="E176">
        <f>MIN('Exchange Rates'!D176:BO176)</f>
        <v>0.546780891916083</v>
      </c>
      <c r="F176">
        <f>MAX('Exchange Rates'!D176:BO176)</f>
        <v>425.979158066857</v>
      </c>
      <c r="G176">
        <f t="shared" si="4"/>
        <v>425.432377174941</v>
      </c>
      <c r="H176">
        <f>_xlfn.STDEV.S('Exchange Rates'!D176:BO176)</f>
        <v>118.665116045807</v>
      </c>
      <c r="I176">
        <f>_xlfn.VAR.S('Exchange Rates'!D176:BO176)</f>
        <v>14081.4097661647</v>
      </c>
      <c r="J176" s="4" t="str">
        <f t="shared" si="5"/>
        <v>Extreme Fluctuation</v>
      </c>
    </row>
    <row r="177" customHeight="1" spans="1:10">
      <c r="A177" s="2" t="s">
        <v>359</v>
      </c>
      <c r="B177">
        <f>AVERAGE('Exchange Rates'!D177:BO177)</f>
        <v>10.0598879711347</v>
      </c>
      <c r="C177">
        <f>MEDIAN('Exchange Rates'!D177:BO177)</f>
        <v>4.63541414166666</v>
      </c>
      <c r="D177" cm="1">
        <f t="array" ref="D177">_xlfn.IFNA(MODE('Exchange Rates'!D177:BO177),"None")</f>
        <v>2.06064418965517e-9</v>
      </c>
      <c r="E177">
        <f>MIN('Exchange Rates'!D177:BO177)</f>
        <v>2.06061975e-9</v>
      </c>
      <c r="F177">
        <f>MAX('Exchange Rates'!D177:BO177)</f>
        <v>36.4411942796586</v>
      </c>
      <c r="G177">
        <f t="shared" si="4"/>
        <v>36.441194277598</v>
      </c>
      <c r="H177">
        <f>_xlfn.STDEV.S('Exchange Rates'!D177:BO177)</f>
        <v>12.1122540797964</v>
      </c>
      <c r="I177">
        <f>_xlfn.VAR.S('Exchange Rates'!D177:BO177)</f>
        <v>146.706698893544</v>
      </c>
      <c r="J177" s="4" t="str">
        <f t="shared" si="5"/>
        <v>Extreme Fluctuation</v>
      </c>
    </row>
    <row r="178" customHeight="1" spans="1:10">
      <c r="A178" s="2" t="s">
        <v>361</v>
      </c>
      <c r="B178">
        <f>AVERAGE('Exchange Rates'!D178:BO178)</f>
        <v>1.98270323761194</v>
      </c>
      <c r="C178">
        <f>MEDIAN('Exchange Rates'!D178:BO178)</f>
        <v>1.91046829166667</v>
      </c>
      <c r="D178" cm="1">
        <f t="array" ref="D178">_xlfn.IFNA(MODE('Exchange Rates'!D178:BO178),"None")</f>
        <v>3.62000000262</v>
      </c>
      <c r="E178">
        <f>MIN('Exchange Rates'!D178:BO178)</f>
        <v>0.679922680042729</v>
      </c>
      <c r="F178">
        <f>MAX('Exchange Rates'!D178:BO178)</f>
        <v>3.8000000028</v>
      </c>
      <c r="G178">
        <f t="shared" si="4"/>
        <v>3.12007732275727</v>
      </c>
      <c r="H178">
        <f>_xlfn.STDEV.S('Exchange Rates'!D178:BO178)</f>
        <v>1.0814801327859</v>
      </c>
      <c r="I178">
        <f>_xlfn.VAR.S('Exchange Rates'!D178:BO178)</f>
        <v>1.16959927761061</v>
      </c>
      <c r="J178" s="4" t="str">
        <f t="shared" si="5"/>
        <v>Extreme Fluctuation</v>
      </c>
    </row>
    <row r="179" customHeight="1" spans="1:10">
      <c r="A179" s="2" t="s">
        <v>363</v>
      </c>
      <c r="B179">
        <f>AVERAGE('Exchange Rates'!D179:BO179)</f>
        <v>6.97853484383443</v>
      </c>
      <c r="C179">
        <f>MEDIAN('Exchange Rates'!D179:BO179)</f>
        <v>7.0654925</v>
      </c>
      <c r="D179" cm="1">
        <f t="array" ref="D179">_xlfn.IFNA(MODE('Exchange Rates'!D179:BO179),"None")</f>
        <v>7.14286000614286</v>
      </c>
      <c r="E179">
        <f>MIN('Exchange Rates'!D179:BO179)</f>
        <v>4.939224999</v>
      </c>
      <c r="F179">
        <f>MAX('Exchange Rates'!D179:BO179)</f>
        <v>10.5633333333333</v>
      </c>
      <c r="G179">
        <f t="shared" si="4"/>
        <v>5.6241083343333</v>
      </c>
      <c r="H179">
        <f>_xlfn.STDEV.S('Exchange Rates'!D179:BO179)</f>
        <v>1.18601969458325</v>
      </c>
      <c r="I179">
        <f>_xlfn.VAR.S('Exchange Rates'!D179:BO179)</f>
        <v>1.40664271593934</v>
      </c>
      <c r="J179" s="4" t="str">
        <f t="shared" si="5"/>
        <v>Extreme Fluctuation</v>
      </c>
    </row>
    <row r="180" customHeight="1" spans="1:10">
      <c r="A180" s="2" t="s">
        <v>365</v>
      </c>
      <c r="B180">
        <f>AVERAGE('Exchange Rates'!D180:BO180)</f>
        <v>47.9054149223892</v>
      </c>
      <c r="C180">
        <f>MEDIAN('Exchange Rates'!D180:BO180)</f>
        <v>39.98625</v>
      </c>
      <c r="D180" cm="1">
        <f t="array" ref="D180">_xlfn.IFNA(MODE('Exchange Rates'!D180:BO180),"None")</f>
        <v>7.619000006619</v>
      </c>
      <c r="E180">
        <f>MIN('Exchange Rates'!D180:BO180)</f>
        <v>7.5000000065</v>
      </c>
      <c r="F180">
        <f>MAX('Exchange Rates'!D180:BO180)</f>
        <v>132.115460088756</v>
      </c>
      <c r="G180">
        <f t="shared" si="4"/>
        <v>124.615460082256</v>
      </c>
      <c r="H180">
        <f>_xlfn.STDEV.S('Exchange Rates'!D180:BO180)</f>
        <v>38.672431274378</v>
      </c>
      <c r="I180">
        <f>_xlfn.VAR.S('Exchange Rates'!D180:BO180)</f>
        <v>1495.55694067149</v>
      </c>
      <c r="J180" s="4" t="str">
        <f t="shared" si="5"/>
        <v>Extreme Fluctuation</v>
      </c>
    </row>
    <row r="181" customHeight="1" spans="1:10">
      <c r="A181" s="2" t="s">
        <v>367</v>
      </c>
      <c r="B181">
        <f>AVERAGE('Exchange Rates'!D181:BO181)</f>
        <v>1.17700393773846</v>
      </c>
      <c r="C181">
        <f>MEDIAN('Exchange Rates'!D181:BO181)</f>
        <v>1.22983458333333</v>
      </c>
      <c r="D181" cm="1">
        <f t="array" ref="D181">_xlfn.IFNA(MODE('Exchange Rates'!D181:BO181),"None")</f>
        <v>0.892856999892857</v>
      </c>
      <c r="E181">
        <f>MIN('Exchange Rates'!D181:BO181)</f>
        <v>0.696665868638096</v>
      </c>
      <c r="F181">
        <f>MAX('Exchange Rates'!D181:BO181)</f>
        <v>1.9334425</v>
      </c>
      <c r="G181">
        <f t="shared" si="4"/>
        <v>1.2367766313619</v>
      </c>
      <c r="H181">
        <f>_xlfn.STDEV.S('Exchange Rates'!D181:BO181)</f>
        <v>0.287697831498806</v>
      </c>
      <c r="I181">
        <f>_xlfn.VAR.S('Exchange Rates'!D181:BO181)</f>
        <v>0.0827700422491155</v>
      </c>
      <c r="J181" s="4" t="str">
        <f t="shared" si="5"/>
        <v>Extreme Fluctuation</v>
      </c>
    </row>
    <row r="182" customHeight="1" spans="1:10">
      <c r="A182" s="2" t="s">
        <v>369</v>
      </c>
      <c r="B182">
        <f>AVERAGE('Exchange Rates'!D182:BO182)</f>
        <v>1.34551182065106</v>
      </c>
      <c r="C182">
        <f>MEDIAN('Exchange Rates'!D182:BO182)</f>
        <v>1.42150013307042</v>
      </c>
      <c r="D182" cm="1">
        <f t="array" ref="D182">_xlfn.IFNA(MODE('Exchange Rates'!D182:BO182),"None")</f>
        <v>0.719193999719194</v>
      </c>
      <c r="E182">
        <f>MIN('Exchange Rates'!D182:BO182)</f>
        <v>0.714287986064378</v>
      </c>
      <c r="F182">
        <f>MAX('Exchange Rates'!D182:BO182)</f>
        <v>2.37875083333333</v>
      </c>
      <c r="G182">
        <f t="shared" si="4"/>
        <v>1.66446284726895</v>
      </c>
      <c r="H182">
        <f>_xlfn.STDEV.S('Exchange Rates'!D182:BO182)</f>
        <v>0.4311121026443</v>
      </c>
      <c r="I182">
        <f>_xlfn.VAR.S('Exchange Rates'!D182:BO182)</f>
        <v>0.185857645046389</v>
      </c>
      <c r="J182" s="4" t="str">
        <f t="shared" si="5"/>
        <v>Extreme Fluctuation</v>
      </c>
    </row>
    <row r="183" customHeight="1" spans="1:10">
      <c r="A183" s="2" t="s">
        <v>371</v>
      </c>
      <c r="B183">
        <f>AVERAGE('Exchange Rates'!D183:BO183)</f>
        <v>0.0196700053721947</v>
      </c>
      <c r="C183">
        <f>MEDIAN('Exchange Rates'!D183:BO183)</f>
        <v>0.020370530027679</v>
      </c>
      <c r="D183" cm="1">
        <f t="array" ref="D183">_xlfn.IFNA(MODE('Exchange Rates'!D183:BO183),"None")</f>
        <v>0.020370530027679</v>
      </c>
      <c r="E183">
        <f>MIN('Exchange Rates'!D183:BO183)</f>
        <v>0.0147614145216887</v>
      </c>
      <c r="F183">
        <f>MAX('Exchange Rates'!D183:BO183)</f>
        <v>0.0242404146650097</v>
      </c>
      <c r="G183">
        <f t="shared" si="4"/>
        <v>0.00947900014332107</v>
      </c>
      <c r="H183">
        <f>_xlfn.STDEV.S('Exchange Rates'!D183:BO183)</f>
        <v>0.00178084345760843</v>
      </c>
      <c r="I183">
        <f>_xlfn.VAR.S('Exchange Rates'!D183:BO183)</f>
        <v>3.17140342050675e-6</v>
      </c>
      <c r="J183" s="4" t="str">
        <f t="shared" si="5"/>
        <v>Stable Exchange Rate</v>
      </c>
    </row>
    <row r="184" customHeight="1" spans="1:10">
      <c r="A184" s="2" t="s">
        <v>373</v>
      </c>
      <c r="B184">
        <f>AVERAGE('Exchange Rates'!D184:BO184)</f>
        <v>0.375238693697703</v>
      </c>
      <c r="C184">
        <f>MEDIAN('Exchange Rates'!D184:BO184)</f>
        <v>0.3845</v>
      </c>
      <c r="D184" cm="1">
        <f t="array" ref="D184">_xlfn.IFNA(MODE('Exchange Rates'!D184:BO184),"None")</f>
        <v>0.3845</v>
      </c>
      <c r="E184">
        <f>MIN('Exchange Rates'!D184:BO184)</f>
        <v>0.345395</v>
      </c>
      <c r="F184">
        <f>MAX('Exchange Rates'!D184:BO184)</f>
        <v>0.416666999416667</v>
      </c>
      <c r="G184">
        <f t="shared" si="4"/>
        <v>0.071271999416667</v>
      </c>
      <c r="H184">
        <f>_xlfn.STDEV.S('Exchange Rates'!D184:BO184)</f>
        <v>0.0194406618180887</v>
      </c>
      <c r="I184">
        <f>_xlfn.VAR.S('Exchange Rates'!D184:BO184)</f>
        <v>0.000377939331925293</v>
      </c>
      <c r="J184" s="4" t="str">
        <f t="shared" si="5"/>
        <v>Stable Exchange Rate</v>
      </c>
    </row>
    <row r="185" customHeight="1" spans="1:10">
      <c r="A185" s="2" t="s">
        <v>375</v>
      </c>
      <c r="B185">
        <f>AVERAGE('Exchange Rates'!D185:BO185)</f>
        <v>0.0196700053721947</v>
      </c>
      <c r="C185">
        <f>MEDIAN('Exchange Rates'!D185:BO185)</f>
        <v>0.020370530027679</v>
      </c>
      <c r="D185" cm="1">
        <f t="array" ref="D185">_xlfn.IFNA(MODE('Exchange Rates'!D185:BO185),"None")</f>
        <v>0.020370530027679</v>
      </c>
      <c r="E185">
        <f>MIN('Exchange Rates'!D185:BO185)</f>
        <v>0.0147614145216887</v>
      </c>
      <c r="F185">
        <f>MAX('Exchange Rates'!D185:BO185)</f>
        <v>0.0242404146650097</v>
      </c>
      <c r="G185">
        <f t="shared" si="4"/>
        <v>0.00947900014332107</v>
      </c>
      <c r="H185">
        <f>_xlfn.STDEV.S('Exchange Rates'!D185:BO185)</f>
        <v>0.00178084345760843</v>
      </c>
      <c r="I185">
        <f>_xlfn.VAR.S('Exchange Rates'!D185:BO185)</f>
        <v>3.17140342050675e-6</v>
      </c>
      <c r="J185" s="4" t="str">
        <f t="shared" si="5"/>
        <v>Stable Exchange Rate</v>
      </c>
    </row>
    <row r="186" customHeight="1" spans="1:10">
      <c r="A186" s="2" t="s">
        <v>377</v>
      </c>
      <c r="B186">
        <f>AVERAGE('Exchange Rates'!D186:BO186)</f>
        <v>48.462987193513</v>
      </c>
      <c r="C186">
        <f>MEDIAN('Exchange Rates'!D186:BO186)</f>
        <v>24.4417791666667</v>
      </c>
      <c r="D186" cm="1">
        <f t="array" ref="D186">_xlfn.IFNA(MODE('Exchange Rates'!D186:BO186),"None")</f>
        <v>4.7619000037619</v>
      </c>
      <c r="E186">
        <f>MIN('Exchange Rates'!D186:BO186)</f>
        <v>4.76190000336508</v>
      </c>
      <c r="F186">
        <f>MAX('Exchange Rates'!D186:BO186)</f>
        <v>280.356111655149</v>
      </c>
      <c r="G186">
        <f t="shared" si="4"/>
        <v>275.594211651784</v>
      </c>
      <c r="H186">
        <f>_xlfn.STDEV.S('Exchange Rates'!D186:BO186)</f>
        <v>55.1583913948699</v>
      </c>
      <c r="I186">
        <f>_xlfn.VAR.S('Exchange Rates'!D186:BO186)</f>
        <v>3042.44814126966</v>
      </c>
      <c r="J186" s="4" t="str">
        <f t="shared" si="5"/>
        <v>Extreme Fluctuation</v>
      </c>
    </row>
    <row r="187" customHeight="1" spans="1:10">
      <c r="A187" s="2" t="s">
        <v>379</v>
      </c>
      <c r="B187">
        <f>AVERAGE('Exchange Rates'!D187:BO187)</f>
        <v>1</v>
      </c>
      <c r="C187">
        <f>MEDIAN('Exchange Rates'!D187:BO187)</f>
        <v>1</v>
      </c>
      <c r="D187" cm="1">
        <f t="array" ref="D187">_xlfn.IFNA(MODE('Exchange Rates'!D187:BO187),"None")</f>
        <v>1</v>
      </c>
      <c r="E187">
        <f>MIN('Exchange Rates'!D187:BO187)</f>
        <v>1</v>
      </c>
      <c r="F187">
        <f>MAX('Exchange Rates'!D187:BO187)</f>
        <v>1</v>
      </c>
      <c r="G187">
        <f t="shared" si="4"/>
        <v>0</v>
      </c>
      <c r="H187">
        <f>_xlfn.STDEV.S('Exchange Rates'!D187:BO187)</f>
        <v>0</v>
      </c>
      <c r="I187">
        <f>_xlfn.VAR.S('Exchange Rates'!D187:BO187)</f>
        <v>0</v>
      </c>
      <c r="J187" s="4" t="str">
        <f t="shared" si="5"/>
        <v>Stable Exchange Rate</v>
      </c>
    </row>
    <row r="188" customHeight="1" spans="1:10">
      <c r="A188" s="2" t="s">
        <v>381</v>
      </c>
      <c r="B188">
        <f>AVERAGE('Exchange Rates'!D188:BO188)</f>
        <v>1.53549179115674</v>
      </c>
      <c r="C188">
        <f>MEDIAN('Exchange Rates'!D188:BO188)</f>
        <v>1.00916666666666</v>
      </c>
      <c r="D188" cm="1">
        <f t="array" ref="D188">_xlfn.IFNA(MODE('Exchange Rates'!D188:BO188),"None")</f>
        <v>3.8699999999e-8</v>
      </c>
      <c r="E188">
        <f>MIN('Exchange Rates'!D188:BO188)</f>
        <v>2.681666666575e-8</v>
      </c>
      <c r="F188">
        <f>MAX('Exchange Rates'!D188:BO188)</f>
        <v>3.88055413137587</v>
      </c>
      <c r="G188">
        <f t="shared" si="4"/>
        <v>3.8805541045592</v>
      </c>
      <c r="H188">
        <f>_xlfn.STDEV.S('Exchange Rates'!D188:BO188)</f>
        <v>1.57284039818655</v>
      </c>
      <c r="I188">
        <f>_xlfn.VAR.S('Exchange Rates'!D188:BO188)</f>
        <v>2.47382691816762</v>
      </c>
      <c r="J188" s="4" t="str">
        <f t="shared" si="5"/>
        <v>Extreme Fluctuation</v>
      </c>
    </row>
    <row r="189" customHeight="1" spans="1:10">
      <c r="A189" s="2" t="s">
        <v>383</v>
      </c>
      <c r="B189">
        <f>AVERAGE('Exchange Rates'!D189:BO189)</f>
        <v>26.9808925344261</v>
      </c>
      <c r="C189">
        <f>MEDIAN('Exchange Rates'!D189:BO189)</f>
        <v>25.6134791666667</v>
      </c>
      <c r="D189" cm="1">
        <f t="array" ref="D189">_xlfn.IFNA(MODE('Exchange Rates'!D189:BO189),"None")</f>
        <v>3.9000000029</v>
      </c>
      <c r="E189">
        <f>MIN('Exchange Rates'!D189:BO189)</f>
        <v>2.01499848831181</v>
      </c>
      <c r="F189">
        <f>MAX('Exchange Rates'!D189:BO189)</f>
        <v>56.0399166666667</v>
      </c>
      <c r="G189">
        <f t="shared" si="4"/>
        <v>54.0249181783549</v>
      </c>
      <c r="H189">
        <f>_xlfn.STDEV.S('Exchange Rates'!D189:BO189)</f>
        <v>19.3697761755534</v>
      </c>
      <c r="I189">
        <f>_xlfn.VAR.S('Exchange Rates'!D189:BO189)</f>
        <v>375.188229091037</v>
      </c>
      <c r="J189" s="4" t="str">
        <f t="shared" si="5"/>
        <v>Extreme Fluctuation</v>
      </c>
    </row>
    <row r="190" customHeight="1" spans="1:10">
      <c r="A190" s="2" t="s">
        <v>385</v>
      </c>
      <c r="B190">
        <f>AVERAGE('Exchange Rates'!D190:BO190)</f>
        <v>1</v>
      </c>
      <c r="C190">
        <f>MEDIAN('Exchange Rates'!D190:BO190)</f>
        <v>1</v>
      </c>
      <c r="D190" cm="1">
        <f t="array" ref="D190">_xlfn.IFNA(MODE('Exchange Rates'!D190:BO190),"None")</f>
        <v>1</v>
      </c>
      <c r="E190">
        <f>MIN('Exchange Rates'!D190:BO190)</f>
        <v>1</v>
      </c>
      <c r="F190">
        <f>MAX('Exchange Rates'!D190:BO190)</f>
        <v>1</v>
      </c>
      <c r="G190">
        <f t="shared" si="4"/>
        <v>0</v>
      </c>
      <c r="H190">
        <f>_xlfn.STDEV.S('Exchange Rates'!D190:BO190)</f>
        <v>0</v>
      </c>
      <c r="I190">
        <f>_xlfn.VAR.S('Exchange Rates'!D190:BO190)</f>
        <v>0</v>
      </c>
      <c r="J190" s="4" t="str">
        <f t="shared" si="5"/>
        <v>Stable Exchange Rate</v>
      </c>
    </row>
    <row r="191" customHeight="1" spans="1:10">
      <c r="A191" s="2" t="s">
        <v>387</v>
      </c>
      <c r="B191">
        <f>AVERAGE('Exchange Rates'!D191:BO191)</f>
        <v>1.74629804540062</v>
      </c>
      <c r="C191">
        <f>MEDIAN('Exchange Rates'!D191:BO191)</f>
        <v>0.974795416666667</v>
      </c>
      <c r="D191" cm="1">
        <f t="array" ref="D191">_xlfn.IFNA(MODE('Exchange Rates'!D191:BO191),"None")</f>
        <v>0.892856999892857</v>
      </c>
      <c r="E191">
        <f>MIN('Exchange Rates'!D191:BO191)</f>
        <v>0.670945832333333</v>
      </c>
      <c r="F191">
        <f>MAX('Exchange Rates'!D191:BO191)</f>
        <v>3.89522080166667</v>
      </c>
      <c r="G191">
        <f t="shared" si="4"/>
        <v>3.22427496933334</v>
      </c>
      <c r="H191">
        <f>_xlfn.STDEV.S('Exchange Rates'!D191:BO191)</f>
        <v>1.08959773047684</v>
      </c>
      <c r="I191">
        <f>_xlfn.VAR.S('Exchange Rates'!D191:BO191)</f>
        <v>1.18722321426028</v>
      </c>
      <c r="J191" s="4" t="str">
        <f t="shared" si="5"/>
        <v>Extreme Fluctuation</v>
      </c>
    </row>
    <row r="192" customHeight="1" spans="1:10">
      <c r="A192" s="2" t="s">
        <v>389</v>
      </c>
      <c r="B192">
        <f>AVERAGE('Exchange Rates'!D192:BO192)</f>
        <v>1.706409203559</v>
      </c>
      <c r="C192">
        <f>MEDIAN('Exchange Rates'!D192:BO192)</f>
        <v>1.21012458333333</v>
      </c>
      <c r="D192" cm="1">
        <f t="array" ref="D192">_xlfn.IFNA(MODE('Exchange Rates'!D192:BO192),"None")</f>
        <v>0.0003999999999</v>
      </c>
      <c r="E192">
        <f>MIN('Exchange Rates'!D192:BO192)</f>
        <v>0.0003319999999</v>
      </c>
      <c r="F192">
        <f>MAX('Exchange Rates'!D192:BO192)</f>
        <v>4.45775833333333</v>
      </c>
      <c r="G192">
        <f t="shared" si="4"/>
        <v>4.45742633333343</v>
      </c>
      <c r="H192">
        <f>_xlfn.STDEV.S('Exchange Rates'!D192:BO192)</f>
        <v>1.73530527544156</v>
      </c>
      <c r="I192">
        <f>_xlfn.VAR.S('Exchange Rates'!D192:BO192)</f>
        <v>3.01128439897531</v>
      </c>
      <c r="J192" s="4" t="str">
        <f t="shared" si="5"/>
        <v>Extreme Fluctuation</v>
      </c>
    </row>
    <row r="193" customHeight="1" spans="1:10">
      <c r="A193" s="2" t="s">
        <v>391</v>
      </c>
      <c r="B193">
        <f>AVERAGE('Exchange Rates'!D193:BO193)</f>
        <v>0.0196700053721947</v>
      </c>
      <c r="C193">
        <f>MEDIAN('Exchange Rates'!D193:BO193)</f>
        <v>0.020370530027679</v>
      </c>
      <c r="D193" cm="1">
        <f t="array" ref="D193">_xlfn.IFNA(MODE('Exchange Rates'!D193:BO193),"None")</f>
        <v>0.020370530027679</v>
      </c>
      <c r="E193">
        <f>MIN('Exchange Rates'!D193:BO193)</f>
        <v>0.0147614145216887</v>
      </c>
      <c r="F193">
        <f>MAX('Exchange Rates'!D193:BO193)</f>
        <v>0.0242404146650097</v>
      </c>
      <c r="G193">
        <f t="shared" si="4"/>
        <v>0.00947900014332107</v>
      </c>
      <c r="H193">
        <f>_xlfn.STDEV.S('Exchange Rates'!D193:BO193)</f>
        <v>0.00178084345760843</v>
      </c>
      <c r="I193">
        <f>_xlfn.VAR.S('Exchange Rates'!D193:BO193)</f>
        <v>3.17140342050675e-6</v>
      </c>
      <c r="J193" s="4" t="str">
        <f t="shared" si="5"/>
        <v>Stable Exchange Rate</v>
      </c>
    </row>
    <row r="194" customHeight="1" spans="1:10">
      <c r="A194" s="2" t="s">
        <v>393</v>
      </c>
      <c r="B194">
        <f>AVERAGE('Exchange Rates'!D194:BO194)</f>
        <v>1</v>
      </c>
      <c r="C194">
        <f>MEDIAN('Exchange Rates'!D194:BO194)</f>
        <v>1</v>
      </c>
      <c r="D194" cm="1">
        <f t="array" ref="D194">_xlfn.IFNA(MODE('Exchange Rates'!D194:BO194),"None")</f>
        <v>1</v>
      </c>
      <c r="E194">
        <f>MIN('Exchange Rates'!D194:BO194)</f>
        <v>1</v>
      </c>
      <c r="F194">
        <f>MAX('Exchange Rates'!D194:BO194)</f>
        <v>1</v>
      </c>
      <c r="G194">
        <f t="shared" si="4"/>
        <v>0</v>
      </c>
      <c r="H194">
        <f>_xlfn.STDEV.S('Exchange Rates'!D194:BO194)</f>
        <v>0</v>
      </c>
      <c r="I194">
        <f>_xlfn.VAR.S('Exchange Rates'!D194:BO194)</f>
        <v>0</v>
      </c>
      <c r="J194" s="4" t="str">
        <f t="shared" si="5"/>
        <v>Stable Exchange Rate</v>
      </c>
    </row>
    <row r="195" customHeight="1" spans="1:10">
      <c r="A195" s="2" t="s">
        <v>395</v>
      </c>
      <c r="B195">
        <f>AVERAGE('Exchange Rates'!D195:BO195)</f>
        <v>2.39425163072968</v>
      </c>
      <c r="C195">
        <f>MEDIAN('Exchange Rates'!D195:BO195)</f>
        <v>2.31037585074621</v>
      </c>
      <c r="D195" cm="1">
        <f t="array" ref="D195">_xlfn.IFNA(MODE('Exchange Rates'!D195:BO195),"None")</f>
        <v>1.7248</v>
      </c>
      <c r="E195">
        <f>MIN('Exchange Rates'!D195:BO195)</f>
        <v>1.49838605814132</v>
      </c>
      <c r="F195">
        <f>MAX('Exchange Rates'!D195:BO195)</f>
        <v>3.8</v>
      </c>
      <c r="G195">
        <f t="shared" ref="G195:G258" si="6">F195-E195</f>
        <v>2.30161394185868</v>
      </c>
      <c r="H195">
        <f>_xlfn.STDEV.S('Exchange Rates'!D195:BO195)</f>
        <v>0.671936902634428</v>
      </c>
      <c r="I195">
        <f>_xlfn.VAR.S('Exchange Rates'!D195:BO195)</f>
        <v>0.451499201121949</v>
      </c>
      <c r="J195" s="4" t="str">
        <f t="shared" ref="J195:J258" si="7">IF(OR(F195&gt;1.5*B195,E195&lt;0.5*B195),"Extreme Fluctuation",IF(OR(G195&gt;20,I195&gt;100),"High Volatility",IF(H195&lt;0.1*B195,"Stable Exchange Rate",IF(C195&gt;B195,"Increasing Trend",IF(C195&lt;B195,"Decreasing Trend","No Trend")))))</f>
        <v>Extreme Fluctuation</v>
      </c>
    </row>
    <row r="196" customHeight="1" spans="1:10">
      <c r="A196" s="2" t="s">
        <v>397</v>
      </c>
      <c r="B196">
        <f>AVERAGE('Exchange Rates'!D196:BO196)</f>
        <v>50.7815652981013</v>
      </c>
      <c r="C196">
        <f>MEDIAN('Exchange Rates'!D196:BO196)</f>
        <v>28.75000002875</v>
      </c>
      <c r="D196" cm="1">
        <f t="array" ref="D196">_xlfn.IFNA(MODE('Exchange Rates'!D196:BO196),"None")</f>
        <v>28.75000002875</v>
      </c>
      <c r="E196">
        <f>MIN('Exchange Rates'!D196:BO196)</f>
        <v>0.679922680042729</v>
      </c>
      <c r="F196">
        <f>MAX('Exchange Rates'!D196:BO196)</f>
        <v>180.10448</v>
      </c>
      <c r="G196">
        <f t="shared" si="6"/>
        <v>179.424557319957</v>
      </c>
      <c r="H196">
        <f>_xlfn.STDEV.S('Exchange Rates'!D196:BO196)</f>
        <v>61.711400972022</v>
      </c>
      <c r="I196">
        <f>_xlfn.VAR.S('Exchange Rates'!D196:BO196)</f>
        <v>3808.29700992967</v>
      </c>
      <c r="J196" s="4" t="str">
        <f t="shared" si="7"/>
        <v>Extreme Fluctuation</v>
      </c>
    </row>
    <row r="197" customHeight="1" spans="1:10">
      <c r="A197" s="2" t="s">
        <v>399</v>
      </c>
      <c r="B197">
        <f>AVERAGE('Exchange Rates'!D197:BO197)</f>
        <v>2438.73536971051</v>
      </c>
      <c r="C197">
        <f>MEDIAN('Exchange Rates'!D197:BO197)</f>
        <v>1412.72083333333</v>
      </c>
      <c r="D197" cm="1">
        <f t="array" ref="D197">_xlfn.IFNA(MODE('Exchange Rates'!D197:BO197),"None")</f>
        <v>126</v>
      </c>
      <c r="E197">
        <f>MIN('Exchange Rates'!D197:BO197)</f>
        <v>123.166666666667</v>
      </c>
      <c r="F197">
        <f>MAX('Exchange Rates'!D197:BO197)</f>
        <v>7288.87205374128</v>
      </c>
      <c r="G197">
        <f t="shared" si="6"/>
        <v>7165.70538707461</v>
      </c>
      <c r="H197">
        <f>_xlfn.STDEV.S('Exchange Rates'!D197:BO197)</f>
        <v>2507.0333218056</v>
      </c>
      <c r="I197">
        <f>_xlfn.VAR.S('Exchange Rates'!D197:BO197)</f>
        <v>6285216.07664364</v>
      </c>
      <c r="J197" s="4" t="str">
        <f t="shared" si="7"/>
        <v>Extreme Fluctuation</v>
      </c>
    </row>
    <row r="198" customHeight="1" spans="1:10">
      <c r="A198" s="2" t="s">
        <v>401</v>
      </c>
      <c r="B198">
        <f>AVERAGE('Exchange Rates'!D198:BO198)</f>
        <v>3.00379403617627</v>
      </c>
      <c r="C198">
        <f>MEDIAN('Exchange Rates'!D198:BO198)</f>
        <v>3.64</v>
      </c>
      <c r="D198" cm="1">
        <f t="array" ref="D198">_xlfn.IFNA(MODE('Exchange Rates'!D198:BO198),"None")</f>
        <v>3.75</v>
      </c>
      <c r="E198">
        <f>MIN('Exchange Rates'!D198:BO198)</f>
        <v>0.47618999947619</v>
      </c>
      <c r="F198">
        <f>MAX('Exchange Rates'!D198:BO198)</f>
        <v>3.75</v>
      </c>
      <c r="G198">
        <f t="shared" si="6"/>
        <v>3.27381000052381</v>
      </c>
      <c r="H198">
        <f>_xlfn.STDEV.S('Exchange Rates'!D198:BO198)</f>
        <v>1.19153214476017</v>
      </c>
      <c r="I198">
        <f>_xlfn.VAR.S('Exchange Rates'!D198:BO198)</f>
        <v>1.41974885199678</v>
      </c>
      <c r="J198" s="4" t="str">
        <f t="shared" si="7"/>
        <v>Extreme Fluctuation</v>
      </c>
    </row>
    <row r="199" customHeight="1" spans="1:10">
      <c r="A199" s="2" t="s">
        <v>403</v>
      </c>
      <c r="B199">
        <f>AVERAGE('Exchange Rates'!D199:BO199)</f>
        <v>0.0196700053721947</v>
      </c>
      <c r="C199">
        <f>MEDIAN('Exchange Rates'!D199:BO199)</f>
        <v>0.020370530027679</v>
      </c>
      <c r="D199" cm="1">
        <f t="array" ref="D199">_xlfn.IFNA(MODE('Exchange Rates'!D199:BO199),"None")</f>
        <v>0.020370530027679</v>
      </c>
      <c r="E199">
        <f>MIN('Exchange Rates'!D199:BO199)</f>
        <v>0.0147614145216887</v>
      </c>
      <c r="F199">
        <f>MAX('Exchange Rates'!D199:BO199)</f>
        <v>0.0242404146650097</v>
      </c>
      <c r="G199">
        <f t="shared" si="6"/>
        <v>0.00947900014332107</v>
      </c>
      <c r="H199">
        <f>_xlfn.STDEV.S('Exchange Rates'!D199:BO199)</f>
        <v>0.00178084345760843</v>
      </c>
      <c r="I199">
        <f>_xlfn.VAR.S('Exchange Rates'!D199:BO199)</f>
        <v>3.17140342050675e-6</v>
      </c>
      <c r="J199" s="4" t="str">
        <f t="shared" si="7"/>
        <v>Stable Exchange Rate</v>
      </c>
    </row>
    <row r="200" customHeight="1" spans="1:10">
      <c r="A200" s="2" t="s">
        <v>405</v>
      </c>
      <c r="B200">
        <f>AVERAGE('Exchange Rates'!D200:BO200)</f>
        <v>0.0196700053721947</v>
      </c>
      <c r="C200">
        <f>MEDIAN('Exchange Rates'!D200:BO200)</f>
        <v>0.020370530027679</v>
      </c>
      <c r="D200" cm="1">
        <f t="array" ref="D200">_xlfn.IFNA(MODE('Exchange Rates'!D200:BO200),"None")</f>
        <v>0.020370530027679</v>
      </c>
      <c r="E200">
        <f>MIN('Exchange Rates'!D200:BO200)</f>
        <v>0.0147614145216887</v>
      </c>
      <c r="F200">
        <f>MAX('Exchange Rates'!D200:BO200)</f>
        <v>0.0242404146650097</v>
      </c>
      <c r="G200">
        <f t="shared" si="6"/>
        <v>0.00947900014332107</v>
      </c>
      <c r="H200">
        <f>_xlfn.STDEV.S('Exchange Rates'!D200:BO200)</f>
        <v>0.00178084345760843</v>
      </c>
      <c r="I200">
        <f>_xlfn.VAR.S('Exchange Rates'!D200:BO200)</f>
        <v>3.17140342050675e-6</v>
      </c>
      <c r="J200" s="4" t="str">
        <f t="shared" si="7"/>
        <v>Stable Exchange Rate</v>
      </c>
    </row>
    <row r="201" customHeight="1" spans="1:10">
      <c r="A201" s="2" t="s">
        <v>407</v>
      </c>
      <c r="B201">
        <f>AVERAGE('Exchange Rates'!D201:BO201)</f>
        <v>100.707476210787</v>
      </c>
      <c r="C201">
        <f>MEDIAN('Exchange Rates'!D201:BO201)</f>
        <v>96.0922188055115</v>
      </c>
      <c r="D201" cm="1">
        <f t="array" ref="D201">_xlfn.IFNA(MODE('Exchange Rates'!D201:BO201),"None")</f>
        <v>89.765000088765</v>
      </c>
      <c r="E201">
        <f>MIN('Exchange Rates'!D201:BO201)</f>
        <v>76.8285595141078</v>
      </c>
      <c r="F201">
        <f>MAX('Exchange Rates'!D201:BO201)</f>
        <v>163.367563900455</v>
      </c>
      <c r="G201">
        <f t="shared" si="6"/>
        <v>86.5390043863472</v>
      </c>
      <c r="H201">
        <f>_xlfn.STDEV.S('Exchange Rates'!D201:BO201)</f>
        <v>17.3833436312401</v>
      </c>
      <c r="I201">
        <f>_xlfn.VAR.S('Exchange Rates'!D201:BO201)</f>
        <v>302.180635801777</v>
      </c>
      <c r="J201" s="4" t="str">
        <f t="shared" si="7"/>
        <v>Extreme Fluctuation</v>
      </c>
    </row>
    <row r="202" customHeight="1" spans="1:10">
      <c r="A202" s="2" t="s">
        <v>409</v>
      </c>
      <c r="B202">
        <f>AVERAGE('Exchange Rates'!D202:BO202)</f>
        <v>3.89279519753271</v>
      </c>
      <c r="C202">
        <f>MEDIAN('Exchange Rates'!D202:BO202)</f>
        <v>3.64</v>
      </c>
      <c r="D202" cm="1">
        <f t="array" ref="D202">_xlfn.IFNA(MODE('Exchange Rates'!D202:BO202),"None")</f>
        <v>3.64</v>
      </c>
      <c r="E202">
        <f>MIN('Exchange Rates'!D202:BO202)</f>
        <v>3.639999999</v>
      </c>
      <c r="F202">
        <f>MAX('Exchange Rates'!D202:BO202)</f>
        <v>4.7619000037619</v>
      </c>
      <c r="G202">
        <f t="shared" si="6"/>
        <v>1.1219000047619</v>
      </c>
      <c r="H202">
        <f>_xlfn.STDEV.S('Exchange Rates'!D202:BO202)</f>
        <v>0.438719202898695</v>
      </c>
      <c r="I202">
        <f>_xlfn.VAR.S('Exchange Rates'!D202:BO202)</f>
        <v>0.192474538992066</v>
      </c>
      <c r="J202" s="4" t="str">
        <f t="shared" si="7"/>
        <v>Decreasing Trend</v>
      </c>
    </row>
    <row r="203" customHeight="1" spans="1:10">
      <c r="A203" s="2" t="s">
        <v>411</v>
      </c>
      <c r="B203">
        <f>AVERAGE('Exchange Rates'!D203:BO203)</f>
        <v>1.35937940013019</v>
      </c>
      <c r="C203">
        <f>MEDIAN('Exchange Rates'!D203:BO203)</f>
        <v>0.0192170291666666</v>
      </c>
      <c r="D203" cm="1">
        <f t="array" ref="D203">_xlfn.IFNA(MODE('Exchange Rates'!D203:BO203),"None")</f>
        <v>0.0005999999999</v>
      </c>
      <c r="E203">
        <f>MIN('Exchange Rates'!D203:BO203)</f>
        <v>0.0005529999999</v>
      </c>
      <c r="F203">
        <f>MAX('Exchange Rates'!D203:BO203)</f>
        <v>4.688475</v>
      </c>
      <c r="G203">
        <f t="shared" si="6"/>
        <v>4.6879220000001</v>
      </c>
      <c r="H203">
        <f>_xlfn.STDEV.S('Exchange Rates'!D203:BO203)</f>
        <v>1.70742776998572</v>
      </c>
      <c r="I203">
        <f>_xlfn.VAR.S('Exchange Rates'!D203:BO203)</f>
        <v>2.9153095897184</v>
      </c>
      <c r="J203" s="4" t="str">
        <f t="shared" si="7"/>
        <v>Extreme Fluctuation</v>
      </c>
    </row>
    <row r="204" customHeight="1" spans="1:10">
      <c r="A204" s="2" t="s">
        <v>413</v>
      </c>
      <c r="B204">
        <f>AVERAGE('Exchange Rates'!D204:BO204)</f>
        <v>17.8232170912635</v>
      </c>
      <c r="C204">
        <f>MEDIAN('Exchange Rates'!D204:BO204)</f>
        <v>0.991666666666667</v>
      </c>
      <c r="D204" cm="1">
        <f t="array" ref="D204">_xlfn.IFNA(MODE('Exchange Rates'!D204:BO204),"None")</f>
        <v>0.991666666666667</v>
      </c>
      <c r="E204">
        <f>MIN('Exchange Rates'!D204:BO204)</f>
        <v>0.991666666666667</v>
      </c>
      <c r="F204">
        <f>MAX('Exchange Rates'!D204:BO204)</f>
        <v>85.1620083333333</v>
      </c>
      <c r="G204">
        <f t="shared" si="6"/>
        <v>84.1703416666666</v>
      </c>
      <c r="H204">
        <f>_xlfn.STDEV.S('Exchange Rates'!D204:BO204)</f>
        <v>23.9717367610578</v>
      </c>
      <c r="I204">
        <f>_xlfn.VAR.S('Exchange Rates'!D204:BO204)</f>
        <v>574.644163341449</v>
      </c>
      <c r="J204" s="4" t="str">
        <f t="shared" si="7"/>
        <v>Extreme Fluctuation</v>
      </c>
    </row>
    <row r="205" customHeight="1" spans="1:10">
      <c r="A205" s="2" t="s">
        <v>415</v>
      </c>
      <c r="B205">
        <f>AVERAGE('Exchange Rates'!D205:BO205)</f>
        <v>331.124687866499</v>
      </c>
      <c r="C205">
        <f>MEDIAN('Exchange Rates'!D205:BO205)</f>
        <v>129.5514158125</v>
      </c>
      <c r="D205" cm="1">
        <f t="array" ref="D205">_xlfn.IFNA(MODE('Exchange Rates'!D205:BO205),"None")</f>
        <v>49.99999995</v>
      </c>
      <c r="E205">
        <f>MIN('Exchange Rates'!D205:BO205)</f>
        <v>49.99999995</v>
      </c>
      <c r="F205">
        <f>MAX('Exchange Rates'!D205:BO205)</f>
        <v>1160.09869425</v>
      </c>
      <c r="G205">
        <f t="shared" si="6"/>
        <v>1110.0986943</v>
      </c>
      <c r="H205">
        <f>_xlfn.STDEV.S('Exchange Rates'!D205:BO205)</f>
        <v>311.035790152408</v>
      </c>
      <c r="I205">
        <f>_xlfn.VAR.S('Exchange Rates'!D205:BO205)</f>
        <v>96743.262755733</v>
      </c>
      <c r="J205" s="4" t="str">
        <f t="shared" si="7"/>
        <v>Extreme Fluctuation</v>
      </c>
    </row>
    <row r="206" customHeight="1" spans="1:10">
      <c r="A206" s="2" t="s">
        <v>12</v>
      </c>
      <c r="B206">
        <f>AVERAGE('Exchange Rates'!D206:BO206)</f>
        <v>0.0196700053721947</v>
      </c>
      <c r="C206">
        <f>MEDIAN('Exchange Rates'!D206:BO206)</f>
        <v>0.020370530027679</v>
      </c>
      <c r="D206" cm="1">
        <f t="array" ref="D206">_xlfn.IFNA(MODE('Exchange Rates'!D206:BO206),"None")</f>
        <v>0.020370530027679</v>
      </c>
      <c r="E206">
        <f>MIN('Exchange Rates'!D206:BO206)</f>
        <v>0.0147614145216887</v>
      </c>
      <c r="F206">
        <f>MAX('Exchange Rates'!D206:BO206)</f>
        <v>0.0242404146650097</v>
      </c>
      <c r="G206">
        <f t="shared" si="6"/>
        <v>0.00947900014332107</v>
      </c>
      <c r="H206">
        <f>_xlfn.STDEV.S('Exchange Rates'!D206:BO206)</f>
        <v>0.00178084345760843</v>
      </c>
      <c r="I206">
        <f>_xlfn.VAR.S('Exchange Rates'!D206:BO206)</f>
        <v>3.17140342050675e-6</v>
      </c>
      <c r="J206" s="4" t="str">
        <f t="shared" si="7"/>
        <v>Stable Exchange Rate</v>
      </c>
    </row>
    <row r="207" customHeight="1" spans="1:10">
      <c r="A207" s="2" t="s">
        <v>418</v>
      </c>
      <c r="B207">
        <f>AVERAGE('Exchange Rates'!D207:BO207)</f>
        <v>3.84243162792751</v>
      </c>
      <c r="C207">
        <f>MEDIAN('Exchange Rates'!D207:BO207)</f>
        <v>3.75</v>
      </c>
      <c r="D207" cm="1">
        <f t="array" ref="D207">_xlfn.IFNA(MODE('Exchange Rates'!D207:BO207),"None")</f>
        <v>3.75</v>
      </c>
      <c r="E207">
        <f>MIN('Exchange Rates'!D207:BO207)</f>
        <v>3.32674166566667</v>
      </c>
      <c r="F207">
        <f>MAX('Exchange Rates'!D207:BO207)</f>
        <v>4.5000000035</v>
      </c>
      <c r="G207">
        <f t="shared" si="6"/>
        <v>1.17325833783333</v>
      </c>
      <c r="H207">
        <f>_xlfn.STDEV.S('Exchange Rates'!D207:BO207)</f>
        <v>0.342330019440802</v>
      </c>
      <c r="I207">
        <f>_xlfn.VAR.S('Exchange Rates'!D207:BO207)</f>
        <v>0.11718984221034</v>
      </c>
      <c r="J207" s="4" t="str">
        <f t="shared" si="7"/>
        <v>Stable Exchange Rate</v>
      </c>
    </row>
    <row r="208" customHeight="1" spans="1:10">
      <c r="A208" s="2" t="s">
        <v>420</v>
      </c>
      <c r="B208">
        <f>AVERAGE('Exchange Rates'!D208:BO208)</f>
        <v>25.9200479884997</v>
      </c>
      <c r="C208">
        <f>MEDIAN('Exchange Rates'!D208:BO208)</f>
        <v>0.0521936541666667</v>
      </c>
      <c r="D208" cm="1">
        <f t="array" ref="D208">_xlfn.IFNA(MODE('Exchange Rates'!D208:BO208),"None")</f>
        <v>0.000348199999</v>
      </c>
      <c r="E208">
        <f>MIN('Exchange Rates'!D208:BO208)</f>
        <v>0.000348199999</v>
      </c>
      <c r="F208">
        <f>MAX('Exchange Rates'!D208:BO208)</f>
        <v>546.75885</v>
      </c>
      <c r="G208">
        <f t="shared" si="6"/>
        <v>546.758501800001</v>
      </c>
      <c r="H208">
        <f>_xlfn.STDEV.S('Exchange Rates'!D208:BO208)</f>
        <v>105.277651407786</v>
      </c>
      <c r="I208">
        <f>_xlfn.VAR.S('Exchange Rates'!D208:BO208)</f>
        <v>11083.3838859394</v>
      </c>
      <c r="J208" s="4" t="str">
        <f t="shared" si="7"/>
        <v>Extreme Fluctuation</v>
      </c>
    </row>
    <row r="209" customHeight="1" spans="1:10">
      <c r="A209" s="2" t="s">
        <v>422</v>
      </c>
      <c r="B209">
        <f>AVERAGE('Exchange Rates'!D209:BO209)</f>
        <v>407.70323794097</v>
      </c>
      <c r="C209">
        <f>MEDIAN('Exchange Rates'!D209:BO209)</f>
        <v>409.011350906318</v>
      </c>
      <c r="D209" t="str" cm="1">
        <f t="array" ref="D209">_xlfn.IFNA(MODE('Exchange Rates'!D209:BO209),"None")</f>
        <v>None</v>
      </c>
      <c r="E209">
        <f>MIN('Exchange Rates'!D209:BO209)</f>
        <v>211.279555414705</v>
      </c>
      <c r="F209">
        <f>MAX('Exchange Rates'!D209:BO209)</f>
        <v>732.397693260228</v>
      </c>
      <c r="G209">
        <f t="shared" si="6"/>
        <v>521.118137845523</v>
      </c>
      <c r="H209">
        <f>_xlfn.STDEV.S('Exchange Rates'!D209:BO209)</f>
        <v>156.748926269827</v>
      </c>
      <c r="I209">
        <f>_xlfn.VAR.S('Exchange Rates'!D209:BO209)</f>
        <v>24570.2258867436</v>
      </c>
      <c r="J209" s="4" t="str">
        <f t="shared" si="7"/>
        <v>Extreme Fluctuation</v>
      </c>
    </row>
    <row r="210" customHeight="1" spans="1:10">
      <c r="A210" s="2" t="s">
        <v>424</v>
      </c>
      <c r="B210">
        <f>AVERAGE('Exchange Rates'!D210:BO210)</f>
        <v>2.00457961986903</v>
      </c>
      <c r="C210">
        <f>MEDIAN('Exchange Rates'!D210:BO210)</f>
        <v>1.79115541666667</v>
      </c>
      <c r="D210" cm="1">
        <f t="array" ref="D210">_xlfn.IFNA(MODE('Exchange Rates'!D210:BO210),"None")</f>
        <v>3.06122000206122</v>
      </c>
      <c r="E210">
        <f>MIN('Exchange Rates'!D210:BO210)</f>
        <v>1.2496762037037</v>
      </c>
      <c r="F210">
        <f>MAX('Exchange Rates'!D210:BO210)</f>
        <v>3.06122000206122</v>
      </c>
      <c r="G210">
        <f t="shared" si="6"/>
        <v>1.81154379835752</v>
      </c>
      <c r="H210">
        <f>_xlfn.STDEV.S('Exchange Rates'!D210:BO210)</f>
        <v>0.628344374889178</v>
      </c>
      <c r="I210">
        <f>_xlfn.VAR.S('Exchange Rates'!D210:BO210)</f>
        <v>0.394816653454872</v>
      </c>
      <c r="J210" s="4" t="str">
        <f t="shared" si="7"/>
        <v>Extreme Fluctuation</v>
      </c>
    </row>
    <row r="211" customHeight="1" spans="1:10">
      <c r="A211" s="2" t="s">
        <v>426</v>
      </c>
      <c r="B211">
        <f>AVERAGE('Exchange Rates'!D211:BO211)</f>
        <v>3.87413160493564</v>
      </c>
      <c r="C211">
        <f>MEDIAN('Exchange Rates'!D211:BO211)</f>
        <v>2.821425</v>
      </c>
      <c r="D211" cm="1">
        <f t="array" ref="D211">_xlfn.IFNA(MODE('Exchange Rates'!D211:BO211),"None")</f>
        <v>0.892856999892857</v>
      </c>
      <c r="E211">
        <f>MIN('Exchange Rates'!D211:BO211)</f>
        <v>0.698085449275053</v>
      </c>
      <c r="F211">
        <f>MAX('Exchange Rates'!D211:BO211)</f>
        <v>8.37559677613046</v>
      </c>
      <c r="G211">
        <f t="shared" si="6"/>
        <v>7.67751132685541</v>
      </c>
      <c r="H211">
        <f>_xlfn.STDEV.S('Exchange Rates'!D211:BO211)</f>
        <v>3.0553681022827</v>
      </c>
      <c r="I211">
        <f>_xlfn.VAR.S('Exchange Rates'!D211:BO211)</f>
        <v>9.33527424044657</v>
      </c>
      <c r="J211" s="4" t="str">
        <f t="shared" si="7"/>
        <v>Extreme Fluctuation</v>
      </c>
    </row>
    <row r="212" customHeight="1" spans="1:10">
      <c r="A212" s="2" t="s">
        <v>428</v>
      </c>
      <c r="B212">
        <f>AVERAGE('Exchange Rates'!D212:BO212)</f>
        <v>2.30586591239031</v>
      </c>
      <c r="C212">
        <f>MEDIAN('Exchange Rates'!D212:BO212)</f>
        <v>0.397393</v>
      </c>
      <c r="D212" cm="1">
        <f t="array" ref="D212">_xlfn.IFNA(MODE('Exchange Rates'!D212:BO212),"None")</f>
        <v>0.000714285999714286</v>
      </c>
      <c r="E212">
        <f>MIN('Exchange Rates'!D212:BO212)</f>
        <v>0.000714285999714286</v>
      </c>
      <c r="F212">
        <f>MAX('Exchange Rates'!D212:BO212)</f>
        <v>21.3048751103818</v>
      </c>
      <c r="G212">
        <f t="shared" si="6"/>
        <v>21.3041608243821</v>
      </c>
      <c r="H212">
        <f>_xlfn.STDEV.S('Exchange Rates'!D212:BO212)</f>
        <v>3.89229450588018</v>
      </c>
      <c r="I212">
        <f>_xlfn.VAR.S('Exchange Rates'!D212:BO212)</f>
        <v>15.1499565205051</v>
      </c>
      <c r="J212" s="4" t="str">
        <f t="shared" si="7"/>
        <v>Extreme Fluctuation</v>
      </c>
    </row>
    <row r="213" customHeight="1" spans="1:10">
      <c r="A213" s="2" t="s">
        <v>430</v>
      </c>
      <c r="B213">
        <f>AVERAGE('Exchange Rates'!D213:BO213)</f>
        <v>3.1412513197143</v>
      </c>
      <c r="C213">
        <f>MEDIAN('Exchange Rates'!D213:BO213)</f>
        <v>2.5</v>
      </c>
      <c r="D213" cm="1">
        <f t="array" ref="D213">_xlfn.IFNA(MODE('Exchange Rates'!D213:BO213),"None")</f>
        <v>1</v>
      </c>
      <c r="E213">
        <f>MIN('Exchange Rates'!D213:BO213)</f>
        <v>1</v>
      </c>
      <c r="F213">
        <f>MAX('Exchange Rates'!D213:BO213)</f>
        <v>8.75625</v>
      </c>
      <c r="G213">
        <f t="shared" si="6"/>
        <v>7.75625</v>
      </c>
      <c r="H213">
        <f>_xlfn.STDEV.S('Exchange Rates'!D213:BO213)</f>
        <v>2.65902355712901</v>
      </c>
      <c r="I213">
        <f>_xlfn.VAR.S('Exchange Rates'!D213:BO213)</f>
        <v>7.07040627736699</v>
      </c>
      <c r="J213" s="4" t="str">
        <f t="shared" si="7"/>
        <v>Extreme Fluctuation</v>
      </c>
    </row>
    <row r="214" customHeight="1" spans="1:10">
      <c r="A214" s="2" t="s">
        <v>432</v>
      </c>
      <c r="B214">
        <f>AVERAGE('Exchange Rates'!D214:BO214)</f>
        <v>630.369482682738</v>
      </c>
      <c r="C214">
        <f>MEDIAN('Exchange Rates'!D214:BO214)</f>
        <v>583.217499999417</v>
      </c>
      <c r="D214" cm="1">
        <f t="array" ref="D214">_xlfn.IFNA(MODE('Exchange Rates'!D214:BO214),"None")</f>
        <v>583.217499999417</v>
      </c>
      <c r="E214">
        <f>MIN('Exchange Rates'!D214:BO214)</f>
        <v>0.679922680042729</v>
      </c>
      <c r="F214">
        <f>MAX('Exchange Rates'!D214:BO214)</f>
        <v>1909.439166664</v>
      </c>
      <c r="G214">
        <f t="shared" si="6"/>
        <v>1908.75924398396</v>
      </c>
      <c r="H214">
        <f>_xlfn.STDEV.S('Exchange Rates'!D214:BO214)</f>
        <v>616.625471155316</v>
      </c>
      <c r="I214">
        <f>_xlfn.VAR.S('Exchange Rates'!D214:BO214)</f>
        <v>380226.971677516</v>
      </c>
      <c r="J214" s="4" t="str">
        <f t="shared" si="7"/>
        <v>Extreme Fluctuation</v>
      </c>
    </row>
    <row r="215" customHeight="1" spans="1:10">
      <c r="A215" s="2" t="s">
        <v>434</v>
      </c>
      <c r="B215">
        <f>AVERAGE('Exchange Rates'!D215:BO215)</f>
        <v>5816.00879108677</v>
      </c>
      <c r="C215">
        <f>MEDIAN('Exchange Rates'!D215:BO215)</f>
        <v>490.675166666667</v>
      </c>
      <c r="D215" cm="1">
        <f t="array" ref="D215">_xlfn.IFNA(MODE('Exchange Rates'!D215:BO215),"None")</f>
        <v>490.675166666667</v>
      </c>
      <c r="E215">
        <f>MIN('Exchange Rates'!D215:BO215)</f>
        <v>6.281499999</v>
      </c>
      <c r="F215">
        <f>MAX('Exchange Rates'!D215:BO215)</f>
        <v>31558.9054783951</v>
      </c>
      <c r="G215">
        <f t="shared" si="6"/>
        <v>31552.6239783961</v>
      </c>
      <c r="H215">
        <f>_xlfn.STDEV.S('Exchange Rates'!D215:BO215)</f>
        <v>10359.8828118691</v>
      </c>
      <c r="I215">
        <f>_xlfn.VAR.S('Exchange Rates'!D215:BO215)</f>
        <v>107327171.875661</v>
      </c>
      <c r="J215" s="4" t="str">
        <f t="shared" si="7"/>
        <v>Extreme Fluctuation</v>
      </c>
    </row>
    <row r="216" customHeight="1" spans="1:10">
      <c r="A216" s="2" t="s">
        <v>436</v>
      </c>
      <c r="B216">
        <f>AVERAGE('Exchange Rates'!D216:BO216)</f>
        <v>35.015078671875</v>
      </c>
      <c r="C216">
        <f>MEDIAN('Exchange Rates'!D216:BO216)</f>
        <v>5.9123</v>
      </c>
      <c r="D216" cm="1">
        <f t="array" ref="D216">_xlfn.IFNA(MODE('Exchange Rates'!D216:BO216),"None")</f>
        <v>5.9123</v>
      </c>
      <c r="E216">
        <f>MIN('Exchange Rates'!D216:BO216)</f>
        <v>5.9123</v>
      </c>
      <c r="F216">
        <f>MAX('Exchange Rates'!D216:BO216)</f>
        <v>111.662183333333</v>
      </c>
      <c r="G216">
        <f t="shared" si="6"/>
        <v>105.749883333333</v>
      </c>
      <c r="H216">
        <f>_xlfn.STDEV.S('Exchange Rates'!D216:BO216)</f>
        <v>39.5221057467256</v>
      </c>
      <c r="I216">
        <f>_xlfn.VAR.S('Exchange Rates'!D216:BO216)</f>
        <v>1561.99684265536</v>
      </c>
      <c r="J216" s="4" t="str">
        <f t="shared" si="7"/>
        <v>Extreme Fluctuation</v>
      </c>
    </row>
    <row r="217" customHeight="1" spans="1:10">
      <c r="A217" s="2" t="s">
        <v>438</v>
      </c>
      <c r="B217">
        <f>AVERAGE('Exchange Rates'!D217:BO217)</f>
        <v>0.0196700053721947</v>
      </c>
      <c r="C217">
        <f>MEDIAN('Exchange Rates'!D217:BO217)</f>
        <v>0.020370530027679</v>
      </c>
      <c r="D217" cm="1">
        <f t="array" ref="D217">_xlfn.IFNA(MODE('Exchange Rates'!D217:BO217),"None")</f>
        <v>0.020370530027679</v>
      </c>
      <c r="E217">
        <f>MIN('Exchange Rates'!D217:BO217)</f>
        <v>0.0147614145216887</v>
      </c>
      <c r="F217">
        <f>MAX('Exchange Rates'!D217:BO217)</f>
        <v>0.0242404146650097</v>
      </c>
      <c r="G217">
        <f t="shared" si="6"/>
        <v>0.00947900014332107</v>
      </c>
      <c r="H217">
        <f>_xlfn.STDEV.S('Exchange Rates'!D217:BO217)</f>
        <v>0.00178084345760843</v>
      </c>
      <c r="I217">
        <f>_xlfn.VAR.S('Exchange Rates'!D217:BO217)</f>
        <v>3.17140342050675e-6</v>
      </c>
      <c r="J217" s="4" t="str">
        <f t="shared" si="7"/>
        <v>Stable Exchange Rate</v>
      </c>
    </row>
    <row r="218" customHeight="1" spans="1:10">
      <c r="A218" s="2" t="s">
        <v>440</v>
      </c>
      <c r="B218">
        <f>AVERAGE('Exchange Rates'!D218:BO218)</f>
        <v>33.8894616768873</v>
      </c>
      <c r="C218">
        <f>MEDIAN('Exchange Rates'!D218:BO218)</f>
        <v>2.98895</v>
      </c>
      <c r="D218" cm="1">
        <f t="array" ref="D218">_xlfn.IFNA(MODE('Exchange Rates'!D218:BO218),"None")</f>
        <v>2.98895</v>
      </c>
      <c r="E218">
        <f>MIN('Exchange Rates'!D218:BO218)</f>
        <v>2.95</v>
      </c>
      <c r="F218">
        <f>MAX('Exchange Rates'!D218:BO218)</f>
        <v>534.511188691756</v>
      </c>
      <c r="G218">
        <f t="shared" si="6"/>
        <v>531.561188691756</v>
      </c>
      <c r="H218">
        <f>_xlfn.STDEV.S('Exchange Rates'!D218:BO218)</f>
        <v>103.879952800601</v>
      </c>
      <c r="I218">
        <f>_xlfn.VAR.S('Exchange Rates'!D218:BO218)</f>
        <v>10791.0445938551</v>
      </c>
      <c r="J218" s="4" t="str">
        <f t="shared" si="7"/>
        <v>Extreme Fluctuation</v>
      </c>
    </row>
    <row r="219" customHeight="1" spans="1:10">
      <c r="A219" s="2" t="s">
        <v>18</v>
      </c>
      <c r="B219">
        <f>AVERAGE('Exchange Rates'!D219:BO219)</f>
        <v>0.0196700053721947</v>
      </c>
      <c r="C219">
        <f>MEDIAN('Exchange Rates'!D219:BO219)</f>
        <v>0.020370530027679</v>
      </c>
      <c r="D219" cm="1">
        <f t="array" ref="D219">_xlfn.IFNA(MODE('Exchange Rates'!D219:BO219),"None")</f>
        <v>0.020370530027679</v>
      </c>
      <c r="E219">
        <f>MIN('Exchange Rates'!D219:BO219)</f>
        <v>0.0147614145216887</v>
      </c>
      <c r="F219">
        <f>MAX('Exchange Rates'!D219:BO219)</f>
        <v>0.0242404146650097</v>
      </c>
      <c r="G219">
        <f t="shared" si="6"/>
        <v>0.00947900014332107</v>
      </c>
      <c r="H219">
        <f>_xlfn.STDEV.S('Exchange Rates'!D219:BO219)</f>
        <v>0.00178084345760843</v>
      </c>
      <c r="I219">
        <f>_xlfn.VAR.S('Exchange Rates'!D219:BO219)</f>
        <v>3.17140342050675e-6</v>
      </c>
      <c r="J219" s="4" t="str">
        <f t="shared" si="7"/>
        <v>Stable Exchange Rate</v>
      </c>
    </row>
    <row r="220" customHeight="1" spans="1:10">
      <c r="A220" s="2" t="s">
        <v>443</v>
      </c>
      <c r="B220">
        <f>AVERAGE('Exchange Rates'!D220:BO220)</f>
        <v>0.0196700053721947</v>
      </c>
      <c r="C220">
        <f>MEDIAN('Exchange Rates'!D220:BO220)</f>
        <v>0.020370530027679</v>
      </c>
      <c r="D220" cm="1">
        <f t="array" ref="D220">_xlfn.IFNA(MODE('Exchange Rates'!D220:BO220),"None")</f>
        <v>0.020370530027679</v>
      </c>
      <c r="E220">
        <f>MIN('Exchange Rates'!D220:BO220)</f>
        <v>0.0147614145216887</v>
      </c>
      <c r="F220">
        <f>MAX('Exchange Rates'!D220:BO220)</f>
        <v>0.0242404146650097</v>
      </c>
      <c r="G220">
        <f t="shared" si="6"/>
        <v>0.00947900014332107</v>
      </c>
      <c r="H220">
        <f>_xlfn.STDEV.S('Exchange Rates'!D220:BO220)</f>
        <v>0.00178084345760843</v>
      </c>
      <c r="I220">
        <f>_xlfn.VAR.S('Exchange Rates'!D220:BO220)</f>
        <v>3.17140342050675e-6</v>
      </c>
      <c r="J220" s="4" t="str">
        <f t="shared" si="7"/>
        <v>Stable Exchange Rate</v>
      </c>
    </row>
    <row r="221" customHeight="1" spans="1:10">
      <c r="A221" s="2" t="s">
        <v>445</v>
      </c>
      <c r="B221">
        <f>AVERAGE('Exchange Rates'!D221:BO221)</f>
        <v>6.67515984294173</v>
      </c>
      <c r="C221">
        <f>MEDIAN('Exchange Rates'!D221:BO221)</f>
        <v>0.232334</v>
      </c>
      <c r="D221" cm="1">
        <f t="array" ref="D221">_xlfn.IFNA(MODE('Exchange Rates'!D221:BO221),"None")</f>
        <v>0.02875000002875</v>
      </c>
      <c r="E221">
        <f>MIN('Exchange Rates'!D221:BO221)</f>
        <v>0.0245151666665833</v>
      </c>
      <c r="F221">
        <f>MAX('Exchange Rates'!D221:BO221)</f>
        <v>23.2904039548641</v>
      </c>
      <c r="G221">
        <f t="shared" si="6"/>
        <v>23.2658887881975</v>
      </c>
      <c r="H221">
        <f>_xlfn.STDEV.S('Exchange Rates'!D221:BO221)</f>
        <v>8.58941382208906</v>
      </c>
      <c r="I221">
        <f>_xlfn.VAR.S('Exchange Rates'!D221:BO221)</f>
        <v>73.7780298070947</v>
      </c>
      <c r="J221" s="4" t="str">
        <f t="shared" si="7"/>
        <v>Extreme Fluctuation</v>
      </c>
    </row>
    <row r="222" customHeight="1" spans="1:10">
      <c r="A222" s="2" t="s">
        <v>447</v>
      </c>
      <c r="B222">
        <f>AVERAGE('Exchange Rates'!D222:BO222)</f>
        <v>2.57278584765442</v>
      </c>
      <c r="C222">
        <f>MEDIAN('Exchange Rates'!D222:BO222)</f>
        <v>0.001885</v>
      </c>
      <c r="D222" cm="1">
        <f t="array" ref="D222">_xlfn.IFNA(MODE('Exchange Rates'!D222:BO222),"None")</f>
        <v>0.001785</v>
      </c>
      <c r="E222">
        <f>MIN('Exchange Rates'!D222:BO222)</f>
        <v>0.001785</v>
      </c>
      <c r="F222">
        <f>MAX('Exchange Rates'!D222:BO222)</f>
        <v>36.7758691666667</v>
      </c>
      <c r="G222">
        <f t="shared" si="6"/>
        <v>36.7740841666667</v>
      </c>
      <c r="H222">
        <f>_xlfn.STDEV.S('Exchange Rates'!D222:BO222)</f>
        <v>6.03256569725318</v>
      </c>
      <c r="I222">
        <f>_xlfn.VAR.S('Exchange Rates'!D222:BO222)</f>
        <v>36.3918488916757</v>
      </c>
      <c r="J222" s="4" t="str">
        <f t="shared" si="7"/>
        <v>Extreme Fluctuation</v>
      </c>
    </row>
    <row r="223" customHeight="1" spans="1:10">
      <c r="A223" s="2" t="s">
        <v>449</v>
      </c>
      <c r="B223">
        <f>AVERAGE('Exchange Rates'!D223:BO223)</f>
        <v>24.6376126797459</v>
      </c>
      <c r="C223">
        <f>MEDIAN('Exchange Rates'!D223:BO223)</f>
        <v>30.7695833333333</v>
      </c>
      <c r="D223" cm="1">
        <f t="array" ref="D223">_xlfn.IFNA(MODE('Exchange Rates'!D223:BO223),"None")</f>
        <v>30.7695833333333</v>
      </c>
      <c r="E223">
        <f>MIN('Exchange Rates'!D223:BO223)</f>
        <v>0.716957702016136</v>
      </c>
      <c r="F223">
        <f>MAX('Exchange Rates'!D223:BO223)</f>
        <v>48.3548333333333</v>
      </c>
      <c r="G223">
        <f t="shared" si="6"/>
        <v>47.6378756313172</v>
      </c>
      <c r="H223">
        <f>_xlfn.STDEV.S('Exchange Rates'!D223:BO223)</f>
        <v>13.8578017306158</v>
      </c>
      <c r="I223">
        <f>_xlfn.VAR.S('Exchange Rates'!D223:BO223)</f>
        <v>192.038668805058</v>
      </c>
      <c r="J223" s="4" t="str">
        <f t="shared" si="7"/>
        <v>Extreme Fluctuation</v>
      </c>
    </row>
    <row r="224" customHeight="1" spans="1:10">
      <c r="A224" s="2" t="s">
        <v>451</v>
      </c>
      <c r="B224">
        <f>AVERAGE('Exchange Rates'!D224:BO224)</f>
        <v>54.2168863533387</v>
      </c>
      <c r="C224">
        <f>MEDIAN('Exchange Rates'!D224:BO224)</f>
        <v>27.5712</v>
      </c>
      <c r="D224" cm="1">
        <f t="array" ref="D224">_xlfn.IFNA(MODE('Exchange Rates'!D224:BO224),"None")</f>
        <v>27.5712</v>
      </c>
      <c r="E224">
        <f>MIN('Exchange Rates'!D224:BO224)</f>
        <v>0.679922680042729</v>
      </c>
      <c r="F224">
        <f>MAX('Exchange Rates'!D224:BO224)</f>
        <v>242.748835</v>
      </c>
      <c r="G224">
        <f t="shared" si="6"/>
        <v>242.068912319957</v>
      </c>
      <c r="H224">
        <f>_xlfn.STDEV.S('Exchange Rates'!D224:BO224)</f>
        <v>70.2038517760853</v>
      </c>
      <c r="I224">
        <f>_xlfn.VAR.S('Exchange Rates'!D224:BO224)</f>
        <v>4928.58080419856</v>
      </c>
      <c r="J224" s="4" t="str">
        <f t="shared" si="7"/>
        <v>Extreme Fluctuation</v>
      </c>
    </row>
    <row r="225" customHeight="1" spans="1:10">
      <c r="A225" s="2" t="s">
        <v>453</v>
      </c>
      <c r="B225">
        <f>AVERAGE('Exchange Rates'!D225:BO225)</f>
        <v>6.73602203279849</v>
      </c>
      <c r="C225">
        <f>MEDIAN('Exchange Rates'!D225:BO225)</f>
        <v>6.6485275</v>
      </c>
      <c r="D225" cm="1">
        <f t="array" ref="D225">_xlfn.IFNA(MODE('Exchange Rates'!D225:BO225),"None")</f>
        <v>5.17321000417321</v>
      </c>
      <c r="E225">
        <f>MIN('Exchange Rates'!D225:BO225)</f>
        <v>4.15219166566667</v>
      </c>
      <c r="F225">
        <f>MAX('Exchange Rates'!D225:BO225)</f>
        <v>10.6101612965536</v>
      </c>
      <c r="G225">
        <f t="shared" si="6"/>
        <v>6.45796963088693</v>
      </c>
      <c r="H225">
        <f>_xlfn.STDEV.S('Exchange Rates'!D225:BO225)</f>
        <v>1.72279798359804</v>
      </c>
      <c r="I225">
        <f>_xlfn.VAR.S('Exchange Rates'!D225:BO225)</f>
        <v>2.96803289228948</v>
      </c>
      <c r="J225" s="4" t="str">
        <f t="shared" si="7"/>
        <v>Extreme Fluctuation</v>
      </c>
    </row>
    <row r="226" customHeight="1" spans="1:10">
      <c r="A226" s="2" t="s">
        <v>455</v>
      </c>
      <c r="B226">
        <f>AVERAGE('Exchange Rates'!D226:BO226)</f>
        <v>5.08979051019799</v>
      </c>
      <c r="C226">
        <f>MEDIAN('Exchange Rates'!D226:BO226)</f>
        <v>2.80666458333333</v>
      </c>
      <c r="D226" cm="1">
        <f t="array" ref="D226">_xlfn.IFNA(MODE('Exchange Rates'!D226:BO226),"None")</f>
        <v>0.714285999714286</v>
      </c>
      <c r="E226">
        <f>MIN('Exchange Rates'!D226:BO226)</f>
        <v>0.679477003570251</v>
      </c>
      <c r="F226">
        <f>MAX('Exchange Rates'!D226:BO226)</f>
        <v>18.4535924917449</v>
      </c>
      <c r="G226">
        <f t="shared" si="6"/>
        <v>17.7741154881746</v>
      </c>
      <c r="H226">
        <f>_xlfn.STDEV.S('Exchange Rates'!D226:BO226)</f>
        <v>5.01404754588491</v>
      </c>
      <c r="I226">
        <f>_xlfn.VAR.S('Exchange Rates'!D226:BO226)</f>
        <v>25.1406727923945</v>
      </c>
      <c r="J226" s="4" t="str">
        <f t="shared" si="7"/>
        <v>Extreme Fluctuation</v>
      </c>
    </row>
    <row r="227" customHeight="1" spans="1:10">
      <c r="A227" s="2" t="s">
        <v>457</v>
      </c>
      <c r="B227">
        <f>AVERAGE('Exchange Rates'!D227:BO227)</f>
        <v>1.79</v>
      </c>
      <c r="C227">
        <f>MEDIAN('Exchange Rates'!D227:BO227)</f>
        <v>1.79</v>
      </c>
      <c r="D227" cm="1">
        <f t="array" ref="D227">_xlfn.IFNA(MODE('Exchange Rates'!D227:BO227),"None")</f>
        <v>1.79</v>
      </c>
      <c r="E227">
        <f>MIN('Exchange Rates'!D227:BO227)</f>
        <v>1.79</v>
      </c>
      <c r="F227">
        <f>MAX('Exchange Rates'!D227:BO227)</f>
        <v>1.79</v>
      </c>
      <c r="G227">
        <f t="shared" si="6"/>
        <v>0</v>
      </c>
      <c r="H227">
        <f>_xlfn.STDEV.S('Exchange Rates'!D227:BO227)</f>
        <v>2.46179918116092e-15</v>
      </c>
      <c r="I227">
        <f>_xlfn.VAR.S('Exchange Rates'!D227:BO227)</f>
        <v>6.0604552083646e-30</v>
      </c>
      <c r="J227" s="4" t="str">
        <f t="shared" si="7"/>
        <v>Stable Exchange Rate</v>
      </c>
    </row>
    <row r="228" customHeight="1" spans="1:10">
      <c r="A228" s="2" t="s">
        <v>459</v>
      </c>
      <c r="B228">
        <f>AVERAGE('Exchange Rates'!D228:BO228)</f>
        <v>7.6336387844601</v>
      </c>
      <c r="C228">
        <f>MEDIAN('Exchange Rates'!D228:BO228)</f>
        <v>5.67440416616667</v>
      </c>
      <c r="D228" cm="1">
        <f t="array" ref="D228">_xlfn.IFNA(MODE('Exchange Rates'!D228:BO228),"None")</f>
        <v>4.76189475297145</v>
      </c>
      <c r="E228">
        <f>MIN('Exchange Rates'!D228:BO228)</f>
        <v>4.76189475297145</v>
      </c>
      <c r="F228">
        <f>MAX('Exchange Rates'!D228:BO228)</f>
        <v>17.6165187554113</v>
      </c>
      <c r="G228">
        <f t="shared" si="6"/>
        <v>12.8546240024398</v>
      </c>
      <c r="H228">
        <f>_xlfn.STDEV.S('Exchange Rates'!D228:BO228)</f>
        <v>3.64159664516472</v>
      </c>
      <c r="I228">
        <f>_xlfn.VAR.S('Exchange Rates'!D228:BO228)</f>
        <v>13.2612261260749</v>
      </c>
      <c r="J228" s="4" t="str">
        <f t="shared" si="7"/>
        <v>Extreme Fluctuation</v>
      </c>
    </row>
    <row r="229" customHeight="1" spans="1:10">
      <c r="A229" s="2" t="s">
        <v>461</v>
      </c>
      <c r="B229">
        <f>AVERAGE('Exchange Rates'!D229:BO229)</f>
        <v>155.463196446705</v>
      </c>
      <c r="C229">
        <f>MEDIAN('Exchange Rates'!D229:BO229)</f>
        <v>11.225</v>
      </c>
      <c r="D229" cm="1">
        <f t="array" ref="D229">_xlfn.IFNA(MODE('Exchange Rates'!D229:BO229),"None")</f>
        <v>11.225</v>
      </c>
      <c r="E229">
        <f>MIN('Exchange Rates'!D229:BO229)</f>
        <v>3.579999999</v>
      </c>
      <c r="F229">
        <f>MAX('Exchange Rates'!D229:BO229)</f>
        <v>2505.74691085873</v>
      </c>
      <c r="G229">
        <f t="shared" si="6"/>
        <v>2502.16691085973</v>
      </c>
      <c r="H229">
        <f>_xlfn.STDEV.S('Exchange Rates'!D229:BO229)</f>
        <v>476.365504682457</v>
      </c>
      <c r="I229">
        <f>_xlfn.VAR.S('Exchange Rates'!D229:BO229)</f>
        <v>226924.094051372</v>
      </c>
      <c r="J229" s="4" t="str">
        <f t="shared" si="7"/>
        <v>Extreme Fluctuation</v>
      </c>
    </row>
    <row r="230" customHeight="1" spans="1:10">
      <c r="A230" s="2" t="s">
        <v>463</v>
      </c>
      <c r="B230">
        <f>AVERAGE('Exchange Rates'!D230:BO230)</f>
        <v>1</v>
      </c>
      <c r="C230">
        <f>MEDIAN('Exchange Rates'!D230:BO230)</f>
        <v>1</v>
      </c>
      <c r="D230" cm="1">
        <f t="array" ref="D230">_xlfn.IFNA(MODE('Exchange Rates'!D230:BO230),"None")</f>
        <v>1</v>
      </c>
      <c r="E230">
        <f>MIN('Exchange Rates'!D230:BO230)</f>
        <v>1</v>
      </c>
      <c r="F230">
        <f>MAX('Exchange Rates'!D230:BO230)</f>
        <v>1</v>
      </c>
      <c r="G230">
        <f t="shared" si="6"/>
        <v>0</v>
      </c>
      <c r="H230">
        <f>_xlfn.STDEV.S('Exchange Rates'!D230:BO230)</f>
        <v>0</v>
      </c>
      <c r="I230">
        <f>_xlfn.VAR.S('Exchange Rates'!D230:BO230)</f>
        <v>0</v>
      </c>
      <c r="J230" s="4" t="str">
        <f t="shared" si="7"/>
        <v>Stable Exchange Rate</v>
      </c>
    </row>
    <row r="231" customHeight="1" spans="1:10">
      <c r="A231" s="2" t="s">
        <v>465</v>
      </c>
      <c r="B231">
        <f>AVERAGE('Exchange Rates'!D231:BO231)</f>
        <v>407.70323794097</v>
      </c>
      <c r="C231">
        <f>MEDIAN('Exchange Rates'!D231:BO231)</f>
        <v>409.011350906318</v>
      </c>
      <c r="D231" t="str" cm="1">
        <f t="array" ref="D231">_xlfn.IFNA(MODE('Exchange Rates'!D231:BO231),"None")</f>
        <v>None</v>
      </c>
      <c r="E231">
        <f>MIN('Exchange Rates'!D231:BO231)</f>
        <v>211.279555414705</v>
      </c>
      <c r="F231">
        <f>MAX('Exchange Rates'!D231:BO231)</f>
        <v>732.397693260228</v>
      </c>
      <c r="G231">
        <f t="shared" si="6"/>
        <v>521.118137845523</v>
      </c>
      <c r="H231">
        <f>_xlfn.STDEV.S('Exchange Rates'!D231:BO231)</f>
        <v>156.748926269827</v>
      </c>
      <c r="I231">
        <f>_xlfn.VAR.S('Exchange Rates'!D231:BO231)</f>
        <v>24570.2258867436</v>
      </c>
      <c r="J231" s="4" t="str">
        <f t="shared" si="7"/>
        <v>Extreme Fluctuation</v>
      </c>
    </row>
    <row r="232" customHeight="1" spans="1:10">
      <c r="A232" s="2" t="s">
        <v>467</v>
      </c>
      <c r="B232">
        <f>AVERAGE('Exchange Rates'!D232:BO232)</f>
        <v>0.0196700053721947</v>
      </c>
      <c r="C232">
        <f>MEDIAN('Exchange Rates'!D232:BO232)</f>
        <v>0.020370530027679</v>
      </c>
      <c r="D232" cm="1">
        <f t="array" ref="D232">_xlfn.IFNA(MODE('Exchange Rates'!D232:BO232),"None")</f>
        <v>0.020370530027679</v>
      </c>
      <c r="E232">
        <f>MIN('Exchange Rates'!D232:BO232)</f>
        <v>0.0147614145216887</v>
      </c>
      <c r="F232">
        <f>MAX('Exchange Rates'!D232:BO232)</f>
        <v>0.0242404146650097</v>
      </c>
      <c r="G232">
        <f t="shared" si="6"/>
        <v>0.00947900014332107</v>
      </c>
      <c r="H232">
        <f>_xlfn.STDEV.S('Exchange Rates'!D232:BO232)</f>
        <v>0.00178084345760843</v>
      </c>
      <c r="I232">
        <f>_xlfn.VAR.S('Exchange Rates'!D232:BO232)</f>
        <v>3.17140342050675e-6</v>
      </c>
      <c r="J232" s="4" t="str">
        <f t="shared" si="7"/>
        <v>Stable Exchange Rate</v>
      </c>
    </row>
    <row r="233" customHeight="1" spans="1:10">
      <c r="A233" s="2" t="s">
        <v>469</v>
      </c>
      <c r="B233">
        <f>AVERAGE('Exchange Rates'!D233:BO233)</f>
        <v>0.0196700053721947</v>
      </c>
      <c r="C233">
        <f>MEDIAN('Exchange Rates'!D233:BO233)</f>
        <v>0.020370530027679</v>
      </c>
      <c r="D233" cm="1">
        <f t="array" ref="D233">_xlfn.IFNA(MODE('Exchange Rates'!D233:BO233),"None")</f>
        <v>0.020370530027679</v>
      </c>
      <c r="E233">
        <f>MIN('Exchange Rates'!D233:BO233)</f>
        <v>0.0147614145216887</v>
      </c>
      <c r="F233">
        <f>MAX('Exchange Rates'!D233:BO233)</f>
        <v>0.0242404146650097</v>
      </c>
      <c r="G233">
        <f t="shared" si="6"/>
        <v>0.00947900014332107</v>
      </c>
      <c r="H233">
        <f>_xlfn.STDEV.S('Exchange Rates'!D233:BO233)</f>
        <v>0.00178084345760843</v>
      </c>
      <c r="I233">
        <f>_xlfn.VAR.S('Exchange Rates'!D233:BO233)</f>
        <v>3.17140342050675e-6</v>
      </c>
      <c r="J233" s="4" t="str">
        <f t="shared" si="7"/>
        <v>Stable Exchange Rate</v>
      </c>
    </row>
    <row r="234" customHeight="1" spans="1:10">
      <c r="A234" s="2" t="s">
        <v>471</v>
      </c>
      <c r="B234">
        <f>AVERAGE('Exchange Rates'!D234:BO234)</f>
        <v>407.70323794097</v>
      </c>
      <c r="C234">
        <f>MEDIAN('Exchange Rates'!D234:BO234)</f>
        <v>409.011350906318</v>
      </c>
      <c r="D234" t="str" cm="1">
        <f t="array" ref="D234">_xlfn.IFNA(MODE('Exchange Rates'!D234:BO234),"None")</f>
        <v>None</v>
      </c>
      <c r="E234">
        <f>MIN('Exchange Rates'!D234:BO234)</f>
        <v>211.279555414705</v>
      </c>
      <c r="F234">
        <f>MAX('Exchange Rates'!D234:BO234)</f>
        <v>732.397693260228</v>
      </c>
      <c r="G234">
        <f t="shared" si="6"/>
        <v>521.118137845523</v>
      </c>
      <c r="H234">
        <f>_xlfn.STDEV.S('Exchange Rates'!D234:BO234)</f>
        <v>156.748926269827</v>
      </c>
      <c r="I234">
        <f>_xlfn.VAR.S('Exchange Rates'!D234:BO234)</f>
        <v>24570.2258867436</v>
      </c>
      <c r="J234" s="4" t="str">
        <f t="shared" si="7"/>
        <v>Extreme Fluctuation</v>
      </c>
    </row>
    <row r="235" customHeight="1" spans="1:10">
      <c r="A235" s="2" t="s">
        <v>473</v>
      </c>
      <c r="B235">
        <f>AVERAGE('Exchange Rates'!D235:BO235)</f>
        <v>27.9661291287793</v>
      </c>
      <c r="C235">
        <f>MEDIAN('Exchange Rates'!D235:BO235)</f>
        <v>25.5511289126354</v>
      </c>
      <c r="D235" cm="1">
        <f t="array" ref="D235">_xlfn.IFNA(MODE('Exchange Rates'!D235:BO235),"None")</f>
        <v>20.8000000198</v>
      </c>
      <c r="E235">
        <f>MIN('Exchange Rates'!D235:BO235)</f>
        <v>20.3361026003602</v>
      </c>
      <c r="F235">
        <f>MAX('Exchange Rates'!D235:BO235)</f>
        <v>44.4319</v>
      </c>
      <c r="G235">
        <f t="shared" si="6"/>
        <v>24.0957973996398</v>
      </c>
      <c r="H235">
        <f>_xlfn.STDEV.S('Exchange Rates'!D235:BO235)</f>
        <v>7.18415840613066</v>
      </c>
      <c r="I235">
        <f>_xlfn.VAR.S('Exchange Rates'!D235:BO235)</f>
        <v>51.6121320043778</v>
      </c>
      <c r="J235" s="4" t="str">
        <f t="shared" si="7"/>
        <v>Extreme Fluctuation</v>
      </c>
    </row>
    <row r="236" customHeight="1" spans="1:10">
      <c r="A236" s="2" t="s">
        <v>475</v>
      </c>
      <c r="B236">
        <f>AVERAGE('Exchange Rates'!D236:BO236)</f>
        <v>2.21799890441771</v>
      </c>
      <c r="C236">
        <f>MEDIAN('Exchange Rates'!D236:BO236)</f>
        <v>0.00246851796666667</v>
      </c>
      <c r="D236" cm="1">
        <f t="array" ref="D236">_xlfn.IFNA(MODE('Exchange Rates'!D236:BO236),"None")</f>
        <v>0.00246851796666667</v>
      </c>
      <c r="E236">
        <f>MIN('Exchange Rates'!D236:BO236)</f>
        <v>0.00246851796666667</v>
      </c>
      <c r="F236">
        <f>MAX('Exchange Rates'!D236:BO236)</f>
        <v>11.30885</v>
      </c>
      <c r="G236">
        <f t="shared" si="6"/>
        <v>11.3063814820333</v>
      </c>
      <c r="H236">
        <f>_xlfn.STDEV.S('Exchange Rates'!D236:BO236)</f>
        <v>3.37022691968</v>
      </c>
      <c r="I236">
        <f>_xlfn.VAR.S('Exchange Rates'!D236:BO236)</f>
        <v>11.3584294901358</v>
      </c>
      <c r="J236" s="4" t="str">
        <f t="shared" si="7"/>
        <v>Extreme Fluctuation</v>
      </c>
    </row>
    <row r="237" customHeight="1" spans="1:10">
      <c r="A237" s="2" t="s">
        <v>477</v>
      </c>
      <c r="B237">
        <f>AVERAGE('Exchange Rates'!D237:BO237)</f>
        <v>2235.53294270833</v>
      </c>
      <c r="C237">
        <f>MEDIAN('Exchange Rates'!D237:BO237)</f>
        <v>19.1983333333333</v>
      </c>
      <c r="D237" cm="1">
        <f t="array" ref="D237">_xlfn.IFNA(MODE('Exchange Rates'!D237:BO237),"None")</f>
        <v>19.1983333333333</v>
      </c>
      <c r="E237">
        <f>MIN('Exchange Rates'!D237:BO237)</f>
        <v>19.1983333333333</v>
      </c>
      <c r="F237">
        <f>MAX('Exchange Rates'!D237:BO237)</f>
        <v>5200</v>
      </c>
      <c r="G237">
        <f t="shared" si="6"/>
        <v>5180.80166666667</v>
      </c>
      <c r="H237">
        <f>_xlfn.STDEV.S('Exchange Rates'!D237:BO237)</f>
        <v>2544.43789299281</v>
      </c>
      <c r="I237">
        <f>_xlfn.VAR.S('Exchange Rates'!D237:BO237)</f>
        <v>6474164.19129768</v>
      </c>
      <c r="J237" s="4" t="str">
        <f t="shared" si="7"/>
        <v>Extreme Fluctuation</v>
      </c>
    </row>
    <row r="238" customHeight="1" spans="1:10">
      <c r="A238" s="2" t="s">
        <v>479</v>
      </c>
      <c r="B238">
        <f>AVERAGE('Exchange Rates'!D238:BO238)</f>
        <v>0.0196700053721947</v>
      </c>
      <c r="C238">
        <f>MEDIAN('Exchange Rates'!D238:BO238)</f>
        <v>0.020370530027679</v>
      </c>
      <c r="D238" cm="1">
        <f t="array" ref="D238">_xlfn.IFNA(MODE('Exchange Rates'!D238:BO238),"None")</f>
        <v>0.020370530027679</v>
      </c>
      <c r="E238">
        <f>MIN('Exchange Rates'!D238:BO238)</f>
        <v>0.0147614145216887</v>
      </c>
      <c r="F238">
        <f>MAX('Exchange Rates'!D238:BO238)</f>
        <v>0.0242404146650097</v>
      </c>
      <c r="G238">
        <f t="shared" si="6"/>
        <v>0.00947900014332107</v>
      </c>
      <c r="H238">
        <f>_xlfn.STDEV.S('Exchange Rates'!D238:BO238)</f>
        <v>0.00178084345760843</v>
      </c>
      <c r="I238">
        <f>_xlfn.VAR.S('Exchange Rates'!D238:BO238)</f>
        <v>3.17140342050675e-6</v>
      </c>
      <c r="J238" s="4" t="str">
        <f t="shared" si="7"/>
        <v>Stable Exchange Rate</v>
      </c>
    </row>
    <row r="239" customHeight="1" spans="1:10">
      <c r="A239" s="2" t="s">
        <v>481</v>
      </c>
      <c r="B239">
        <f>AVERAGE('Exchange Rates'!D239:BO239)</f>
        <v>1</v>
      </c>
      <c r="C239">
        <f>MEDIAN('Exchange Rates'!D239:BO239)</f>
        <v>1</v>
      </c>
      <c r="D239" cm="1">
        <f t="array" ref="D239">_xlfn.IFNA(MODE('Exchange Rates'!D239:BO239),"None")</f>
        <v>1</v>
      </c>
      <c r="E239">
        <f>MIN('Exchange Rates'!D239:BO239)</f>
        <v>1</v>
      </c>
      <c r="F239">
        <f>MAX('Exchange Rates'!D239:BO239)</f>
        <v>1</v>
      </c>
      <c r="G239">
        <f t="shared" si="6"/>
        <v>0</v>
      </c>
      <c r="H239">
        <f>_xlfn.STDEV.S('Exchange Rates'!D239:BO239)</f>
        <v>0</v>
      </c>
      <c r="I239">
        <f>_xlfn.VAR.S('Exchange Rates'!D239:BO239)</f>
        <v>0</v>
      </c>
      <c r="J239" s="4" t="str">
        <f t="shared" si="7"/>
        <v>Stable Exchange Rate</v>
      </c>
    </row>
    <row r="240" customHeight="1" spans="1:10">
      <c r="A240" s="2" t="s">
        <v>483</v>
      </c>
      <c r="B240">
        <f>AVERAGE('Exchange Rates'!D240:BO240)</f>
        <v>0.0196700053721947</v>
      </c>
      <c r="C240">
        <f>MEDIAN('Exchange Rates'!D240:BO240)</f>
        <v>0.020370530027679</v>
      </c>
      <c r="D240" cm="1">
        <f t="array" ref="D240">_xlfn.IFNA(MODE('Exchange Rates'!D240:BO240),"None")</f>
        <v>0.020370530027679</v>
      </c>
      <c r="E240">
        <f>MIN('Exchange Rates'!D240:BO240)</f>
        <v>0.0147614145216887</v>
      </c>
      <c r="F240">
        <f>MAX('Exchange Rates'!D240:BO240)</f>
        <v>0.0242404146650097</v>
      </c>
      <c r="G240">
        <f t="shared" si="6"/>
        <v>0.00947900014332107</v>
      </c>
      <c r="H240">
        <f>_xlfn.STDEV.S('Exchange Rates'!D240:BO240)</f>
        <v>0.00178084345760843</v>
      </c>
      <c r="I240">
        <f>_xlfn.VAR.S('Exchange Rates'!D240:BO240)</f>
        <v>3.17140342050675e-6</v>
      </c>
      <c r="J240" s="4" t="str">
        <f t="shared" si="7"/>
        <v>Stable Exchange Rate</v>
      </c>
    </row>
    <row r="241" customHeight="1" spans="1:10">
      <c r="A241" s="2" t="s">
        <v>485</v>
      </c>
      <c r="B241">
        <f>AVERAGE('Exchange Rates'!D241:BO241)</f>
        <v>1.43655617737069</v>
      </c>
      <c r="C241">
        <f>MEDIAN('Exchange Rates'!D241:BO241)</f>
        <v>1.30816709688578</v>
      </c>
      <c r="D241" cm="1">
        <f t="array" ref="D241">_xlfn.IFNA(MODE('Exchange Rates'!D241:BO241),"None")</f>
        <v>0.892856999892857</v>
      </c>
      <c r="E241">
        <f>MIN('Exchange Rates'!D241:BO241)</f>
        <v>0.695845221491953</v>
      </c>
      <c r="F241">
        <f>MAX('Exchange Rates'!D241:BO241)</f>
        <v>2.36369881809753</v>
      </c>
      <c r="G241">
        <f t="shared" si="6"/>
        <v>1.66785359660558</v>
      </c>
      <c r="H241">
        <f>_xlfn.STDEV.S('Exchange Rates'!D241:BO241)</f>
        <v>0.538282982039239</v>
      </c>
      <c r="I241">
        <f>_xlfn.VAR.S('Exchange Rates'!D241:BO241)</f>
        <v>0.289748568753055</v>
      </c>
      <c r="J241" s="4" t="str">
        <f t="shared" si="7"/>
        <v>Extreme Fluctuation</v>
      </c>
    </row>
    <row r="242" customHeight="1" spans="1:10">
      <c r="A242" s="2" t="s">
        <v>487</v>
      </c>
      <c r="B242">
        <f>AVERAGE('Exchange Rates'!D242:BO242)</f>
        <v>0.0196700053721947</v>
      </c>
      <c r="C242">
        <f>MEDIAN('Exchange Rates'!D242:BO242)</f>
        <v>0.020370530027679</v>
      </c>
      <c r="D242" cm="1">
        <f t="array" ref="D242">_xlfn.IFNA(MODE('Exchange Rates'!D242:BO242),"None")</f>
        <v>0.020370530027679</v>
      </c>
      <c r="E242">
        <f>MIN('Exchange Rates'!D242:BO242)</f>
        <v>0.0147614145216887</v>
      </c>
      <c r="F242">
        <f>MAX('Exchange Rates'!D242:BO242)</f>
        <v>0.0242404146650097</v>
      </c>
      <c r="G242">
        <f t="shared" si="6"/>
        <v>0.00947900014332107</v>
      </c>
      <c r="H242">
        <f>_xlfn.STDEV.S('Exchange Rates'!D242:BO242)</f>
        <v>0.00178084345760843</v>
      </c>
      <c r="I242">
        <f>_xlfn.VAR.S('Exchange Rates'!D242:BO242)</f>
        <v>3.17140342050675e-6</v>
      </c>
      <c r="J242" s="4" t="str">
        <f t="shared" si="7"/>
        <v>Stable Exchange Rate</v>
      </c>
    </row>
    <row r="243" customHeight="1" spans="1:10">
      <c r="A243" s="2" t="s">
        <v>489</v>
      </c>
      <c r="B243">
        <f>AVERAGE('Exchange Rates'!D243:BO243)</f>
        <v>0.0196700053721947</v>
      </c>
      <c r="C243">
        <f>MEDIAN('Exchange Rates'!D243:BO243)</f>
        <v>0.020370530027679</v>
      </c>
      <c r="D243" cm="1">
        <f t="array" ref="D243">_xlfn.IFNA(MODE('Exchange Rates'!D243:BO243),"None")</f>
        <v>0.020370530027679</v>
      </c>
      <c r="E243">
        <f>MIN('Exchange Rates'!D243:BO243)</f>
        <v>0.0147614145216887</v>
      </c>
      <c r="F243">
        <f>MAX('Exchange Rates'!D243:BO243)</f>
        <v>0.0242404146650097</v>
      </c>
      <c r="G243">
        <f t="shared" si="6"/>
        <v>0.00947900014332107</v>
      </c>
      <c r="H243">
        <f>_xlfn.STDEV.S('Exchange Rates'!D243:BO243)</f>
        <v>0.00178084345760843</v>
      </c>
      <c r="I243">
        <f>_xlfn.VAR.S('Exchange Rates'!D243:BO243)</f>
        <v>3.17140342050675e-6</v>
      </c>
      <c r="J243" s="4" t="str">
        <f t="shared" si="7"/>
        <v>Stable Exchange Rate</v>
      </c>
    </row>
    <row r="244" customHeight="1" spans="1:10">
      <c r="A244" s="2" t="s">
        <v>491</v>
      </c>
      <c r="B244">
        <f>AVERAGE('Exchange Rates'!D244:BO244)</f>
        <v>4.36539016407187</v>
      </c>
      <c r="C244">
        <f>MEDIAN('Exchange Rates'!D244:BO244)</f>
        <v>4.25</v>
      </c>
      <c r="D244" cm="1">
        <f t="array" ref="D244">_xlfn.IFNA(MODE('Exchange Rates'!D244:BO244),"None")</f>
        <v>1.71429000071429</v>
      </c>
      <c r="E244">
        <f>MIN('Exchange Rates'!D244:BO244)</f>
        <v>1.71429000071429</v>
      </c>
      <c r="F244">
        <f>MAX('Exchange Rates'!D244:BO244)</f>
        <v>6.779525</v>
      </c>
      <c r="G244">
        <f t="shared" si="6"/>
        <v>5.06523499928571</v>
      </c>
      <c r="H244">
        <f>_xlfn.STDEV.S('Exchange Rates'!D244:BO244)</f>
        <v>2.06087785549067</v>
      </c>
      <c r="I244">
        <f>_xlfn.VAR.S('Exchange Rates'!D244:BO244)</f>
        <v>4.24721753525181</v>
      </c>
      <c r="J244" s="4" t="str">
        <f t="shared" si="7"/>
        <v>Extreme Fluctuation</v>
      </c>
    </row>
    <row r="245" customHeight="1" spans="1:10">
      <c r="A245" s="2" t="s">
        <v>493</v>
      </c>
      <c r="B245">
        <f>AVERAGE('Exchange Rates'!D245:BO245)</f>
        <v>1.11541731743577</v>
      </c>
      <c r="C245">
        <f>MEDIAN('Exchange Rates'!D245:BO245)</f>
        <v>0.935185416666666</v>
      </c>
      <c r="D245" cm="1">
        <f t="array" ref="D245">_xlfn.IFNA(MODE('Exchange Rates'!D245:BO245),"None")</f>
        <v>0.524999999525</v>
      </c>
      <c r="E245">
        <f>MIN('Exchange Rates'!D245:BO245)</f>
        <v>0.402266665666667</v>
      </c>
      <c r="F245">
        <f>MAX('Exchange Rates'!D245:BO245)</f>
        <v>3.10616666666667</v>
      </c>
      <c r="G245">
        <f t="shared" si="6"/>
        <v>2.703900001</v>
      </c>
      <c r="H245">
        <f>_xlfn.STDEV.S('Exchange Rates'!D245:BO245)</f>
        <v>0.744210605717447</v>
      </c>
      <c r="I245">
        <f>_xlfn.VAR.S('Exchange Rates'!D245:BO245)</f>
        <v>0.553849425662329</v>
      </c>
      <c r="J245" s="4" t="str">
        <f t="shared" si="7"/>
        <v>Extreme Fluctuation</v>
      </c>
    </row>
    <row r="246" customHeight="1" spans="1:10">
      <c r="A246" s="2" t="s">
        <v>495</v>
      </c>
      <c r="B246">
        <f>AVERAGE('Exchange Rates'!D246:BO246)</f>
        <v>1.55208741562635</v>
      </c>
      <c r="C246">
        <f>MEDIAN('Exchange Rates'!D246:BO246)</f>
        <v>0.00552211958333333</v>
      </c>
      <c r="D246" cm="1">
        <f t="array" ref="D246">_xlfn.IFNA(MODE('Exchange Rates'!D246:BO246),"None")</f>
        <v>9.039999999e-6</v>
      </c>
      <c r="E246">
        <f>MIN('Exchange Rates'!D246:BO246)</f>
        <v>9.01691666658333e-6</v>
      </c>
      <c r="F246">
        <f>MAX('Exchange Rates'!D246:BO246)</f>
        <v>23.7385661219918</v>
      </c>
      <c r="G246">
        <f t="shared" si="6"/>
        <v>23.7385571050751</v>
      </c>
      <c r="H246">
        <f>_xlfn.STDEV.S('Exchange Rates'!D246:BO246)</f>
        <v>3.84431790289679</v>
      </c>
      <c r="I246">
        <f>_xlfn.VAR.S('Exchange Rates'!D246:BO246)</f>
        <v>14.7787801385328</v>
      </c>
      <c r="J246" s="4" t="str">
        <f t="shared" si="7"/>
        <v>Extreme Fluctuation</v>
      </c>
    </row>
    <row r="247" customHeight="1" spans="1:10">
      <c r="A247" s="2" t="s">
        <v>497</v>
      </c>
      <c r="B247">
        <f>AVERAGE('Exchange Rates'!D247:BO247)</f>
        <v>1.58374030912721</v>
      </c>
      <c r="C247">
        <f>MEDIAN('Exchange Rates'!D247:BO247)</f>
        <v>1.7248</v>
      </c>
      <c r="D247" cm="1">
        <f t="array" ref="D247">_xlfn.IFNA(MODE('Exchange Rates'!D247:BO247),"None")</f>
        <v>1.7248</v>
      </c>
      <c r="E247">
        <f>MIN('Exchange Rates'!D247:BO247)</f>
        <v>0.9658</v>
      </c>
      <c r="F247">
        <f>MAX('Exchange Rates'!D247:BO247)</f>
        <v>1.9334</v>
      </c>
      <c r="G247">
        <f t="shared" si="6"/>
        <v>0.9676</v>
      </c>
      <c r="H247">
        <f>_xlfn.STDEV.S('Exchange Rates'!D247:BO247)</f>
        <v>0.235931214861965</v>
      </c>
      <c r="I247">
        <f>_xlfn.VAR.S('Exchange Rates'!D247:BO247)</f>
        <v>0.0556635381462427</v>
      </c>
      <c r="J247" s="4" t="str">
        <f t="shared" si="7"/>
        <v>Increasing Trend</v>
      </c>
    </row>
    <row r="248" customHeight="1" spans="1:10">
      <c r="A248" s="2" t="s">
        <v>499</v>
      </c>
      <c r="B248">
        <f>AVERAGE('Exchange Rates'!D248:BO248)</f>
        <v>690.395997568402</v>
      </c>
      <c r="C248">
        <f>MEDIAN('Exchange Rates'!D248:BO248)</f>
        <v>258.43275</v>
      </c>
      <c r="D248" cm="1">
        <f t="array" ref="D248">_xlfn.IFNA(MODE('Exchange Rates'!D248:BO248),"None")</f>
        <v>7.14286000614286</v>
      </c>
      <c r="E248">
        <f>MIN('Exchange Rates'!D248:BO248)</f>
        <v>7.02144666566667</v>
      </c>
      <c r="F248">
        <f>MAX('Exchange Rates'!D248:BO248)</f>
        <v>2297.76422623792</v>
      </c>
      <c r="G248">
        <f t="shared" si="6"/>
        <v>2290.74277957225</v>
      </c>
      <c r="H248">
        <f>_xlfn.STDEV.S('Exchange Rates'!D248:BO248)</f>
        <v>812.676935527161</v>
      </c>
      <c r="I248">
        <f>_xlfn.VAR.S('Exchange Rates'!D248:BO248)</f>
        <v>660443.801537817</v>
      </c>
      <c r="J248" s="4" t="str">
        <f t="shared" si="7"/>
        <v>Extreme Fluctuation</v>
      </c>
    </row>
    <row r="249" customHeight="1" spans="1:10">
      <c r="A249" s="2" t="s">
        <v>501</v>
      </c>
      <c r="B249">
        <f>AVERAGE('Exchange Rates'!D249:BO249)</f>
        <v>1149.05118046195</v>
      </c>
      <c r="C249">
        <f>MEDIAN('Exchange Rates'!D249:BO249)</f>
        <v>851.463291666667</v>
      </c>
      <c r="D249" cm="1">
        <f t="array" ref="D249">_xlfn.IFNA(MODE('Exchange Rates'!D249:BO249),"None")</f>
        <v>0.07143000007143</v>
      </c>
      <c r="E249">
        <f>MIN('Exchange Rates'!D249:BO249)</f>
        <v>0.07021449999</v>
      </c>
      <c r="F249">
        <f>MAX('Exchange Rates'!D249:BO249)</f>
        <v>3727.06899484612</v>
      </c>
      <c r="G249">
        <f t="shared" si="6"/>
        <v>3726.99878034613</v>
      </c>
      <c r="H249">
        <f>_xlfn.STDEV.S('Exchange Rates'!D249:BO249)</f>
        <v>1305.7886176362</v>
      </c>
      <c r="I249">
        <f>_xlfn.VAR.S('Exchange Rates'!D249:BO249)</f>
        <v>1705083.91394825</v>
      </c>
      <c r="J249" s="4" t="str">
        <f t="shared" si="7"/>
        <v>Extreme Fluctuation</v>
      </c>
    </row>
    <row r="250" customHeight="1" spans="1:10">
      <c r="A250" s="2" t="s">
        <v>503</v>
      </c>
      <c r="B250">
        <f>AVERAGE('Exchange Rates'!D250:BO250)</f>
        <v>5.66655093971354</v>
      </c>
      <c r="C250">
        <f>MEDIAN('Exchange Rates'!D250:BO250)</f>
        <v>0.045325</v>
      </c>
      <c r="D250" cm="1">
        <f t="array" ref="D250">_xlfn.IFNA(MODE('Exchange Rates'!D250:BO250),"None")</f>
        <v>0.045325</v>
      </c>
      <c r="E250">
        <f>MIN('Exchange Rates'!D250:BO250)</f>
        <v>0.045325</v>
      </c>
      <c r="F250">
        <f>MAX('Exchange Rates'!D250:BO250)</f>
        <v>36.5738081166667</v>
      </c>
      <c r="G250">
        <f t="shared" si="6"/>
        <v>36.5284831166667</v>
      </c>
      <c r="H250">
        <f>_xlfn.STDEV.S('Exchange Rates'!D250:BO250)</f>
        <v>9.58021839393037</v>
      </c>
      <c r="I250">
        <f>_xlfn.VAR.S('Exchange Rates'!D250:BO250)</f>
        <v>91.7805844754018</v>
      </c>
      <c r="J250" s="4" t="str">
        <f t="shared" si="7"/>
        <v>Extreme Fluctuation</v>
      </c>
    </row>
    <row r="251" customHeight="1" spans="1:10">
      <c r="A251" s="2" t="s">
        <v>23</v>
      </c>
      <c r="B251">
        <f>AVERAGE('Exchange Rates'!D251:BO251)</f>
        <v>0.0196700053721947</v>
      </c>
      <c r="C251">
        <f>MEDIAN('Exchange Rates'!D251:BO251)</f>
        <v>0.020370530027679</v>
      </c>
      <c r="D251" cm="1">
        <f t="array" ref="D251">_xlfn.IFNA(MODE('Exchange Rates'!D251:BO251),"None")</f>
        <v>0.020370530027679</v>
      </c>
      <c r="E251">
        <f>MIN('Exchange Rates'!D251:BO251)</f>
        <v>0.0147614145216887</v>
      </c>
      <c r="F251">
        <f>MAX('Exchange Rates'!D251:BO251)</f>
        <v>0.0242404146650097</v>
      </c>
      <c r="G251">
        <f t="shared" si="6"/>
        <v>0.00947900014332107</v>
      </c>
      <c r="H251">
        <f>_xlfn.STDEV.S('Exchange Rates'!D251:BO251)</f>
        <v>0.00178084345760843</v>
      </c>
      <c r="I251">
        <f>_xlfn.VAR.S('Exchange Rates'!D251:BO251)</f>
        <v>3.17140342050675e-6</v>
      </c>
      <c r="J251" s="4" t="str">
        <f t="shared" si="7"/>
        <v>Stable Exchange Rate</v>
      </c>
    </row>
    <row r="252" customHeight="1" spans="1:10">
      <c r="A252" s="2" t="s">
        <v>506</v>
      </c>
      <c r="B252">
        <f>AVERAGE('Exchange Rates'!D252:BO252)</f>
        <v>10.9786002322656</v>
      </c>
      <c r="C252">
        <f>MEDIAN('Exchange Rates'!D252:BO252)</f>
        <v>2.5212375</v>
      </c>
      <c r="D252" cm="1">
        <f t="array" ref="D252">_xlfn.IFNA(MODE('Exchange Rates'!D252:BO252),"None")</f>
        <v>0.000248</v>
      </c>
      <c r="E252">
        <f>MIN('Exchange Rates'!D252:BO252)</f>
        <v>1.098e-5</v>
      </c>
      <c r="F252">
        <f>MAX('Exchange Rates'!D252:BO252)</f>
        <v>43.554575</v>
      </c>
      <c r="G252">
        <f t="shared" si="6"/>
        <v>43.55456402</v>
      </c>
      <c r="H252">
        <f>_xlfn.STDEV.S('Exchange Rates'!D252:BO252)</f>
        <v>13.5252716145008</v>
      </c>
      <c r="I252">
        <f>_xlfn.VAR.S('Exchange Rates'!D252:BO252)</f>
        <v>182.932972246021</v>
      </c>
      <c r="J252" s="4" t="str">
        <f t="shared" si="7"/>
        <v>Extreme Fluctuation</v>
      </c>
    </row>
    <row r="253" customHeight="1" spans="1:10">
      <c r="A253" s="2" t="s">
        <v>508</v>
      </c>
      <c r="B253">
        <f>AVERAGE('Exchange Rates'!D253:BO253)</f>
        <v>1</v>
      </c>
      <c r="C253">
        <f>MEDIAN('Exchange Rates'!D253:BO253)</f>
        <v>1</v>
      </c>
      <c r="D253" cm="1">
        <f t="array" ref="D253">_xlfn.IFNA(MODE('Exchange Rates'!D253:BO253),"None")</f>
        <v>1</v>
      </c>
      <c r="E253">
        <f>MIN('Exchange Rates'!D253:BO253)</f>
        <v>1</v>
      </c>
      <c r="F253">
        <f>MAX('Exchange Rates'!D253:BO253)</f>
        <v>1</v>
      </c>
      <c r="G253">
        <f t="shared" si="6"/>
        <v>0</v>
      </c>
      <c r="H253">
        <f>_xlfn.STDEV.S('Exchange Rates'!D253:BO253)</f>
        <v>0</v>
      </c>
      <c r="I253">
        <f>_xlfn.VAR.S('Exchange Rates'!D253:BO253)</f>
        <v>0</v>
      </c>
      <c r="J253" s="4" t="str">
        <f t="shared" si="7"/>
        <v>Stable Exchange Rate</v>
      </c>
    </row>
    <row r="254" customHeight="1" spans="1:10">
      <c r="A254" s="2" t="s">
        <v>510</v>
      </c>
      <c r="B254">
        <f>AVERAGE('Exchange Rates'!D254:BO254)</f>
        <v>1248.09473312015</v>
      </c>
      <c r="C254">
        <f>MEDIAN('Exchange Rates'!D254:BO254)</f>
        <v>29.775</v>
      </c>
      <c r="D254" cm="1">
        <f t="array" ref="D254">_xlfn.IFNA(MODE('Exchange Rates'!D254:BO254),"None")</f>
        <v>29.775</v>
      </c>
      <c r="E254">
        <f>MIN('Exchange Rates'!D254:BO254)</f>
        <v>29.775</v>
      </c>
      <c r="F254">
        <f>MAX('Exchange Rates'!D254:BO254)</f>
        <v>11734.8334198669</v>
      </c>
      <c r="G254">
        <f t="shared" si="6"/>
        <v>11705.0584198669</v>
      </c>
      <c r="H254">
        <f>_xlfn.STDEV.S('Exchange Rates'!D254:BO254)</f>
        <v>3005.36855952466</v>
      </c>
      <c r="I254">
        <f>_xlfn.VAR.S('Exchange Rates'!D254:BO254)</f>
        <v>9032240.17857934</v>
      </c>
      <c r="J254" s="4" t="str">
        <f t="shared" si="7"/>
        <v>Extreme Fluctuation</v>
      </c>
    </row>
    <row r="255" customHeight="1" spans="1:10">
      <c r="A255" s="2" t="s">
        <v>512</v>
      </c>
      <c r="B255">
        <f>AVERAGE('Exchange Rates'!D255:BO255)</f>
        <v>2.48992199272576</v>
      </c>
      <c r="C255">
        <f>MEDIAN('Exchange Rates'!D255:BO255)</f>
        <v>2.7</v>
      </c>
      <c r="D255" cm="1">
        <f t="array" ref="D255">_xlfn.IFNA(MODE('Exchange Rates'!D255:BO255),"None")</f>
        <v>2.7</v>
      </c>
      <c r="E255">
        <f>MIN('Exchange Rates'!D255:BO255)</f>
        <v>1.71429000071429</v>
      </c>
      <c r="F255">
        <f>MAX('Exchange Rates'!D255:BO255)</f>
        <v>2.7</v>
      </c>
      <c r="G255">
        <f t="shared" si="6"/>
        <v>0.98570999928571</v>
      </c>
      <c r="H255">
        <f>_xlfn.STDEV.S('Exchange Rates'!D255:BO255)</f>
        <v>0.371922662654277</v>
      </c>
      <c r="I255">
        <f>_xlfn.VAR.S('Exchange Rates'!D255:BO255)</f>
        <v>0.138326466995847</v>
      </c>
      <c r="J255" s="4" t="str">
        <f t="shared" si="7"/>
        <v>Increasing Trend</v>
      </c>
    </row>
    <row r="256" customHeight="1" spans="1:10">
      <c r="A256" s="2" t="s">
        <v>514</v>
      </c>
      <c r="B256">
        <f>AVERAGE('Exchange Rates'!D256:BO256)</f>
        <v>2.00675531802445</v>
      </c>
      <c r="C256">
        <f>MEDIAN('Exchange Rates'!D256:BO256)</f>
        <v>0.0626041666666667</v>
      </c>
      <c r="D256" cm="1">
        <f t="array" ref="D256">_xlfn.IFNA(MODE('Exchange Rates'!D256:BO256),"None")</f>
        <v>0.0043</v>
      </c>
      <c r="E256">
        <f>MIN('Exchange Rates'!D256:BO256)</f>
        <v>0.00334958333233333</v>
      </c>
      <c r="F256">
        <f>MAX('Exchange Rates'!D256:BO256)</f>
        <v>9.975</v>
      </c>
      <c r="G256">
        <f t="shared" si="6"/>
        <v>9.97165041666767</v>
      </c>
      <c r="H256">
        <f>_xlfn.STDEV.S('Exchange Rates'!D256:BO256)</f>
        <v>3.37108574328875</v>
      </c>
      <c r="I256">
        <f>_xlfn.VAR.S('Exchange Rates'!D256:BO256)</f>
        <v>11.3642190886046</v>
      </c>
      <c r="J256" s="4" t="str">
        <f t="shared" si="7"/>
        <v>Extreme Fluctuation</v>
      </c>
    </row>
    <row r="257" customHeight="1" spans="1:10">
      <c r="A257" s="2" t="s">
        <v>516</v>
      </c>
      <c r="B257">
        <f>AVERAGE('Exchange Rates'!D257:BO257)</f>
        <v>2.06265139319857</v>
      </c>
      <c r="C257">
        <f>MEDIAN('Exchange Rates'!D257:BO257)</f>
        <v>2.52941583333333</v>
      </c>
      <c r="D257" cm="1">
        <f t="array" ref="D257">_xlfn.IFNA(MODE('Exchange Rates'!D257:BO257),"None")</f>
        <v>2.7</v>
      </c>
      <c r="E257">
        <f>MIN('Exchange Rates'!D257:BO257)</f>
        <v>1</v>
      </c>
      <c r="F257">
        <f>MAX('Exchange Rates'!D257:BO257)</f>
        <v>2.7</v>
      </c>
      <c r="G257">
        <f t="shared" si="6"/>
        <v>1.7</v>
      </c>
      <c r="H257">
        <f>_xlfn.STDEV.S('Exchange Rates'!D257:BO257)</f>
        <v>0.712946149945024</v>
      </c>
      <c r="I257">
        <f>_xlfn.VAR.S('Exchange Rates'!D257:BO257)</f>
        <v>0.508292212721432</v>
      </c>
      <c r="J257" s="4" t="str">
        <f t="shared" si="7"/>
        <v>Extreme Fluctuation</v>
      </c>
    </row>
    <row r="258" customHeight="1" spans="1:10">
      <c r="A258" s="2" t="s">
        <v>518</v>
      </c>
      <c r="B258">
        <f>AVERAGE('Exchange Rates'!D258:BO258)</f>
        <v>1</v>
      </c>
      <c r="C258">
        <f>MEDIAN('Exchange Rates'!D258:BO258)</f>
        <v>1</v>
      </c>
      <c r="D258" cm="1">
        <f t="array" ref="D258">_xlfn.IFNA(MODE('Exchange Rates'!D258:BO258),"None")</f>
        <v>1</v>
      </c>
      <c r="E258">
        <f>MIN('Exchange Rates'!D258:BO258)</f>
        <v>1</v>
      </c>
      <c r="F258">
        <f>MAX('Exchange Rates'!D258:BO258)</f>
        <v>1</v>
      </c>
      <c r="G258">
        <f t="shared" si="6"/>
        <v>0</v>
      </c>
      <c r="H258">
        <f>_xlfn.STDEV.S('Exchange Rates'!D258:BO258)</f>
        <v>0</v>
      </c>
      <c r="I258">
        <f>_xlfn.VAR.S('Exchange Rates'!D258:BO258)</f>
        <v>0</v>
      </c>
      <c r="J258" s="4" t="str">
        <f t="shared" si="7"/>
        <v>Stable Exchange Rate</v>
      </c>
    </row>
    <row r="259" customHeight="1" spans="1:10">
      <c r="A259" s="2" t="s">
        <v>520</v>
      </c>
      <c r="B259">
        <f>AVERAGE('Exchange Rates'!D259:BO259)</f>
        <v>9055.34772207779</v>
      </c>
      <c r="C259">
        <f>MEDIAN('Exchange Rates'!D259:BO259)</f>
        <v>10381.4257820048</v>
      </c>
      <c r="D259" cm="1">
        <f t="array" ref="D259">_xlfn.IFNA(MODE('Exchange Rates'!D259:BO259),"None")</f>
        <v>1.00177092268493</v>
      </c>
      <c r="E259">
        <f>MIN('Exchange Rates'!D259:BO259)</f>
        <v>1.00177092268493</v>
      </c>
      <c r="F259">
        <f>MAX('Exchange Rates'!D259:BO259)</f>
        <v>23787.3191666667</v>
      </c>
      <c r="G259">
        <f t="shared" ref="G259:G267" si="8">F259-E259</f>
        <v>23786.317395744</v>
      </c>
      <c r="H259">
        <f>_xlfn.STDEV.S('Exchange Rates'!D259:BO259)</f>
        <v>9132.00108255271</v>
      </c>
      <c r="I259">
        <f>_xlfn.VAR.S('Exchange Rates'!D259:BO259)</f>
        <v>83393443.7717438</v>
      </c>
      <c r="J259" s="4" t="str">
        <f>IF(OR(F259&gt;1.5*B259,E259&lt;0.5*B259),"Extreme Fluctuation",IF(OR(G259&gt;20,I259&gt;100),"High Volatility",IF(H259&lt;0.1*B259,"Stable Exchange Rate",IF(C259&gt;B259,"Increasing Trend",IF(C259&lt;B259,"Decreasing Trend","No Trend")))))</f>
        <v>Extreme Fluctuation</v>
      </c>
    </row>
    <row r="260" customHeight="1" spans="1:10">
      <c r="A260" s="2" t="s">
        <v>522</v>
      </c>
      <c r="B260">
        <f>AVERAGE('Exchange Rates'!D260:BO260)</f>
        <v>102.179334223463</v>
      </c>
      <c r="C260">
        <f>MEDIAN('Exchange Rates'!D260:BO260)</f>
        <v>103.431666666667</v>
      </c>
      <c r="D260" cm="1">
        <f t="array" ref="D260">_xlfn.IFNA(MODE('Exchange Rates'!D260:BO260),"None")</f>
        <v>89.765000088765</v>
      </c>
      <c r="E260">
        <f>MIN('Exchange Rates'!D260:BO260)</f>
        <v>68.2921212121667</v>
      </c>
      <c r="F260">
        <f>MAX('Exchange Rates'!D260:BO260)</f>
        <v>145.3125</v>
      </c>
      <c r="G260">
        <f t="shared" si="8"/>
        <v>77.0203787878333</v>
      </c>
      <c r="H260">
        <f>_xlfn.STDEV.S('Exchange Rates'!D260:BO260)</f>
        <v>17.1541132237959</v>
      </c>
      <c r="I260">
        <f>_xlfn.VAR.S('Exchange Rates'!D260:BO260)</f>
        <v>294.263600494809</v>
      </c>
      <c r="J260" s="4" t="str">
        <f>IF(OR(F260&gt;1.5*B260,E260&lt;0.5*B260),"Extreme Fluctuation",IF(OR(G260&gt;20,I260&gt;100),"High Volatility",IF(H260&lt;0.1*B260,"Stable Exchange Rate",IF(C260&gt;B260,"Increasing Trend",IF(C260&lt;B260,"Decreasing Trend","No Trend")))))</f>
        <v>High Volatility</v>
      </c>
    </row>
    <row r="261" customHeight="1" spans="1:10">
      <c r="A261" s="2" t="s">
        <v>524</v>
      </c>
      <c r="B261">
        <f>AVERAGE('Exchange Rates'!D261:BO261)</f>
        <v>0.0196700053721947</v>
      </c>
      <c r="C261">
        <f>MEDIAN('Exchange Rates'!D261:BO261)</f>
        <v>0.020370530027679</v>
      </c>
      <c r="D261" cm="1">
        <f t="array" ref="D261">_xlfn.IFNA(MODE('Exchange Rates'!D261:BO261),"None")</f>
        <v>0.020370530027679</v>
      </c>
      <c r="E261">
        <f>MIN('Exchange Rates'!D261:BO261)</f>
        <v>0.0147614145216887</v>
      </c>
      <c r="F261">
        <f>MAX('Exchange Rates'!D261:BO261)</f>
        <v>0.0242404146650097</v>
      </c>
      <c r="G261">
        <f t="shared" si="8"/>
        <v>0.00947900014332107</v>
      </c>
      <c r="H261">
        <f>_xlfn.STDEV.S('Exchange Rates'!D261:BO261)</f>
        <v>0.00178084345760843</v>
      </c>
      <c r="I261">
        <f>_xlfn.VAR.S('Exchange Rates'!D261:BO261)</f>
        <v>3.17140342050675e-6</v>
      </c>
      <c r="J261" s="4" t="str">
        <f>IF(OR(F261&gt;1.5*B261,E261&lt;0.5*B261),"Extreme Fluctuation",IF(OR(G261&gt;20,I261&gt;100),"High Volatility",IF(H261&lt;0.1*B261,"Stable Exchange Rate",IF(C261&gt;B261,"Increasing Trend",IF(C261&lt;B261,"Decreasing Trend","No Trend")))))</f>
        <v>Stable Exchange Rate</v>
      </c>
    </row>
    <row r="262" customHeight="1" spans="1:10">
      <c r="A262" s="2" t="s">
        <v>526</v>
      </c>
      <c r="B262">
        <f>AVERAGE('Exchange Rates'!D262:BO262)</f>
        <v>1.90999311892189</v>
      </c>
      <c r="C262">
        <f>MEDIAN('Exchange Rates'!D262:BO262)</f>
        <v>2.31037585074621</v>
      </c>
      <c r="D262" cm="1">
        <f t="array" ref="D262">_xlfn.IFNA(MODE('Exchange Rates'!D262:BO262),"None")</f>
        <v>0.71918999971919</v>
      </c>
      <c r="E262">
        <f>MIN('Exchange Rates'!D262:BO262)</f>
        <v>0.60658</v>
      </c>
      <c r="F262">
        <f>MAX('Exchange Rates'!D262:BO262)</f>
        <v>3.4780400715</v>
      </c>
      <c r="G262">
        <f t="shared" si="8"/>
        <v>2.8714600715</v>
      </c>
      <c r="H262">
        <f>_xlfn.STDEV.S('Exchange Rates'!D262:BO262)</f>
        <v>0.919925859584099</v>
      </c>
      <c r="I262">
        <f>_xlfn.VAR.S('Exchange Rates'!D262:BO262)</f>
        <v>0.846263587131544</v>
      </c>
      <c r="J262" s="4" t="str">
        <f>IF(OR(F262&gt;1.5*B262,E262&lt;0.5*B262),"Extreme Fluctuation",IF(OR(G262&gt;20,I262&gt;100),"High Volatility",IF(H262&lt;0.1*B262,"Stable Exchange Rate",IF(C262&gt;B262,"Increasing Trend",IF(C262&lt;B262,"Decreasing Trend","No Trend")))))</f>
        <v>Extreme Fluctuation</v>
      </c>
    </row>
    <row r="263" customHeight="1" spans="1:10">
      <c r="A263" s="2" t="s">
        <v>528</v>
      </c>
      <c r="B263">
        <f>AVERAGE('Exchange Rates'!D263:BO263)</f>
        <v>0.979295546753643</v>
      </c>
      <c r="C263">
        <f>MEDIAN('Exchange Rates'!D263:BO263)</f>
        <v>1.05755899623965</v>
      </c>
      <c r="D263" cm="1">
        <f t="array" ref="D263">_xlfn.IFNA(MODE('Exchange Rates'!D263:BO263),"None")</f>
        <v>1.05755899623965</v>
      </c>
      <c r="E263">
        <f>MIN('Exchange Rates'!D263:BO263)</f>
        <v>0.679922680042729</v>
      </c>
      <c r="F263">
        <f>MAX('Exchange Rates'!D263:BO263)</f>
        <v>1.05755899623965</v>
      </c>
      <c r="G263">
        <f t="shared" si="8"/>
        <v>0.377636316196921</v>
      </c>
      <c r="H263">
        <f>_xlfn.STDEV.S('Exchange Rates'!D263:BO263)</f>
        <v>0.121340825710896</v>
      </c>
      <c r="I263">
        <f>_xlfn.VAR.S('Exchange Rates'!D263:BO263)</f>
        <v>0.0147235959842019</v>
      </c>
      <c r="J263" s="4" t="str">
        <f>IF(OR(F263&gt;1.5*B263,E263&lt;0.5*B263),"Extreme Fluctuation",IF(OR(G263&gt;20,I263&gt;100),"High Volatility",IF(H263&lt;0.1*B263,"Stable Exchange Rate",IF(C263&gt;B263,"Increasing Trend",IF(C263&lt;B263,"Decreasing Trend","No Trend")))))</f>
        <v>Increasing Trend</v>
      </c>
    </row>
    <row r="264" customHeight="1" spans="1:10">
      <c r="A264" s="2" t="s">
        <v>530</v>
      </c>
      <c r="B264">
        <f>AVERAGE('Exchange Rates'!D264:BO264)</f>
        <v>147.245520622213</v>
      </c>
      <c r="C264">
        <f>MEDIAN('Exchange Rates'!D264:BO264)</f>
        <v>12.0100611997629</v>
      </c>
      <c r="D264" cm="1">
        <f t="array" ref="D264">_xlfn.IFNA(MODE('Exchange Rates'!D264:BO264),"None")</f>
        <v>12.0100611997629</v>
      </c>
      <c r="E264">
        <f>MIN('Exchange Rates'!D264:BO264)</f>
        <v>12.0100001707085</v>
      </c>
      <c r="F264">
        <f>MAX('Exchange Rates'!D264:BO264)</f>
        <v>1114.29284114183</v>
      </c>
      <c r="G264">
        <f t="shared" si="8"/>
        <v>1102.28284097112</v>
      </c>
      <c r="H264">
        <f>_xlfn.STDEV.S('Exchange Rates'!D264:BO264)</f>
        <v>247.949281684542</v>
      </c>
      <c r="I264">
        <f>_xlfn.VAR.S('Exchange Rates'!D264:BO264)</f>
        <v>61478.8462878802</v>
      </c>
      <c r="J264" s="4" t="str">
        <f>IF(OR(F264&gt;1.5*B264,E264&lt;0.5*B264),"Extreme Fluctuation",IF(OR(G264&gt;20,I264&gt;100),"High Volatility",IF(H264&lt;0.1*B264,"Stable Exchange Rate",IF(C264&gt;B264,"Increasing Trend",IF(C264&lt;B264,"Decreasing Trend","No Trend")))))</f>
        <v>Extreme Fluctuation</v>
      </c>
    </row>
    <row r="265" customHeight="1" spans="1:10">
      <c r="A265" s="2" t="s">
        <v>532</v>
      </c>
      <c r="B265">
        <f>AVERAGE('Exchange Rates'!D265:BO265)</f>
        <v>5.08933664364356</v>
      </c>
      <c r="C265">
        <f>MEDIAN('Exchange Rates'!D265:BO265)</f>
        <v>2.80666458333333</v>
      </c>
      <c r="D265" cm="1">
        <f t="array" ref="D265">_xlfn.IFNA(MODE('Exchange Rates'!D265:BO265),"None")</f>
        <v>0.714285999714286</v>
      </c>
      <c r="E265">
        <f>MIN('Exchange Rates'!D265:BO265)</f>
        <v>0.679477003570251</v>
      </c>
      <c r="F265">
        <f>MAX('Exchange Rates'!D265:BO265)</f>
        <v>18.4502441785</v>
      </c>
      <c r="G265">
        <f t="shared" si="8"/>
        <v>17.7707671749297</v>
      </c>
      <c r="H265">
        <f>_xlfn.STDEV.S('Exchange Rates'!D265:BO265)</f>
        <v>5.01302931599072</v>
      </c>
      <c r="I265">
        <f>_xlfn.VAR.S('Exchange Rates'!D265:BO265)</f>
        <v>25.1304629229824</v>
      </c>
      <c r="J265" s="4" t="str">
        <f>IF(OR(F265&gt;1.5*B265,E265&lt;0.5*B265),"Extreme Fluctuation",IF(OR(G265&gt;20,I265&gt;100),"High Volatility",IF(H265&lt;0.1*B265,"Stable Exchange Rate",IF(C265&gt;B265,"Increasing Trend",IF(C265&lt;B265,"Decreasing Trend","No Trend")))))</f>
        <v>Extreme Fluctuation</v>
      </c>
    </row>
    <row r="266" customHeight="1" spans="1:10">
      <c r="A266" s="2" t="s">
        <v>534</v>
      </c>
      <c r="B266">
        <f>AVERAGE('Exchange Rates'!D266:BO266)</f>
        <v>3.32525936714529</v>
      </c>
      <c r="C266">
        <f>MEDIAN('Exchange Rates'!D266:BO266)</f>
        <v>0.714285999714286</v>
      </c>
      <c r="D266" cm="1">
        <f t="array" ref="D266">_xlfn.IFNA(MODE('Exchange Rates'!D266:BO266),"None")</f>
        <v>0.714285999714286</v>
      </c>
      <c r="E266">
        <f>MIN('Exchange Rates'!D266:BO266)</f>
        <v>0.0006432299995</v>
      </c>
      <c r="F266">
        <f>MAX('Exchange Rates'!D266:BO266)</f>
        <v>20.212017866195</v>
      </c>
      <c r="G266">
        <f t="shared" si="8"/>
        <v>20.2113746361955</v>
      </c>
      <c r="H266">
        <f>_xlfn.STDEV.S('Exchange Rates'!D266:BO266)</f>
        <v>5.05149257304851</v>
      </c>
      <c r="I266">
        <f>_xlfn.VAR.S('Exchange Rates'!D266:BO266)</f>
        <v>25.5175772155642</v>
      </c>
      <c r="J266" s="4" t="str">
        <f>IF(OR(F266&gt;1.5*B266,E266&lt;0.5*B266),"Extreme Fluctuation",IF(OR(G266&gt;20,I266&gt;100),"High Volatility",IF(H266&lt;0.1*B266,"Stable Exchange Rate",IF(C266&gt;B266,"Increasing Trend",IF(C266&lt;B266,"Decreasing Trend","No Trend")))))</f>
        <v>Extreme Fluctuation</v>
      </c>
    </row>
    <row r="267" customHeight="1" spans="1:10">
      <c r="A267" s="2" t="s">
        <v>536</v>
      </c>
      <c r="B267">
        <f>AVERAGE('Exchange Rates'!D267:BO267)</f>
        <v>1260572480.9976</v>
      </c>
      <c r="C267">
        <f>MEDIAN('Exchange Rates'!D267:BO267)</f>
        <v>0.00436487760419813</v>
      </c>
      <c r="D267" cm="1">
        <f t="array" ref="D267">_xlfn.IFNA(MODE('Exchange Rates'!D267:BO267),"None")</f>
        <v>6723052073.3381</v>
      </c>
      <c r="E267">
        <f>MIN('Exchange Rates'!D267:BO267)</f>
        <v>0.000570764282814166</v>
      </c>
      <c r="F267">
        <f>MAX('Exchange Rates'!D267:BO267)</f>
        <v>6723052073.3381</v>
      </c>
      <c r="G267">
        <f t="shared" si="8"/>
        <v>6723052073.33753</v>
      </c>
      <c r="H267">
        <f>_xlfn.STDEV.S('Exchange Rates'!D267:BO267)</f>
        <v>2644834436.74105</v>
      </c>
      <c r="I267">
        <f>_xlfn.VAR.S('Exchange Rates'!D267:BO267)</f>
        <v>6.99514919777135e+18</v>
      </c>
      <c r="J267" s="4" t="str">
        <f>IF(OR(F267&gt;1.5*B267,E267&lt;0.5*B267),"Extreme Fluctuation",IF(OR(G267&gt;20,I267&gt;100),"High Volatility",IF(H267&lt;0.1*B267,"Stable Exchange Rate",IF(C267&gt;B267,"Increasing Trend",IF(C267&lt;B267,"Decreasing Trend","No Trend")))))</f>
        <v>Extreme Fluctuation</v>
      </c>
    </row>
  </sheetData>
  <conditionalFormatting sqref="A2:A267">
    <cfRule type="expression" dxfId="0" priority="1">
      <formula>ISERROR(A2)</formula>
    </cfRule>
  </conditionalFormatting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 Countries</vt:lpstr>
      <vt:lpstr>Exchange Rates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</cp:lastModifiedBy>
  <dcterms:created xsi:type="dcterms:W3CDTF">2024-10-19T08:02:00Z</dcterms:created>
  <dcterms:modified xsi:type="dcterms:W3CDTF">2024-11-13T19:40:59Z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E4A4C50930C3467DA720FD71013F2DBB_12</vt:lpwstr>
  </property>
  <property fmtid="{D5CDD505-2E9C-101B-9397-08002B2CF9AE}" pid="3" name="KSOProductBuildVer">
    <vt:lpwstr>1033-12.2.0.18607</vt:lpwstr>
  </property>
</Properties>
</file>