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284e8b1d9e5ded09/Desktop/"/>
    </mc:Choice>
  </mc:AlternateContent>
  <xr:revisionPtr revIDLastSave="154" documentId="6_{9FBA53E2-9A62-4FB7-AB08-56BBC5DFA3D3}" xr6:coauthVersionLast="47" xr6:coauthVersionMax="47" xr10:uidLastSave="{164D6B32-8F8B-425D-8DEB-37B1C667722B}"/>
  <bookViews>
    <workbookView xWindow="-108" yWindow="-108" windowWidth="23256" windowHeight="12456" xr2:uid="{95302C84-E0F0-4403-BB78-3E915BAF8698}"/>
  </bookViews>
  <sheets>
    <sheet name="Dashboard" sheetId="21" r:id="rId1"/>
    <sheet name="brokerage_202001231040" sheetId="2" r:id="rId2"/>
    <sheet name="fees_202001231041" sheetId="3" r:id="rId3"/>
    <sheet name="NN+EN+EE Indi bdgt -20012020" sheetId="4" r:id="rId4"/>
    <sheet name="invoice_202001231041" sheetId="14" r:id="rId5"/>
    <sheet name="meeting_list_202001231041 (2)" sheetId="12" r:id="rId6"/>
    <sheet name="gcrm_opportunity_202001231041" sheetId="7" r:id="rId7"/>
    <sheet name="Achievement" sheetId="9" r:id="rId8"/>
    <sheet name="No of Meeting Date" sheetId="11" r:id="rId9"/>
    <sheet name="Invoice" sheetId="13" r:id="rId10"/>
    <sheet name="Opportunity" sheetId="15" r:id="rId11"/>
    <sheet name="New" sheetId="18" r:id="rId12"/>
    <sheet name="Renewal" sheetId="19" r:id="rId13"/>
    <sheet name="Cross Sell" sheetId="20" r:id="rId14"/>
    <sheet name="Stage Funnel By Revenue" sheetId="16" r:id="rId15"/>
  </sheets>
  <definedNames>
    <definedName name="_xlchart.v2.0" hidden="1">'Stage Funnel By Revenue'!$B$9:$B$11</definedName>
    <definedName name="_xlchart.v2.1" hidden="1">'Stage Funnel By Revenue'!$C$9:$C$11</definedName>
    <definedName name="_xlchart.v2.2" hidden="1">'Stage Funnel By Revenue'!$B$9:$B$11</definedName>
    <definedName name="_xlchart.v2.3" hidden="1">'Stage Funnel By Revenue'!$C$9:$C$11</definedName>
    <definedName name="_xlcn.WorksheetConnection_modifiedproject.xlsxfees_202001231041" hidden="1">fees_202001231041[]</definedName>
    <definedName name="ExternalData_1" localSheetId="1" hidden="1">brokerage_202001231040!$A$1:$Q$962</definedName>
    <definedName name="ExternalData_2" localSheetId="2" hidden="1">fees_202001231041!$A$1:$I$10</definedName>
    <definedName name="ExternalData_3" localSheetId="3" hidden="1">'NN+EN+EE Indi bdgt -20012020'!$A$1:$G$11</definedName>
    <definedName name="ExternalData_6" localSheetId="6" hidden="1">gcrm_opportunity_202001231041!$A$1:$M$50</definedName>
    <definedName name="ExternalData_6" localSheetId="4" hidden="1">invoice_202001231041!$A$1:$L$205</definedName>
    <definedName name="ExternalData_7" localSheetId="5" hidden="1">'meeting_list_202001231041 (2)'!$A$1:$E$35</definedName>
    <definedName name="Slicer_Employee_Name">#N/A</definedName>
    <definedName name="Slicer_Years__meeting_date">#N/A</definedName>
    <definedName name="Slicer_Years__meeting_date1">#N/A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s>
  <extLs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s_202001231041" name="fees_202001231041" connection="WorksheetConnection_modified project.xlsx!fees_20200123104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5" i="21" l="1"/>
  <c r="N15" i="21"/>
  <c r="E16" i="21"/>
  <c r="B16" i="21"/>
  <c r="C48" i="15" l="1"/>
  <c r="F4" i="9"/>
  <c r="E13" i="21"/>
  <c r="H13" i="21"/>
  <c r="K13" i="21"/>
  <c r="N13" i="21"/>
  <c r="Q13" i="21"/>
  <c r="J11" i="9"/>
  <c r="I11" i="9"/>
  <c r="B13" i="21"/>
  <c r="C5" i="20"/>
  <c r="C4" i="20"/>
  <c r="C3" i="20"/>
  <c r="C5" i="19"/>
  <c r="C4" i="19"/>
  <c r="C3" i="19"/>
  <c r="C5" i="18"/>
  <c r="C4" i="18"/>
  <c r="C3" i="18"/>
  <c r="J17" i="9"/>
  <c r="J14" i="9"/>
  <c r="F5" i="9"/>
  <c r="I14" i="9" s="1"/>
  <c r="F6" i="9"/>
  <c r="I17"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BEE11E-2307-448C-978E-71752BF6EBB1}"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B89663AA-6D3A-4A50-9B39-E0283AA37197}"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A46E4AFF-7722-4DF7-B0B1-0690BD2DCE1B}"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F77EAA57-9E61-49C7-A339-6FC80AD7D273}"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66C9A047-D0FA-41E2-8D48-93C002EE02A7}" keepAlive="1" name="Query - meeting_list_202001231041 (2)" description="Connection to the 'meeting_list_202001231041 (2)' query in the workbook." type="5" refreshedVersion="8" background="1" saveData="1">
    <dbPr connection="Provider=Microsoft.Mashup.OleDb.1;Data Source=$Workbook$;Location=&quot;meeting_list_202001231041 (2)&quot;;Extended Properties=&quot;&quot;" command="SELECT * FROM [meeting_list_202001231041 (2)]"/>
  </connection>
  <connection id="6" xr16:uid="{369D02FF-77D9-441B-8FFE-537DC6C16CDA}" keepAlive="1" name="Query - meeting_list_202001231041 (3)" description="Connection to the 'meeting_list_202001231041 (3)' query in the workbook." type="5" refreshedVersion="8" background="1" saveData="1">
    <dbPr connection="Provider=Microsoft.Mashup.OleDb.1;Data Source=$Workbook$;Location=&quot;meeting_list_202001231041 (3)&quot;;Extended Properties=&quot;&quot;" command="SELECT * FROM [meeting_list_202001231041 (3)]"/>
  </connection>
  <connection id="7" xr16:uid="{C5D2C703-2148-4A1E-93E6-CE9C36DF299B}"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954D1514-420D-4B38-969D-C5EF95C0BE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D950AF0D-2ABC-48CD-B8BF-8C4D9B8CD6DF}" name="WorksheetConnection_modified project.xlsx!fees_202001231041" type="102" refreshedVersion="8" minRefreshableVersion="5">
    <extLst>
      <ext xmlns:x15="http://schemas.microsoft.com/office/spreadsheetml/2010/11/main" uri="{DE250136-89BD-433C-8126-D09CA5730AF9}">
        <x15:connection id="fees_202001231041">
          <x15:rangePr sourceName="_xlcn.WorksheetConnection_modifiedproject.xlsxfees_202001231041"/>
        </x15:connection>
      </ext>
    </extLst>
  </connection>
</connections>
</file>

<file path=xl/sharedStrings.xml><?xml version="1.0" encoding="utf-8"?>
<sst xmlns="http://schemas.openxmlformats.org/spreadsheetml/2006/main" count="11262" uniqueCount="640">
  <si>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</si>
  <si>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</si>
  <si>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</si>
  <si>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</si>
  <si>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</si>
  <si>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</si>
  <si>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</si>
  <si>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</si>
  <si>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</si>
  <si>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</si>
  <si>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</si>
  <si>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</si>
  <si>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</si>
  <si>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</si>
  <si>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</si>
  <si>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</si>
  <si>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</si>
  <si>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</si>
  <si>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</si>
  <si>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</si>
  <si>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</si>
  <si>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</si>
  <si>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</si>
  <si>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</si>
  <si>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</si>
  <si>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</si>
  <si>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</si>
  <si>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</si>
  <si>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</si>
  <si>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</si>
  <si>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</si>
  <si>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</si>
  <si>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</si>
  <si>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</si>
  <si>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</si>
  <si>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</si>
  <si>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</si>
  <si>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</si>
  <si>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</si>
  <si>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</si>
  <si>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</si>
  <si>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</si>
  <si>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</si>
  <si>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</si>
  <si>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</si>
  <si>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</si>
  <si>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</si>
  <si>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</si>
  <si>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</si>
  <si>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</si>
  <si>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</si>
  <si>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</si>
  <si>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</si>
  <si>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</si>
  <si>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</si>
  <si>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</si>
  <si>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</si>
  <si>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</si>
  <si>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</si>
  <si>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</si>
  <si>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</si>
  <si>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</si>
  <si>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</si>
  <si>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</si>
  <si>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</si>
  <si>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</si>
  <si>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</si>
  <si>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</si>
  <si>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</si>
  <si>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0865080591 00</t>
  </si>
  <si>
    <t>0865081032 00</t>
  </si>
  <si>
    <t>K</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</si>
  <si>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</si>
  <si>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</si>
  <si>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</si>
  <si>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</si>
  <si>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</si>
  <si>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</si>
  <si>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</si>
  <si>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</si>
  <si>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</si>
  <si>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</si>
  <si>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</si>
  <si>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</si>
  <si>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</si>
  <si>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</si>
  <si>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</si>
  <si>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</si>
  <si>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</si>
  <si>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</si>
  <si>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</si>
  <si>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</si>
  <si>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</si>
  <si>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</si>
  <si>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Raju Kumar</t>
  </si>
  <si>
    <t>o</t>
  </si>
  <si>
    <t>2690000138 04</t>
  </si>
  <si>
    <t>2690000337 03</t>
  </si>
  <si>
    <t>T</t>
  </si>
  <si>
    <t>Trade Credit &amp;amp; Political Risk</t>
  </si>
  <si>
    <t>OG-18-2202-3315-00000028</t>
  </si>
  <si>
    <t>U</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</si>
  <si>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</si>
  <si>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</si>
  <si>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</si>
  <si>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</si>
  <si>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</si>
  <si>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</si>
  <si>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</si>
  <si>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</si>
  <si>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</si>
  <si>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</si>
  <si>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</si>
  <si>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</si>
  <si>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BB</t>
  </si>
  <si>
    <t>0668111383 05</t>
  </si>
  <si>
    <t>OG-19-2202-1018-00000053</t>
  </si>
  <si>
    <t>OG-19-2202-3383-00000008</t>
  </si>
  <si>
    <t>PROHLN000242106</t>
  </si>
  <si>
    <t>P0319200002/9999/100065</t>
  </si>
  <si>
    <t>S</t>
  </si>
  <si>
    <t>2018-F0541357-FRE</t>
  </si>
  <si>
    <t>Engineering</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</si>
  <si>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</si>
  <si>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</si>
  <si>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</si>
  <si>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</si>
  <si>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</si>
  <si>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</si>
  <si>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</si>
  <si>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</si>
  <si>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</si>
  <si>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</si>
  <si>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</si>
  <si>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</si>
  <si>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</si>
  <si>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</si>
  <si>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</si>
  <si>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</si>
  <si>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</si>
  <si>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</si>
  <si>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</si>
  <si>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</si>
  <si>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</si>
  <si>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</si>
  <si>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</si>
  <si>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</si>
  <si>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</si>
  <si>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</si>
  <si>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</si>
  <si>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</si>
  <si>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</si>
  <si>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</si>
  <si>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</si>
  <si>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</si>
  <si>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</si>
  <si>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</si>
  <si>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</si>
  <si>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</si>
  <si>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</si>
  <si>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</si>
  <si>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</si>
  <si>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</si>
  <si>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</si>
  <si>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</si>
  <si>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</si>
  <si>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</si>
  <si>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</si>
  <si>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00000000085/39886</t>
  </si>
  <si>
    <t>00000000086/43966</t>
  </si>
  <si>
    <t>ABC</t>
  </si>
  <si>
    <t>0830016972 02</t>
  </si>
  <si>
    <t>0830016972Â 01</t>
  </si>
  <si>
    <t xml:space="preserve">121400/36/17/17/00000005 </t>
  </si>
  <si>
    <t>121400/36/17/30/00000014</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</si>
  <si>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</si>
  <si>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</si>
  <si>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</si>
  <si>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</si>
  <si>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</si>
  <si>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</si>
  <si>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</si>
  <si>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</si>
  <si>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</si>
  <si>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</si>
  <si>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</si>
  <si>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</si>
  <si>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</si>
  <si>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</si>
  <si>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</si>
  <si>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</si>
  <si>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</si>
  <si>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</si>
  <si>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LW/00009151000100</t>
  </si>
  <si>
    <t>2412/202312723700000</t>
  </si>
  <si>
    <t>TT</t>
  </si>
  <si>
    <t>OG-18-2202-4091-00000964</t>
  </si>
  <si>
    <t>1213001118P112967501</t>
  </si>
  <si>
    <t>OG-19-2202-4091-00000967</t>
  </si>
  <si>
    <t>YB00020403000100</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</si>
  <si>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</si>
  <si>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</si>
  <si>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</si>
  <si>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</si>
  <si>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</si>
  <si>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</si>
  <si>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</si>
  <si>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</si>
  <si>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</si>
  <si>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</si>
  <si>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</si>
  <si>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</si>
  <si>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</si>
  <si>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</si>
  <si>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</si>
  <si>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</si>
  <si>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</si>
  <si>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</si>
  <si>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</si>
  <si>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</si>
  <si>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</si>
  <si>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</si>
  <si>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</si>
  <si>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</si>
  <si>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</si>
  <si>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</si>
  <si>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</si>
  <si>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</si>
  <si>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</si>
  <si>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</si>
  <si>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</si>
  <si>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</si>
  <si>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</si>
  <si>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</si>
  <si>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</si>
  <si>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</si>
  <si>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</si>
  <si>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111200/11/2018/98</t>
  </si>
  <si>
    <t>DRCT - Direct</t>
  </si>
  <si>
    <t>1213004416P107726014  (SCE)/1213002116P107726019 ( MCE)</t>
  </si>
  <si>
    <t xml:space="preserve">1213004416P107744588 </t>
  </si>
  <si>
    <t>NOLN - No Longer Needed</t>
  </si>
  <si>
    <t>141400/11/2018/484</t>
  </si>
  <si>
    <t>141400/48/2018/1288</t>
  </si>
  <si>
    <t>5004/118413988/00/000</t>
  </si>
  <si>
    <t>SRE</t>
  </si>
  <si>
    <t>2002/174911788/00/000</t>
  </si>
  <si>
    <t>OG-19-2202-1018-00000036</t>
  </si>
  <si>
    <t>YB00015574000102</t>
  </si>
  <si>
    <t>Energy</t>
  </si>
  <si>
    <t>YB00015574000103</t>
  </si>
  <si>
    <t>MD004600</t>
  </si>
  <si>
    <t>0865085175 00 00</t>
  </si>
  <si>
    <t>2002/160095852/00/000</t>
  </si>
  <si>
    <t>Motor</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</si>
  <si>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</si>
  <si>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</si>
  <si>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</si>
  <si>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</si>
  <si>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</si>
  <si>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</si>
  <si>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</si>
  <si>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</si>
  <si>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</si>
  <si>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</si>
  <si>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</si>
  <si>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</si>
  <si>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</si>
  <si>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</si>
  <si>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</si>
  <si>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</si>
  <si>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</si>
  <si>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</si>
  <si>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</si>
  <si>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</si>
  <si>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</si>
  <si>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</si>
  <si>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</si>
  <si>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</si>
  <si>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</si>
  <si>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</si>
  <si>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</si>
  <si>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</si>
  <si>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</si>
  <si>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</si>
  <si>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</si>
  <si>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</si>
  <si>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</si>
  <si>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</si>
  <si>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</si>
  <si>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</si>
  <si>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</si>
  <si>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</si>
  <si>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</si>
  <si>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Policy Renewed</t>
  </si>
  <si>
    <t>HG00003377000100</t>
  </si>
  <si>
    <t>LAP</t>
  </si>
  <si>
    <t>0865000748 01</t>
  </si>
  <si>
    <t>0865000748 02</t>
  </si>
  <si>
    <t>Affinity</t>
  </si>
  <si>
    <t>LWC/I2688106/71/10/006144</t>
  </si>
  <si>
    <t>M6867997</t>
  </si>
  <si>
    <t>M7016785</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</si>
  <si>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</si>
  <si>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</si>
  <si>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</si>
  <si>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</si>
  <si>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</si>
  <si>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</si>
  <si>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</si>
  <si>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</si>
  <si>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</si>
  <si>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</si>
  <si>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</si>
  <si>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</si>
  <si>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</si>
  <si>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</si>
  <si>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</si>
  <si>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</si>
  <si>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</si>
  <si>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</si>
  <si>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</si>
  <si>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</si>
  <si>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</si>
  <si>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</si>
  <si>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</si>
  <si>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</si>
  <si>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</si>
  <si>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</si>
  <si>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</si>
  <si>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</si>
  <si>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</si>
  <si>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</si>
  <si>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</si>
  <si>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</si>
  <si>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</si>
  <si>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</si>
  <si>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</si>
  <si>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</si>
  <si>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</si>
  <si>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</si>
  <si>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</si>
  <si>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</si>
  <si>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</si>
  <si>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</si>
  <si>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</si>
  <si>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</si>
  <si>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</si>
  <si>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</si>
  <si>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</si>
  <si>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</si>
  <si>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OG-19-2202-1005-00000153</t>
  </si>
  <si>
    <t>OG-19-2202-4097-00000073</t>
  </si>
  <si>
    <t>OG-19-2202-4097-00000077</t>
  </si>
  <si>
    <t>OG-19-2202-4097-00000079</t>
  </si>
  <si>
    <t>OG-20-2202-1005-00000171-2019</t>
  </si>
  <si>
    <t>OG-20-2202-4097-00000170</t>
  </si>
  <si>
    <t>OG-20-2202-4097-00000171</t>
  </si>
  <si>
    <t>OG-20-2202-4097-00000201</t>
  </si>
  <si>
    <t>ZZ</t>
  </si>
  <si>
    <t>ST20002720000101</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</si>
  <si>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</si>
  <si>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</si>
  <si>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</si>
  <si>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</si>
  <si>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</si>
  <si>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</si>
  <si>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</si>
  <si>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</si>
  <si>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</si>
  <si>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</si>
  <si>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</si>
  <si>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</si>
  <si>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</si>
  <si>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</si>
  <si>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</si>
  <si>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0865078325 01</t>
  </si>
  <si>
    <t>0000000008540162-01</t>
  </si>
  <si>
    <t>0000000008539844-01</t>
  </si>
  <si>
    <t>0000000008539944-01</t>
  </si>
  <si>
    <t>0655001664 03</t>
  </si>
  <si>
    <t>0000000008539756-01</t>
  </si>
  <si>
    <t>0000000008643898-01</t>
  </si>
  <si>
    <t>001P000202300000</t>
  </si>
  <si>
    <t>001P000203500000</t>
  </si>
  <si>
    <t>1210001119P104351661</t>
  </si>
  <si>
    <t>1213004416P107726014 / 1213002116P107726019</t>
  </si>
  <si>
    <t>1213004416P109402880</t>
  </si>
  <si>
    <t>2411 2020 9689 0500 000</t>
  </si>
  <si>
    <t>2309003157 01</t>
  </si>
  <si>
    <t>2200060187 06</t>
  </si>
  <si>
    <t>ST20003045000100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</si>
  <si>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</si>
  <si>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</si>
  <si>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</si>
  <si>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</si>
  <si>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</si>
  <si>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</si>
  <si>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</si>
  <si>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</si>
  <si>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</si>
  <si>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</si>
  <si>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</si>
  <si>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</si>
  <si>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</si>
  <si>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</si>
  <si>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</si>
  <si>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</si>
  <si>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</si>
  <si>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</si>
  <si>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</si>
  <si>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</si>
  <si>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</si>
  <si>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</si>
  <si>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</si>
  <si>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</si>
  <si>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</si>
  <si>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</si>
  <si>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</si>
  <si>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</si>
  <si>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</si>
  <si>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</si>
  <si>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</si>
  <si>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</si>
  <si>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</si>
  <si>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</si>
  <si>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</si>
  <si>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</si>
  <si>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</si>
  <si>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</si>
  <si>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</si>
  <si>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</si>
  <si>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</si>
  <si>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</si>
  <si>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</si>
  <si>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</si>
  <si>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</si>
  <si>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</si>
  <si>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</si>
  <si>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</si>
  <si>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</si>
  <si>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</si>
  <si>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</si>
  <si>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</si>
  <si>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</si>
  <si>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</si>
  <si>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</si>
  <si>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</si>
  <si>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</si>
  <si>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</si>
  <si>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</si>
  <si>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</si>
  <si>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</si>
  <si>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</si>
  <si>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</si>
  <si>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</si>
  <si>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</si>
  <si>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</si>
  <si>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</si>
  <si>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</si>
  <si>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</si>
  <si>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</si>
  <si>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</si>
  <si>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</si>
  <si>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</si>
  <si>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</si>
  <si>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</si>
  <si>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</si>
  <si>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</si>
  <si>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</si>
  <si>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</si>
  <si>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</si>
  <si>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</si>
  <si>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</si>
  <si>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</si>
  <si>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</si>
  <si>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</si>
  <si>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</si>
  <si>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</si>
  <si>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</si>
  <si>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</si>
  <si>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</si>
  <si>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</si>
  <si>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</si>
  <si>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</si>
  <si>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</si>
  <si>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</si>
  <si>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</si>
  <si>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</si>
  <si>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</si>
  <si>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</si>
  <si>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</si>
  <si>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</si>
  <si>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</si>
  <si>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</si>
  <si>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</si>
  <si>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</si>
  <si>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</si>
  <si>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</si>
  <si>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</si>
  <si>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</si>
  <si>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</si>
  <si>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</si>
  <si>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</si>
  <si>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</si>
  <si>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</si>
  <si>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</si>
  <si>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</si>
  <si>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</si>
  <si>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</si>
  <si>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</si>
  <si>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</si>
  <si>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</si>
  <si>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</si>
  <si>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</si>
  <si>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</si>
  <si>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</si>
  <si>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</si>
  <si>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</si>
  <si>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</si>
  <si>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</si>
  <si>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</si>
  <si>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</si>
  <si>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</si>
  <si>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</si>
  <si>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</si>
  <si>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</si>
  <si>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</si>
  <si>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</si>
  <si>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</si>
  <si>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</si>
  <si>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</si>
  <si>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</si>
  <si>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</si>
  <si>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</si>
  <si>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</si>
  <si>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</si>
  <si>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</si>
  <si>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</si>
  <si>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</si>
  <si>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</si>
  <si>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</si>
  <si>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</si>
  <si>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</si>
  <si>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</si>
  <si>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</si>
  <si>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</si>
  <si>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</si>
  <si>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</si>
  <si>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</si>
  <si>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</si>
  <si>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</si>
  <si>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</si>
  <si>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</si>
  <si>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</si>
  <si>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</si>
  <si>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</si>
  <si>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</si>
  <si>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</si>
  <si>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</si>
  <si>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</si>
  <si>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</si>
  <si>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</si>
  <si>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Amount</t>
  </si>
  <si>
    <t>Sum of New Budget</t>
  </si>
  <si>
    <t>Sum of Cross sell bugdet</t>
  </si>
  <si>
    <t>Sum of Renewal Budget</t>
  </si>
  <si>
    <t>BROKEAGE</t>
  </si>
  <si>
    <t>FEES</t>
  </si>
  <si>
    <t>TARGET  BUDGET</t>
  </si>
  <si>
    <t>ACHIEVEMENT</t>
  </si>
  <si>
    <t>'1213004416P109402880</t>
  </si>
  <si>
    <t>Neel Jain</t>
  </si>
  <si>
    <t>Divya Dhingra</t>
  </si>
  <si>
    <t>Shloka Shelat</t>
  </si>
  <si>
    <t>Ankita Shah</t>
  </si>
  <si>
    <t>W</t>
  </si>
  <si>
    <t>Gautam Murkunde</t>
  </si>
  <si>
    <t>Shobhit Agarwal</t>
  </si>
  <si>
    <t>TBA</t>
  </si>
  <si>
    <t xml:space="preserve">	99000048170300000007</t>
  </si>
  <si>
    <t>INVOICE</t>
  </si>
  <si>
    <t>Percentage of Achievement for Placed and Invoice</t>
  </si>
  <si>
    <t>Cross Sell Invoice Ach%</t>
  </si>
  <si>
    <t>Cross Sell Placed Ach%</t>
  </si>
  <si>
    <t>New Placed Ach%</t>
  </si>
  <si>
    <t>New Invoice Ach %</t>
  </si>
  <si>
    <t>Renewal Invoice Ach %</t>
  </si>
  <si>
    <t>(blank)</t>
  </si>
  <si>
    <t>2019</t>
  </si>
  <si>
    <t>2020</t>
  </si>
  <si>
    <t>YEARLY MEETING COUNT</t>
  </si>
  <si>
    <t>Column Labels</t>
  </si>
  <si>
    <t>No of Meeting By Account Exec</t>
  </si>
  <si>
    <t>'001P000202300000</t>
  </si>
  <si>
    <t>'001P000203500000</t>
  </si>
  <si>
    <t>2999202758217600000"</t>
  </si>
  <si>
    <t>'99000021180100000013</t>
  </si>
  <si>
    <t>'99000044190700000001</t>
  </si>
  <si>
    <t>'99000046192400000001</t>
  </si>
  <si>
    <t>'99000011180100000303</t>
  </si>
  <si>
    <t>'99000044190300000004</t>
  </si>
  <si>
    <t>'99000044180700000012</t>
  </si>
  <si>
    <t>'99000011180100000340</t>
  </si>
  <si>
    <t>'99000044185800000014</t>
  </si>
  <si>
    <t>'99000011180100000339</t>
  </si>
  <si>
    <t>'99000036181500000054</t>
  </si>
  <si>
    <t>'99000044180300000048</t>
  </si>
  <si>
    <t>'0655001664 03</t>
  </si>
  <si>
    <t>'0304001755</t>
  </si>
  <si>
    <t>'99000044180300000078</t>
  </si>
  <si>
    <t>'99000044180300000047</t>
  </si>
  <si>
    <t>'99000044180300000076</t>
  </si>
  <si>
    <t>'0300004329</t>
  </si>
  <si>
    <t>'23060036180200000022</t>
  </si>
  <si>
    <t>'91000036191700000002</t>
  </si>
  <si>
    <t>'11120044180300000011</t>
  </si>
  <si>
    <t>'99000046192400000039</t>
  </si>
  <si>
    <t>'2302003268</t>
  </si>
  <si>
    <t>Count of invoice_date</t>
  </si>
  <si>
    <t>No of Invoice By Acc Exec</t>
  </si>
  <si>
    <t>Count of meeting_date</t>
  </si>
  <si>
    <t>Sum of revenue_amount</t>
  </si>
  <si>
    <t>(Multiple Items)</t>
  </si>
  <si>
    <t>Count of opportunity_name</t>
  </si>
  <si>
    <t>Values</t>
  </si>
  <si>
    <t xml:space="preserve">Target </t>
  </si>
  <si>
    <t>Achievement</t>
  </si>
  <si>
    <t>Invoice</t>
  </si>
  <si>
    <t>Target</t>
  </si>
  <si>
    <t>Total Opportunity</t>
  </si>
  <si>
    <t>Total Open Opportunity</t>
  </si>
  <si>
    <r>
      <rPr>
        <sz val="20"/>
        <color rgb="FFFF0000"/>
        <rFont val="Algerian"/>
        <family val="5"/>
      </rPr>
      <t>INSURANCE ANALYTICS</t>
    </r>
    <r>
      <rPr>
        <sz val="20"/>
        <color theme="0"/>
        <rFont val="Algerian"/>
        <family val="5"/>
      </rPr>
      <t xml:space="preserve"> DASHBOARD</t>
    </r>
  </si>
  <si>
    <t>New Invoice Ach%</t>
  </si>
  <si>
    <t>Renewal Placed Ach%</t>
  </si>
  <si>
    <t>Renewal Inovice Ach%</t>
  </si>
  <si>
    <t>Renewal Placed Ach %</t>
  </si>
  <si>
    <t>Closed Won</t>
  </si>
  <si>
    <t>Conversion Ratio</t>
  </si>
  <si>
    <t>Total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</si>
</sst>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sz val="20"/>
      <color theme="0"/>
      <name val="Algerian"/>
      <family val="5"/>
    </font>
    <font>
      <sz val="20"/>
      <color rgb="FFFF0000"/>
      <name val="Algerian"/>
      <family val="5"/>
    </font>
    <font>
      <sz val="11"/>
      <color theme="7" tint="0.59999389629810485"/>
      <name val="Calibri"/>
      <family val="2"/>
      <scheme val="minor"/>
    </font>
    <font>
      <sz val="11"/>
      <color theme="9" tint="0.3999755851924192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theme="5"/>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4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1" fillId="2" borderId="1" xfId="0" applyFont="1" applyFill="1" applyBorder="1"/>
    <xf numFmtId="0" fontId="2" fillId="5" borderId="1" xfId="0" applyFont="1" applyFill="1" applyBorder="1"/>
    <xf numFmtId="164"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xf numFmtId="0" fontId="0" fillId="0" borderId="15" xfId="0" applyBorder="1"/>
    <xf numFmtId="0" fontId="0" fillId="0" borderId="11" xfId="0" applyBorder="1"/>
    <xf numFmtId="164" fontId="8" fillId="9" borderId="0" xfId="0" applyNumberFormat="1" applyFont="1" applyFill="1" applyAlignment="1">
      <alignment horizontal="center"/>
    </xf>
    <xf numFmtId="164" fontId="2" fillId="9" borderId="11" xfId="0" applyNumberFormat="1" applyFont="1" applyFill="1" applyBorder="1" applyAlignment="1">
      <alignment horizontal="center"/>
    </xf>
    <xf numFmtId="164" fontId="2" fillId="9" borderId="16" xfId="0" applyNumberFormat="1" applyFont="1" applyFill="1" applyBorder="1" applyAlignment="1">
      <alignment horizontal="center"/>
    </xf>
    <xf numFmtId="164" fontId="8" fillId="7" borderId="15" xfId="0" applyNumberFormat="1" applyFont="1" applyFill="1" applyBorder="1" applyAlignment="1">
      <alignment horizontal="center"/>
    </xf>
    <xf numFmtId="164" fontId="8" fillId="7" borderId="11" xfId="0" applyNumberFormat="1" applyFont="1" applyFill="1" applyBorder="1" applyAlignment="1">
      <alignment horizontal="center"/>
    </xf>
    <xf numFmtId="164" fontId="8" fillId="7" borderId="16" xfId="0" applyNumberFormat="1" applyFont="1"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right" vertical="top"/>
    </xf>
    <xf numFmtId="0" fontId="0" fillId="8" borderId="1" xfId="0" applyFill="1" applyBorder="1" applyAlignment="1">
      <alignment horizontal="right"/>
    </xf>
    <xf numFmtId="164" fontId="3" fillId="7" borderId="12" xfId="0" applyNumberFormat="1" applyFont="1" applyFill="1" applyBorder="1" applyAlignment="1">
      <alignment horizontal="center"/>
    </xf>
    <xf numFmtId="164" fontId="3" fillId="7" borderId="13" xfId="0" applyNumberFormat="1" applyFont="1" applyFill="1" applyBorder="1" applyAlignment="1">
      <alignment horizontal="center"/>
    </xf>
    <xf numFmtId="164" fontId="7" fillId="7" borderId="17" xfId="0" applyNumberFormat="1" applyFont="1" applyFill="1" applyBorder="1" applyAlignment="1">
      <alignment horizontal="center"/>
    </xf>
    <xf numFmtId="164" fontId="7" fillId="7" borderId="0" xfId="0" applyNumberFormat="1" applyFont="1" applyFill="1" applyAlignment="1">
      <alignment horizontal="center"/>
    </xf>
    <xf numFmtId="164" fontId="3" fillId="7" borderId="14" xfId="0" applyNumberFormat="1" applyFont="1" applyFill="1" applyBorder="1" applyAlignment="1">
      <alignment horizontal="center"/>
    </xf>
    <xf numFmtId="164" fontId="7" fillId="7" borderId="18" xfId="0" applyNumberFormat="1" applyFont="1" applyFill="1" applyBorder="1" applyAlignment="1">
      <alignment horizontal="center"/>
    </xf>
    <xf numFmtId="0" fontId="5" fillId="5" borderId="0" xfId="0" applyFont="1" applyFill="1" applyAlignment="1">
      <alignment horizontal="center"/>
    </xf>
    <xf numFmtId="0" fontId="3" fillId="7" borderId="12" xfId="0" applyFont="1" applyFill="1" applyBorder="1" applyAlignment="1">
      <alignment horizontal="center"/>
    </xf>
    <xf numFmtId="0" fontId="3" fillId="7" borderId="13" xfId="0" applyFont="1" applyFill="1" applyBorder="1" applyAlignment="1">
      <alignment horizontal="center"/>
    </xf>
    <xf numFmtId="0" fontId="3" fillId="7" borderId="14" xfId="0" applyFont="1" applyFill="1" applyBorder="1" applyAlignment="1">
      <alignment horizontal="center"/>
    </xf>
    <xf numFmtId="0" fontId="3" fillId="7" borderId="12" xfId="0" applyFont="1" applyFill="1" applyBorder="1" applyAlignment="1">
      <alignment horizontal="center" vertical="top"/>
    </xf>
    <xf numFmtId="0" fontId="3" fillId="7" borderId="13" xfId="0" applyFont="1" applyFill="1" applyBorder="1" applyAlignment="1">
      <alignment horizontal="center" vertical="top"/>
    </xf>
    <xf numFmtId="0" fontId="3" fillId="7" borderId="14" xfId="0" applyFont="1" applyFill="1" applyBorder="1" applyAlignment="1">
      <alignment horizontal="center" vertical="top"/>
    </xf>
    <xf numFmtId="0" fontId="0" fillId="0" borderId="0" xfId="0" applyAlignment="1">
      <alignment horizontal="center"/>
    </xf>
    <xf numFmtId="0" fontId="3" fillId="4" borderId="1" xfId="0" applyFont="1" applyFill="1" applyBorder="1" applyAlignment="1">
      <alignment horizontal="center"/>
    </xf>
    <xf numFmtId="0" fontId="0" fillId="3" borderId="1" xfId="0" applyFill="1" applyBorder="1" applyAlignment="1">
      <alignment horizontal="center"/>
    </xf>
    <xf numFmtId="0" fontId="1" fillId="0" borderId="0" xfId="0" applyFont="1" applyAlignment="1">
      <alignment horizontal="center"/>
    </xf>
  </cellXfs>
  <cellStyles count="1">
    <cellStyle name="Normal" xfId="0" builtinId="0"/>
  </cellStyles>
  <dxfs count="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FF9900"/>
      <color rgb="FFECBA8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Cross Sell</a:t>
            </a:r>
          </a:p>
        </c:rich>
      </c:tx>
      <c:overlay val="0"/>
      <c:spPr>
        <a:solidFill>
          <a:schemeClr val="accent2"/>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dLbl>
              <c:idx val="0"/>
              <c:layout>
                <c:manualLayout>
                  <c:x val="0.36473403324584425"/>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A7-4D71-B2C0-31CEAADB1A6A}"/>
                </c:ext>
              </c:extLst>
            </c:dLbl>
            <c:dLbl>
              <c:idx val="1"/>
              <c:layout>
                <c:manualLayout>
                  <c:x val="0.25446566054243219"/>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A7-4D71-B2C0-31CEAADB1A6A}"/>
                </c:ext>
              </c:extLst>
            </c:dLbl>
            <c:dLbl>
              <c:idx val="2"/>
              <c:layout>
                <c:manualLayout>
                  <c:x val="9.8200787401574757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A7-4D71-B2C0-31CEAADB1A6A}"/>
                </c:ext>
              </c:extLst>
            </c:dLbl>
            <c:numFmt formatCode="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'Cross Sell'!$B$3:$B$5</c:f>
              <c:strCache>
                <c:ptCount val="3"/>
                <c:pt idx="0">
                  <c:v>Target</c:v>
                </c:pt>
                <c:pt idx="1">
                  <c:v>Achievement</c:v>
                </c:pt>
                <c:pt idx="2">
                  <c:v>Invoice</c:v>
                </c:pt>
              </c:strCache>
            </c:strRef>
          </c:cat>
          <c:val>
            <c:numRef>
              <c:f>'Cross Sell'!$C$3:$C$5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3-8BA7-4D71-B2C0-31CEAADB1A6A}"/>
            </c:ext>
          </c:extLst>
        </c:ser>
        <c:dLbls>
          <c:dLblPos val="inEnd"/>
          <c:showLegendKey val="0"/>
          <c:showVal val="1"/>
          <c:showCatName val="0"/>
          <c:showSerName val="0"/>
          <c:showPercent val="0"/>
          <c:showBubbleSize val="0"/>
        </c:dLbls>
        <c:gapWidth val="150"/>
        <c:overlap val="100"/>
        <c:axId val="1604244560"/>
        <c:axId val="1604245040"/>
      </c:barChart>
      <c:catAx>
        <c:axId val="1604244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245040"/>
        <c:crosses val="autoZero"/>
        <c:auto val="1"/>
        <c:lblAlgn val="ctr"/>
        <c:lblOffset val="100"/>
        <c:noMultiLvlLbl val="0"/>
      </c:catAx>
      <c:valAx>
        <c:axId val="160424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2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project.xlsx]Invoice!PivotTable6</c:name>
    <c:fmtId val="0"/>
  </c:pivotSource>
  <c:chart>
    <c:title>
      <c:tx>
        <c:rich>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lumMod val="65000"/>
                    <a:lumOff val="35000"/>
                  </a:schemeClr>
                </a:solidFill>
              </a:rPr>
              <a:t>No of Invoice By Acc Exec</a:t>
            </a:r>
          </a:p>
        </c:rich>
      </c:tx>
      <c:layout>
        <c:manualLayout>
          <c:xMode val="edge"/>
          <c:yMode val="edge"/>
          <c:x val="0.26774618220115848"/>
          <c:y val="3.1430354933032534E-2"/>
        </c:manualLayout>
      </c:layout>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Invoice!$C$2:$C$3</c:f>
              <c:strCache>
                <c:ptCount val="1"/>
                <c:pt idx="0">
                  <c:v>(blank)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Invoice!$C$4:$C$15</c:f>
              <c:numCache>
                <c:formatCode>General</c:formatCode>
                <c:ptCount val="11"/>
                <c:pt idx="0">
                  <c:v>18</c:v>
                </c:pt>
                <c:pt idx="1">
                  <c:v>5</c:v>
                </c:pt>
                <c:pt idx="2">
                  <c:v>4</c:v>
                </c:pt>
                <c:pt idx="3">
                  <c:v>1</c:v>
                </c:pt>
              </c:numCache>
            </c:numRef>
          </c:val>
          <c:extLst>
            <c:ext xmlns:c16="http://schemas.microsoft.com/office/drawing/2014/chart" uri="{C3380CC4-5D6E-409C-BE32-E72D297353CC}">
              <c16:uniqueId val="{00000000-1A0E-4FCC-BF2E-FE27D758F975}"/>
            </c:ext>
          </c:extLst>
        </c:ser>
        <c:ser>
          <c:idx val="1"/>
          <c:order val="1"/>
          <c:tx>
            <c:strRef>
              <c:f>Invoice!$D$2:$D$3</c:f>
              <c:strCache>
                <c:ptCount val="1"/>
                <c:pt idx="0">
                  <c:v>Renewal</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Invoice!$D$4:$D$15</c:f>
              <c:numCache>
                <c:formatCode>General</c:formatCode>
                <c:ptCount val="11"/>
                <c:pt idx="0">
                  <c:v>18</c:v>
                </c:pt>
                <c:pt idx="1">
                  <c:v>58</c:v>
                </c:pt>
                <c:pt idx="3">
                  <c:v>3</c:v>
                </c:pt>
                <c:pt idx="4">
                  <c:v>3</c:v>
                </c:pt>
                <c:pt idx="5">
                  <c:v>15</c:v>
                </c:pt>
              </c:numCache>
            </c:numRef>
          </c:val>
          <c:extLst>
            <c:ext xmlns:c16="http://schemas.microsoft.com/office/drawing/2014/chart" uri="{C3380CC4-5D6E-409C-BE32-E72D297353CC}">
              <c16:uniqueId val="{00000005-1A0E-4FCC-BF2E-FE27D758F975}"/>
            </c:ext>
          </c:extLst>
        </c:ser>
        <c:ser>
          <c:idx val="2"/>
          <c:order val="2"/>
          <c:tx>
            <c:strRef>
              <c:f>Invoice!$E$2:$E$3</c:f>
              <c:strCache>
                <c:ptCount val="1"/>
                <c:pt idx="0">
                  <c:v>New</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Invoice!$E$4:$E$15</c:f>
              <c:numCache>
                <c:formatCode>General</c:formatCode>
                <c:ptCount val="11"/>
                <c:pt idx="2">
                  <c:v>8</c:v>
                </c:pt>
                <c:pt idx="4">
                  <c:v>7</c:v>
                </c:pt>
                <c:pt idx="9">
                  <c:v>1</c:v>
                </c:pt>
              </c:numCache>
            </c:numRef>
          </c:val>
          <c:extLst>
            <c:ext xmlns:c16="http://schemas.microsoft.com/office/drawing/2014/chart" uri="{C3380CC4-5D6E-409C-BE32-E72D297353CC}">
              <c16:uniqueId val="{00000006-1A0E-4FCC-BF2E-FE27D758F975}"/>
            </c:ext>
          </c:extLst>
        </c:ser>
        <c:ser>
          <c:idx val="3"/>
          <c:order val="3"/>
          <c:tx>
            <c:strRef>
              <c:f>Invoice!$F$2:$F$3</c:f>
              <c:strCache>
                <c:ptCount val="1"/>
                <c:pt idx="0">
                  <c:v>Cross Sell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Invoice!$F$4:$F$15</c:f>
              <c:numCache>
                <c:formatCode>General</c:formatCode>
                <c:ptCount val="11"/>
                <c:pt idx="5">
                  <c:v>12</c:v>
                </c:pt>
                <c:pt idx="6">
                  <c:v>20</c:v>
                </c:pt>
                <c:pt idx="7">
                  <c:v>10</c:v>
                </c:pt>
                <c:pt idx="8">
                  <c:v>19</c:v>
                </c:pt>
                <c:pt idx="10">
                  <c:v>2</c:v>
                </c:pt>
              </c:numCache>
            </c:numRef>
          </c:val>
          <c:extLst>
            <c:ext xmlns:c16="http://schemas.microsoft.com/office/drawing/2014/chart" uri="{C3380CC4-5D6E-409C-BE32-E72D297353CC}">
              <c16:uniqueId val="{00000007-1A0E-4FCC-BF2E-FE27D758F975}"/>
            </c:ext>
          </c:extLst>
        </c:ser>
        <c:dLbls>
          <c:showLegendKey val="0"/>
          <c:showVal val="0"/>
          <c:showCatName val="0"/>
          <c:showSerName val="0"/>
          <c:showPercent val="0"/>
          <c:showBubbleSize val="0"/>
        </c:dLbls>
        <c:gapWidth val="150"/>
        <c:overlap val="100"/>
        <c:axId val="1975286415"/>
        <c:axId val="1975284015"/>
      </c:barChart>
      <c:catAx>
        <c:axId val="1975286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84015"/>
        <c:crosses val="autoZero"/>
        <c:auto val="1"/>
        <c:lblAlgn val="ctr"/>
        <c:lblOffset val="100"/>
        <c:noMultiLvlLbl val="0"/>
      </c:catAx>
      <c:valAx>
        <c:axId val="197528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Opportunity By Revenue</a:t>
            </a:r>
          </a:p>
        </c:rich>
      </c:tx>
      <c:layout>
        <c:manualLayout>
          <c:xMode val="edge"/>
          <c:yMode val="edge"/>
          <c:x val="0.15935421475929967"/>
          <c:y val="0.11968211494454559"/>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Opportunity!$C$2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Opportunity!$B$3:$B$7</c:f>
              <c:strCache>
                <c:ptCount val="4"/>
                <c:pt idx="0">
                  <c:v>Fire</c:v>
                </c:pt>
                <c:pt idx="1">
                  <c:v>EL-Group Mediclaim</c:v>
                </c:pt>
                <c:pt idx="2">
                  <c:v>DB -Mega Policy</c:v>
                </c:pt>
                <c:pt idx="3">
                  <c:v>CVP GMC</c:v>
                </c:pt>
              </c:strCache>
            </c:strRef>
          </c:cat>
          <c:val>
            <c:numRef>
              <c:f>Opportunity!$C$3:$C$7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4AA7-4D51-B3EC-B5B6EE8367D5}"/>
            </c:ext>
          </c:extLst>
        </c:ser>
        <c:dLbls>
          <c:showLegendKey val="0"/>
          <c:showVal val="0"/>
          <c:showCatName val="0"/>
          <c:showSerName val="0"/>
          <c:showPercent val="0"/>
          <c:showBubbleSize val="0"/>
        </c:dLbls>
        <c:gapWidth val="115"/>
        <c:overlap val="-20"/>
        <c:axId val="1769522240"/>
        <c:axId val="1769524160"/>
      </c:barChart>
      <c:catAx>
        <c:axId val="1769522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24160"/>
        <c:crosses val="autoZero"/>
        <c:auto val="1"/>
        <c:lblAlgn val="ctr"/>
        <c:lblOffset val="100"/>
        <c:noMultiLvlLbl val="0"/>
      </c:catAx>
      <c:valAx>
        <c:axId val="1769524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2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 - Top 5</a:t>
            </a:r>
          </a:p>
        </c:rich>
      </c:tx>
      <c:layout>
        <c:manualLayout>
          <c:xMode val="edge"/>
          <c:yMode val="edge"/>
          <c:x val="0.21519444444444441"/>
          <c:y val="0.21092155147273259"/>
        </c:manualLayout>
      </c:layout>
      <c:overlay val="0"/>
      <c:spPr>
        <a:solidFill>
          <a:schemeClr val="accent1">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Opportunity!$C$20</c:f>
              <c:strCache>
                <c:ptCount val="1"/>
                <c:pt idx="0">
                  <c:v>Total</c:v>
                </c:pt>
              </c:strCache>
            </c:strRef>
          </c:tx>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Opportunity!$B$21:$B$26</c:f>
              <c:strCache>
                <c:ptCount val="5"/>
                <c:pt idx="0">
                  <c:v>BE-Mega policy</c:v>
                </c:pt>
                <c:pt idx="1">
                  <c:v>CVP GMC</c:v>
                </c:pt>
                <c:pt idx="2">
                  <c:v>DB -Mega Policy</c:v>
                </c:pt>
                <c:pt idx="3">
                  <c:v>DB -Terrorism Policy</c:v>
                </c:pt>
                <c:pt idx="4">
                  <c:v>EL-Group Mediclaim</c:v>
                </c:pt>
              </c:strCache>
            </c:strRef>
          </c:cat>
          <c:val>
            <c:numRef>
              <c:f>Opportunity!$C$21:$C$26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4FD8-4A4F-90B3-E7C740624D76}"/>
            </c:ext>
          </c:extLst>
        </c:ser>
        <c:dLbls>
          <c:dLblPos val="outEnd"/>
          <c:showLegendKey val="0"/>
          <c:showVal val="1"/>
          <c:showCatName val="0"/>
          <c:showSerName val="0"/>
          <c:showPercent val="0"/>
          <c:showBubbleSize val="0"/>
        </c:dLbls>
        <c:gapWidth val="100"/>
        <c:overlap val="-24"/>
        <c:axId val="1314662624"/>
        <c:axId val="1314662144"/>
      </c:barChart>
      <c:catAx>
        <c:axId val="131466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662144"/>
        <c:crosses val="autoZero"/>
        <c:auto val="1"/>
        <c:lblAlgn val="ctr"/>
        <c:lblOffset val="100"/>
        <c:noMultiLvlLbl val="0"/>
      </c:catAx>
      <c:valAx>
        <c:axId val="131466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66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Opportunity Product_Group</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Opportunity!$P$2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77A-47CD-8EC2-4BDB10C549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77A-47CD-8EC2-4BDB10C5490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77A-47CD-8EC2-4BDB10C5490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77A-47CD-8EC2-4BDB10C5490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77A-47CD-8EC2-4BDB10C5490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77A-47CD-8EC2-4BDB10C5490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77A-47CD-8EC2-4BDB10C54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Opportunity!$O$3:$O$10</c:f>
              <c:strCache>
                <c:ptCount val="7"/>
                <c:pt idx="0">
                  <c:v>Employee Benefits</c:v>
                </c:pt>
                <c:pt idx="1">
                  <c:v>Engineering</c:v>
                </c:pt>
                <c:pt idx="2">
                  <c:v>Fire</c:v>
                </c:pt>
                <c:pt idx="3">
                  <c:v>Liability</c:v>
                </c:pt>
                <c:pt idx="4">
                  <c:v>Marine</c:v>
                </c:pt>
                <c:pt idx="5">
                  <c:v>Miscellaneous</c:v>
                </c:pt>
                <c:pt idx="6">
                  <c:v>Terrorism</c:v>
                </c:pt>
              </c:strCache>
            </c:strRef>
          </c:cat>
          <c:val>
            <c:numRef>
              <c:f>Opportunity!$P$3:$P$10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4BD-451B-98B4-B4A2BEBFCE8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bg1">
                    <a:lumMod val="95000"/>
                  </a:schemeClr>
                </a:solidFill>
              </a:rPr>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dLbls>
            <c:dLbl>
              <c:idx val="0"/>
              <c:layout>
                <c:manualLayout>
                  <c:x val="0.3694444444444445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67-4DBA-8DF6-A60FDA8387CD}"/>
                </c:ext>
              </c:extLst>
            </c:dLbl>
            <c:dLbl>
              <c:idx val="1"/>
              <c:layout>
                <c:manualLayout>
                  <c:x val="0.1361111111111111"/>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67-4DBA-8DF6-A60FDA8387CD}"/>
                </c:ext>
              </c:extLst>
            </c:dLbl>
            <c:dLbl>
              <c:idx val="2"/>
              <c:layout>
                <c:manualLayout>
                  <c:x val="7.4999999999999956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67-4DBA-8DF6-A60FDA8387CD}"/>
                </c:ext>
              </c:extLst>
            </c:dLbl>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New!$B$3:$B$5</c:f>
              <c:strCache>
                <c:ptCount val="3"/>
                <c:pt idx="0">
                  <c:v>Target </c:v>
                </c:pt>
                <c:pt idx="1">
                  <c:v>Achievement</c:v>
                </c:pt>
                <c:pt idx="2">
                  <c:v>Invoice</c:v>
                </c:pt>
              </c:strCache>
            </c:strRef>
          </c:cat>
          <c:val>
            <c:numRef>
              <c:f>New!$C$3:$C$5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E567-4DBA-8DF6-A60FDA8387CD}"/>
            </c:ext>
          </c:extLst>
        </c:ser>
        <c:dLbls>
          <c:dLblPos val="ctr"/>
          <c:showLegendKey val="0"/>
          <c:showVal val="1"/>
          <c:showCatName val="0"/>
          <c:showSerName val="0"/>
          <c:showPercent val="0"/>
          <c:showBubbleSize val="0"/>
        </c:dLbls>
        <c:gapWidth val="150"/>
        <c:overlap val="100"/>
        <c:axId val="1601402912"/>
        <c:axId val="1601401952"/>
      </c:barChart>
      <c:catAx>
        <c:axId val="1601402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401952"/>
        <c:crosses val="autoZero"/>
        <c:auto val="1"/>
        <c:lblAlgn val="ctr"/>
        <c:lblOffset val="100"/>
        <c:noMultiLvlLbl val="0"/>
      </c:catAx>
      <c:valAx>
        <c:axId val="16014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40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0432315070563815"/>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3C-4AD4-831C-1BC221180F7B}"/>
                </c:ext>
              </c:extLst>
            </c:dLbl>
            <c:dLbl>
              <c:idx val="1"/>
              <c:layout>
                <c:manualLayout>
                  <c:x val="0.4156350633931726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3C-4AD4-831C-1BC221180F7B}"/>
                </c:ext>
              </c:extLst>
            </c:dLbl>
            <c:dLbl>
              <c:idx val="2"/>
              <c:layout>
                <c:manualLayout>
                  <c:x val="0.2111711357562906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3C-4AD4-831C-1BC221180F7B}"/>
                </c:ext>
              </c:extLst>
            </c:dLbl>
            <c:numFmt formatCode="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Renewal!$B$3:$B$5</c:f>
              <c:strCache>
                <c:ptCount val="3"/>
                <c:pt idx="0">
                  <c:v>Target</c:v>
                </c:pt>
                <c:pt idx="1">
                  <c:v>Achievement</c:v>
                </c:pt>
                <c:pt idx="2">
                  <c:v>Invoice</c:v>
                </c:pt>
              </c:strCache>
            </c:strRef>
          </c:cat>
          <c:val>
            <c:numRef>
              <c:f>Renewal!$C$3:$C$5</c:f>
              <c:numCache>
                <c:formatCode>General</c:formatCode>
                <c:ptCount val="3"/>
                <c:pt idx="0">
                  <c:v>12319455</c:v>
                </c:pt>
                <c:pt idx="1">
                  <c:v>18507270.640000012</c:v>
                </c:pt>
                <c:pt idx="2">
                  <c:v>8244310</c:v>
                </c:pt>
              </c:numCache>
            </c:numRef>
          </c:val>
          <c:extLst>
            <c:ext xmlns:c16="http://schemas.microsoft.com/office/drawing/2014/chart" uri="{C3380CC4-5D6E-409C-BE32-E72D297353CC}">
              <c16:uniqueId val="{00000000-1D3C-4AD4-831C-1BC221180F7B}"/>
            </c:ext>
          </c:extLst>
        </c:ser>
        <c:dLbls>
          <c:dLblPos val="inEnd"/>
          <c:showLegendKey val="0"/>
          <c:showVal val="1"/>
          <c:showCatName val="0"/>
          <c:showSerName val="0"/>
          <c:showPercent val="0"/>
          <c:showBubbleSize val="0"/>
        </c:dLbls>
        <c:gapWidth val="150"/>
        <c:overlap val="100"/>
        <c:axId val="1998806928"/>
        <c:axId val="1998807408"/>
      </c:barChart>
      <c:catAx>
        <c:axId val="199880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07408"/>
        <c:crosses val="autoZero"/>
        <c:auto val="1"/>
        <c:lblAlgn val="ctr"/>
        <c:lblOffset val="100"/>
        <c:noMultiLvlLbl val="0"/>
      </c:catAx>
      <c:valAx>
        <c:axId val="199880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0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dLbl>
              <c:idx val="0"/>
              <c:layout>
                <c:manualLayout>
                  <c:x val="0.36473403324584425"/>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6E-4279-BE7A-F18907972F66}"/>
                </c:ext>
              </c:extLst>
            </c:dLbl>
            <c:dLbl>
              <c:idx val="1"/>
              <c:layout>
                <c:manualLayout>
                  <c:x val="0.25446566054243219"/>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6E-4279-BE7A-F18907972F66}"/>
                </c:ext>
              </c:extLst>
            </c:dLbl>
            <c:dLbl>
              <c:idx val="2"/>
              <c:layout>
                <c:manualLayout>
                  <c:x val="9.8200787401574757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6E-4279-BE7A-F18907972F66}"/>
                </c:ext>
              </c:extLst>
            </c:dLbl>
            <c:numFmt formatCode="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'Cross Sell'!$B$3:$B$5</c:f>
              <c:strCache>
                <c:ptCount val="3"/>
                <c:pt idx="0">
                  <c:v>Target</c:v>
                </c:pt>
                <c:pt idx="1">
                  <c:v>Achievement</c:v>
                </c:pt>
                <c:pt idx="2">
                  <c:v>Invoice</c:v>
                </c:pt>
              </c:strCache>
            </c:strRef>
          </c:cat>
          <c:val>
            <c:numRef>
              <c:f>'Cross Sell'!$C$3:$C$5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A66E-4279-BE7A-F18907972F66}"/>
            </c:ext>
          </c:extLst>
        </c:ser>
        <c:dLbls>
          <c:dLblPos val="inEnd"/>
          <c:showLegendKey val="0"/>
          <c:showVal val="1"/>
          <c:showCatName val="0"/>
          <c:showSerName val="0"/>
          <c:showPercent val="0"/>
          <c:showBubbleSize val="0"/>
        </c:dLbls>
        <c:gapWidth val="150"/>
        <c:overlap val="100"/>
        <c:axId val="1604244560"/>
        <c:axId val="1604245040"/>
      </c:barChart>
      <c:catAx>
        <c:axId val="1604244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245040"/>
        <c:crosses val="autoZero"/>
        <c:auto val="1"/>
        <c:lblAlgn val="ctr"/>
        <c:lblOffset val="100"/>
        <c:noMultiLvlLbl val="0"/>
      </c:catAx>
      <c:valAx>
        <c:axId val="160424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2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IN" sz="1200">
                <a:solidFill>
                  <a:schemeClr val="bg1">
                    <a:lumMod val="95000"/>
                  </a:schemeClr>
                </a:solidFill>
              </a:rPr>
              <a:t>New</a:t>
            </a:r>
          </a:p>
        </c:rich>
      </c:tx>
      <c:overlay val="0"/>
      <c:spPr>
        <a:solidFill>
          <a:schemeClr val="accent2"/>
        </a:solidFill>
        <a:ln>
          <a:noFill/>
        </a:ln>
        <a:effectLst/>
      </c:spPr>
      <c:txPr>
        <a:bodyPr rot="0" spcFirstLastPara="1" vertOverflow="ellipsis" vert="horz" wrap="square" anchor="ctr" anchorCtr="1"/>
        <a:lstStyle/>
        <a:p>
          <a:pPr>
            <a:defRPr sz="12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dLbls>
            <c:dLbl>
              <c:idx val="0"/>
              <c:layout>
                <c:manualLayout>
                  <c:x val="0.3694444444444445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76-43A1-A4D3-8CA479E22800}"/>
                </c:ext>
              </c:extLst>
            </c:dLbl>
            <c:dLbl>
              <c:idx val="1"/>
              <c:layout>
                <c:manualLayout>
                  <c:x val="0.1361111111111111"/>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76-43A1-A4D3-8CA479E22800}"/>
                </c:ext>
              </c:extLst>
            </c:dLbl>
            <c:dLbl>
              <c:idx val="2"/>
              <c:layout>
                <c:manualLayout>
                  <c:x val="7.4999999999999956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76-43A1-A4D3-8CA479E22800}"/>
                </c:ext>
              </c:extLst>
            </c:dLbl>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New!$B$3:$B$5</c:f>
              <c:strCache>
                <c:ptCount val="3"/>
                <c:pt idx="0">
                  <c:v>Target </c:v>
                </c:pt>
                <c:pt idx="1">
                  <c:v>Achievement</c:v>
                </c:pt>
                <c:pt idx="2">
                  <c:v>Invoice</c:v>
                </c:pt>
              </c:strCache>
            </c:strRef>
          </c:cat>
          <c:val>
            <c:numRef>
              <c:f>New!$C$3:$C$5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E567-4DBA-8DF6-A60FDA8387CD}"/>
            </c:ext>
          </c:extLst>
        </c:ser>
        <c:dLbls>
          <c:dLblPos val="ctr"/>
          <c:showLegendKey val="0"/>
          <c:showVal val="1"/>
          <c:showCatName val="0"/>
          <c:showSerName val="0"/>
          <c:showPercent val="0"/>
          <c:showBubbleSize val="0"/>
        </c:dLbls>
        <c:gapWidth val="150"/>
        <c:overlap val="100"/>
        <c:axId val="1601402912"/>
        <c:axId val="1601401952"/>
      </c:barChart>
      <c:catAx>
        <c:axId val="1601402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401952"/>
        <c:crosses val="autoZero"/>
        <c:auto val="1"/>
        <c:lblAlgn val="ctr"/>
        <c:lblOffset val="100"/>
        <c:noMultiLvlLbl val="0"/>
      </c:catAx>
      <c:valAx>
        <c:axId val="16014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40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Renewal</a:t>
            </a:r>
          </a:p>
        </c:rich>
      </c:tx>
      <c:overlay val="0"/>
      <c:spPr>
        <a:solidFill>
          <a:schemeClr val="accent2"/>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0432315070563815"/>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96-46C7-8359-26AC70F43776}"/>
                </c:ext>
              </c:extLst>
            </c:dLbl>
            <c:dLbl>
              <c:idx val="1"/>
              <c:layout>
                <c:manualLayout>
                  <c:x val="0.4156350633931726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96-46C7-8359-26AC70F43776}"/>
                </c:ext>
              </c:extLst>
            </c:dLbl>
            <c:dLbl>
              <c:idx val="2"/>
              <c:layout>
                <c:manualLayout>
                  <c:x val="0.2111711357562906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96-46C7-8359-26AC70F43776}"/>
                </c:ext>
              </c:extLst>
            </c:dLbl>
            <c:numFmt formatCode="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Renewal!$B$3:$B$5</c:f>
              <c:strCache>
                <c:ptCount val="3"/>
                <c:pt idx="0">
                  <c:v>Target</c:v>
                </c:pt>
                <c:pt idx="1">
                  <c:v>Achievement</c:v>
                </c:pt>
                <c:pt idx="2">
                  <c:v>Invoice</c:v>
                </c:pt>
              </c:strCache>
            </c:strRef>
          </c:cat>
          <c:val>
            <c:numRef>
              <c:f>Renewal!$C$3:$C$5</c:f>
              <c:numCache>
                <c:formatCode>General</c:formatCode>
                <c:ptCount val="3"/>
                <c:pt idx="0">
                  <c:v>12319455</c:v>
                </c:pt>
                <c:pt idx="1">
                  <c:v>18507270.640000012</c:v>
                </c:pt>
                <c:pt idx="2">
                  <c:v>8244310</c:v>
                </c:pt>
              </c:numCache>
            </c:numRef>
          </c:val>
          <c:extLst>
            <c:ext xmlns:c16="http://schemas.microsoft.com/office/drawing/2014/chart" uri="{C3380CC4-5D6E-409C-BE32-E72D297353CC}">
              <c16:uniqueId val="{00000003-0296-46C7-8359-26AC70F43776}"/>
            </c:ext>
          </c:extLst>
        </c:ser>
        <c:dLbls>
          <c:dLblPos val="inEnd"/>
          <c:showLegendKey val="0"/>
          <c:showVal val="1"/>
          <c:showCatName val="0"/>
          <c:showSerName val="0"/>
          <c:showPercent val="0"/>
          <c:showBubbleSize val="0"/>
        </c:dLbls>
        <c:gapWidth val="150"/>
        <c:overlap val="100"/>
        <c:axId val="1998806928"/>
        <c:axId val="1998807408"/>
      </c:barChart>
      <c:catAx>
        <c:axId val="199880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07408"/>
        <c:crosses val="autoZero"/>
        <c:auto val="1"/>
        <c:lblAlgn val="ctr"/>
        <c:lblOffset val="100"/>
        <c:noMultiLvlLbl val="0"/>
      </c:catAx>
      <c:valAx>
        <c:axId val="199880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0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project.xlsx]No of Meeting Date!PivotTable2</c:name>
    <c:fmtId val="10"/>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rPr>
              <a:t>No</a:t>
            </a:r>
            <a:r>
              <a:rPr lang="en-US" sz="1200" baseline="0">
                <a:solidFill>
                  <a:schemeClr val="tx1"/>
                </a:solidFill>
              </a:rPr>
              <a:t> of Meeting By Acc Exec</a:t>
            </a:r>
            <a:endParaRPr lang="en-US" sz="1200">
              <a:solidFill>
                <a:schemeClr val="tx1"/>
              </a:solidFill>
            </a:endParaRPr>
          </a:p>
        </c:rich>
      </c:tx>
      <c:layout>
        <c:manualLayout>
          <c:xMode val="edge"/>
          <c:yMode val="edge"/>
          <c:x val="0.46526150074263978"/>
          <c:y val="4.1439351331083611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17884392357932"/>
          <c:y val="0.30537520878072061"/>
          <c:w val="0.57984699586970234"/>
          <c:h val="0.55675912670007155"/>
        </c:manualLayout>
      </c:layout>
      <c:barChart>
        <c:barDir val="bar"/>
        <c:grouping val="clustered"/>
        <c:varyColors val="0"/>
        <c:ser>
          <c:idx val="0"/>
          <c:order val="0"/>
          <c:tx>
            <c:strRef>
              <c:f>'No of Meeting Date'!$C$3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Date'!$C$4:$C$13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162C-415F-B8FC-013F8826A9F2}"/>
            </c:ext>
          </c:extLst>
        </c:ser>
        <c:dLbls>
          <c:showLegendKey val="0"/>
          <c:showVal val="1"/>
          <c:showCatName val="0"/>
          <c:showSerName val="0"/>
          <c:showPercent val="0"/>
          <c:showBubbleSize val="0"/>
        </c:dLbls>
        <c:gapWidth val="150"/>
        <c:axId val="26330623"/>
        <c:axId val="26328703"/>
      </c:barChart>
      <c:catAx>
        <c:axId val="26330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28703"/>
        <c:crosses val="autoZero"/>
        <c:auto val="1"/>
        <c:lblAlgn val="ctr"/>
        <c:lblOffset val="100"/>
        <c:noMultiLvlLbl val="0"/>
      </c:catAx>
      <c:valAx>
        <c:axId val="26328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3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project.xlsx]Invoice!PivotTable6</c:name>
    <c:fmtId val="12"/>
  </c:pivotSource>
  <c:chart>
    <c:title>
      <c:tx>
        <c:rich>
          <a:bodyPr rot="0" spcFirstLastPara="1" vertOverflow="ellipsis" vert="horz" wrap="square" anchor="ctr" anchorCtr="1"/>
          <a:lstStyle/>
          <a:p>
            <a:pPr>
              <a:defRPr sz="12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r>
              <a:rPr lang="en-IN" sz="1200">
                <a:solidFill>
                  <a:schemeClr val="tx1">
                    <a:lumMod val="65000"/>
                    <a:lumOff val="35000"/>
                  </a:schemeClr>
                </a:solidFill>
              </a:rPr>
              <a:t>No of Invoice By Acc Exec</a:t>
            </a:r>
          </a:p>
        </c:rich>
      </c:tx>
      <c:layout>
        <c:manualLayout>
          <c:xMode val="edge"/>
          <c:yMode val="edge"/>
          <c:x val="0.35455446719413275"/>
          <c:y val="4.5330295005639398E-2"/>
        </c:manualLayout>
      </c:layout>
      <c:overlay val="0"/>
      <c:spPr>
        <a:solidFill>
          <a:srgbClr val="FFC000"/>
        </a:solidFill>
        <a:ln>
          <a:noFill/>
        </a:ln>
        <a:effectLst/>
      </c:spPr>
      <c:txPr>
        <a:bodyPr rot="0" spcFirstLastPara="1" vertOverflow="ellipsis" vert="horz" wrap="square" anchor="ctr" anchorCtr="1"/>
        <a:lstStyle/>
        <a:p>
          <a:pPr>
            <a:defRPr sz="12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15069763888665"/>
          <c:y val="0.22940445977310686"/>
          <c:w val="0.36746607297788403"/>
          <c:h val="0.61082785622871516"/>
        </c:manualLayout>
      </c:layout>
      <c:barChart>
        <c:barDir val="bar"/>
        <c:grouping val="stacked"/>
        <c:varyColors val="0"/>
        <c:ser>
          <c:idx val="0"/>
          <c:order val="0"/>
          <c:tx>
            <c:strRef>
              <c:f>Invoice!$C$2:$C$3</c:f>
              <c:strCache>
                <c:ptCount val="1"/>
                <c:pt idx="0">
                  <c:v>(blank)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Invoice!$C$4:$C$15</c:f>
              <c:numCache>
                <c:formatCode>General</c:formatCode>
                <c:ptCount val="11"/>
                <c:pt idx="0">
                  <c:v>18</c:v>
                </c:pt>
                <c:pt idx="1">
                  <c:v>5</c:v>
                </c:pt>
                <c:pt idx="2">
                  <c:v>4</c:v>
                </c:pt>
                <c:pt idx="3">
                  <c:v>1</c:v>
                </c:pt>
              </c:numCache>
            </c:numRef>
          </c:val>
          <c:extLst>
            <c:ext xmlns:c16="http://schemas.microsoft.com/office/drawing/2014/chart" uri="{C3380CC4-5D6E-409C-BE32-E72D297353CC}">
              <c16:uniqueId val="{00000000-4939-48DA-A0A1-51D975A81333}"/>
            </c:ext>
          </c:extLst>
        </c:ser>
        <c:ser>
          <c:idx val="1"/>
          <c:order val="1"/>
          <c:tx>
            <c:strRef>
              <c:f>Invoice!$D$2:$D$3</c:f>
              <c:strCache>
                <c:ptCount val="1"/>
                <c:pt idx="0">
                  <c:v>Renewal</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Invoice!$D$4:$D$15</c:f>
              <c:numCache>
                <c:formatCode>General</c:formatCode>
                <c:ptCount val="11"/>
                <c:pt idx="0">
                  <c:v>18</c:v>
                </c:pt>
                <c:pt idx="1">
                  <c:v>58</c:v>
                </c:pt>
                <c:pt idx="3">
                  <c:v>3</c:v>
                </c:pt>
                <c:pt idx="4">
                  <c:v>3</c:v>
                </c:pt>
                <c:pt idx="5">
                  <c:v>15</c:v>
                </c:pt>
              </c:numCache>
            </c:numRef>
          </c:val>
          <c:extLst>
            <c:ext xmlns:c16="http://schemas.microsoft.com/office/drawing/2014/chart" uri="{C3380CC4-5D6E-409C-BE32-E72D297353CC}">
              <c16:uniqueId val="{00000001-4939-48DA-A0A1-51D975A81333}"/>
            </c:ext>
          </c:extLst>
        </c:ser>
        <c:ser>
          <c:idx val="2"/>
          <c:order val="2"/>
          <c:tx>
            <c:strRef>
              <c:f>Invoice!$E$2:$E$3</c:f>
              <c:strCache>
                <c:ptCount val="1"/>
                <c:pt idx="0">
                  <c:v>New</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Invoice!$E$4:$E$15</c:f>
              <c:numCache>
                <c:formatCode>General</c:formatCode>
                <c:ptCount val="11"/>
                <c:pt idx="2">
                  <c:v>8</c:v>
                </c:pt>
                <c:pt idx="4">
                  <c:v>7</c:v>
                </c:pt>
                <c:pt idx="9">
                  <c:v>1</c:v>
                </c:pt>
              </c:numCache>
            </c:numRef>
          </c:val>
          <c:extLst>
            <c:ext xmlns:c16="http://schemas.microsoft.com/office/drawing/2014/chart" uri="{C3380CC4-5D6E-409C-BE32-E72D297353CC}">
              <c16:uniqueId val="{00000002-4939-48DA-A0A1-51D975A81333}"/>
            </c:ext>
          </c:extLst>
        </c:ser>
        <c:ser>
          <c:idx val="3"/>
          <c:order val="3"/>
          <c:tx>
            <c:strRef>
              <c:f>Invoice!$F$2:$F$3</c:f>
              <c:strCache>
                <c:ptCount val="1"/>
                <c:pt idx="0">
                  <c:v>Cross Sell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cat>
            <c:strRef>
              <c:f>Invoice!$B$4:$B$15</c:f>
              <c:strCache>
                <c:ptCount val="11"/>
                <c:pt idx="0">
                  <c:v>Ankita Shah</c:v>
                </c:pt>
                <c:pt idx="1">
                  <c:v>Divya Dhingra</c:v>
                </c:pt>
                <c:pt idx="2">
                  <c:v>Shobhit Agarwal</c:v>
                </c:pt>
                <c:pt idx="3">
                  <c:v>Gautam Murkunde</c:v>
                </c:pt>
                <c:pt idx="4">
                  <c:v>Shloka Shelat</c:v>
                </c:pt>
                <c:pt idx="5">
                  <c:v>Vidit Shah</c:v>
                </c:pt>
                <c:pt idx="6">
                  <c:v>Animesh Rawat</c:v>
                </c:pt>
                <c:pt idx="7">
                  <c:v>Abhinav Shivam</c:v>
                </c:pt>
                <c:pt idx="8">
                  <c:v>Vinay</c:v>
                </c:pt>
                <c:pt idx="9">
                  <c:v>Neel Jain</c:v>
                </c:pt>
                <c:pt idx="10">
                  <c:v>Mark</c:v>
                </c:pt>
              </c:strCache>
            </c:strRef>
          </c:cat>
          <c:val>
            <c:numRef>
              <c:f>Invoice!$F$4:$F$15</c:f>
              <c:numCache>
                <c:formatCode>General</c:formatCode>
                <c:ptCount val="11"/>
                <c:pt idx="5">
                  <c:v>12</c:v>
                </c:pt>
                <c:pt idx="6">
                  <c:v>20</c:v>
                </c:pt>
                <c:pt idx="7">
                  <c:v>10</c:v>
                </c:pt>
                <c:pt idx="8">
                  <c:v>19</c:v>
                </c:pt>
                <c:pt idx="10">
                  <c:v>2</c:v>
                </c:pt>
              </c:numCache>
            </c:numRef>
          </c:val>
          <c:extLst>
            <c:ext xmlns:c16="http://schemas.microsoft.com/office/drawing/2014/chart" uri="{C3380CC4-5D6E-409C-BE32-E72D297353CC}">
              <c16:uniqueId val="{00000003-4939-48DA-A0A1-51D975A81333}"/>
            </c:ext>
          </c:extLst>
        </c:ser>
        <c:dLbls>
          <c:showLegendKey val="0"/>
          <c:showVal val="0"/>
          <c:showCatName val="0"/>
          <c:showSerName val="0"/>
          <c:showPercent val="0"/>
          <c:showBubbleSize val="0"/>
        </c:dLbls>
        <c:gapWidth val="150"/>
        <c:overlap val="100"/>
        <c:axId val="1975286415"/>
        <c:axId val="1975284015"/>
      </c:barChart>
      <c:catAx>
        <c:axId val="1975286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84015"/>
        <c:crosses val="autoZero"/>
        <c:auto val="1"/>
        <c:lblAlgn val="ctr"/>
        <c:lblOffset val="100"/>
        <c:noMultiLvlLbl val="0"/>
      </c:catAx>
      <c:valAx>
        <c:axId val="197528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project.xlsx]Opportunity!PivotTable1</c:name>
    <c:fmtId val="28"/>
  </c:pivotSource>
  <c:chart>
    <c:title>
      <c:tx>
        <c:rich>
          <a:bodyPr rot="0" spcFirstLastPara="1" vertOverflow="ellipsis" vert="horz" wrap="square" anchor="t" anchorCtr="0"/>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4 Opportunity By Revenue</a:t>
            </a:r>
          </a:p>
        </c:rich>
      </c:tx>
      <c:layout>
        <c:manualLayout>
          <c:xMode val="edge"/>
          <c:yMode val="edge"/>
          <c:x val="0.36524651386858098"/>
          <c:y val="4.196241443615846E-2"/>
        </c:manualLayout>
      </c:layout>
      <c:overlay val="0"/>
      <c:spPr>
        <a:solidFill>
          <a:srgbClr val="92D050"/>
        </a:solidFill>
        <a:ln>
          <a:noFill/>
        </a:ln>
        <a:effectLst/>
      </c:spPr>
      <c:txPr>
        <a:bodyPr rot="0" spcFirstLastPara="1" vertOverflow="ellipsis" vert="horz" wrap="square" anchor="t" anchorCtr="0"/>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71286524869039"/>
          <c:y val="0.25768158513864525"/>
          <c:w val="0.38482155498197579"/>
          <c:h val="0.58516584390681747"/>
        </c:manualLayout>
      </c:layout>
      <c:barChart>
        <c:barDir val="bar"/>
        <c:grouping val="clustered"/>
        <c:varyColors val="0"/>
        <c:ser>
          <c:idx val="0"/>
          <c:order val="0"/>
          <c:tx>
            <c:strRef>
              <c:f>Opportunity!$C$2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Opportunity!$B$3:$B$7</c:f>
              <c:strCache>
                <c:ptCount val="4"/>
                <c:pt idx="0">
                  <c:v>Fire</c:v>
                </c:pt>
                <c:pt idx="1">
                  <c:v>EL-Group Mediclaim</c:v>
                </c:pt>
                <c:pt idx="2">
                  <c:v>DB -Mega Policy</c:v>
                </c:pt>
                <c:pt idx="3">
                  <c:v>CVP GMC</c:v>
                </c:pt>
              </c:strCache>
            </c:strRef>
          </c:cat>
          <c:val>
            <c:numRef>
              <c:f>Opportunity!$C$3:$C$7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F7C-4A9B-8AF4-F82B30992C02}"/>
            </c:ext>
          </c:extLst>
        </c:ser>
        <c:dLbls>
          <c:showLegendKey val="0"/>
          <c:showVal val="0"/>
          <c:showCatName val="0"/>
          <c:showSerName val="0"/>
          <c:showPercent val="0"/>
          <c:showBubbleSize val="0"/>
        </c:dLbls>
        <c:gapWidth val="115"/>
        <c:overlap val="-20"/>
        <c:axId val="1769522240"/>
        <c:axId val="1769524160"/>
      </c:barChart>
      <c:catAx>
        <c:axId val="176952224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24160"/>
        <c:crosses val="autoZero"/>
        <c:auto val="1"/>
        <c:lblAlgn val="ctr"/>
        <c:lblOffset val="100"/>
        <c:noMultiLvlLbl val="0"/>
      </c:catAx>
      <c:valAx>
        <c:axId val="1769524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project.xlsx]Opportunity!PivotTable3</c:name>
    <c:fmtId val="1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Opportunity Product_Group</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Opportunity!$P$2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A6-4D96-B100-32542F4A4B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A6-4D96-B100-32542F4A4B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0A6-4D96-B100-32542F4A4B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0A6-4D96-B100-32542F4A4B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0A6-4D96-B100-32542F4A4B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0A6-4D96-B100-32542F4A4B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0A6-4D96-B100-32542F4A4B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Opportunity!$O$3:$O$10</c:f>
              <c:strCache>
                <c:ptCount val="7"/>
                <c:pt idx="0">
                  <c:v>Employee Benefits</c:v>
                </c:pt>
                <c:pt idx="1">
                  <c:v>Engineering</c:v>
                </c:pt>
                <c:pt idx="2">
                  <c:v>Fire</c:v>
                </c:pt>
                <c:pt idx="3">
                  <c:v>Liability</c:v>
                </c:pt>
                <c:pt idx="4">
                  <c:v>Marine</c:v>
                </c:pt>
                <c:pt idx="5">
                  <c:v>Miscellaneous</c:v>
                </c:pt>
                <c:pt idx="6">
                  <c:v>Terrorism</c:v>
                </c:pt>
              </c:strCache>
            </c:strRef>
          </c:cat>
          <c:val>
            <c:numRef>
              <c:f>Opportunity!$P$3:$P$10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80A6-4D96-B100-32542F4A4BAC}"/>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project.xlsx]Opportunity!PivotTable2</c:name>
    <c:fmtId val="9"/>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Open opportunity - Top 5</a:t>
            </a:r>
          </a:p>
        </c:rich>
      </c:tx>
      <c:layout>
        <c:manualLayout>
          <c:xMode val="edge"/>
          <c:yMode val="edge"/>
          <c:x val="0.30146095868451223"/>
          <c:y val="2.3421369203849532E-2"/>
        </c:manualLayout>
      </c:layout>
      <c:overlay val="0"/>
      <c:spPr>
        <a:solidFill>
          <a:schemeClr val="accent1">
            <a:lumMod val="75000"/>
          </a:scheme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Opportunity!$C$20</c:f>
              <c:strCache>
                <c:ptCount val="1"/>
                <c:pt idx="0">
                  <c:v>Total</c:v>
                </c:pt>
              </c:strCache>
            </c:strRef>
          </c:tx>
          <c:spPr>
            <a:gradFill flip="none" rotWithShape="1">
              <a:gsLst>
                <a:gs pos="0">
                  <a:schemeClr val="accent5">
                    <a:lumMod val="40000"/>
                    <a:lumOff val="60000"/>
                  </a:schemeClr>
                </a:gs>
                <a:gs pos="46000">
                  <a:schemeClr val="accent5">
                    <a:lumMod val="76000"/>
                    <a:lumOff val="24000"/>
                  </a:schemeClr>
                </a:gs>
                <a:gs pos="100000">
                  <a:schemeClr val="accent2">
                    <a:lumMod val="96000"/>
                    <a:lumOff val="4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Opportunity!$B$21:$B$26</c:f>
              <c:strCache>
                <c:ptCount val="5"/>
                <c:pt idx="0">
                  <c:v>BE-Mega policy</c:v>
                </c:pt>
                <c:pt idx="1">
                  <c:v>CVP GMC</c:v>
                </c:pt>
                <c:pt idx="2">
                  <c:v>DB -Mega Policy</c:v>
                </c:pt>
                <c:pt idx="3">
                  <c:v>DB -Terrorism Policy</c:v>
                </c:pt>
                <c:pt idx="4">
                  <c:v>EL-Group Mediclaim</c:v>
                </c:pt>
              </c:strCache>
            </c:strRef>
          </c:cat>
          <c:val>
            <c:numRef>
              <c:f>Opportunity!$C$21:$C$26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B655-43C3-A4CA-CC3E354D71F0}"/>
            </c:ext>
          </c:extLst>
        </c:ser>
        <c:dLbls>
          <c:dLblPos val="outEnd"/>
          <c:showLegendKey val="0"/>
          <c:showVal val="1"/>
          <c:showCatName val="0"/>
          <c:showSerName val="0"/>
          <c:showPercent val="0"/>
          <c:showBubbleSize val="0"/>
        </c:dLbls>
        <c:gapWidth val="100"/>
        <c:overlap val="-24"/>
        <c:axId val="1314662624"/>
        <c:axId val="1314662144"/>
      </c:barChart>
      <c:catAx>
        <c:axId val="131466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662144"/>
        <c:crosses val="autoZero"/>
        <c:auto val="1"/>
        <c:lblAlgn val="ctr"/>
        <c:lblOffset val="100"/>
        <c:noMultiLvlLbl val="0"/>
      </c:catAx>
      <c:valAx>
        <c:axId val="131466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66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 project.xlsx]No of Meeting Date!PivotTable2</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Date'!$C$3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Date'!$C$4:$C$13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4144-45CA-BAE7-C71E579E22EA}"/>
            </c:ext>
          </c:extLst>
        </c:ser>
        <c:dLbls>
          <c:showLegendKey val="0"/>
          <c:showVal val="1"/>
          <c:showCatName val="0"/>
          <c:showSerName val="0"/>
          <c:showPercent val="0"/>
          <c:showBubbleSize val="0"/>
        </c:dLbls>
        <c:gapWidth val="150"/>
        <c:shape val="box"/>
        <c:axId val="26330623"/>
        <c:axId val="26328703"/>
        <c:axId val="0"/>
      </c:bar3DChart>
      <c:catAx>
        <c:axId val="263306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28703"/>
        <c:crosses val="autoZero"/>
        <c:auto val="1"/>
        <c:lblAlgn val="ctr"/>
        <c:lblOffset val="100"/>
        <c:noMultiLvlLbl val="0"/>
      </c:catAx>
      <c:valAx>
        <c:axId val="263287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3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1">
            <a:lumMod val="95000"/>
          </a:schemeClr>
        </a:solidFill>
      </cx:spPr>
      <cx:txPr>
        <a:bodyPr spcFirstLastPara="1" vertOverflow="ellipsis" horzOverflow="overflow" wrap="square" lIns="0" tIns="0" rIns="0" bIns="0" anchor="ctr" anchorCtr="1"/>
        <a:lstStyle/>
        <a:p>
          <a:pPr algn="ctr" rtl="0">
            <a:defRPr sz="1200"/>
          </a:pPr>
          <a:r>
            <a:rPr lang="en-US" sz="1200" b="1" i="0" u="none" strike="noStrike" spc="100" baseline="0">
              <a:solidFill>
                <a:schemeClr val="tx1">
                  <a:lumMod val="65000"/>
                  <a:lumOff val="35000"/>
                </a:schemeClr>
              </a:solidFill>
              <a:effectLst>
                <a:outerShdw blurRad="50800" dist="38100" dir="5400000" algn="t" rotWithShape="0">
                  <a:prstClr val="black">
                    <a:alpha val="40000"/>
                  </a:prstClr>
                </a:outerShdw>
              </a:effectLst>
              <a:latin typeface="Calibri" panose="020F0502020204030204"/>
            </a:rPr>
            <a:t>Stage Funnel By Revenue</a:t>
          </a:r>
        </a:p>
      </cx:txPr>
    </cx:title>
    <cx:plotArea>
      <cx:plotAreaRegion>
        <cx:series layoutId="funnel" uniqueId="{0FBF7887-F466-4C89-9DE5-B734570F2CFA}">
          <cx:spPr>
            <a:solidFill>
              <a:srgbClr val="FFC000"/>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1">
            <a:lumMod val="95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lumMod val="65000"/>
                  <a:lumOff val="35000"/>
                </a:schemeClr>
              </a:solidFill>
              <a:effectLst>
                <a:outerShdw blurRad="50800" dist="38100" dir="5400000" algn="t" rotWithShape="0">
                  <a:prstClr val="black">
                    <a:alpha val="40000"/>
                  </a:prstClr>
                </a:outerShdw>
              </a:effectLst>
              <a:latin typeface="Calibri" panose="020F0502020204030204"/>
            </a:rPr>
            <a:t>Stage Funnel By Revenue</a:t>
          </a:r>
        </a:p>
      </cx:txPr>
    </cx:title>
    <cx:plotArea>
      <cx:plotAreaRegion>
        <cx:series layoutId="funnel" uniqueId="{0FBF7887-F466-4C89-9DE5-B734570F2CFA}">
          <cx:spPr>
            <a:solidFill>
              <a:srgbClr val="FFC000"/>
            </a:solidFill>
          </cx:spPr>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13</xdr:col>
      <xdr:colOff>350521</xdr:colOff>
      <xdr:row>2</xdr:row>
      <xdr:rowOff>7620</xdr:rowOff>
    </xdr:from>
    <xdr:to>
      <xdr:col>14</xdr:col>
      <xdr:colOff>373381</xdr:colOff>
      <xdr:row>2</xdr:row>
      <xdr:rowOff>320040</xdr:rowOff>
    </xdr:to>
    <xdr:pic>
      <xdr:nvPicPr>
        <xdr:cNvPr id="3" name="Picture 2">
          <a:extLst>
            <a:ext uri="{FF2B5EF4-FFF2-40B4-BE49-F238E27FC236}">
              <a16:creationId xmlns:a16="http://schemas.microsoft.com/office/drawing/2014/main" id="{C7727F43-E606-0D4B-19FA-A54A2AA7F7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75321" y="190500"/>
          <a:ext cx="632460" cy="312420"/>
        </a:xfrm>
        <a:prstGeom prst="rect">
          <a:avLst/>
        </a:prstGeom>
      </xdr:spPr>
    </xdr:pic>
    <xdr:clientData/>
  </xdr:twoCellAnchor>
  <xdr:twoCellAnchor>
    <xdr:from>
      <xdr:col>1</xdr:col>
      <xdr:colOff>0</xdr:colOff>
      <xdr:row>3</xdr:row>
      <xdr:rowOff>0</xdr:rowOff>
    </xdr:from>
    <xdr:to>
      <xdr:col>7</xdr:col>
      <xdr:colOff>0</xdr:colOff>
      <xdr:row>11</xdr:row>
      <xdr:rowOff>15240</xdr:rowOff>
    </xdr:to>
    <xdr:graphicFrame macro="">
      <xdr:nvGraphicFramePr>
        <xdr:cNvPr id="4" name="Chart 3">
          <a:extLst>
            <a:ext uri="{FF2B5EF4-FFF2-40B4-BE49-F238E27FC236}">
              <a16:creationId xmlns:a16="http://schemas.microsoft.com/office/drawing/2014/main" id="{B1C35F30-9EFF-494B-94AD-3E7821276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xdr:row>
      <xdr:rowOff>0</xdr:rowOff>
    </xdr:from>
    <xdr:to>
      <xdr:col>13</xdr:col>
      <xdr:colOff>15240</xdr:colOff>
      <xdr:row>11</xdr:row>
      <xdr:rowOff>15240</xdr:rowOff>
    </xdr:to>
    <xdr:graphicFrame macro="">
      <xdr:nvGraphicFramePr>
        <xdr:cNvPr id="5" name="Chart 4">
          <a:extLst>
            <a:ext uri="{FF2B5EF4-FFF2-40B4-BE49-F238E27FC236}">
              <a16:creationId xmlns:a16="http://schemas.microsoft.com/office/drawing/2014/main" id="{888D25D3-34D8-478D-86D4-477C9439C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xdr:colOff>
      <xdr:row>3</xdr:row>
      <xdr:rowOff>0</xdr:rowOff>
    </xdr:from>
    <xdr:to>
      <xdr:col>19</xdr:col>
      <xdr:colOff>0</xdr:colOff>
      <xdr:row>11</xdr:row>
      <xdr:rowOff>7620</xdr:rowOff>
    </xdr:to>
    <xdr:graphicFrame macro="">
      <xdr:nvGraphicFramePr>
        <xdr:cNvPr id="6" name="Chart 5">
          <a:extLst>
            <a:ext uri="{FF2B5EF4-FFF2-40B4-BE49-F238E27FC236}">
              <a16:creationId xmlns:a16="http://schemas.microsoft.com/office/drawing/2014/main" id="{62BF6F8E-E123-42E3-A907-ACA60464D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16</xdr:row>
      <xdr:rowOff>0</xdr:rowOff>
    </xdr:from>
    <xdr:to>
      <xdr:col>7</xdr:col>
      <xdr:colOff>15240</xdr:colOff>
      <xdr:row>23</xdr:row>
      <xdr:rowOff>0</xdr:rowOff>
    </xdr:to>
    <xdr:graphicFrame macro="">
      <xdr:nvGraphicFramePr>
        <xdr:cNvPr id="2" name="Chart 1">
          <a:extLst>
            <a:ext uri="{FF2B5EF4-FFF2-40B4-BE49-F238E27FC236}">
              <a16:creationId xmlns:a16="http://schemas.microsoft.com/office/drawing/2014/main" id="{3F73CA5D-9916-4419-9304-FBCE1516E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15240</xdr:colOff>
      <xdr:row>13</xdr:row>
      <xdr:rowOff>0</xdr:rowOff>
    </xdr:from>
    <xdr:to>
      <xdr:col>12</xdr:col>
      <xdr:colOff>601980</xdr:colOff>
      <xdr:row>23</xdr:row>
      <xdr:rowOff>7620</xdr:rowOff>
    </xdr:to>
    <xdr:graphicFrame macro="">
      <xdr:nvGraphicFramePr>
        <xdr:cNvPr id="7" name="Chart 6">
          <a:extLst>
            <a:ext uri="{FF2B5EF4-FFF2-40B4-BE49-F238E27FC236}">
              <a16:creationId xmlns:a16="http://schemas.microsoft.com/office/drawing/2014/main" id="{09027455-9EEC-4473-B24A-D28BEBF9F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601980</xdr:colOff>
      <xdr:row>15</xdr:row>
      <xdr:rowOff>0</xdr:rowOff>
    </xdr:from>
    <xdr:to>
      <xdr:col>19</xdr:col>
      <xdr:colOff>22746</xdr:colOff>
      <xdr:row>23</xdr:row>
      <xdr:rowOff>7620</xdr:rowOff>
    </xdr:to>
    <xdr:graphicFrame macro="">
      <xdr:nvGraphicFramePr>
        <xdr:cNvPr id="8" name="Chart 7">
          <a:extLst>
            <a:ext uri="{FF2B5EF4-FFF2-40B4-BE49-F238E27FC236}">
              <a16:creationId xmlns:a16="http://schemas.microsoft.com/office/drawing/2014/main" id="{B804446D-D048-4708-B98A-CDE0514CA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591403</xdr:colOff>
      <xdr:row>23</xdr:row>
      <xdr:rowOff>0</xdr:rowOff>
    </xdr:from>
    <xdr:to>
      <xdr:col>7</xdr:col>
      <xdr:colOff>15240</xdr:colOff>
      <xdr:row>33</xdr:row>
      <xdr:rowOff>22860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27E7998D-F9A2-464C-B7A0-D99BB2E365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91403" y="4381500"/>
              <a:ext cx="3950117" cy="1851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23</xdr:row>
      <xdr:rowOff>0</xdr:rowOff>
    </xdr:from>
    <xdr:to>
      <xdr:col>13</xdr:col>
      <xdr:colOff>15240</xdr:colOff>
      <xdr:row>33</xdr:row>
      <xdr:rowOff>7620</xdr:rowOff>
    </xdr:to>
    <xdr:graphicFrame macro="">
      <xdr:nvGraphicFramePr>
        <xdr:cNvPr id="10" name="Chart 9">
          <a:extLst>
            <a:ext uri="{FF2B5EF4-FFF2-40B4-BE49-F238E27FC236}">
              <a16:creationId xmlns:a16="http://schemas.microsoft.com/office/drawing/2014/main" id="{2227451E-0E0B-4B09-B6BB-81E1824C3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23</xdr:row>
      <xdr:rowOff>0</xdr:rowOff>
    </xdr:from>
    <xdr:to>
      <xdr:col>19</xdr:col>
      <xdr:colOff>0</xdr:colOff>
      <xdr:row>33</xdr:row>
      <xdr:rowOff>0</xdr:rowOff>
    </xdr:to>
    <xdr:graphicFrame macro="">
      <xdr:nvGraphicFramePr>
        <xdr:cNvPr id="11" name="Chart 10">
          <a:extLst>
            <a:ext uri="{FF2B5EF4-FFF2-40B4-BE49-F238E27FC236}">
              <a16:creationId xmlns:a16="http://schemas.microsoft.com/office/drawing/2014/main" id="{76EC0527-856A-47DF-B8A3-1C6073F6C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0</xdr:colOff>
      <xdr:row>23</xdr:row>
      <xdr:rowOff>11376</xdr:rowOff>
    </xdr:from>
    <xdr:to>
      <xdr:col>22</xdr:col>
      <xdr:colOff>0</xdr:colOff>
      <xdr:row>27</xdr:row>
      <xdr:rowOff>159225</xdr:rowOff>
    </xdr:to>
    <mc:AlternateContent xmlns:mc="http://schemas.openxmlformats.org/markup-compatibility/2006" xmlns:a14="http://schemas.microsoft.com/office/drawing/2010/main">
      <mc:Choice Requires="a14">
        <xdr:graphicFrame macro="">
          <xdr:nvGraphicFramePr>
            <xdr:cNvPr id="13" name="Years (meeting_date)">
              <a:extLst>
                <a:ext uri="{FF2B5EF4-FFF2-40B4-BE49-F238E27FC236}">
                  <a16:creationId xmlns:a16="http://schemas.microsoft.com/office/drawing/2014/main" id="{8204D762-9B83-4BB0-B84E-FE8EF1FFCCAB}"/>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11919045" y="4367286"/>
              <a:ext cx="1842448" cy="875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2048</xdr:colOff>
      <xdr:row>3</xdr:row>
      <xdr:rowOff>10578</xdr:rowOff>
    </xdr:from>
    <xdr:to>
      <xdr:col>21</xdr:col>
      <xdr:colOff>602550</xdr:colOff>
      <xdr:row>20</xdr:row>
      <xdr:rowOff>1280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2797EDA3-B44F-407B-8A88-7791A33713C3}"/>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1921093" y="727085"/>
              <a:ext cx="1828800" cy="3084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1</xdr:row>
      <xdr:rowOff>15240</xdr:rowOff>
    </xdr:from>
    <xdr:to>
      <xdr:col>13</xdr:col>
      <xdr:colOff>335280</xdr:colOff>
      <xdr:row>16</xdr:row>
      <xdr:rowOff>22860</xdr:rowOff>
    </xdr:to>
    <xdr:graphicFrame macro="">
      <xdr:nvGraphicFramePr>
        <xdr:cNvPr id="2" name="Chart 1">
          <a:extLst>
            <a:ext uri="{FF2B5EF4-FFF2-40B4-BE49-F238E27FC236}">
              <a16:creationId xmlns:a16="http://schemas.microsoft.com/office/drawing/2014/main" id="{208CE976-2325-418F-4DF1-F5E6F7586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243840</xdr:colOff>
      <xdr:row>17</xdr:row>
      <xdr:rowOff>0</xdr:rowOff>
    </xdr:from>
    <xdr:to>
      <xdr:col>6</xdr:col>
      <xdr:colOff>502920</xdr:colOff>
      <xdr:row>30</xdr:row>
      <xdr:rowOff>89535</xdr:rowOff>
    </xdr:to>
    <mc:AlternateContent xmlns:mc="http://schemas.openxmlformats.org/markup-compatibility/2006" xmlns:a14="http://schemas.microsoft.com/office/drawing/2010/main">
      <mc:Choice Requires="a14">
        <xdr:graphicFrame macro="">
          <xdr:nvGraphicFramePr>
            <xdr:cNvPr id="3" name="Years (meeting_date) 1">
              <a:extLst>
                <a:ext uri="{FF2B5EF4-FFF2-40B4-BE49-F238E27FC236}">
                  <a16:creationId xmlns:a16="http://schemas.microsoft.com/office/drawing/2014/main" id="{7D9812DB-0A43-5B45-D354-5EC65D0C67B1}"/>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463296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472440</xdr:colOff>
      <xdr:row>1</xdr:row>
      <xdr:rowOff>22860</xdr:rowOff>
    </xdr:from>
    <xdr:to>
      <xdr:col>12</xdr:col>
      <xdr:colOff>38100</xdr:colOff>
      <xdr:row>15</xdr:row>
      <xdr:rowOff>163830</xdr:rowOff>
    </xdr:to>
    <xdr:graphicFrame macro="">
      <xdr:nvGraphicFramePr>
        <xdr:cNvPr id="2" name="Chart 1">
          <a:extLst>
            <a:ext uri="{FF2B5EF4-FFF2-40B4-BE49-F238E27FC236}">
              <a16:creationId xmlns:a16="http://schemas.microsoft.com/office/drawing/2014/main" id="{F2DDC6AF-186F-4531-8271-BF9344CF1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0</xdr:row>
      <xdr:rowOff>160020</xdr:rowOff>
    </xdr:from>
    <xdr:to>
      <xdr:col>12</xdr:col>
      <xdr:colOff>228600</xdr:colOff>
      <xdr:row>16</xdr:row>
      <xdr:rowOff>0</xdr:rowOff>
    </xdr:to>
    <xdr:graphicFrame macro="">
      <xdr:nvGraphicFramePr>
        <xdr:cNvPr id="4" name="Chart 3">
          <a:extLst>
            <a:ext uri="{FF2B5EF4-FFF2-40B4-BE49-F238E27FC236}">
              <a16:creationId xmlns:a16="http://schemas.microsoft.com/office/drawing/2014/main" id="{392B4AA1-86CD-F704-CCF4-75EBE3D10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17</xdr:row>
      <xdr:rowOff>3810</xdr:rowOff>
    </xdr:from>
    <xdr:to>
      <xdr:col>12</xdr:col>
      <xdr:colOff>228600</xdr:colOff>
      <xdr:row>32</xdr:row>
      <xdr:rowOff>3810</xdr:rowOff>
    </xdr:to>
    <xdr:graphicFrame macro="">
      <xdr:nvGraphicFramePr>
        <xdr:cNvPr id="7" name="Chart 6">
          <a:extLst>
            <a:ext uri="{FF2B5EF4-FFF2-40B4-BE49-F238E27FC236}">
              <a16:creationId xmlns:a16="http://schemas.microsoft.com/office/drawing/2014/main" id="{F6CAB49E-03D6-7AE0-12F7-D2B52AF66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0</xdr:row>
      <xdr:rowOff>179070</xdr:rowOff>
    </xdr:from>
    <xdr:to>
      <xdr:col>23</xdr:col>
      <xdr:colOff>106680</xdr:colOff>
      <xdr:row>15</xdr:row>
      <xdr:rowOff>179070</xdr:rowOff>
    </xdr:to>
    <xdr:graphicFrame macro="">
      <xdr:nvGraphicFramePr>
        <xdr:cNvPr id="8" name="Chart 7">
          <a:extLst>
            <a:ext uri="{FF2B5EF4-FFF2-40B4-BE49-F238E27FC236}">
              <a16:creationId xmlns:a16="http://schemas.microsoft.com/office/drawing/2014/main" id="{B01CCEF0-2FBF-21E7-11CA-71644F88B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601980</xdr:colOff>
      <xdr:row>0</xdr:row>
      <xdr:rowOff>179070</xdr:rowOff>
    </xdr:from>
    <xdr:to>
      <xdr:col>12</xdr:col>
      <xdr:colOff>297180</xdr:colOff>
      <xdr:row>15</xdr:row>
      <xdr:rowOff>179070</xdr:rowOff>
    </xdr:to>
    <xdr:graphicFrame macro="">
      <xdr:nvGraphicFramePr>
        <xdr:cNvPr id="3" name="Chart 2">
          <a:extLst>
            <a:ext uri="{FF2B5EF4-FFF2-40B4-BE49-F238E27FC236}">
              <a16:creationId xmlns:a16="http://schemas.microsoft.com/office/drawing/2014/main" id="{F5706365-1B45-C18E-D291-49D7D581A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1</xdr:row>
      <xdr:rowOff>0</xdr:rowOff>
    </xdr:from>
    <xdr:to>
      <xdr:col>11</xdr:col>
      <xdr:colOff>419100</xdr:colOff>
      <xdr:row>15</xdr:row>
      <xdr:rowOff>171450</xdr:rowOff>
    </xdr:to>
    <xdr:graphicFrame macro="">
      <xdr:nvGraphicFramePr>
        <xdr:cNvPr id="2" name="Chart 1">
          <a:extLst>
            <a:ext uri="{FF2B5EF4-FFF2-40B4-BE49-F238E27FC236}">
              <a16:creationId xmlns:a16="http://schemas.microsoft.com/office/drawing/2014/main" id="{CAADF086-B25D-C5E3-D1FD-8CE6B5433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0</xdr:row>
      <xdr:rowOff>156210</xdr:rowOff>
    </xdr:from>
    <xdr:to>
      <xdr:col>11</xdr:col>
      <xdr:colOff>312420</xdr:colOff>
      <xdr:row>15</xdr:row>
      <xdr:rowOff>156210</xdr:rowOff>
    </xdr:to>
    <xdr:graphicFrame macro="">
      <xdr:nvGraphicFramePr>
        <xdr:cNvPr id="2" name="Chart 1">
          <a:extLst>
            <a:ext uri="{FF2B5EF4-FFF2-40B4-BE49-F238E27FC236}">
              <a16:creationId xmlns:a16="http://schemas.microsoft.com/office/drawing/2014/main" id="{51DA3243-26E1-004A-6BD6-596D6A467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175260</xdr:colOff>
      <xdr:row>15</xdr:row>
      <xdr:rowOff>171450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D6809E07-C1F0-5B28-B680-26A32CCFB5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89220" y="171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544192592592" createdVersion="8" refreshedVersion="8" minRefreshableVersion="3" recordCount="961" xr:uid="{327DE993-C3E2-483D-A6EF-C718F1751F5D}">
  <cacheSource type="worksheet">
    <worksheetSource name="brokerage_202001231040"/>
  </cacheSource>
  <cacheFields count="17">
    <cacheField name="client_name" numFmtId="0">
      <sharedItems/>
    </cacheField>
    <cacheField name="client_name2"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544854398147" createdVersion="8" refreshedVersion="8" minRefreshableVersion="3" recordCount="9" xr:uid="{4770406C-70CF-48AA-845C-790BBD687D1C}">
  <cacheSource type="worksheet">
    <worksheetSource name="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549858101855" createdVersion="8" refreshedVersion="8" minRefreshableVersion="3" recordCount="10" xr:uid="{3DD658B8-01E4-44F1-8A1E-1EDF52DBAF48}">
  <cacheSource type="worksheet">
    <worksheetSource name="NN_EN_EE_Indi_bdgt__20012020"/>
  </cacheSource>
  <cacheFields count="7">
    <cacheField name="Branch" numFmtId="0">
      <sharedItems/>
    </cacheField>
    <cacheField name="Sales person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ount="10">
        <n v="12788092"/>
        <n v="129902"/>
        <n v="1278023"/>
        <n v="1000000"/>
        <n v="1250000"/>
        <n v="1345000"/>
        <n v="500000"/>
        <n v="1350000"/>
        <n v="19888"/>
        <n v="12888"/>
      </sharedItems>
    </cacheField>
    <cacheField name="Cross sell bugdet" numFmtId="0">
      <sharedItems containsSemiMixedTypes="0" containsString="0" containsNumber="1" containsInteger="1" minValue="128777" maxValue="12365300" count="10">
        <n v="250000"/>
        <n v="129000"/>
        <n v="12365300"/>
        <n v="500000"/>
        <n v="3500000"/>
        <n v="170034"/>
        <n v="1250000"/>
        <n v="750000"/>
        <n v="128777"/>
        <n v="1040000"/>
      </sharedItems>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64906330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574425347222" createdVersion="8" refreshedVersion="8" minRefreshableVersion="3" recordCount="176" xr:uid="{EF70EA6B-B825-4CD9-9C52-32FAC5CDF33A}">
  <cacheSource type="worksheet">
    <worksheetSource name="invoice_202001231041__2"/>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ount="6">
        <m/>
        <n v="1"/>
        <n v="13"/>
        <n v="2"/>
        <n v="3"/>
        <n v="10"/>
      </sharedItems>
    </cacheField>
    <cacheField name="Account Executive" numFmtId="0">
      <sharedItems count="11">
        <s v="Neel Jain"/>
        <s v="Divya Dhingra"/>
        <s v="Vinay"/>
        <s v="Shloka Shelat"/>
        <s v="Vidit Shah"/>
        <s v="Abhinav Shivam"/>
        <s v="Animesh Rawat"/>
        <s v="Ankita Shah"/>
        <s v="Gautam Murkunde"/>
        <s v="Shobhit Agarwal"/>
        <s v="Mark"/>
      </sharedItems>
    </cacheField>
    <cacheField name="income_class" numFmtId="0">
      <sharedItems count="3">
        <s v="New"/>
        <s v="Renewal"/>
        <s v="Cross Sell"/>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787160416665" createdVersion="8" refreshedVersion="8" minRefreshableVersion="3" recordCount="34" xr:uid="{C5088DB9-9CAE-43E5-97F1-D9E1C7A9E22C}">
  <cacheSource type="worksheet">
    <worksheetSource name="meeting_list_202001231041__2"/>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66868887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789150810182" backgroundQuery="1" createdVersion="8" refreshedVersion="8" minRefreshableVersion="3" recordCount="34" xr:uid="{FA9A9851-153A-4C40-AC90-A10068574A55}">
  <cacheSource type="external" connectionId="6"/>
  <cacheFields count="8">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ount="9">
        <s v="Abhinav Shivam"/>
        <s v="Vinay"/>
        <s v="Animesh Rawat"/>
        <s v="Ketan Jain"/>
        <s v="Gilbert"/>
        <s v="Shivani Sharma"/>
        <s v="Manish Sharma"/>
        <s v="Raju Kumar"/>
        <s v="Mark"/>
      </sharedItems>
    </cacheField>
    <cacheField name="branch_name" numFmtId="0">
      <sharedItems count="1">
        <s v="Ahmedabad"/>
      </sharedItems>
    </cacheField>
    <cacheField name="global_attendees" numFmtId="0">
      <sharedItems containsBlank="1" count="17">
        <s v="Mahendra"/>
        <m/>
        <s v="Akash"/>
        <s v="Shivam"/>
        <s v="Surya"/>
        <s v="Muralidharan VS"/>
        <s v="Srikanth Boddu"/>
        <s v="Ganesh H"/>
        <s v="Usha G"/>
        <s v="Harsha"/>
        <s v="jamuna"/>
        <s v="Jeyaraman N, Srikanth Boddu"/>
        <s v="Ankush"/>
        <s v="Sanskriti"/>
        <s v="Aditya"/>
        <s v="Jeyaraman N, Chitra S"/>
        <s v="Jeyaraman N"/>
      </sharedItems>
    </cacheField>
    <cacheField name="meeting_date" numFmtId="0">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55404372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819093749997" createdVersion="8" refreshedVersion="8" minRefreshableVersion="3" recordCount="204" xr:uid="{9773F9CD-28B6-4396-A1B3-B7C220F027F1}">
  <cacheSource type="worksheet">
    <worksheetSource name="invoice_202001231041"/>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ount="6">
        <m/>
        <n v="1"/>
        <n v="13"/>
        <n v="2"/>
        <n v="3"/>
        <n v="10"/>
      </sharedItems>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msetty Srinivasa teja" refreshedDate="45677.907096643517" createdVersion="8" refreshedVersion="8" minRefreshableVersion="3" recordCount="49" xr:uid="{59F70607-A0A1-497F-99D7-E1C42AA4D3E8}">
  <cacheSource type="worksheet">
    <worksheetSource name="gcrm_opportunity_202001231041"/>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ount="5">
        <n v="3"/>
        <n v="1"/>
        <n v="12"/>
        <n v="10"/>
        <n v="6"/>
      </sharedItems>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ount="19">
        <n v="8000000"/>
        <n v="200000"/>
        <n v="0"/>
        <n v="1200000"/>
        <n v="2000000"/>
        <n v="500000"/>
        <n v="2500000"/>
        <n v="1400000"/>
        <n v="4500000"/>
        <n v="9500000"/>
        <n v="6000000"/>
        <n v="600000"/>
        <n v="210000"/>
        <n v="300000"/>
        <n v="5000000"/>
        <n v="90000000"/>
        <n v="1000000"/>
        <n v="700000"/>
        <n v="800000"/>
      </sharedItems>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ount="1">
        <s v="Ahmedabad"/>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ount="7">
        <s v="Employee Benefits"/>
        <s v="Marine"/>
        <s v="Miscellaneous"/>
        <s v="Liability"/>
        <s v="Fire"/>
        <s v="Engineering"/>
        <s v="Terrorism"/>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ount="14">
        <s v="Group Medical"/>
        <s v="Group Personal Accident"/>
        <s v="Charterers' Liability Policy"/>
        <s v="Trade Credit Insurance"/>
        <s v="Commercial General Liability"/>
        <s v="Cyber Liability Insurance"/>
        <s v="Commercial Crime Insurance"/>
        <s v="Marine Combo policy ( EXIM +Inland)"/>
        <s v="Industrial All Risks"/>
        <s v="Marine Cargo"/>
        <s v="Fire &amp;amp; Special Perils"/>
        <s v="Contractors All Risk"/>
        <s v="SABOTAGE &amp;amp; TERRORISM &amp;amp; Political Violence"/>
        <s v="Director &amp;amp; Officers / Management  Liability"/>
      </sharedItems>
    </cacheField>
    <cacheField name="Months (closing_date)" numFmtId="0" databaseField="0">
      <fieldGroup base="6">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6">
        <rangePr groupBy="quarters" startDate="2019-09-30T00:00:00" endDate="2020-09-01T00:00:00"/>
        <groupItems count="6">
          <s v="&lt;30-09-2019"/>
          <s v="Qtr1"/>
          <s v="Qtr2"/>
          <s v="Qtr3"/>
          <s v="Qtr4"/>
          <s v="&gt;01-09-2020"/>
        </groupItems>
      </fieldGroup>
    </cacheField>
    <cacheField name="Years (closing_date)"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1527344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s v="Nil"/>
    <d v="2020-01-22T00:00:00"/>
  </r>
  <r>
    <s v="Amit"/>
    <n v="2.4142027811737001E+18"/>
    <s v="Active"/>
    <d v="2019-05-01T00:00:00"/>
    <d v="2020-04-30T00:00:00"/>
    <s v="Marine"/>
    <n v="2"/>
    <s v="Abhinav Shivam"/>
    <s v="Ahmedabad"/>
    <s v="Marine"/>
    <x v="1"/>
    <n v="23590.71"/>
    <d v="2019-05-01T00:00:00"/>
    <s v="Brokerage"/>
    <s v="Inception"/>
    <s v="Nil"/>
    <d v="2020-01-22T00:00:00"/>
  </r>
  <r>
    <s v="B"/>
    <s v="0655001825 01"/>
    <s v="Inactive"/>
    <d v="2018-09-13T00:00:00"/>
    <d v="2019-09-12T00:00:00"/>
    <s v="Fire"/>
    <n v="1"/>
    <s v="Vinay"/>
    <s v="Ahmedabad"/>
    <s v="Construction, Power &amp; Infrastructure"/>
    <x v="0"/>
    <n v="4611.96"/>
    <d v="2018-09-13T00:00:00"/>
    <s v="Brokerage"/>
    <s v="Inception"/>
    <s v="Nil"/>
    <d v="2020-01-22T00:00:00"/>
  </r>
  <r>
    <s v="B"/>
    <n v="12139156"/>
    <s v="Active"/>
    <d v="2019-09-13T00:00:00"/>
    <d v="2020-09-12T00:00:00"/>
    <s v="Fire"/>
    <n v="1"/>
    <s v="Vinay"/>
    <s v="Ahmedabad"/>
    <s v="Construction, Power &amp; Infrastructure"/>
    <x v="0"/>
    <n v="4975.41"/>
    <d v="2019-09-13T00:00:00"/>
    <s v="Brokerage"/>
    <s v="Renewal"/>
    <s v="Nil"/>
    <d v="2020-01-22T00:00:00"/>
  </r>
  <r>
    <s v="B"/>
    <n v="2200090892"/>
    <s v="Active"/>
    <d v="2018-11-06T00:00:00"/>
    <d v="2019-11-05T00:00:00"/>
    <s v="Miscellaneous"/>
    <n v="1"/>
    <s v="Vinay"/>
    <s v="Ahmedabad"/>
    <s v="Liability"/>
    <x v="0"/>
    <n v="1198.8800000000001"/>
    <d v="2018-11-06T00:00:00"/>
    <s v="Brokerage"/>
    <s v="Inception"/>
    <s v="Nil"/>
    <d v="2020-01-22T00:00:00"/>
  </r>
  <r>
    <s v="C"/>
    <s v="237164239 00"/>
    <s v="Active"/>
    <d v="2019-02-01T00:00:00"/>
    <d v="2020-01-31T00:00:00"/>
    <s v="Employee Benefits"/>
    <n v="10"/>
    <s v="Mark"/>
    <s v="Ahmedabad"/>
    <s v="Employee Benefits (EB)"/>
    <x v="0"/>
    <n v="1825.43"/>
    <d v="2019-02-01T00:00:00"/>
    <s v="Brokerage"/>
    <s v="Inception"/>
    <s v="Nil"/>
    <d v="2020-01-22T00:00:00"/>
  </r>
  <r>
    <s v="D"/>
    <s v="4101190700000015-00"/>
    <s v="Active"/>
    <d v="2019-06-25T00:00:00"/>
    <d v="2020-06-24T00:00:00"/>
    <s v="Employee Benefits"/>
    <n v="2"/>
    <s v="Abhinav Shivam"/>
    <s v="Ahmedabad"/>
    <s v="Employee Benefits (EB)"/>
    <x v="1"/>
    <n v="79833.600000000006"/>
    <d v="2019-06-25T00:00:00"/>
    <s v="Brokerage"/>
    <s v="Endorsement"/>
    <s v="Nil"/>
    <d v="2020-01-22T00:00:00"/>
  </r>
  <r>
    <s v="D"/>
    <s v="4101190700000015-00"/>
    <s v="Active"/>
    <d v="2019-06-25T00:00:00"/>
    <d v="2020-06-24T00:00:00"/>
    <s v="Employee Benefits"/>
    <n v="2"/>
    <s v="Abhinav Shivam"/>
    <s v="Ahmedabad"/>
    <s v="Employee Benefits (EB)"/>
    <x v="1"/>
    <n v="11435.86"/>
    <d v="2019-08-02T00:00:00"/>
    <s v="Brokerage "/>
    <s v="Endorsement"/>
    <s v="Nil"/>
    <d v="2020-01-22T00:00:00"/>
  </r>
  <r>
    <s v="E"/>
    <n v="2250010276"/>
    <s v="Active"/>
    <d v="2018-04-25T00:00:00"/>
    <d v="2019-04-24T00:00:00"/>
    <s v="Miscellaneous"/>
    <n v="1"/>
    <s v="Vinay"/>
    <s v="Ahmedabad"/>
    <s v="Employee Benefits (EB)"/>
    <x v="0"/>
    <n v="847.38"/>
    <d v="2018-04-25T00:00:00"/>
    <s v="Brokerage"/>
    <s v="Inception"/>
    <s v="Nil"/>
    <d v="2020-01-22T00:00:00"/>
  </r>
  <r>
    <s v="E"/>
    <s v="2414 2022 1261 2200 000"/>
    <s v="Inactive"/>
    <d v="2018-04-25T00:00:00"/>
    <d v="2019-04-24T00:00:00"/>
    <s v="Marine"/>
    <n v="1"/>
    <s v="Vinay"/>
    <s v="Ahmedabad"/>
    <s v="Marine"/>
    <x v="0"/>
    <n v="9900"/>
    <d v="2018-04-25T00:00:00"/>
    <s v="Brokerage"/>
    <s v="Inception"/>
    <s v="Nil"/>
    <d v="2020-01-22T00:00:00"/>
  </r>
  <r>
    <s v="E"/>
    <s v="2414 2026 2374 7800 000"/>
    <s v="Active"/>
    <d v="2019-01-11T00:00:00"/>
    <d v="2020-01-10T00:00:00"/>
    <s v="Marine"/>
    <n v="1"/>
    <s v="Vinay"/>
    <s v="Ahmedabad"/>
    <s v="Marine"/>
    <x v="0"/>
    <n v="8250"/>
    <d v="2019-01-11T00:00:00"/>
    <s v="Brokerage"/>
    <s v="Renewal"/>
    <s v="Nil"/>
    <d v="2020-01-22T00:00:00"/>
  </r>
  <r>
    <s v="E"/>
    <n v="91001900000001"/>
    <s v="Active"/>
    <d v="2018-04-25T00:00:00"/>
    <d v="2019-04-24T00:00:00"/>
    <s v="Fire"/>
    <n v="1"/>
    <s v="Vinay"/>
    <s v="Ahmedabad"/>
    <s v="Property / BI"/>
    <x v="0"/>
    <n v="4093.2"/>
    <d v="2018-04-25T00:00:00"/>
    <s v="Brokerage"/>
    <s v="Inception"/>
    <s v="Nil"/>
    <d v="2020-01-22T00:00:00"/>
  </r>
  <r>
    <s v="F"/>
    <n v="2280062933"/>
    <s v="Active"/>
    <d v="2019-05-20T00:00:00"/>
    <d v="2020-05-19T00:00:00"/>
    <s v="Miscellaneous"/>
    <n v="1"/>
    <s v="Vinay"/>
    <s v="Ahmedabad"/>
    <s v="Liability"/>
    <x v="0"/>
    <n v="8117"/>
    <d v="2020-01-20T00:00:00"/>
    <s v="Brokerage"/>
    <s v="Renewal"/>
    <s v="Nil"/>
    <d v="2020-01-22T00:00:00"/>
  </r>
  <r>
    <s v="F"/>
    <s v="LWC/I2568913/71/05/006144"/>
    <s v="Inactive"/>
    <d v="2018-05-20T00:00:00"/>
    <d v="2019-05-19T00:00:00"/>
    <s v="Miscellaneous"/>
    <n v="1"/>
    <s v="Vinay"/>
    <s v="Ahmedabad"/>
    <s v="Liability"/>
    <x v="0"/>
    <n v="6101.25"/>
    <d v="2018-05-20T00:00:00"/>
    <s v="Brokerage"/>
    <s v="Inception"/>
    <s v="Nil"/>
    <d v="2020-01-22T00:00:00"/>
  </r>
  <r>
    <s v="G"/>
    <s v="0865074115 01"/>
    <s v="Active"/>
    <d v="2018-06-12T00:00:00"/>
    <d v="2019-06-11T00:00:00"/>
    <s v="Marine"/>
    <n v="9"/>
    <s v="Manish Sharma"/>
    <s v="Ahmedabad"/>
    <s v="Small Medium Enterpries (SME)"/>
    <x v="0"/>
    <n v="1980"/>
    <d v="2018-06-12T00:00:00"/>
    <s v="Brokerage"/>
    <s v="Endorsement"/>
    <s v="Nil"/>
    <d v="2020-01-22T00:00:00"/>
  </r>
  <r>
    <s v="G"/>
    <s v="0865074115 01"/>
    <s v="Active"/>
    <d v="2018-06-12T00:00:00"/>
    <d v="2019-06-11T00:00:00"/>
    <s v="Marine"/>
    <n v="9"/>
    <s v="Manish Sharma"/>
    <s v="Ahmedabad"/>
    <s v="Small Medium Enterpries (SME)"/>
    <x v="0"/>
    <n v="1980"/>
    <d v="2019-01-10T00:00:00"/>
    <s v="Brokerage "/>
    <s v="Endorsement"/>
    <s v="Nil"/>
    <d v="2020-01-22T00:00:00"/>
  </r>
  <r>
    <s v="H"/>
    <n v="3.1142029634361999E+18"/>
    <s v="Active"/>
    <d v="2019-08-26T00:00:00"/>
    <d v="2020-08-25T00:00:00"/>
    <s v="Miscellaneous"/>
    <n v="3"/>
    <s v="Animesh Rawat"/>
    <s v="Ahmedabad"/>
    <s v="Global Client Network (GNB Inward)"/>
    <x v="2"/>
    <n v="2089.25"/>
    <d v="2019-08-26T00:00:00"/>
    <s v="Brokerage"/>
    <s v="Inception"/>
    <s v="Nil"/>
    <d v="2020-01-22T00:00:00"/>
  </r>
  <r>
    <s v="H"/>
    <s v="OG-19-2202-1018-00000055"/>
    <s v="Active"/>
    <d v="2019-01-01T00:00:00"/>
    <d v="2019-12-31T00:00:00"/>
    <s v="Marine"/>
    <n v="3"/>
    <s v="Animesh Rawat"/>
    <s v="Ahmedabad"/>
    <s v="Global Client Network (GNB Inward)"/>
    <x v="2"/>
    <n v="21768.61"/>
    <d v="2019-01-01T00:00:00"/>
    <s v="Brokerage"/>
    <s v="Inception"/>
    <s v="Nil"/>
    <d v="2020-01-22T00:00:00"/>
  </r>
  <r>
    <s v="H"/>
    <s v="OG-19-2202-3383-00000009"/>
    <s v="Active"/>
    <d v="2019-01-01T00:00:00"/>
    <d v="2019-12-31T00:00:00"/>
    <s v="Liability"/>
    <n v="3"/>
    <s v="Animesh Rawat"/>
    <s v="Ahmedabad"/>
    <s v="Global Client Network (GNB Inward)"/>
    <x v="2"/>
    <n v="12019.2"/>
    <d v="2019-01-01T00:00:00"/>
    <s v="Brokerage"/>
    <s v="Inception"/>
    <s v="Nil"/>
    <d v="2020-01-22T00:00:00"/>
  </r>
  <r>
    <s v="I"/>
    <n v="640002371"/>
    <s v="Active"/>
    <d v="2018-04-01T00:00:00"/>
    <d v="2019-03-31T00:00:00"/>
    <s v="Miscellaneous"/>
    <n v="3"/>
    <s v="Animesh Rawat"/>
    <s v="Ahmedabad"/>
    <s v="Global Client Network (GNB Inward)"/>
    <x v="0"/>
    <n v="66937.72"/>
    <d v="2018-04-01T00:00:00"/>
    <s v="Brokerage"/>
    <s v="Inception"/>
    <s v="Nil"/>
    <d v="2020-01-22T00:00:00"/>
  </r>
  <r>
    <s v="I"/>
    <s v="0830017443 01"/>
    <s v="Active"/>
    <d v="2018-05-11T00:00:00"/>
    <d v="2019-05-10T00:00:00"/>
    <s v="Marine"/>
    <n v="3"/>
    <s v="Animesh Rawat"/>
    <s v="Ahmedabad"/>
    <s v="Global Client Network (GNB Inward)"/>
    <x v="0"/>
    <n v="78374.84"/>
    <d v="2018-05-11T00:00:00"/>
    <s v="Brokerage"/>
    <s v="Inception"/>
    <s v="Nil"/>
    <d v="2020-01-22T00:00:00"/>
  </r>
  <r>
    <s v="I"/>
    <s v="180876-0000-00"/>
    <s v="Inactive"/>
    <d v="2018-04-01T00:00:00"/>
    <d v="2019-03-31T00:00:00"/>
    <s v="Employee Benefits"/>
    <n v="10"/>
    <s v="Mark"/>
    <s v="Ahmedabad"/>
    <s v="Employee Benefits (EB)"/>
    <x v="0"/>
    <n v="60000"/>
    <d v="2018-04-01T00:00:00"/>
    <s v="Brokerage"/>
    <s v="Inception"/>
    <s v="Nil"/>
    <d v="2020-01-22T00:00:00"/>
  </r>
  <r>
    <s v="I"/>
    <s v="180876-0000-01"/>
    <s v="Active"/>
    <d v="2019-04-01T00:00:00"/>
    <d v="2020-03-31T00:00:00"/>
    <s v="Employee Benefits"/>
    <n v="10"/>
    <s v="Mark"/>
    <s v="Ahmedabad"/>
    <s v="Employee Benefits (EB)"/>
    <x v="0"/>
    <n v="60000"/>
    <d v="2019-04-01T00:00:00"/>
    <s v="Brokerage"/>
    <s v="Renewal"/>
    <s v="Nil"/>
    <d v="2020-01-22T00:00:00"/>
  </r>
  <r>
    <s v="I"/>
    <s v="180876-0000-01"/>
    <s v="Active"/>
    <d v="2019-04-01T00:00:00"/>
    <d v="2020-03-31T00:00:00"/>
    <s v="Employee Benefits"/>
    <n v="10"/>
    <s v="Mark"/>
    <s v="Ahmedabad"/>
    <s v="Employee Benefits (EB)"/>
    <x v="0"/>
    <n v="60000"/>
    <d v="2019-04-01T00:00:00"/>
    <s v="Brokerage"/>
    <s v="Renewal"/>
    <s v="Nil"/>
    <d v="2020-01-22T00:00:00"/>
  </r>
  <r>
    <s v="I"/>
    <n v="2250002346"/>
    <s v="Active"/>
    <d v="2018-04-01T00:00:00"/>
    <d v="2019-03-31T00:00:00"/>
    <s v="Miscellaneous"/>
    <n v="3"/>
    <s v="Animesh Rawat"/>
    <s v="Ahmedabad"/>
    <s v="Global Client Network (GNB Inward)"/>
    <x v="0"/>
    <n v="4715.63"/>
    <d v="2018-04-01T00:00:00"/>
    <s v="Brokerage"/>
    <s v="Inception"/>
    <s v="Nil"/>
    <d v="2020-01-22T00:00:00"/>
  </r>
  <r>
    <s v="I"/>
    <n v="3.1242014203059999E+18"/>
    <s v="Active"/>
    <d v="2018-04-01T00:00:00"/>
    <d v="2019-03-31T00:00:00"/>
    <s v="Liability"/>
    <n v="3"/>
    <s v="Animesh Rawat"/>
    <s v="Ahmedabad"/>
    <s v="Global Client Network (GNB Inward)"/>
    <x v="0"/>
    <n v="22755.25"/>
    <d v="2018-04-01T00:00:00"/>
    <s v="Brokerage"/>
    <s v="Inception"/>
    <s v="Nil"/>
    <d v="2020-01-22T00:00:00"/>
  </r>
  <r>
    <s v="I"/>
    <s v="P0119200001/9999/100017"/>
    <s v="Active"/>
    <d v="2018-04-01T00:00:00"/>
    <d v="2019-03-31T00:00:00"/>
    <s v="Liability"/>
    <n v="12"/>
    <s v="Shivani Sharma"/>
    <s v="Ahmedabad"/>
    <s v="Global Client Network (GNB Inward)"/>
    <x v="0"/>
    <n v="26443.63"/>
    <d v="2018-04-01T00:00:00"/>
    <s v="Brokerage"/>
    <s v="Inception"/>
    <s v="Nil"/>
    <d v="2020-01-22T00:00:00"/>
  </r>
  <r>
    <s v="J"/>
    <s v="0865078325 00"/>
    <s v="Inactive"/>
    <d v="2018-04-06T00:00:00"/>
    <d v="2019-04-05T00:00:00"/>
    <s v="Marine"/>
    <n v="1"/>
    <s v="Vinay"/>
    <s v="Ahmedabad"/>
    <s v="Marine"/>
    <x v="0"/>
    <n v="49499.839999999997"/>
    <d v="2018-04-06T00:00:00"/>
    <s v="Brokerage"/>
    <s v="Endorsement"/>
    <s v="Nil"/>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s v="Nil"/>
    <d v="2020-01-22T00:00:00"/>
  </r>
  <r>
    <s v="J"/>
    <s v="0865078325 01"/>
    <s v="Active"/>
    <d v="2019-04-06T00:00:00"/>
    <d v="2020-04-05T00:00:00"/>
    <s v="Marine"/>
    <n v="1"/>
    <s v="Vinay"/>
    <s v="Ahmedabad"/>
    <s v="Marine"/>
    <x v="0"/>
    <n v="26400"/>
    <d v="2019-04-06T00:00:00"/>
    <s v="Brokerage"/>
    <s v="Renewal"/>
    <s v="Nil"/>
    <d v="2020-01-22T00:00:00"/>
  </r>
  <r>
    <s v="J"/>
    <s v="0865080591 00"/>
    <s v="Active"/>
    <d v="2018-08-20T00:00:00"/>
    <d v="2019-08-19T00:00:00"/>
    <s v="Marine"/>
    <n v="1"/>
    <s v="Vinay"/>
    <s v="Ahmedabad"/>
    <s v="Marine"/>
    <x v="0"/>
    <n v="3300"/>
    <d v="2018-08-20T00:00:00"/>
    <s v="Brokerage"/>
    <s v="Inception"/>
    <s v="Nil"/>
    <d v="2020-01-22T00:00:00"/>
  </r>
  <r>
    <s v="J"/>
    <s v="0865081032 00"/>
    <s v="Active"/>
    <d v="2018-09-11T00:00:00"/>
    <d v="2019-09-10T00:00:00"/>
    <s v="Marine"/>
    <n v="1"/>
    <s v="Vinay"/>
    <s v="Ahmedabad"/>
    <s v="Marine"/>
    <x v="0"/>
    <n v="1072.5"/>
    <d v="2018-09-11T00:00:00"/>
    <s v="Brokerage"/>
    <s v="Inception"/>
    <s v="Nil"/>
    <d v="2020-01-22T00:00:00"/>
  </r>
  <r>
    <s v="J"/>
    <n v="3.1030411171E+17"/>
    <s v="Active"/>
    <d v="2018-03-27T00:00:00"/>
    <d v="2019-03-26T00:00:00"/>
    <s v="Fire"/>
    <n v="1"/>
    <s v="Vinay"/>
    <s v="Ahmedabad"/>
    <s v="Property / BI"/>
    <x v="0"/>
    <n v="4002.46"/>
    <d v="2018-03-27T00:00:00"/>
    <s v="Brokerage"/>
    <s v="Inception"/>
    <s v="Nil"/>
    <d v="2020-01-22T00:00:00"/>
  </r>
  <r>
    <s v="J"/>
    <n v="3.1030411181E+17"/>
    <s v="Active"/>
    <d v="2018-08-14T00:00:00"/>
    <d v="2019-08-13T00:00:00"/>
    <s v="Fire"/>
    <n v="1"/>
    <s v="Vinay"/>
    <s v="Ahmedabad"/>
    <s v="Property / BI"/>
    <x v="0"/>
    <n v="1374.25"/>
    <d v="2018-08-14T00:00:00"/>
    <s v="Brokerage"/>
    <s v="Inception"/>
    <s v="Nil"/>
    <d v="2020-01-22T00:00:00"/>
  </r>
  <r>
    <s v="J"/>
    <n v="3.1030459171000003E+18"/>
    <s v="Active"/>
    <d v="2018-03-27T00:00:00"/>
    <d v="2019-03-26T00:00:00"/>
    <s v="Fire"/>
    <n v="1"/>
    <s v="Vinay"/>
    <s v="Ahmedabad"/>
    <s v="Property / BI"/>
    <x v="2"/>
    <n v="566.25"/>
    <d v="2018-03-27T00:00:00"/>
    <s v="Brokerage"/>
    <s v="Inception"/>
    <s v="Nil"/>
    <d v="2020-01-22T00:00:00"/>
  </r>
  <r>
    <s v="J"/>
    <n v="3.1030459181E+17"/>
    <s v="Active"/>
    <d v="2018-08-14T00:00:00"/>
    <d v="2019-08-13T00:00:00"/>
    <s v="Miscellaneous"/>
    <n v="1"/>
    <s v="Vinay"/>
    <s v="Ahmedabad"/>
    <s v="Property / BI"/>
    <x v="0"/>
    <n v="445"/>
    <d v="2018-08-14T00:00:00"/>
    <s v="Brokerage"/>
    <s v="Inception"/>
    <s v="Nil"/>
    <d v="2020-01-22T00:00:00"/>
  </r>
  <r>
    <s v="K"/>
    <n v="3.1030011191E+17"/>
    <s v="Active"/>
    <d v="2019-09-01T00:00:00"/>
    <d v="2020-08-31T00:00:00"/>
    <s v="Fire"/>
    <n v="1"/>
    <s v="Vinay"/>
    <s v="Ahmedabad"/>
    <s v="Property / BI"/>
    <x v="0"/>
    <n v="13114.95"/>
    <d v="2019-09-01T00:00:00"/>
    <s v="Brokerage"/>
    <s v="Renewal"/>
    <s v="Nil"/>
    <d v="2020-01-22T00:00:00"/>
  </r>
  <r>
    <s v="K"/>
    <n v="3.1030411181E+17"/>
    <s v="Inactive"/>
    <d v="2018-09-01T00:00:00"/>
    <d v="2019-08-31T00:00:00"/>
    <s v="Fire"/>
    <n v="1"/>
    <s v="Vinay"/>
    <s v="Ahmedabad"/>
    <s v="Property / BI"/>
    <x v="0"/>
    <n v="2049.42"/>
    <d v="2018-09-01T00:00:00"/>
    <s v="Brokerage"/>
    <s v="Inception"/>
    <s v="Nil"/>
    <d v="2020-01-22T00:00:00"/>
  </r>
  <r>
    <s v="L"/>
    <n v="301002850"/>
    <s v="Active"/>
    <d v="2018-08-01T00:00:00"/>
    <d v="2019-07-31T00:00:00"/>
    <s v="Liability"/>
    <n v="6"/>
    <s v="Ketan Jain"/>
    <s v="Ahmedabad"/>
    <s v="Liability"/>
    <x v="0"/>
    <n v="61425"/>
    <d v="2018-08-01T00:00:00"/>
    <s v="Brokerage"/>
    <s v="Inception"/>
    <s v="Nil"/>
    <d v="2020-01-22T00:00:00"/>
  </r>
  <r>
    <s v="M"/>
    <n v="2.4122019374572001E+18"/>
    <s v="Active"/>
    <d v="2018-09-27T00:00:00"/>
    <d v="2019-09-26T00:00:00"/>
    <s v="Marine"/>
    <n v="1"/>
    <s v="Vinay"/>
    <s v="Ahmedabad"/>
    <s v="Marine"/>
    <x v="0"/>
    <n v="1650"/>
    <d v="2018-09-27T00:00:00"/>
    <s v="Brokerage"/>
    <s v="Inception"/>
    <s v="Nil"/>
    <d v="2020-01-22T00:00:00"/>
  </r>
  <r>
    <s v="N"/>
    <s v="0830018899Â 01"/>
    <s v="Inactive"/>
    <d v="2018-03-01T00:00:00"/>
    <d v="2019-02-28T00:00:00"/>
    <s v="Marine"/>
    <n v="3"/>
    <s v="Animesh Rawat"/>
    <s v="Ahmedabad"/>
    <s v="Global Client Network (GNB Inward)"/>
    <x v="0"/>
    <n v="16335"/>
    <d v="2018-03-01T00:00:00"/>
    <s v="Brokerage"/>
    <s v="Inception"/>
    <s v="Nil"/>
    <d v="2020-01-22T00:00:00"/>
  </r>
  <r>
    <s v="N"/>
    <s v="OG-19-2202-1018-00000059"/>
    <s v="Active"/>
    <d v="2019-03-01T00:00:00"/>
    <d v="2020-02-29T00:00:00"/>
    <s v="Marine"/>
    <n v="3"/>
    <s v="Animesh Rawat"/>
    <s v="Ahmedabad"/>
    <s v="Global Client Network (GNB Inward)"/>
    <x v="0"/>
    <n v="18562.5"/>
    <d v="2019-03-01T00:00:00"/>
    <s v="Brokerage"/>
    <s v="Renewal"/>
    <s v="Nil"/>
    <d v="2020-01-22T00:00:00"/>
  </r>
  <r>
    <s v="O"/>
    <s v="OG-19-2001-3315-00000015"/>
    <s v="Active"/>
    <d v="2018-04-02T00:00:00"/>
    <d v="2019-04-01T00:00:00"/>
    <s v="Liability"/>
    <n v="12"/>
    <s v="Shivani Sharma"/>
    <s v="Ahmedabad"/>
    <s v="Global Client Network (GNB Inward)"/>
    <x v="0"/>
    <n v="0"/>
    <d v="2018-08-02T00:00:00"/>
    <s v="Brokerage"/>
    <s v="Inception"/>
    <s v="Nil"/>
    <d v="2020-01-22T00:00:00"/>
  </r>
  <r>
    <s v="P"/>
    <s v="4005/134645920/01/000"/>
    <s v="Inactive"/>
    <d v="2018-06-29T00:00:00"/>
    <d v="2019-06-28T00:00:00"/>
    <s v="Employee Benefits"/>
    <n v="10"/>
    <s v="Mark"/>
    <s v="Ahmedabad"/>
    <s v="Employee Benefits (EB)"/>
    <x v="0"/>
    <n v="4330.05"/>
    <d v="2018-06-29T00:00:00"/>
    <s v="Brokerage"/>
    <s v="Endorsement"/>
    <s v="Nil"/>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s v="Nil"/>
    <d v="2020-01-22T00:00:00"/>
  </r>
  <r>
    <s v="P"/>
    <s v="4016/133979727/01/000"/>
    <s v="Inactive"/>
    <d v="2018-06-29T00:00:00"/>
    <d v="2019-06-28T00:00:00"/>
    <s v="Employee Benefits"/>
    <n v="10"/>
    <s v="Mark"/>
    <s v="Ahmedabad"/>
    <s v="Employee Benefits (EB)"/>
    <x v="0"/>
    <n v="41313.599999999999"/>
    <d v="2018-06-29T00:00:00"/>
    <s v="Brokerage"/>
    <s v="Endorsement"/>
    <s v="Nil"/>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s v="Nil"/>
    <d v="2020-01-22T00:00:00"/>
  </r>
  <r>
    <s v="O"/>
    <s v="0865078861 00"/>
    <s v="Active"/>
    <d v="2018-01-03T00:00:00"/>
    <d v="2019-01-02T00:00:00"/>
    <s v="Marine"/>
    <n v="12"/>
    <s v="Shivani Sharma"/>
    <s v="Ahmedabad"/>
    <s v="Global Client Network (GNB Inward)"/>
    <x v="0"/>
    <n v="66622.350000000006"/>
    <d v="2018-01-03T00:00:00"/>
    <s v="Brokerage"/>
    <s v="Inception"/>
    <s v="Nil"/>
    <d v="2020-01-22T00:00:00"/>
  </r>
  <r>
    <s v="O"/>
    <s v="4066/130374729/01/000"/>
    <s v="Active"/>
    <d v="2018-04-01T00:00:00"/>
    <d v="2019-03-31T00:00:00"/>
    <s v="Liability"/>
    <n v="12"/>
    <s v="Shivani Sharma"/>
    <s v="Ahmedabad"/>
    <s v="Global Client Network (GNB Inward)"/>
    <x v="0"/>
    <n v="0"/>
    <d v="2018-04-01T00:00:00"/>
    <s v="Brokerage"/>
    <s v="Inception"/>
    <s v="Nil"/>
    <d v="2020-01-22T00:00:00"/>
  </r>
  <r>
    <s v="q"/>
    <s v="2002/160040691/00/000"/>
    <s v="Inactive"/>
    <d v="2018-11-01T00:00:00"/>
    <d v="2019-10-31T00:00:00"/>
    <s v="Marine"/>
    <n v="1"/>
    <s v="Vinay"/>
    <s v="Ahmedabad"/>
    <s v="Marine"/>
    <x v="0"/>
    <n v="92812.5"/>
    <d v="2018-11-01T00:00:00"/>
    <s v="Brokerage"/>
    <s v="Renewal"/>
    <s v="Nil"/>
    <d v="2020-01-22T00:00:00"/>
  </r>
  <r>
    <s v="q"/>
    <s v="2002/160040691/01/000"/>
    <s v="Active"/>
    <d v="2019-11-14T00:00:00"/>
    <d v="2020-11-13T00:00:00"/>
    <s v="Marine"/>
    <n v="1"/>
    <s v="Vinay"/>
    <s v="Ahmedabad"/>
    <s v="Marine"/>
    <x v="0"/>
    <n v="18562.5"/>
    <d v="2019-11-14T00:00:00"/>
    <s v="Brokerage"/>
    <s v="Renewal"/>
    <s v="Nil"/>
    <d v="2020-01-22T00:00:00"/>
  </r>
  <r>
    <s v="q"/>
    <s v="2002/E/107876781/03/000"/>
    <s v="Active"/>
    <d v="2018-10-08T00:00:00"/>
    <d v="2019-10-07T00:00:00"/>
    <s v="Marine"/>
    <n v="1"/>
    <s v="Vinay"/>
    <s v="Ahmedabad"/>
    <s v="Marine"/>
    <x v="0"/>
    <n v="3526.88"/>
    <d v="2019-10-08T00:00:00"/>
    <s v="Brokerage"/>
    <s v="Renewal"/>
    <s v="Nil"/>
    <d v="2020-01-22T00:00:00"/>
  </r>
  <r>
    <s v="q"/>
    <s v="2002/E/1078781/02/000"/>
    <s v="Active"/>
    <d v="2017-10-08T00:00:00"/>
    <d v="2018-10-07T00:00:00"/>
    <s v="Marine"/>
    <n v="5"/>
    <s v="Juli"/>
    <s v="Ahmedabad"/>
    <s v="Marine"/>
    <x v="0"/>
    <n v="34950.980000000003"/>
    <d v="2017-10-08T00:00:00"/>
    <s v="Brokerage"/>
    <s v="Inception"/>
    <s v="Nil"/>
    <d v="2020-01-22T00:00:00"/>
  </r>
  <r>
    <s v="q"/>
    <n v="22214272"/>
    <s v="Active"/>
    <d v="2017-11-01T00:00:00"/>
    <d v="2018-10-31T00:00:00"/>
    <s v="Marine"/>
    <n v="5"/>
    <s v="Juli"/>
    <s v="Ahmedabad"/>
    <s v="Marine"/>
    <x v="0"/>
    <n v="55687.5"/>
    <d v="2017-11-01T00:00:00"/>
    <s v="Brokerage"/>
    <s v="Inception"/>
    <s v="Nil"/>
    <d v="2020-01-22T00:00:00"/>
  </r>
  <r>
    <s v="R"/>
    <n v="1.4220011190100001E+19"/>
    <s v="Active"/>
    <d v="2019-04-12T00:00:00"/>
    <d v="2020-04-11T00:00:00"/>
    <s v="Fire"/>
    <n v="11"/>
    <s v="Raju Kumar"/>
    <s v="Ahmedabad"/>
    <s v="Property / BI"/>
    <x v="0"/>
    <n v="5187.3100000000004"/>
    <d v="2019-04-12T00:00:00"/>
    <s v="Brokerage"/>
    <s v="Inception"/>
    <s v="Nil"/>
    <d v="2020-01-22T00:00:00"/>
  </r>
  <r>
    <s v="O"/>
    <s v="2690000138 04"/>
    <s v="Active"/>
    <d v="2018-08-25T00:00:00"/>
    <d v="2019-08-24T00:00:00"/>
    <s v="Fire"/>
    <n v="1"/>
    <s v="Vinay"/>
    <s v="Ahmedabad"/>
    <s v="Property / BI"/>
    <x v="2"/>
    <n v="2116.48"/>
    <d v="2018-08-25T00:00:00"/>
    <s v="Brokerage"/>
    <s v="Inception"/>
    <s v="Nil"/>
    <d v="2020-01-22T00:00:00"/>
  </r>
  <r>
    <s v="O"/>
    <s v="2690000337 03"/>
    <s v="Active"/>
    <d v="2018-11-30T00:00:00"/>
    <d v="2019-11-29T00:00:00"/>
    <s v="Fire"/>
    <n v="1"/>
    <s v="Vinay"/>
    <s v="Ahmedabad"/>
    <s v="Property / BI"/>
    <x v="0"/>
    <n v="810.28"/>
    <d v="2018-11-30T00:00:00"/>
    <s v="Brokerage"/>
    <s v="Inception"/>
    <s v="Nil"/>
    <d v="2020-01-22T00:00:00"/>
  </r>
  <r>
    <s v="T"/>
    <n v="30003393"/>
    <s v="Active"/>
    <d v="2019-05-01T00:00:00"/>
    <d v="2020-04-30T00:00:00"/>
    <s v="Miscellaneous"/>
    <n v="6"/>
    <s v="Ketan Jain"/>
    <s v="Ahmedabad"/>
    <s v="Trade Credit &amp;amp; Political Risk"/>
    <x v="1"/>
    <n v="379836.08"/>
    <d v="2019-05-01T00:00:00"/>
    <s v="Brokerage"/>
    <s v="Inception"/>
    <s v="Nil"/>
    <d v="2020-01-22T00:00:00"/>
  </r>
  <r>
    <s v="T"/>
    <s v="OG-18-2202-3315-00000028"/>
    <s v="Active"/>
    <d v="2019-03-31T00:00:00"/>
    <d v="2020-03-30T00:00:00"/>
    <s v="Liability"/>
    <n v="6"/>
    <s v="Ketan Jain"/>
    <s v="Ahmedabad"/>
    <s v="Liability"/>
    <x v="2"/>
    <n v="28087.5"/>
    <d v="2019-03-31T00:00:00"/>
    <s v="Brokerage"/>
    <s v="Inception"/>
    <s v="Nil"/>
    <d v="2020-01-22T00:00:00"/>
  </r>
  <r>
    <s v="U"/>
    <n v="2.3060036180200002E+19"/>
    <s v="Active"/>
    <d v="2019-01-01T00:00:00"/>
    <d v="2019-12-31T00:00:00"/>
    <s v="Liability"/>
    <n v="1"/>
    <s v="Vinay"/>
    <s v="Ahmedabad"/>
    <s v="Liability"/>
    <x v="0"/>
    <n v="137500"/>
    <d v="2019-01-01T00:00:00"/>
    <s v="Brokerage"/>
    <s v="Inception"/>
    <s v="Nil"/>
    <d v="2020-01-22T00:00:00"/>
  </r>
  <r>
    <s v="U"/>
    <n v="2.9992024666093E+18"/>
    <s v="Active"/>
    <d v="2018-10-04T00:00:00"/>
    <d v="2019-10-03T00:00:00"/>
    <s v="Liability"/>
    <n v="1"/>
    <s v="Vinay"/>
    <s v="Ahmedabad"/>
    <s v="Liability"/>
    <x v="2"/>
    <n v="18750"/>
    <d v="2018-10-04T00:00:00"/>
    <s v="Brokerage"/>
    <s v="Inception"/>
    <s v="Nil"/>
    <d v="2020-01-22T00:00:00"/>
  </r>
  <r>
    <s v="U"/>
    <n v="2.9992031755485E+18"/>
    <s v="Active"/>
    <d v="2019-12-02T00:00:00"/>
    <d v="2020-12-01T00:00:00"/>
    <s v="Liability"/>
    <n v="1"/>
    <s v="Vinay"/>
    <s v="Ahmedabad"/>
    <s v="Liability"/>
    <x v="0"/>
    <n v="8125"/>
    <d v="2019-12-02T00:00:00"/>
    <s v="Brokerage"/>
    <s v="Inception"/>
    <s v="Nil"/>
    <d v="2020-01-22T00:00:00"/>
  </r>
  <r>
    <s v="V"/>
    <s v="141400/11/2018/737"/>
    <s v="Active"/>
    <d v="2018-03-01T00:00:00"/>
    <d v="2019-02-28T00:00:00"/>
    <s v="Fire"/>
    <n v="5"/>
    <s v="Juli"/>
    <s v="Ahmedabad"/>
    <s v="Small Medium Enterpries (SME)"/>
    <x v="1"/>
    <n v="116487.03999999999"/>
    <d v="2018-03-01T00:00:00"/>
    <s v="Brokerage"/>
    <s v="Inception"/>
    <s v="Nil"/>
    <d v="2020-01-22T00:00:00"/>
  </r>
  <r>
    <s v="V"/>
    <s v="141400/11/2018/738"/>
    <s v="Active"/>
    <d v="2018-03-01T00:00:00"/>
    <d v="2019-02-28T00:00:00"/>
    <s v="Fire"/>
    <n v="5"/>
    <s v="Juli"/>
    <s v="Ahmedabad"/>
    <s v="Small Medium Enterpries (SME)"/>
    <x v="1"/>
    <n v="2988.62"/>
    <d v="2018-03-01T00:00:00"/>
    <s v="Brokerage"/>
    <s v="Inception"/>
    <s v="Nil"/>
    <d v="2020-01-22T00:00:00"/>
  </r>
  <r>
    <s v="V"/>
    <s v="141400/44/2018/101"/>
    <s v="Active"/>
    <d v="2018-03-01T00:00:00"/>
    <d v="2019-02-28T00:00:00"/>
    <s v="Miscellaneous"/>
    <n v="5"/>
    <s v="Juli"/>
    <s v="Ahmedabad"/>
    <s v="Small Medium Enterpries (SME)"/>
    <x v="1"/>
    <n v="14627.5"/>
    <d v="2018-03-01T00:00:00"/>
    <s v="Brokerage"/>
    <s v="Inception"/>
    <s v="Nil"/>
    <d v="2020-01-22T00:00:00"/>
  </r>
  <r>
    <s v="V"/>
    <s v="141400/44/2018/102"/>
    <s v="Active"/>
    <d v="2018-03-01T00:00:00"/>
    <d v="2019-02-28T00:00:00"/>
    <s v="Miscellaneous"/>
    <n v="5"/>
    <s v="Juli"/>
    <s v="Ahmedabad"/>
    <s v="Small Medium Enterpries (SME)"/>
    <x v="1"/>
    <n v="2020.5"/>
    <d v="2018-03-01T00:00:00"/>
    <s v="Brokerage"/>
    <s v="Inception"/>
    <s v="Nil"/>
    <d v="2020-01-22T00:00:00"/>
  </r>
  <r>
    <s v="V"/>
    <s v="141400/48/2018/2149"/>
    <s v="Active"/>
    <d v="2018-03-01T00:00:00"/>
    <d v="2019-02-28T00:00:00"/>
    <s v="Miscellaneous"/>
    <n v="5"/>
    <s v="Juli"/>
    <s v="Ahmedabad"/>
    <s v="Small Medium Enterpries (SME)"/>
    <x v="1"/>
    <n v="625.13"/>
    <d v="2018-03-01T00:00:00"/>
    <s v="Brokerage"/>
    <s v="Inception"/>
    <s v="Nil"/>
    <d v="2020-01-22T00:00:00"/>
  </r>
  <r>
    <s v="V"/>
    <s v="141400/48/2018/2150"/>
    <s v="Active"/>
    <d v="2018-03-01T00:00:00"/>
    <d v="2019-02-28T00:00:00"/>
    <s v="Miscellaneous"/>
    <n v="5"/>
    <s v="Juli"/>
    <s v="Ahmedabad"/>
    <s v="Small Medium Enterpries (SME)"/>
    <x v="2"/>
    <n v="417"/>
    <d v="2018-03-01T00:00:00"/>
    <s v="Brokerage"/>
    <s v="Inception"/>
    <s v="Nil"/>
    <d v="2020-01-22T00:00:00"/>
  </r>
  <r>
    <s v="V"/>
    <s v="141400/48/2018/2237"/>
    <s v="Active"/>
    <d v="2018-03-01T00:00:00"/>
    <d v="2019-02-28T00:00:00"/>
    <s v="Miscellaneous"/>
    <n v="5"/>
    <s v="Juli"/>
    <s v="Ahmedabad"/>
    <s v="Small Medium Enterpries (SME)"/>
    <x v="1"/>
    <n v="687.63"/>
    <d v="2018-03-01T00:00:00"/>
    <s v="Brokerage"/>
    <s v="Inception"/>
    <s v="Nil"/>
    <d v="2020-01-22T00:00:00"/>
  </r>
  <r>
    <s v="V"/>
    <s v="141400/48/2018/2238"/>
    <s v="Active"/>
    <d v="2018-03-01T00:00:00"/>
    <d v="2019-02-28T00:00:00"/>
    <s v="Liability"/>
    <n v="5"/>
    <s v="Juli"/>
    <s v="Ahmedabad"/>
    <s v="Small Medium Enterpries (SME)"/>
    <x v="1"/>
    <n v="374.88"/>
    <d v="2018-03-01T00:00:00"/>
    <s v="Brokerage"/>
    <s v="Inception"/>
    <s v="Nil"/>
    <d v="2020-01-22T00:00:00"/>
  </r>
  <r>
    <s v="V"/>
    <s v="141400/48/2018/2239"/>
    <s v="Active"/>
    <d v="2018-03-01T00:00:00"/>
    <d v="2019-02-28T00:00:00"/>
    <s v="Miscellaneous"/>
    <n v="5"/>
    <s v="Juli"/>
    <s v="Ahmedabad"/>
    <s v="Small Medium Enterpries (SME)"/>
    <x v="1"/>
    <n v="3537.25"/>
    <d v="2018-03-01T00:00:00"/>
    <s v="Brokerage"/>
    <s v="Inception"/>
    <s v="Nil"/>
    <d v="2020-01-22T00:00:00"/>
  </r>
  <r>
    <s v="V"/>
    <s v="LWC/I2548354/71/02/005537"/>
    <s v="Active"/>
    <d v="2018-03-01T00:00:00"/>
    <d v="2019-02-28T00:00:00"/>
    <s v="Miscellaneous"/>
    <n v="5"/>
    <s v="Juli"/>
    <s v="Ahmedabad"/>
    <s v="Small Medium Enterpries (SME)"/>
    <x v="1"/>
    <n v="8881.5"/>
    <d v="2018-03-01T00:00:00"/>
    <s v="Brokerage"/>
    <s v="Inception"/>
    <s v="Nil"/>
    <d v="2020-01-22T00:00:00"/>
  </r>
  <r>
    <s v="AA"/>
    <n v="9.1000036191499993E+19"/>
    <s v="Active"/>
    <d v="2019-05-23T00:00:00"/>
    <d v="2020-05-22T00:00:00"/>
    <s v="Liability"/>
    <n v="1"/>
    <s v="Vinay"/>
    <s v="Ahmedabad"/>
    <s v="Liability"/>
    <x v="0"/>
    <n v="28125"/>
    <d v="2019-05-23T00:00:00"/>
    <s v="Brokerage"/>
    <s v="Inception"/>
    <s v="Nil"/>
    <d v="2020-01-22T00:00:00"/>
  </r>
  <r>
    <s v="AA"/>
    <n v="9.1000036191699993E+19"/>
    <s v="Active"/>
    <d v="2019-05-23T00:00:00"/>
    <d v="2020-05-22T00:00:00"/>
    <s v="Liability"/>
    <n v="1"/>
    <s v="Vinay"/>
    <s v="Ahmedabad"/>
    <s v="Liability"/>
    <x v="0"/>
    <n v="131250"/>
    <d v="2019-05-23T00:00:00"/>
    <s v="Brokerage"/>
    <s v="Inception"/>
    <s v="Nil"/>
    <d v="2020-01-22T00:00:00"/>
  </r>
  <r>
    <s v="BB"/>
    <n v="302102591"/>
    <s v="Inactive"/>
    <d v="2018-09-05T00:00:00"/>
    <d v="2019-09-04T00:00:00"/>
    <s v="Miscellaneous"/>
    <n v="3"/>
    <s v="Animesh Rawat"/>
    <s v="Ahmedabad"/>
    <s v="Global Client Network (GNB Inward)"/>
    <x v="0"/>
    <n v="6058.38"/>
    <d v="2018-09-05T00:00:00"/>
    <s v="Brokerage"/>
    <s v="Inception"/>
    <s v="Nil"/>
    <d v="2020-01-22T00:00:00"/>
  </r>
  <r>
    <s v="BB"/>
    <n v="668111383"/>
    <s v="Active"/>
    <d v="2017-10-17T00:00:00"/>
    <d v="2018-10-16T00:00:00"/>
    <s v="Fire"/>
    <n v="3"/>
    <s v="Animesh Rawat"/>
    <s v="Ahmedabad"/>
    <s v="Global Client Network (GNB Inward)"/>
    <x v="0"/>
    <n v="29608.99"/>
    <d v="2017-10-17T00:00:00"/>
    <s v="Brokerage"/>
    <s v="Inception"/>
    <s v="Nil"/>
    <d v="2020-01-22T00:00:00"/>
  </r>
  <r>
    <s v="BB"/>
    <n v="668111383"/>
    <s v="Active"/>
    <d v="2017-10-17T00:00:00"/>
    <d v="2018-10-16T00:00:00"/>
    <s v="Fire"/>
    <n v="3"/>
    <s v="Animesh Rawat"/>
    <s v="Ahmedabad"/>
    <s v="Global Client Network (GNB Inward)"/>
    <x v="0"/>
    <n v="29638.400000000001"/>
    <d v="2017-10-17T00:00:00"/>
    <s v="Brokerage"/>
    <s v="Inception"/>
    <s v="Nil"/>
    <d v="2020-01-22T00:00:00"/>
  </r>
  <r>
    <s v="BB"/>
    <n v="668111383"/>
    <s v="Active"/>
    <d v="2017-10-17T00:00:00"/>
    <d v="2018-10-16T00:00:00"/>
    <s v="Fire"/>
    <n v="3"/>
    <s v="Animesh Rawat"/>
    <s v="Ahmedabad"/>
    <s v="Global Client Network (GNB Inward)"/>
    <x v="0"/>
    <n v="237107.16"/>
    <d v="2017-10-17T00:00:00"/>
    <s v="Brokerage"/>
    <s v="Inception"/>
    <s v="Nil"/>
    <d v="2020-01-22T00:00:00"/>
  </r>
  <r>
    <s v="BB"/>
    <s v="0668111383 05"/>
    <s v="Active"/>
    <d v="2018-10-17T00:00:00"/>
    <d v="2019-10-16T00:00:00"/>
    <s v="Miscellaneous"/>
    <n v="3"/>
    <s v="Animesh Rawat"/>
    <s v="Ahmedabad"/>
    <s v="Global Client Network (GNB Inward)"/>
    <x v="0"/>
    <n v="295501.76"/>
    <d v="2018-10-17T00:00:00"/>
    <s v="Brokerage"/>
    <s v="Inception"/>
    <s v="Nil"/>
    <d v="2020-01-22T00:00:00"/>
  </r>
  <r>
    <s v="BB"/>
    <n v="2250015394"/>
    <s v="Active"/>
    <d v="2019-09-05T00:00:00"/>
    <d v="2020-09-04T00:00:00"/>
    <s v="Miscellaneous"/>
    <n v="3"/>
    <s v="Animesh Rawat"/>
    <s v="Ahmedabad"/>
    <s v="Global Client Network (GNB Inward)"/>
    <x v="0"/>
    <n v="5612.25"/>
    <d v="2019-09-05T00:00:00"/>
    <s v="Brokerage"/>
    <s v="Renewal"/>
    <s v="Nil"/>
    <d v="2020-01-22T00:00:00"/>
  </r>
  <r>
    <s v="BB"/>
    <n v="2309002394"/>
    <s v="Active"/>
    <d v="2018-01-01T00:00:00"/>
    <d v="2018-12-31T00:00:00"/>
    <s v="Liability"/>
    <n v="3"/>
    <s v="Animesh Rawat"/>
    <s v="Ahmedabad"/>
    <s v="Global Client Network (GNB Inward)"/>
    <x v="0"/>
    <n v="30875"/>
    <d v="2018-01-01T00:00:00"/>
    <s v="Brokerage"/>
    <s v="Inception"/>
    <s v="Nil"/>
    <d v="2020-01-22T00:00:00"/>
  </r>
  <r>
    <s v="BB"/>
    <n v="3.1142029633600998E+18"/>
    <s v="Active"/>
    <d v="2019-08-26T00:00:00"/>
    <d v="2020-08-25T00:00:00"/>
    <s v="Miscellaneous"/>
    <n v="3"/>
    <s v="Animesh Rawat"/>
    <s v="Ahmedabad"/>
    <s v="Global Client Network (GNB Inward)"/>
    <x v="2"/>
    <n v="7022.25"/>
    <d v="2019-08-26T00:00:00"/>
    <s v="Brokerage"/>
    <s v="Inception"/>
    <s v="Nil"/>
    <d v="2020-01-22T00:00:00"/>
  </r>
  <r>
    <s v="BB"/>
    <s v="OG-19-2202-1018-00000053"/>
    <s v="Active"/>
    <d v="2019-01-01T00:00:00"/>
    <d v="2019-12-31T00:00:00"/>
    <s v="Marine"/>
    <n v="3"/>
    <s v="Animesh Rawat"/>
    <s v="Ahmedabad"/>
    <s v="Global Client Network (GNB Inward)"/>
    <x v="2"/>
    <n v="77787.360000000001"/>
    <d v="2019-01-01T00:00:00"/>
    <s v="Brokerage"/>
    <s v="Inception"/>
    <s v="Nil"/>
    <d v="2020-01-22T00:00:00"/>
  </r>
  <r>
    <s v="BB"/>
    <s v="OG-19-2202-3383-00000008"/>
    <s v="Active"/>
    <d v="2019-01-01T00:00:00"/>
    <d v="2019-12-31T00:00:00"/>
    <s v="Liability"/>
    <n v="3"/>
    <s v="Animesh Rawat"/>
    <s v="Ahmedabad"/>
    <s v="Global Client Network (GNB Inward)"/>
    <x v="2"/>
    <n v="30048.080000000002"/>
    <d v="2019-01-01T00:00:00"/>
    <s v="Brokerage"/>
    <s v="Inception"/>
    <s v="Nil"/>
    <d v="2020-01-22T00:00:00"/>
  </r>
  <r>
    <s v="BB"/>
    <s v="PROHLN000242106"/>
    <s v="Active"/>
    <d v="2019-09-16T00:00:00"/>
    <d v="2020-09-15T00:00:00"/>
    <s v="Employee Benefits"/>
    <n v="3"/>
    <s v="Animesh Rawat"/>
    <s v="Ahmedabad"/>
    <s v="Global Client Network (GNB Inward)"/>
    <x v="2"/>
    <n v="7690.95"/>
    <d v="2019-09-16T00:00:00"/>
    <s v="Brokerage"/>
    <s v="Inception"/>
    <s v="Nil"/>
    <d v="2020-01-22T00:00:00"/>
  </r>
  <r>
    <s v="BB"/>
    <n v="1.2030046182479999E+19"/>
    <s v="Inactive"/>
    <d v="2018-08-10T00:00:00"/>
    <d v="2019-08-09T00:00:00"/>
    <s v="Miscellaneous"/>
    <n v="12"/>
    <s v="Shivani Sharma"/>
    <s v="Ahmedabad"/>
    <s v="Global Client Network (GNB Inward)"/>
    <x v="0"/>
    <n v="86400"/>
    <d v="2018-08-10T00:00:00"/>
    <s v="Brokerage"/>
    <s v="Inception"/>
    <s v="Nil"/>
    <d v="2020-01-22T00:00:00"/>
  </r>
  <r>
    <s v="BB"/>
    <n v="1.2030046182479999E+19"/>
    <s v="Inactive"/>
    <d v="2018-08-10T00:00:00"/>
    <d v="2019-08-09T00:00:00"/>
    <s v="Miscellaneous"/>
    <n v="12"/>
    <s v="Shivani Sharma"/>
    <s v="Ahmedabad"/>
    <s v="Global Client Network (GNB Inward)"/>
    <x v="0"/>
    <n v="345705"/>
    <d v="2018-08-10T00:00:00"/>
    <s v="Brokerage"/>
    <s v="Inception"/>
    <s v="Nil"/>
    <d v="2020-01-22T00:00:00"/>
  </r>
  <r>
    <s v="BB"/>
    <n v="1.203004619248E+19"/>
    <s v="Active"/>
    <d v="2019-08-10T00:00:00"/>
    <d v="2020-08-09T00:00:00"/>
    <s v="Miscellaneous"/>
    <n v="3"/>
    <s v="Animesh Rawat"/>
    <s v="Ahmedabad"/>
    <s v="Global Client Network (GNB Inward)"/>
    <x v="0"/>
    <n v="77400"/>
    <d v="2019-08-10T00:00:00"/>
    <s v="Brokerage"/>
    <s v="Renewal"/>
    <s v="Nil"/>
    <d v="2020-01-22T00:00:00"/>
  </r>
  <r>
    <s v="BB"/>
    <n v="1.203004619248E+19"/>
    <s v="Active"/>
    <d v="2019-08-10T00:00:00"/>
    <d v="2020-08-09T00:00:00"/>
    <s v="Miscellaneous"/>
    <n v="3"/>
    <s v="Animesh Rawat"/>
    <s v="Ahmedabad"/>
    <s v="Global Client Network (GNB Inward)"/>
    <x v="0"/>
    <n v="302811.08"/>
    <d v="2019-08-10T00:00:00"/>
    <s v="Brokerage"/>
    <s v="Renewal"/>
    <s v="Nil"/>
    <d v="2020-01-22T00:00:00"/>
  </r>
  <r>
    <s v="BB"/>
    <s v="P0319200002/9999/100065"/>
    <s v="Active"/>
    <d v="2018-07-01T00:00:00"/>
    <d v="2019-06-30T00:00:00"/>
    <s v="Liability"/>
    <n v="12"/>
    <s v="Shivani Sharma"/>
    <s v="Ahmedabad"/>
    <s v="Global Client Network (GNB Inward)"/>
    <x v="0"/>
    <n v="1183.3800000000001"/>
    <d v="2018-07-01T00:00:00"/>
    <s v="Brokerage"/>
    <s v="Inception"/>
    <s v="Nil"/>
    <d v="2020-01-22T00:00:00"/>
  </r>
  <r>
    <s v="S"/>
    <s v="2018-F0541357-FRE"/>
    <s v="Active"/>
    <d v="2018-09-16T00:00:00"/>
    <d v="2019-09-15T00:00:00"/>
    <s v="Fire"/>
    <n v="1"/>
    <s v="Vinay"/>
    <s v="Ahmedabad"/>
    <s v="Property / BI"/>
    <x v="0"/>
    <n v="33977.82"/>
    <d v="2018-09-16T00:00:00"/>
    <s v="Brokerage"/>
    <s v="Inception"/>
    <s v="Nil"/>
    <d v="2020-01-22T00:00:00"/>
  </r>
  <r>
    <s v="BB"/>
    <n v="1.11200441703E+19"/>
    <s v="Active"/>
    <d v="2017-11-27T00:00:00"/>
    <d v="2020-11-26T00:00:00"/>
    <s v="Engineering"/>
    <n v="11"/>
    <s v="Raju Kumar"/>
    <s v="Ahmedabad"/>
    <s v="Construction, Power &amp; Infrastructure"/>
    <x v="2"/>
    <n v="25303.02"/>
    <d v="2018-05-27T00:00:00"/>
    <s v="Brokerage"/>
    <s v="Inception"/>
    <s v="Nil"/>
    <d v="2020-01-22T00:00:00"/>
  </r>
  <r>
    <s v="BB"/>
    <n v="1.11200441703E+19"/>
    <s v="Active"/>
    <d v="2017-11-27T00:00:00"/>
    <d v="2020-11-26T00:00:00"/>
    <s v="Engineering"/>
    <n v="11"/>
    <s v="Raju Kumar"/>
    <s v="Ahmedabad"/>
    <s v="Construction, Power &amp; Infrastructure"/>
    <x v="2"/>
    <n v="25302.959999999999"/>
    <d v="2019-05-27T00:00:00"/>
    <s v="Brokerage"/>
    <s v="Inception"/>
    <s v="Nil"/>
    <d v="2020-01-22T00:00:00"/>
  </r>
  <r>
    <s v="BB"/>
    <n v="1.11200441703E+19"/>
    <s v="Active"/>
    <d v="2017-11-27T00:00:00"/>
    <d v="2020-11-26T00:00:00"/>
    <s v="Engineering"/>
    <n v="11"/>
    <s v="Raju Kumar"/>
    <s v="Ahmedabad"/>
    <s v="Construction, Power &amp; Infrastructure"/>
    <x v="2"/>
    <n v="25302.959999999999"/>
    <d v="2019-08-27T00:00:00"/>
    <s v="Brokerage"/>
    <s v="Inception"/>
    <s v="Nil"/>
    <d v="2020-01-22T00:00:00"/>
  </r>
  <r>
    <s v="BB"/>
    <n v="1.11200441703E+19"/>
    <s v="Active"/>
    <d v="2017-11-27T00:00:00"/>
    <d v="2020-11-26T00:00:00"/>
    <s v="Engineering"/>
    <n v="11"/>
    <s v="Raju Kumar"/>
    <s v="Ahmedabad"/>
    <s v="Construction, Power &amp; Infrastructure"/>
    <x v="2"/>
    <n v="25302.959999999999"/>
    <d v="2019-11-27T00:00:00"/>
    <s v="Brokerage"/>
    <s v="Inception"/>
    <s v="Nil"/>
    <d v="2020-01-22T00:00:00"/>
  </r>
  <r>
    <s v="BB"/>
    <n v="1.11200441703E+19"/>
    <s v="Active"/>
    <d v="2017-11-27T00:00:00"/>
    <d v="2020-11-26T00:00:00"/>
    <s v="Engineering"/>
    <n v="11"/>
    <s v="Raju Kumar"/>
    <s v="Ahmedabad"/>
    <s v="Construction, Power &amp; Infrastructure"/>
    <x v="2"/>
    <n v="25302.959999999999"/>
    <d v="2020-02-27T00:00:00"/>
    <s v="Brokerage"/>
    <s v="Inception"/>
    <s v="Nil"/>
    <d v="2020-01-22T00:00:00"/>
  </r>
  <r>
    <s v="BB"/>
    <n v="1.11200441703E+19"/>
    <s v="Active"/>
    <d v="2017-11-27T00:00:00"/>
    <d v="2020-11-26T00:00:00"/>
    <s v="Engineering"/>
    <n v="11"/>
    <s v="Raju Kumar"/>
    <s v="Ahmedabad"/>
    <s v="Construction, Power &amp; Infrastructure"/>
    <x v="2"/>
    <n v="25302.959999999999"/>
    <d v="2020-05-27T00:00:00"/>
    <s v="Brokerage"/>
    <s v="Inception"/>
    <s v="Nil"/>
    <d v="2020-01-22T00:00:00"/>
  </r>
  <r>
    <s v="BB"/>
    <n v="1.11200441703E+19"/>
    <s v="Active"/>
    <d v="2017-11-27T00:00:00"/>
    <d v="2020-11-26T00:00:00"/>
    <s v="Engineering"/>
    <n v="11"/>
    <s v="Raju Kumar"/>
    <s v="Ahmedabad"/>
    <s v="Construction, Power &amp; Infrastructure"/>
    <x v="2"/>
    <n v="25302.959999999999"/>
    <d v="2018-08-27T00:00:00"/>
    <s v="Brokerage"/>
    <s v="Inception"/>
    <s v="Nil"/>
    <d v="2020-01-22T00:00:00"/>
  </r>
  <r>
    <s v="BB"/>
    <n v="1.11200441703E+19"/>
    <s v="Active"/>
    <d v="2017-11-27T00:00:00"/>
    <d v="2020-11-26T00:00:00"/>
    <s v="Engineering"/>
    <n v="11"/>
    <s v="Raju Kumar"/>
    <s v="Ahmedabad"/>
    <s v="Construction, Power &amp; Infrastructure"/>
    <x v="2"/>
    <n v="25302.959999999999"/>
    <d v="2018-11-27T00:00:00"/>
    <s v="Brokerage"/>
    <s v="Inception"/>
    <s v="Nil"/>
    <d v="2020-01-22T00:00:00"/>
  </r>
  <r>
    <s v="BB"/>
    <n v="1.11200441703E+19"/>
    <s v="Active"/>
    <d v="2017-11-27T00:00:00"/>
    <d v="2020-11-26T00:00:00"/>
    <s v="Engineering"/>
    <n v="11"/>
    <s v="Raju Kumar"/>
    <s v="Ahmedabad"/>
    <s v="Construction, Power &amp; Infrastructure"/>
    <x v="2"/>
    <n v="25302.959999999999"/>
    <d v="2019-02-27T00:00:00"/>
    <s v="Brokerage"/>
    <s v="Inception"/>
    <s v="Nil"/>
    <d v="2020-01-22T00:00:00"/>
  </r>
  <r>
    <s v="BB"/>
    <n v="1.11200441703E+19"/>
    <s v="Active"/>
    <d v="2017-11-27T00:00:00"/>
    <d v="2020-11-26T00:00:00"/>
    <s v="Engineering"/>
    <n v="11"/>
    <s v="Raju Kumar"/>
    <s v="Ahmedabad"/>
    <s v="Construction, Power &amp; Infrastructure"/>
    <x v="2"/>
    <n v="25303.02"/>
    <d v="2018-02-27T00:00:00"/>
    <s v="Brokerage"/>
    <s v="Inception"/>
    <s v="Nil"/>
    <d v="2020-01-22T00:00:00"/>
  </r>
  <r>
    <s v="BB"/>
    <n v="1.11200441703E+19"/>
    <s v="Active"/>
    <d v="2017-11-27T00:00:00"/>
    <d v="2020-11-26T00:00:00"/>
    <s v="Engineering"/>
    <n v="11"/>
    <s v="Raju Kumar"/>
    <s v="Ahmedabad"/>
    <s v="Construction, Power &amp; Infrastructure"/>
    <x v="2"/>
    <n v="39952.080000000002"/>
    <d v="2017-11-27T00:00:00"/>
    <s v="Brokerage"/>
    <s v="Inception"/>
    <s v="Nil"/>
    <d v="2020-01-22T00:00:00"/>
  </r>
  <r>
    <s v="BB"/>
    <n v="8540162"/>
    <s v="Inactive"/>
    <d v="2018-02-27T00:00:00"/>
    <d v="2019-02-26T00:00:00"/>
    <s v="Fire"/>
    <n v="1"/>
    <s v="Vinay"/>
    <s v="Ahmedabad"/>
    <s v="Property / BI"/>
    <x v="0"/>
    <n v="562.24"/>
    <d v="2018-02-27T00:00:00"/>
    <s v="Brokerage"/>
    <s v="Inception"/>
    <s v="Nil"/>
    <d v="2020-01-22T00:00:00"/>
  </r>
  <r>
    <s v="BB"/>
    <s v="0000000008540162-01"/>
    <s v="Active"/>
    <d v="2019-02-27T00:00:00"/>
    <d v="2020-02-26T00:00:00"/>
    <s v="Fire"/>
    <n v="1"/>
    <s v="Vinay"/>
    <s v="Ahmedabad"/>
    <s v="Property / BI"/>
    <x v="0"/>
    <n v="628.70000000000005"/>
    <d v="2019-03-02T00:00:00"/>
    <s v="Brokerage"/>
    <s v="Renewal"/>
    <s v="Nil"/>
    <d v="2020-01-22T00:00:00"/>
  </r>
  <r>
    <s v="BB"/>
    <n v="304001926"/>
    <s v="Inactive"/>
    <d v="2018-04-01T00:00:00"/>
    <d v="2019-03-31T00:00:00"/>
    <s v="Liability"/>
    <n v="12"/>
    <s v="Shivani Sharma"/>
    <s v="Ahmedabad"/>
    <s v="Global Client Network (GNB Inward)"/>
    <x v="0"/>
    <n v="5075.5"/>
    <d v="2018-04-01T00:00:00"/>
    <s v="Brokerage"/>
    <s v="Inception"/>
    <s v="Nil"/>
    <d v="2020-01-22T00:00:00"/>
  </r>
  <r>
    <s v="BB"/>
    <n v="304003761"/>
    <s v="Active"/>
    <d v="2019-04-01T00:00:00"/>
    <d v="2020-03-31T00:00:00"/>
    <s v="Liability"/>
    <n v="3"/>
    <s v="Animesh Rawat"/>
    <s v="Ahmedabad"/>
    <s v="Global Client Network (GNB Inward)"/>
    <x v="0"/>
    <n v="5206"/>
    <d v="2019-04-01T00:00:00"/>
    <s v="Brokerage"/>
    <s v="Renewal"/>
    <s v="Nil"/>
    <d v="2020-01-22T00:00:00"/>
  </r>
  <r>
    <s v="EE"/>
    <s v="FM00104260000100"/>
    <s v="Active"/>
    <d v="2019-01-29T00:00:00"/>
    <d v="2020-01-28T00:00:00"/>
    <s v="Fire"/>
    <n v="13"/>
    <s v="Vididt Saha"/>
    <s v="Ahmedabad"/>
    <s v="Property / BI"/>
    <x v="1"/>
    <n v="5462.5"/>
    <d v="2019-01-29T00:00:00"/>
    <s v="Brokerage"/>
    <s v="Inception"/>
    <s v="Nil"/>
    <d v="2020-01-22T00:00:00"/>
  </r>
  <r>
    <s v="EE"/>
    <s v="2412/202063061201000"/>
    <s v="Active"/>
    <d v="2019-01-07T00:00:00"/>
    <d v="2020-01-06T00:00:00"/>
    <s v="Marine"/>
    <n v="1"/>
    <s v="Vinay"/>
    <s v="Ahmedabad"/>
    <s v="Marine"/>
    <x v="0"/>
    <n v="13612.5"/>
    <d v="2019-01-07T00:00:00"/>
    <s v="Brokerage"/>
    <s v="Endorsement"/>
    <s v="Nil"/>
    <d v="2020-01-22T00:00:00"/>
  </r>
  <r>
    <s v="EE"/>
    <s v="2412/202063061201000"/>
    <s v="Active"/>
    <d v="2019-01-07T00:00:00"/>
    <d v="2020-01-06T00:00:00"/>
    <s v="Marine"/>
    <n v="1"/>
    <s v="Vinay"/>
    <s v="Ahmedabad"/>
    <s v="Marine"/>
    <x v="0"/>
    <n v="6991.55"/>
    <d v="2019-04-04T00:00:00"/>
    <s v="Brokerage "/>
    <s v="Endorsement"/>
    <s v="Nil"/>
    <d v="2020-01-22T00:00:00"/>
  </r>
  <r>
    <s v="EE"/>
    <n v="2302003012"/>
    <s v="Active"/>
    <d v="2018-08-27T00:00:00"/>
    <d v="2019-08-26T00:00:00"/>
    <s v="Liability"/>
    <n v="1"/>
    <s v="Vinay"/>
    <s v="Ahmedabad"/>
    <s v="Liability"/>
    <x v="0"/>
    <n v="13750"/>
    <d v="2018-08-27T00:00:00"/>
    <s v="Brokerage"/>
    <s v="Inception"/>
    <s v="Nil"/>
    <d v="2020-01-22T00:00:00"/>
  </r>
  <r>
    <s v="EE"/>
    <n v="41045400"/>
    <s v="Active"/>
    <d v="2019-03-19T00:00:00"/>
    <d v="2020-03-18T00:00:00"/>
    <s v="Liability"/>
    <n v="13"/>
    <s v="Vididt Saha"/>
    <s v="Ahmedabad"/>
    <s v="Liability"/>
    <x v="1"/>
    <n v="70125"/>
    <d v="2019-03-19T00:00:00"/>
    <s v="Brokerage"/>
    <s v="Inception"/>
    <s v="Nil"/>
    <d v="2020-01-22T00:00:00"/>
  </r>
  <r>
    <s v="EE"/>
    <n v="41045403"/>
    <s v="Active"/>
    <d v="2019-03-19T00:00:00"/>
    <d v="2020-03-18T00:00:00"/>
    <s v="Liability"/>
    <n v="13"/>
    <s v="Vididt Saha"/>
    <s v="Ahmedabad"/>
    <s v="Liability"/>
    <x v="1"/>
    <n v="70125"/>
    <d v="2019-03-19T00:00:00"/>
    <s v="Brokerage"/>
    <s v="Inception"/>
    <s v="Nil"/>
    <d v="2020-01-22T00:00:00"/>
  </r>
  <r>
    <s v="EE"/>
    <s v="2018-C1742872-MLO"/>
    <s v="Inactive"/>
    <d v="2018-04-01T00:00:00"/>
    <d v="2019-03-31T00:00:00"/>
    <s v="Marine"/>
    <n v="3"/>
    <s v="Animesh Rawat"/>
    <s v="Ahmedabad"/>
    <s v="Global Client Network (GNB Inward)"/>
    <x v="0"/>
    <n v="208122.92"/>
    <d v="2018-04-01T00:00:00"/>
    <s v="Brokerage"/>
    <s v="Inception"/>
    <s v="Nil"/>
    <d v="2020-01-22T00:00:00"/>
  </r>
  <r>
    <s v="EE"/>
    <n v="8502066"/>
    <s v="Inactive"/>
    <d v="2018-03-01T00:00:00"/>
    <d v="2019-02-28T00:00:00"/>
    <s v="Marine"/>
    <n v="3"/>
    <s v="Animesh Rawat"/>
    <s v="Ahmedabad"/>
    <s v="Global Client Network (GNB Inward)"/>
    <x v="0"/>
    <n v="45375.15"/>
    <d v="2018-03-01T00:00:00"/>
    <s v="Brokerage"/>
    <s v="Endorsement"/>
    <s v="Nil"/>
    <d v="2020-01-22T00:00:00"/>
  </r>
  <r>
    <s v="EE"/>
    <n v="8502066"/>
    <s v="Inactive"/>
    <d v="2018-03-01T00:00:00"/>
    <d v="2019-02-28T00:00:00"/>
    <s v="Marine"/>
    <n v="3"/>
    <s v="Animesh Rawat"/>
    <s v="Ahmedabad"/>
    <s v="Global Client Network (GNB Inward)"/>
    <x v="0"/>
    <n v="18150"/>
    <d v="2019-01-03T00:00:00"/>
    <s v="Brokerage "/>
    <s v="Endorsement"/>
    <s v="Nil"/>
    <d v="2020-01-22T00:00:00"/>
  </r>
  <r>
    <s v="EE"/>
    <s v="0000000008502066-01"/>
    <s v="Active"/>
    <d v="2019-03-01T00:00:00"/>
    <d v="2020-06-30T00:00:00"/>
    <s v="Marine"/>
    <n v="3"/>
    <s v="Animesh Rawat"/>
    <s v="Ahmedabad"/>
    <s v="Global Client Network (GNB Inward)"/>
    <x v="0"/>
    <n v="45375.15"/>
    <d v="2019-03-01T00:00:00"/>
    <s v="Brokerage"/>
    <s v="Endorsement"/>
    <s v="Nil"/>
    <d v="2020-01-22T00:00:00"/>
  </r>
  <r>
    <s v="EE"/>
    <s v="0000000008502066-01"/>
    <s v="Active"/>
    <d v="2019-03-01T00:00:00"/>
    <d v="2020-02-29T00:00:00"/>
    <s v="Marine"/>
    <n v="3"/>
    <s v="Animesh Rawat"/>
    <s v="Ahmedabad"/>
    <s v="Global Client Network (GNB Inward)"/>
    <x v="0"/>
    <n v="45375"/>
    <d v="2019-07-20T00:00:00"/>
    <s v="Brokerage "/>
    <s v="Endorsement"/>
    <s v="Nil"/>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s v="Nil"/>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s v="Nil"/>
    <d v="2020-01-22T00:00:00"/>
  </r>
  <r>
    <s v="EE"/>
    <n v="2.9992015408021002E+18"/>
    <s v="Active"/>
    <d v="2019-11-01T00:00:00"/>
    <d v="2020-10-31T00:00:00"/>
    <s v="Employee Benefits"/>
    <n v="10"/>
    <s v="Mark"/>
    <s v="Ahmedabad"/>
    <s v="Employee Benefits (EB)"/>
    <x v="0"/>
    <n v="4302.3"/>
    <d v="2019-11-01T00:00:00"/>
    <s v="Brokerage"/>
    <s v="Renewal"/>
    <s v="Nil"/>
    <d v="2020-01-22T00:00:00"/>
  </r>
  <r>
    <s v="EE"/>
    <s v="4101190600000030-00"/>
    <s v="Active"/>
    <d v="2019-05-17T00:00:00"/>
    <d v="2020-05-16T00:00:00"/>
    <s v="Employee Benefits"/>
    <n v="10"/>
    <s v="Mark"/>
    <s v="Ahmedabad"/>
    <s v="Employee Benefits (EB)"/>
    <x v="0"/>
    <n v="52500"/>
    <d v="2019-05-17T00:00:00"/>
    <s v="Brokerage"/>
    <s v="Inception"/>
    <s v="Nil"/>
    <d v="2020-01-22T00:00:00"/>
  </r>
  <r>
    <s v="EE"/>
    <s v="OG-19-2202-0425-00000018"/>
    <s v="Inactive"/>
    <d v="2018-07-01T00:00:00"/>
    <d v="2019-06-30T00:00:00"/>
    <s v="Miscellaneous"/>
    <n v="3"/>
    <s v="Animesh Rawat"/>
    <s v="Ahmedabad"/>
    <s v="Global Client Network (GNB Inward)"/>
    <x v="2"/>
    <n v="1147.82"/>
    <d v="2019-06-30T00:00:00"/>
    <s v="Brokerage"/>
    <s v="Inception"/>
    <s v="Nil"/>
    <d v="2020-01-22T00:00:00"/>
  </r>
  <r>
    <s v="EE"/>
    <s v="OG-19-2202-3304-00000007"/>
    <s v="Inactive"/>
    <d v="2018-07-01T00:00:00"/>
    <d v="2019-06-30T00:00:00"/>
    <s v="Liability"/>
    <n v="3"/>
    <s v="Animesh Rawat"/>
    <s v="Ahmedabad"/>
    <s v="Global Client Network (GNB Inward)"/>
    <x v="0"/>
    <n v="1896.63"/>
    <d v="2018-07-01T00:00:00"/>
    <s v="Brokerage"/>
    <s v="Inception"/>
    <s v="Nil"/>
    <d v="2020-01-22T00:00:00"/>
  </r>
  <r>
    <s v="EE"/>
    <s v="OG-19-2202-3315-00000007-1"/>
    <s v="Inactive"/>
    <d v="2018-07-02T00:00:00"/>
    <d v="2019-06-30T00:00:00"/>
    <s v="Liability"/>
    <n v="3"/>
    <s v="Animesh Rawat"/>
    <s v="Ahmedabad"/>
    <s v="Global Client Network (GNB Inward)"/>
    <x v="0"/>
    <n v="0"/>
    <d v="2019-06-30T00:00:00"/>
    <s v="Brokerage"/>
    <s v="Inception"/>
    <s v="Nil"/>
    <d v="2020-01-22T00:00:00"/>
  </r>
  <r>
    <s v="EE"/>
    <s v="OG-19-2202-3383-00000003"/>
    <s v="Inactive"/>
    <d v="2018-07-01T00:00:00"/>
    <d v="2019-06-30T00:00:00"/>
    <s v="Liability"/>
    <n v="3"/>
    <s v="Animesh Rawat"/>
    <s v="Ahmedabad"/>
    <s v="Global Client Network (GNB Inward)"/>
    <x v="0"/>
    <n v="48125"/>
    <d v="2018-07-01T00:00:00"/>
    <s v="Brokerage"/>
    <s v="Inception"/>
    <s v="Nil"/>
    <d v="2020-01-22T00:00:00"/>
  </r>
  <r>
    <s v="EE"/>
    <s v="OG-19-2202-4002-00000009"/>
    <s v="Inactive"/>
    <d v="2018-07-01T00:00:00"/>
    <d v="2019-06-30T00:00:00"/>
    <s v="Fire"/>
    <n v="3"/>
    <s v="Animesh Rawat"/>
    <s v="Ahmedabad"/>
    <s v="Global Client Network (GNB Inward)"/>
    <x v="0"/>
    <n v="13560.92"/>
    <d v="2018-07-01T00:00:00"/>
    <s v="Brokerage"/>
    <s v="Inception"/>
    <s v="Nil"/>
    <d v="2020-01-22T00:00:00"/>
  </r>
  <r>
    <s v="EE"/>
    <s v="OG-19-2202-4004-00000034"/>
    <s v="Inactive"/>
    <d v="2018-07-01T00:00:00"/>
    <d v="2019-06-30T00:00:00"/>
    <s v="Fire"/>
    <n v="3"/>
    <s v="Animesh Rawat"/>
    <s v="Ahmedabad"/>
    <s v="Global Client Network (GNB Inward)"/>
    <x v="0"/>
    <n v="55052.69"/>
    <d v="2018-07-01T00:00:00"/>
    <s v="Brokerage"/>
    <s v="Inception"/>
    <s v="Nil"/>
    <d v="2020-01-22T00:00:00"/>
  </r>
  <r>
    <s v="EE"/>
    <s v="OG-19-2202-4004-00000038"/>
    <s v="Inactive"/>
    <d v="2018-07-01T00:00:00"/>
    <d v="2019-06-30T00:00:00"/>
    <s v="Fire"/>
    <n v="3"/>
    <s v="Animesh Rawat"/>
    <s v="Ahmedabad"/>
    <s v="Global Client Network (GNB Inward)"/>
    <x v="0"/>
    <n v="14131.43"/>
    <d v="2018-07-01T00:00:00"/>
    <s v="Brokerage"/>
    <s v="Inception"/>
    <s v="Nil"/>
    <d v="2020-01-22T00:00:00"/>
  </r>
  <r>
    <s v="EE"/>
    <s v="OG-19-2202-4010-00000762"/>
    <s v="Inactive"/>
    <d v="2018-07-01T00:00:00"/>
    <d v="2019-06-30T00:00:00"/>
    <s v="Miscellaneous"/>
    <n v="3"/>
    <s v="Animesh Rawat"/>
    <s v="Ahmedabad"/>
    <s v="Global Client Network (GNB Inward)"/>
    <x v="0"/>
    <n v="3125"/>
    <d v="2018-07-01T00:00:00"/>
    <s v="Brokerage"/>
    <s v="Inception"/>
    <s v="Nil"/>
    <d v="2020-01-22T00:00:00"/>
  </r>
  <r>
    <s v="EE"/>
    <s v="OG-19-2202-4010-00000789"/>
    <s v="Inactive"/>
    <d v="2018-07-01T00:00:00"/>
    <d v="2019-06-30T00:00:00"/>
    <s v="Miscellaneous"/>
    <n v="3"/>
    <s v="Animesh Rawat"/>
    <s v="Ahmedabad"/>
    <s v="Global Client Network (GNB Inward)"/>
    <x v="0"/>
    <n v="1125"/>
    <d v="2018-07-01T00:00:00"/>
    <s v="Brokerage"/>
    <s v="Inception"/>
    <s v="Nil"/>
    <d v="2020-01-22T00:00:00"/>
  </r>
  <r>
    <s v="EE"/>
    <s v="OG-19-2202-9931-00001420"/>
    <s v="Inactive"/>
    <d v="2018-07-01T00:00:00"/>
    <d v="2019-06-30T00:00:00"/>
    <s v="Miscellaneous"/>
    <n v="3"/>
    <s v="Animesh Rawat"/>
    <s v="Ahmedabad"/>
    <s v="Global Client Network (GNB Inward)"/>
    <x v="0"/>
    <n v="4706.25"/>
    <d v="2018-07-01T00:00:00"/>
    <s v="Brokerage"/>
    <s v="Inception"/>
    <s v="Nil"/>
    <d v="2020-01-22T00:00:00"/>
  </r>
  <r>
    <s v="EE"/>
    <s v="OG-20-2202-0425-00000017"/>
    <s v="Active"/>
    <d v="2019-07-01T00:00:00"/>
    <d v="2020-06-30T00:00:00"/>
    <s v="Miscellaneous"/>
    <n v="3"/>
    <s v="Animesh Rawat"/>
    <s v="Ahmedabad"/>
    <s v="Global Client Network (GNB Inward)"/>
    <x v="0"/>
    <n v="825"/>
    <d v="2019-07-01T00:00:00"/>
    <s v="Brokerage"/>
    <s v="Renewal"/>
    <s v="Nil"/>
    <d v="2020-01-22T00:00:00"/>
  </r>
  <r>
    <s v="EE"/>
    <s v="OG-20-2202-3304-00000009"/>
    <s v="Active"/>
    <d v="2019-07-01T00:00:00"/>
    <d v="2020-06-30T00:00:00"/>
    <s v="Liability"/>
    <n v="3"/>
    <s v="Animesh Rawat"/>
    <s v="Ahmedabad"/>
    <s v="Global Client Network (GNB Inward)"/>
    <x v="0"/>
    <n v="1896.63"/>
    <d v="2019-07-01T00:00:00"/>
    <s v="Brokerage"/>
    <s v="Renewal"/>
    <s v="Nil"/>
    <d v="2020-01-22T00:00:00"/>
  </r>
  <r>
    <s v="EE"/>
    <s v="OG-20-2202-3315-00000012"/>
    <s v="Active"/>
    <d v="2019-08-02T00:00:00"/>
    <d v="2020-08-01T00:00:00"/>
    <s v="Liability"/>
    <n v="3"/>
    <s v="Animesh Rawat"/>
    <s v="Ahmedabad"/>
    <s v="Global Client Network (GNB Inward)"/>
    <x v="0"/>
    <n v="19181.25"/>
    <d v="2019-08-02T00:00:00"/>
    <s v="Brokerage"/>
    <s v="Renewal"/>
    <s v="Nil"/>
    <d v="2020-01-22T00:00:00"/>
  </r>
  <r>
    <s v="EE"/>
    <s v="OG-20-2202-3383-00000002"/>
    <s v="Active"/>
    <d v="2019-07-01T00:00:00"/>
    <d v="2020-06-30T00:00:00"/>
    <s v="Liability"/>
    <n v="3"/>
    <s v="Animesh Rawat"/>
    <s v="Ahmedabad"/>
    <s v="Global Client Network (GNB Inward)"/>
    <x v="0"/>
    <n v="42500"/>
    <d v="2019-07-01T00:00:00"/>
    <s v="Brokerage"/>
    <s v="Renewal"/>
    <s v="Nil"/>
    <d v="2020-01-22T00:00:00"/>
  </r>
  <r>
    <s v="EE"/>
    <s v="OG-20-2202-4002-00000010"/>
    <s v="Active"/>
    <d v="2019-07-01T00:00:00"/>
    <d v="2020-06-30T00:00:00"/>
    <s v="Fire"/>
    <n v="3"/>
    <s v="Animesh Rawat"/>
    <s v="Ahmedabad"/>
    <s v="Global Client Network (GNB Inward)"/>
    <x v="0"/>
    <n v="10917.07"/>
    <d v="2019-07-01T00:00:00"/>
    <s v="Brokerage"/>
    <s v="Renewal"/>
    <s v="Nil"/>
    <d v="2020-01-22T00:00:00"/>
  </r>
  <r>
    <s v="EE"/>
    <s v="OG-20-2202-4004-00000062"/>
    <s v="Active"/>
    <d v="2019-07-01T00:00:00"/>
    <d v="2020-06-30T00:00:00"/>
    <s v="Fire"/>
    <n v="3"/>
    <s v="Animesh Rawat"/>
    <s v="Ahmedabad"/>
    <s v="Global Client Network (GNB Inward)"/>
    <x v="0"/>
    <n v="60713.1"/>
    <d v="2019-07-01T00:00:00"/>
    <s v="Brokerage"/>
    <s v="Renewal"/>
    <s v="Nil"/>
    <d v="2020-01-22T00:00:00"/>
  </r>
  <r>
    <s v="EE"/>
    <s v="OG-20-2202-4004-00000064"/>
    <s v="Active"/>
    <d v="2019-07-01T00:00:00"/>
    <d v="2020-06-30T00:00:00"/>
    <s v="Fire"/>
    <n v="3"/>
    <s v="Animesh Rawat"/>
    <s v="Ahmedabad"/>
    <s v="Global Client Network (GNB Inward)"/>
    <x v="0"/>
    <n v="12349.97"/>
    <d v="2019-07-01T00:00:00"/>
    <s v="Brokerage"/>
    <s v="Renewal"/>
    <s v="Nil"/>
    <d v="2020-01-22T00:00:00"/>
  </r>
  <r>
    <s v="EE"/>
    <s v="OG-20-2202-4010-00000869"/>
    <s v="Active"/>
    <d v="2019-07-01T00:00:00"/>
    <d v="2020-06-30T00:00:00"/>
    <s v="Miscellaneous"/>
    <n v="3"/>
    <s v="Animesh Rawat"/>
    <s v="Ahmedabad"/>
    <s v="Global Client Network (GNB Inward)"/>
    <x v="0"/>
    <n v="3375"/>
    <d v="2019-07-01T00:00:00"/>
    <s v="Brokerage"/>
    <s v="Renewal"/>
    <s v="Nil"/>
    <d v="2020-01-22T00:00:00"/>
  </r>
  <r>
    <s v="EE"/>
    <s v="OG-20-2202-4010-00000905"/>
    <s v="Active"/>
    <d v="2019-07-01T00:00:00"/>
    <d v="2020-06-30T00:00:00"/>
    <s v="Miscellaneous"/>
    <n v="3"/>
    <s v="Animesh Rawat"/>
    <s v="Ahmedabad"/>
    <s v="Global Client Network (GNB Inward)"/>
    <x v="0"/>
    <n v="875"/>
    <d v="2019-07-01T00:00:00"/>
    <s v="Brokerage"/>
    <s v="Renewal"/>
    <s v="Nil"/>
    <d v="2020-01-22T00:00:00"/>
  </r>
  <r>
    <s v="EE"/>
    <s v="OG-20-2202-9931-00032558"/>
    <s v="Active"/>
    <d v="2019-07-01T00:00:00"/>
    <d v="2020-06-30T00:00:00"/>
    <s v="Miscellaneous"/>
    <n v="3"/>
    <s v="Animesh Rawat"/>
    <s v="Ahmedabad"/>
    <s v="Global Client Network (GNB Inward)"/>
    <x v="0"/>
    <n v="1556.25"/>
    <d v="2019-07-01T00:00:00"/>
    <s v="Brokerage"/>
    <s v="Renewal"/>
    <s v="Nil"/>
    <d v="2020-01-22T00:00:00"/>
  </r>
  <r>
    <s v="EE"/>
    <n v="301004728"/>
    <s v="Inactive"/>
    <d v="2018-09-30T00:00:00"/>
    <d v="2019-09-29T00:00:00"/>
    <s v="Liability"/>
    <n v="3"/>
    <s v="Animesh Rawat"/>
    <s v="Ahmedabad"/>
    <s v="Global Client Network (GNB Inward)"/>
    <x v="0"/>
    <n v="186534.13"/>
    <d v="2018-09-30T00:00:00"/>
    <s v="Brokerage"/>
    <s v="Inception"/>
    <s v="Nil"/>
    <d v="2020-01-22T00:00:00"/>
  </r>
  <r>
    <s v="EE"/>
    <s v="0301004728-2019"/>
    <s v="Active"/>
    <d v="2019-09-30T00:00:00"/>
    <d v="2020-09-29T00:00:00"/>
    <s v="Liability"/>
    <n v="3"/>
    <s v="Animesh Rawat"/>
    <s v="Ahmedabad"/>
    <s v="Global Client Network (GNB Inward)"/>
    <x v="0"/>
    <n v="202350"/>
    <d v="2019-09-30T00:00:00"/>
    <s v="Brokerage"/>
    <s v="Renewal"/>
    <s v="Nil"/>
    <d v="2020-01-22T00:00:00"/>
  </r>
  <r>
    <s v="EE"/>
    <n v="600010004"/>
    <s v="Inactive"/>
    <d v="2018-03-16T00:00:00"/>
    <d v="2019-03-15T00:00:00"/>
    <s v="Miscellaneous"/>
    <n v="3"/>
    <s v="Animesh Rawat"/>
    <s v="Ahmedabad"/>
    <s v="Global Client Network (GNB Inward)"/>
    <x v="2"/>
    <n v="750.63"/>
    <d v="2018-03-16T00:00:00"/>
    <s v="Brokerage"/>
    <s v="Inception"/>
    <s v="Nil"/>
    <d v="2020-01-22T00:00:00"/>
  </r>
  <r>
    <s v="EE"/>
    <s v="0600010004 01"/>
    <s v="Inactive"/>
    <d v="2019-03-16T00:00:00"/>
    <d v="2019-04-15T00:00:00"/>
    <s v="Miscellaneous"/>
    <n v="3"/>
    <s v="Animesh Rawat"/>
    <s v="Ahmedabad"/>
    <s v="Global Client Network (GNB Inward)"/>
    <x v="0"/>
    <n v="63.75"/>
    <d v="2019-03-16T00:00:00"/>
    <s v="Brokerage"/>
    <s v="Renewal"/>
    <s v="Nil"/>
    <d v="2020-01-22T00:00:00"/>
  </r>
  <r>
    <s v="EE"/>
    <s v="0600010004 02"/>
    <s v="Active"/>
    <d v="2019-04-16T00:00:00"/>
    <d v="2020-04-15T00:00:00"/>
    <s v="Miscellaneous"/>
    <n v="3"/>
    <s v="Animesh Rawat"/>
    <s v="Ahmedabad"/>
    <s v="Global Client Network (GNB Inward)"/>
    <x v="0"/>
    <n v="1556.5"/>
    <d v="2019-04-16T00:00:00"/>
    <s v="Brokerage"/>
    <s v="Renewal"/>
    <s v="Nil"/>
    <d v="2020-01-22T00:00:00"/>
  </r>
  <r>
    <s v="EE"/>
    <n v="640002231"/>
    <s v="Inactive"/>
    <d v="2018-04-02T00:00:00"/>
    <d v="2019-04-01T00:00:00"/>
    <s v="Fire"/>
    <n v="3"/>
    <s v="Animesh Rawat"/>
    <s v="Ahmedabad"/>
    <s v="Global Client Network (GNB Inward)"/>
    <x v="0"/>
    <n v="46087.63"/>
    <d v="2018-04-02T00:00:00"/>
    <s v="Brokerage"/>
    <s v="Inception"/>
    <s v="Nil"/>
    <d v="2020-01-22T00:00:00"/>
  </r>
  <r>
    <s v="EE"/>
    <s v="0640002231 03"/>
    <s v="Inactive"/>
    <d v="2019-04-02T00:00:00"/>
    <d v="2019-04-16T00:00:00"/>
    <s v="Miscellaneous"/>
    <n v="3"/>
    <s v="Animesh Rawat"/>
    <s v="Ahmedabad"/>
    <s v="Global Client Network (GNB Inward)"/>
    <x v="0"/>
    <n v="4362.38"/>
    <d v="2019-04-02T00:00:00"/>
    <s v="Brokerage"/>
    <s v="Renewal"/>
    <s v="Nil"/>
    <d v="2020-01-22T00:00:00"/>
  </r>
  <r>
    <s v="EE"/>
    <s v="0640002231 04"/>
    <s v="Active"/>
    <d v="2019-04-17T00:00:00"/>
    <d v="2020-04-01T00:00:00"/>
    <s v="Miscellaneous"/>
    <n v="3"/>
    <s v="Animesh Rawat"/>
    <s v="Ahmedabad"/>
    <s v="Global Client Network (GNB Inward)"/>
    <x v="0"/>
    <n v="65370"/>
    <d v="2019-04-17T00:00:00"/>
    <s v="Brokerage"/>
    <s v="Renewal"/>
    <s v="Nil"/>
    <d v="2020-01-22T00:00:00"/>
  </r>
  <r>
    <s v="EE"/>
    <n v="22515779"/>
    <s v="Active"/>
    <d v="2019-09-30T00:00:00"/>
    <d v="2020-09-29T00:00:00"/>
    <s v="Marine"/>
    <n v="3"/>
    <s v="Animesh Rawat"/>
    <s v="Ahmedabad"/>
    <s v="Global Client Network (GNB Inward)"/>
    <x v="2"/>
    <n v="44259.67"/>
    <d v="2019-09-30T00:00:00"/>
    <s v="Brokerage"/>
    <s v="Inception"/>
    <s v="Nil"/>
    <d v="2020-01-22T00:00:00"/>
  </r>
  <r>
    <s v="EE"/>
    <n v="22531899"/>
    <s v="Active"/>
    <d v="2019-10-27T00:00:00"/>
    <d v="2020-10-26T00:00:00"/>
    <s v="Marine"/>
    <n v="3"/>
    <s v="Animesh Rawat"/>
    <s v="Ahmedabad"/>
    <s v="Marine"/>
    <x v="0"/>
    <n v="35112"/>
    <d v="2019-10-27T00:00:00"/>
    <s v="Brokerage"/>
    <s v="Renewal"/>
    <s v="Nil"/>
    <d v="2020-01-22T00:00:00"/>
  </r>
  <r>
    <s v="EE"/>
    <n v="22531899"/>
    <s v="Active"/>
    <d v="2019-10-27T00:00:00"/>
    <d v="2020-10-26T00:00:00"/>
    <s v="Marine"/>
    <n v="3"/>
    <s v="Animesh Rawat"/>
    <s v="Ahmedabad"/>
    <s v="Marine"/>
    <x v="0"/>
    <n v="15048"/>
    <d v="2019-10-27T00:00:00"/>
    <s v="Brokerage"/>
    <s v="Renewal"/>
    <s v="Nil"/>
    <d v="2020-01-22T00:00:00"/>
  </r>
  <r>
    <s v="EE"/>
    <n v="32099602"/>
    <s v="Inactive"/>
    <d v="2018-01-23T00:00:00"/>
    <d v="2019-01-22T00:00:00"/>
    <s v="Engineering"/>
    <n v="12"/>
    <s v="Shivani Sharma"/>
    <s v="Ahmedabad"/>
    <s v="Global Client Network (GNB Inward)"/>
    <x v="0"/>
    <n v="1072.3399999999999"/>
    <d v="2018-01-23T00:00:00"/>
    <s v="Brokerage"/>
    <s v="Inception"/>
    <s v="Nil"/>
    <d v="2020-01-22T00:00:00"/>
  </r>
  <r>
    <s v="EE"/>
    <s v="32099602-01"/>
    <s v="Active"/>
    <d v="2019-01-23T00:00:00"/>
    <d v="2020-01-22T00:00:00"/>
    <s v="Engineering"/>
    <n v="3"/>
    <s v="Animesh Rawat"/>
    <s v="Ahmedabad"/>
    <s v="Global Client Network (GNB Inward)"/>
    <x v="0"/>
    <n v="1111.77"/>
    <d v="2019-01-23T00:00:00"/>
    <s v="Brokerage"/>
    <s v="Renewal"/>
    <s v="Nil"/>
    <d v="2020-01-22T00:00:00"/>
  </r>
  <r>
    <s v="EE"/>
    <n v="3.2134002011810001E+23"/>
    <s v="Inactive"/>
    <d v="2018-07-31T00:00:00"/>
    <d v="2019-07-30T00:00:00"/>
    <s v="Engineering"/>
    <n v="3"/>
    <s v="Animesh Rawat"/>
    <s v="Ahmedabad"/>
    <s v="Global Client Network (GNB Inward)"/>
    <x v="2"/>
    <n v="27057.200000000001"/>
    <d v="2018-07-31T00:00:00"/>
    <s v="Brokerage"/>
    <s v="Inception"/>
    <s v="Nil"/>
    <d v="2020-01-22T00:00:00"/>
  </r>
  <r>
    <s v="EE"/>
    <n v="3.213400201191E+23"/>
    <s v="Active"/>
    <d v="2019-07-31T00:00:00"/>
    <d v="2020-07-30T00:00:00"/>
    <s v="Engineering"/>
    <n v="3"/>
    <s v="Animesh Rawat"/>
    <s v="Ahmedabad"/>
    <s v="Global Client Network (GNB Inward)"/>
    <x v="2"/>
    <n v="87500"/>
    <d v="2019-07-31T00:00:00"/>
    <s v="Brokerage"/>
    <s v="Renewal"/>
    <s v="Nil"/>
    <d v="2020-01-22T00:00:00"/>
  </r>
  <r>
    <s v="EE"/>
    <s v="APG/I2064820/71/11/006144"/>
    <s v="Inactive"/>
    <d v="2018-11-27T00:00:00"/>
    <d v="2019-11-26T00:00:00"/>
    <s v="Employee Benefits"/>
    <n v="10"/>
    <s v="Mark"/>
    <s v="Ahmedabad"/>
    <s v="Employee Benefits (EB)"/>
    <x v="0"/>
    <n v="7647.1"/>
    <d v="2018-11-27T00:00:00"/>
    <s v="Brokerage"/>
    <s v="Inception"/>
    <s v="Nil"/>
    <d v="2020-01-22T00:00:00"/>
  </r>
  <r>
    <s v="EE"/>
    <s v="APG/I2064820/71/11/006343"/>
    <s v="Active"/>
    <d v="2019-11-27T00:00:00"/>
    <d v="2020-11-26T00:00:00"/>
    <s v="Employee Benefits"/>
    <n v="10"/>
    <s v="Mark"/>
    <s v="Ahmedabad"/>
    <s v="Employee Benefits (EB)"/>
    <x v="0"/>
    <n v="12491.85"/>
    <d v="2019-11-27T00:00:00"/>
    <s v="Brokerage"/>
    <s v="Renewal"/>
    <s v="Nil"/>
    <d v="2020-01-22T00:00:00"/>
  </r>
  <r>
    <s v="EE"/>
    <s v="GHS/Q0226519/71"/>
    <s v="Inactive"/>
    <d v="2018-11-27T00:00:00"/>
    <d v="2019-11-26T00:00:00"/>
    <s v="Employee Benefits"/>
    <n v="10"/>
    <s v="Mark"/>
    <s v="Ahmedabad"/>
    <s v="Employee Benefits (EB)"/>
    <x v="0"/>
    <n v="30620.9"/>
    <d v="2018-11-27T00:00:00"/>
    <s v="Brokerage"/>
    <s v="Inception"/>
    <s v="Nil"/>
    <d v="2020-01-22T00:00:00"/>
  </r>
  <r>
    <s v="EE"/>
    <s v="GHS/Q1166066/71"/>
    <s v="Active"/>
    <d v="2019-11-27T00:00:00"/>
    <d v="2020-11-26T00:00:00"/>
    <s v="Employee Benefits"/>
    <n v="10"/>
    <s v="Mark"/>
    <s v="Ahmedabad"/>
    <s v="Employee Benefits (EB)"/>
    <x v="0"/>
    <n v="61342.1"/>
    <d v="2019-11-27T00:00:00"/>
    <s v="Brokerage"/>
    <s v="Renewal"/>
    <s v="Nil"/>
    <d v="2020-01-22T00:00:00"/>
  </r>
  <r>
    <s v="EE"/>
    <s v="LWC/I2328626/71/04/005537"/>
    <s v="Active"/>
    <d v="2018-04-13T00:00:00"/>
    <d v="2019-04-12T00:00:00"/>
    <s v="Miscellaneous"/>
    <n v="3"/>
    <s v="Animesh Rawat"/>
    <s v="Ahmedabad"/>
    <s v="Global Client Network (GNB Inward)"/>
    <x v="0"/>
    <n v="3125"/>
    <d v="2018-04-13T00:00:00"/>
    <s v="Brokerage"/>
    <s v="Inception"/>
    <s v="Nil"/>
    <d v="2020-01-22T00:00:00"/>
  </r>
  <r>
    <s v="EE"/>
    <s v="OG-18-2202-1018-00000028"/>
    <s v="Active"/>
    <d v="2017-10-27T00:00:00"/>
    <d v="2018-10-26T00:00:00"/>
    <s v="Marine"/>
    <n v="3"/>
    <s v="Animesh Rawat"/>
    <s v="Ahmedabad"/>
    <s v="Global Client Network (GNB Inward)"/>
    <x v="0"/>
    <n v="62714.03"/>
    <d v="2017-10-27T00:00:00"/>
    <s v="Brokerage"/>
    <s v="Inception"/>
    <s v="Nil"/>
    <d v="2020-01-22T00:00:00"/>
  </r>
  <r>
    <s v="EE"/>
    <s v="OG-19-2202-1018-00000047"/>
    <s v="Inactive"/>
    <d v="2018-10-27T00:00:00"/>
    <d v="2019-10-26T00:00:00"/>
    <s v="Marine"/>
    <n v="3"/>
    <s v="Animesh Rawat"/>
    <s v="Ahmedabad"/>
    <s v="Global Client Network (GNB Inward)"/>
    <x v="0"/>
    <n v="85800"/>
    <d v="2018-10-27T00:00:00"/>
    <s v="Brokerage"/>
    <s v="Endorsement"/>
    <s v="Nil"/>
    <d v="2020-01-22T00:00:00"/>
  </r>
  <r>
    <s v="EE"/>
    <s v="OG-19-2202-1018-00000047"/>
    <s v="Inactive"/>
    <d v="2018-10-27T00:00:00"/>
    <d v="2019-10-26T00:00:00"/>
    <s v="Marine"/>
    <n v="3"/>
    <s v="Animesh Rawat"/>
    <s v="Ahmedabad"/>
    <s v="Global Client Network (GNB Inward)"/>
    <x v="0"/>
    <n v="21450"/>
    <d v="2018-10-27T00:00:00"/>
    <s v="Brokerage"/>
    <s v="Endorsement"/>
    <s v="Nil"/>
    <d v="2020-01-22T00:00:00"/>
  </r>
  <r>
    <s v="EE"/>
    <s v="OG-19-2202-1018-00000047"/>
    <s v="Inactive"/>
    <d v="2018-10-27T00:00:00"/>
    <d v="2019-10-26T00:00:00"/>
    <s v="Marine"/>
    <n v="3"/>
    <s v="Animesh Rawat"/>
    <s v="Ahmedabad"/>
    <s v="Global Client Network (GNB Inward)"/>
    <x v="0"/>
    <n v="71765.36"/>
    <d v="2019-10-26T00:00:00"/>
    <s v="Brokerage "/>
    <s v="Endorsement"/>
    <s v="Nil"/>
    <d v="2020-01-22T00:00:00"/>
  </r>
  <r>
    <s v="EE"/>
    <s v="OG-19-2202-1018-00000047"/>
    <s v="Inactive"/>
    <d v="2018-10-27T00:00:00"/>
    <d v="2019-10-26T00:00:00"/>
    <s v="Marine"/>
    <n v="3"/>
    <s v="Animesh Rawat"/>
    <s v="Ahmedabad"/>
    <s v="Global Client Network (GNB Inward)"/>
    <x v="0"/>
    <n v="17941.34"/>
    <d v="2019-10-26T00:00:00"/>
    <s v="Brokerage "/>
    <s v="Endorsement"/>
    <s v="Nil"/>
    <d v="2020-01-22T00:00:00"/>
  </r>
  <r>
    <s v="EE"/>
    <s v="4016 X 166425941 00 000"/>
    <s v="Active"/>
    <d v="2019-02-22T00:00:00"/>
    <d v="2020-02-21T00:00:00"/>
    <s v="Employee Benefits"/>
    <n v="6"/>
    <s v="Ketan Jain"/>
    <s v="Ahmedabad"/>
    <s v="Employee Benefits (EB)"/>
    <x v="1"/>
    <n v="44999.85"/>
    <d v="2020-02-21T00:00:00"/>
    <s v="Brokerage"/>
    <s v="Inception"/>
    <s v="Nil"/>
    <d v="2020-01-22T00:00:00"/>
  </r>
  <r>
    <s v="EE"/>
    <n v="2309004639"/>
    <s v="Active"/>
    <d v="2019-09-30T00:00:00"/>
    <d v="2025-09-29T00:00:00"/>
    <s v="Liability"/>
    <n v="13"/>
    <s v="Vididt Saha"/>
    <s v="Ahmedabad"/>
    <s v="Liability"/>
    <x v="2"/>
    <n v="47500"/>
    <d v="2019-09-30T00:00:00"/>
    <s v="Brokerage"/>
    <s v="Inception"/>
    <s v="Nil"/>
    <d v="2020-01-22T00:00:00"/>
  </r>
  <r>
    <s v="EE"/>
    <n v="43170512"/>
    <s v="Inactive"/>
    <d v="2019-02-06T00:00:00"/>
    <d v="2019-08-06T00:00:00"/>
    <s v="Miscellaneous"/>
    <n v="13"/>
    <s v="Vididt Saha"/>
    <s v="Ahmedabad"/>
    <s v="Liability"/>
    <x v="2"/>
    <n v="6183.87"/>
    <d v="2019-02-06T00:00:00"/>
    <s v="Brokerage"/>
    <s v="Inception"/>
    <s v="Nil"/>
    <d v="2020-01-22T00:00:00"/>
  </r>
  <r>
    <s v="EE"/>
    <n v="43193940"/>
    <s v="Active"/>
    <d v="2019-08-07T00:00:00"/>
    <d v="2020-02-06T00:00:00"/>
    <s v="Miscellaneous"/>
    <n v="13"/>
    <s v="Vididt Saha"/>
    <s v="Ahmedabad"/>
    <s v="Liability"/>
    <x v="2"/>
    <n v="6183.87"/>
    <d v="2019-08-07T00:00:00"/>
    <s v="Brokerage"/>
    <s v="Renewal"/>
    <s v="Nil"/>
    <d v="2020-01-22T00:00:00"/>
  </r>
  <r>
    <s v="EE"/>
    <s v="141400/48/2020/1134"/>
    <s v="Active"/>
    <d v="2019-11-08T00:00:00"/>
    <d v="2020-11-07T00:00:00"/>
    <s v="Liability"/>
    <n v="2"/>
    <s v="Abhinav Shivam"/>
    <s v="Ahmedabad"/>
    <s v="Liability"/>
    <x v="1"/>
    <n v="13200"/>
    <d v="2019-11-08T00:00:00"/>
    <s v="Brokerage"/>
    <s v="Inception"/>
    <s v="Nil"/>
    <d v="2020-01-22T00:00:00"/>
  </r>
  <r>
    <s v="EE"/>
    <n v="2.3060011180300001E+19"/>
    <s v="Active"/>
    <d v="2019-02-22T00:00:00"/>
    <d v="2020-02-21T00:00:00"/>
    <s v="Fire"/>
    <n v="2"/>
    <s v="Abhinav Shivam"/>
    <s v="Ahmedabad"/>
    <s v="Small Medium Enterpries (SME)"/>
    <x v="1"/>
    <n v="16258"/>
    <d v="2019-02-22T00:00:00"/>
    <s v="Brokerage"/>
    <s v="Inception"/>
    <s v="Nil"/>
    <d v="2020-01-22T00:00:00"/>
  </r>
  <r>
    <s v="EE"/>
    <n v="2.3060011180300001E+19"/>
    <s v="Active"/>
    <d v="2019-02-28T00:00:00"/>
    <d v="2020-02-27T00:00:00"/>
    <s v="Fire"/>
    <n v="2"/>
    <s v="Abhinav Shivam"/>
    <s v="Ahmedabad"/>
    <s v="Small Medium Enterpries (SME)"/>
    <x v="1"/>
    <n v="8227.7900000000009"/>
    <d v="2019-02-28T00:00:00"/>
    <s v="Brokerage"/>
    <s v="Endorsement"/>
    <s v="Nil"/>
    <d v="2020-01-22T00:00:00"/>
  </r>
  <r>
    <s v="EE"/>
    <n v="2.3060011180300001E+19"/>
    <s v="Active"/>
    <d v="2019-02-28T00:00:00"/>
    <d v="2020-02-27T00:00:00"/>
    <s v="Fire"/>
    <n v="2"/>
    <s v="Abhinav Shivam"/>
    <s v="Ahmedabad"/>
    <s v="Small Medium Enterpries (SME)"/>
    <x v="1"/>
    <n v="2925.72"/>
    <d v="2019-06-12T00:00:00"/>
    <s v="Brokerage "/>
    <s v="Endorsement"/>
    <s v="Nil"/>
    <d v="2020-01-22T00:00:00"/>
  </r>
  <r>
    <s v="EE"/>
    <n v="2.3060011180300001E+19"/>
    <s v="Active"/>
    <d v="2019-02-28T00:00:00"/>
    <d v="2020-02-27T00:00:00"/>
    <s v="Fire"/>
    <n v="2"/>
    <s v="Abhinav Shivam"/>
    <s v="Ahmedabad"/>
    <s v="Small Medium Enterpries (SME)"/>
    <x v="1"/>
    <n v="2925.72"/>
    <d v="2019-06-12T00:00:00"/>
    <s v="Brokerage "/>
    <s v="Endorsement"/>
    <s v="Nil"/>
    <d v="2020-01-22T00:00:00"/>
  </r>
  <r>
    <s v="EE"/>
    <n v="2.3060011180300001E+19"/>
    <s v="Active"/>
    <d v="2019-02-28T00:00:00"/>
    <d v="2020-02-27T00:00:00"/>
    <s v="Fire"/>
    <n v="2"/>
    <s v="Abhinav Shivam"/>
    <s v="Ahmedabad"/>
    <s v="Small Medium Enterpries (SME)"/>
    <x v="1"/>
    <n v="5240.78"/>
    <d v="2019-07-12T00:00:00"/>
    <s v="Brokerage "/>
    <s v="Endorsement"/>
    <s v="Nil"/>
    <d v="2020-01-22T00:00:00"/>
  </r>
  <r>
    <s v="EE"/>
    <n v="3.1030011191E+17"/>
    <s v="Active"/>
    <d v="2019-11-08T00:00:00"/>
    <d v="2020-11-07T00:00:00"/>
    <s v="Fire"/>
    <n v="2"/>
    <s v="Abhinav Shivam"/>
    <s v="Ahmedabad"/>
    <s v="Small Medium Enterpries (SME)"/>
    <x v="1"/>
    <n v="17232.75"/>
    <d v="2019-11-08T00:00:00"/>
    <s v="Brokerage"/>
    <s v="Inception"/>
    <s v="Nil"/>
    <d v="2020-01-22T00:00:00"/>
  </r>
  <r>
    <s v="EE"/>
    <n v="3.1030049191E+17"/>
    <s v="Active"/>
    <d v="2019-11-08T00:00:00"/>
    <d v="2020-11-07T00:00:00"/>
    <s v="Liability"/>
    <n v="2"/>
    <s v="Abhinav Shivam"/>
    <s v="Ahmedabad"/>
    <s v="Liability"/>
    <x v="1"/>
    <n v="6250"/>
    <d v="2019-11-08T00:00:00"/>
    <s v="Brokerage"/>
    <s v="Inception"/>
    <s v="Nil"/>
    <d v="2020-01-22T00:00:00"/>
  </r>
  <r>
    <s v="EE"/>
    <n v="9.90000111903E+19"/>
    <s v="Active"/>
    <d v="2019-09-08T00:00:00"/>
    <d v="2020-09-07T00:00:00"/>
    <s v="Fire"/>
    <n v="2"/>
    <s v="Abhinav Shivam"/>
    <s v="Ahmedabad"/>
    <s v="Small Medium Enterpries (SME)"/>
    <x v="1"/>
    <n v="72138.929999999993"/>
    <d v="2019-09-08T00:00:00"/>
    <s v="Brokerage"/>
    <s v="Inception"/>
    <s v="Nil"/>
    <d v="2020-01-22T00:00:00"/>
  </r>
  <r>
    <s v="EE"/>
    <n v="9.90000111903E+19"/>
    <s v="Active"/>
    <d v="2019-09-08T00:00:00"/>
    <d v="2020-09-07T00:00:00"/>
    <s v="Fire"/>
    <n v="2"/>
    <s v="Abhinav Shivam"/>
    <s v="Ahmedabad"/>
    <s v="Small Medium Enterpries (SME)"/>
    <x v="1"/>
    <n v="43032.54"/>
    <d v="2019-09-08T00:00:00"/>
    <s v="Brokerage"/>
    <s v="Inception"/>
    <s v="Nil"/>
    <d v="2020-01-22T00:00:00"/>
  </r>
  <r>
    <s v="EE"/>
    <n v="9.9000046190100005E+19"/>
    <s v="Active"/>
    <d v="2019-09-08T00:00:00"/>
    <d v="2020-09-07T00:00:00"/>
    <s v="Miscellaneous"/>
    <n v="2"/>
    <s v="Abhinav Shivam"/>
    <s v="Ahmedabad"/>
    <s v="Property / BI"/>
    <x v="1"/>
    <n v="11550"/>
    <d v="2019-09-08T00:00:00"/>
    <s v="Brokerage"/>
    <s v="Inception"/>
    <s v="Nil"/>
    <d v="2020-01-22T00:00:00"/>
  </r>
  <r>
    <s v="EE"/>
    <n v="9.9000046190100005E+19"/>
    <s v="Active"/>
    <d v="2019-09-08T00:00:00"/>
    <d v="2020-09-07T00:00:00"/>
    <s v="Miscellaneous"/>
    <n v="2"/>
    <s v="Abhinav Shivam"/>
    <s v="Ahmedabad"/>
    <s v="Property / BI"/>
    <x v="1"/>
    <n v="7700"/>
    <d v="2019-09-08T00:00:00"/>
    <s v="Brokerage"/>
    <s v="Inception"/>
    <s v="Nil"/>
    <d v="2020-01-22T00:00:00"/>
  </r>
  <r>
    <s v="EE"/>
    <n v="9.9000046190799995E+19"/>
    <s v="Active"/>
    <d v="2019-09-08T00:00:00"/>
    <d v="2020-09-07T00:00:00"/>
    <s v="Miscellaneous"/>
    <n v="2"/>
    <s v="Abhinav Shivam"/>
    <s v="Ahmedabad"/>
    <s v="Small Medium Enterpries (SME)"/>
    <x v="1"/>
    <n v="14461.25"/>
    <d v="2019-09-08T00:00:00"/>
    <s v="Brokerage"/>
    <s v="Endorsement"/>
    <s v="Nil"/>
    <d v="2020-01-22T00:00:00"/>
  </r>
  <r>
    <s v="EE"/>
    <n v="9.9000046190799995E+19"/>
    <s v="Active"/>
    <d v="2019-09-08T00:00:00"/>
    <d v="2020-09-07T00:00:00"/>
    <s v="Miscellaneous"/>
    <n v="2"/>
    <s v="Abhinav Shivam"/>
    <s v="Ahmedabad"/>
    <s v="Small Medium Enterpries (SME)"/>
    <x v="1"/>
    <n v="13153.63"/>
    <d v="2019-10-10T00:00:00"/>
    <s v="Brokerage "/>
    <s v="Endorsement"/>
    <s v="Nil"/>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s v="Nil"/>
    <d v="2020-01-22T00:00:00"/>
  </r>
  <r>
    <s v="EE"/>
    <n v="9.9000044190299996E+19"/>
    <s v="Active"/>
    <d v="2019-09-11T00:00:00"/>
    <d v="2020-09-10T00:00:00"/>
    <s v="Engineering"/>
    <n v="13"/>
    <s v="Vididt Saha"/>
    <s v="Ahmedabad"/>
    <s v="Construction, Power &amp; Infrastructure"/>
    <x v="2"/>
    <n v="32584.880000000001"/>
    <d v="2019-09-11T00:00:00"/>
    <s v="Brokerage"/>
    <s v="Inception"/>
    <s v="Nil"/>
    <d v="2020-01-22T00:00:00"/>
  </r>
  <r>
    <s v="EE"/>
    <n v="9.9000044190299996E+19"/>
    <s v="Active"/>
    <d v="2019-09-22T00:00:00"/>
    <d v="2020-03-21T00:00:00"/>
    <s v="Engineering"/>
    <n v="13"/>
    <s v="Vididt Saha"/>
    <s v="Ahmedabad"/>
    <s v="Construction, Power &amp; Infrastructure"/>
    <x v="2"/>
    <n v="8044.5"/>
    <d v="2019-09-22T00:00:00"/>
    <s v="Brokerage"/>
    <s v="Inception"/>
    <s v="Nil"/>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s v="Nil"/>
    <d v="2020-01-22T00:00:00"/>
  </r>
  <r>
    <s v="EE"/>
    <n v="8539944"/>
    <s v="Inactive"/>
    <d v="2018-02-27T00:00:00"/>
    <d v="2019-02-26T00:00:00"/>
    <s v="Fire"/>
    <n v="1"/>
    <s v="Vinay"/>
    <s v="Ahmedabad"/>
    <s v="Property / BI"/>
    <x v="0"/>
    <n v="6653.1"/>
    <d v="2018-02-27T00:00:00"/>
    <s v="Brokerage"/>
    <s v="Inception"/>
    <s v="Nil"/>
    <d v="2020-01-22T00:00:00"/>
  </r>
  <r>
    <s v="EE"/>
    <s v="0000000008539944-01"/>
    <s v="Active"/>
    <d v="2019-02-27T00:00:00"/>
    <d v="2020-02-26T00:00:00"/>
    <s v="Fire"/>
    <n v="1"/>
    <s v="Vinay"/>
    <s v="Ahmedabad"/>
    <s v="Property / BI"/>
    <x v="0"/>
    <n v="6979.74"/>
    <d v="2019-02-27T00:00:00"/>
    <s v="Brokerage"/>
    <s v="Renewal"/>
    <s v="Nil"/>
    <d v="2020-01-22T00:00:00"/>
  </r>
  <r>
    <s v="EE"/>
    <s v="00000000086/43966"/>
    <s v="Active"/>
    <d v="2018-02-27T00:00:00"/>
    <d v="2019-02-26T00:00:00"/>
    <s v="Fire"/>
    <n v="1"/>
    <s v="Vinay"/>
    <s v="Ahmedabad"/>
    <s v="Property / BI"/>
    <x v="2"/>
    <n v="2283.33"/>
    <d v="2018-02-27T00:00:00"/>
    <s v="Brokerage"/>
    <s v="Inception"/>
    <s v="Nil"/>
    <d v="2020-01-22T00:00:00"/>
  </r>
  <r>
    <s v="ABC"/>
    <n v="41045915"/>
    <s v="Active"/>
    <d v="2019-03-30T00:00:00"/>
    <d v="2020-03-29T00:00:00"/>
    <s v="Liability"/>
    <n v="6"/>
    <s v="Ketan Jain"/>
    <s v="Ahmedabad"/>
    <s v="Liability"/>
    <x v="1"/>
    <n v="14107.5"/>
    <d v="2019-03-30T00:00:00"/>
    <s v="Brokerage"/>
    <s v="Inception"/>
    <s v="Nil"/>
    <d v="2020-01-22T00:00:00"/>
  </r>
  <r>
    <s v="ABC"/>
    <n v="2690000174"/>
    <s v="Active"/>
    <d v="2017-12-31T00:00:00"/>
    <d v="2018-12-30T00:00:00"/>
    <s v="Miscellaneous"/>
    <n v="1"/>
    <s v="Vinay"/>
    <s v="Ahmedabad"/>
    <s v="Property / BI"/>
    <x v="0"/>
    <n v="2535.87"/>
    <d v="2017-12-31T00:00:00"/>
    <s v="Brokerage"/>
    <s v="Inception"/>
    <s v="Nil"/>
    <d v="2020-01-22T00:00:00"/>
  </r>
  <r>
    <s v="ABC"/>
    <n v="300004329"/>
    <s v="Inactive"/>
    <d v="2018-01-31T00:00:00"/>
    <d v="2019-01-30T00:00:00"/>
    <s v="Liability"/>
    <n v="1"/>
    <s v="Vinay"/>
    <s v="Ahmedabad"/>
    <s v="Liability"/>
    <x v="0"/>
    <n v="125000"/>
    <d v="2018-01-31T00:00:00"/>
    <s v="Brokerage"/>
    <s v="Inception"/>
    <s v="Nil"/>
    <d v="2020-01-22T00:00:00"/>
  </r>
  <r>
    <s v="ABC"/>
    <n v="300004329"/>
    <s v="Active"/>
    <d v="2019-01-31T00:00:00"/>
    <d v="2020-01-30T00:00:00"/>
    <s v="Liability"/>
    <n v="1"/>
    <s v="Vinay"/>
    <s v="Ahmedabad"/>
    <s v="Liability"/>
    <x v="0"/>
    <n v="125000"/>
    <d v="2019-01-31T00:00:00"/>
    <s v="Brokerage"/>
    <s v="Renewal"/>
    <s v="Nil"/>
    <d v="2020-01-22T00:00:00"/>
  </r>
  <r>
    <s v="ABC"/>
    <n v="304001755"/>
    <s v="Inactive"/>
    <d v="2018-01-31T00:00:00"/>
    <d v="2019-01-30T00:00:00"/>
    <s v="Liability"/>
    <n v="1"/>
    <s v="Vinay"/>
    <s v="Ahmedabad"/>
    <s v="Liability"/>
    <x v="0"/>
    <n v="80000"/>
    <d v="2018-01-31T00:00:00"/>
    <s v="Brokerage"/>
    <s v="Inception"/>
    <s v="Nil"/>
    <d v="2020-01-22T00:00:00"/>
  </r>
  <r>
    <s v="ABC"/>
    <n v="304001755"/>
    <s v="Inactive"/>
    <d v="2018-01-31T00:00:00"/>
    <d v="2019-01-30T00:00:00"/>
    <s v="Liability"/>
    <n v="1"/>
    <s v="Vinay"/>
    <s v="Ahmedabad"/>
    <s v="Liability"/>
    <x v="0"/>
    <n v="320000"/>
    <d v="2018-01-31T00:00:00"/>
    <s v="Brokerage"/>
    <s v="Inception"/>
    <s v="Nil"/>
    <d v="2020-01-22T00:00:00"/>
  </r>
  <r>
    <s v="ABC"/>
    <n v="304001755"/>
    <s v="Active"/>
    <d v="2019-01-31T00:00:00"/>
    <d v="2020-01-30T00:00:00"/>
    <s v="Liability"/>
    <n v="1"/>
    <s v="Vinay"/>
    <s v="Ahmedabad"/>
    <s v="Liability"/>
    <x v="0"/>
    <n v="320000"/>
    <d v="2019-01-31T00:00:00"/>
    <s v="Brokerage"/>
    <s v="Renewal"/>
    <s v="Nil"/>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s v="Nil"/>
    <d v="2020-01-22T00:00:00"/>
  </r>
  <r>
    <s v="ABC"/>
    <s v="0655001664 03"/>
    <s v="Active"/>
    <d v="2019-03-01T00:00:00"/>
    <d v="2020-02-29T00:00:00"/>
    <s v="Fire"/>
    <n v="1"/>
    <s v="Vinay"/>
    <s v="Ahmedabad"/>
    <s v="Property / BI"/>
    <x v="0"/>
    <n v="275569.44"/>
    <d v="2019-03-01T00:00:00"/>
    <s v="Brokerage"/>
    <s v="Renewal"/>
    <s v="Nil"/>
    <d v="2020-01-22T00:00:00"/>
  </r>
  <r>
    <s v="ABC"/>
    <s v="0830016972 02"/>
    <s v="Active"/>
    <d v="2019-03-01T00:00:00"/>
    <d v="2020-02-29T00:00:00"/>
    <s v="Marine"/>
    <n v="1"/>
    <s v="Vinay"/>
    <s v="Ahmedabad"/>
    <s v="Marine"/>
    <x v="0"/>
    <n v="50332.73"/>
    <d v="2019-03-01T00:00:00"/>
    <s v="Brokerage"/>
    <s v="Renewal"/>
    <s v="Nil"/>
    <d v="2020-01-22T00:00:00"/>
  </r>
  <r>
    <s v="ABC"/>
    <s v="0830016972Â 01"/>
    <s v="Inactive"/>
    <d v="2018-03-01T00:00:00"/>
    <d v="2019-02-28T00:00:00"/>
    <s v="Marine"/>
    <n v="1"/>
    <s v="Vinay"/>
    <s v="Ahmedabad"/>
    <s v="Marine"/>
    <x v="0"/>
    <n v="57539.3"/>
    <d v="2018-03-01T00:00:00"/>
    <s v="Brokerage"/>
    <s v="Inception"/>
    <s v="Nil"/>
    <d v="2020-01-22T00:00:00"/>
  </r>
  <r>
    <s v="ABC"/>
    <n v="12063453"/>
    <s v="Active"/>
    <d v="2018-12-14T00:00:00"/>
    <d v="2019-12-13T00:00:00"/>
    <s v="Fire"/>
    <n v="1"/>
    <s v="Vinay"/>
    <s v="Ahmedabad"/>
    <s v="Property / BI"/>
    <x v="0"/>
    <n v="212357.74"/>
    <d v="2018-12-14T00:00:00"/>
    <s v="Brokerage"/>
    <s v="Inception"/>
    <s v="Nil"/>
    <d v="2020-01-22T00:00:00"/>
  </r>
  <r>
    <s v="ABC"/>
    <n v="1.2140036170800001E+19"/>
    <s v="Inactive"/>
    <d v="2018-03-01T00:00:00"/>
    <d v="2019-02-28T00:00:00"/>
    <s v="Liability"/>
    <n v="1"/>
    <s v="Vinay"/>
    <s v="Ahmedabad"/>
    <s v="Liability"/>
    <x v="2"/>
    <n v="31250"/>
    <d v="2018-03-01T00:00:00"/>
    <s v="Brokerage"/>
    <s v="Inception"/>
    <s v="Nil"/>
    <d v="2020-01-22T00:00:00"/>
  </r>
  <r>
    <s v="ABC"/>
    <s v="121400/36/17/17/00000005 "/>
    <s v="Inactive"/>
    <d v="2018-03-01T00:00:00"/>
    <d v="2019-02-28T00:00:00"/>
    <s v="Liability"/>
    <n v="1"/>
    <s v="Vinay"/>
    <s v="Ahmedabad"/>
    <s v="Liability"/>
    <x v="0"/>
    <n v="43750"/>
    <d v="2018-03-01T00:00:00"/>
    <s v="Brokerage"/>
    <s v="Inception"/>
    <s v="Nil"/>
    <d v="2020-01-22T00:00:00"/>
  </r>
  <r>
    <s v="ABC"/>
    <s v="121400/36/17/30/00000014"/>
    <s v="Inactive"/>
    <d v="2018-03-01T00:00:00"/>
    <d v="2019-02-28T00:00:00"/>
    <s v="Liability"/>
    <n v="1"/>
    <s v="Vinay"/>
    <s v="Ahmedabad"/>
    <s v="Liability"/>
    <x v="2"/>
    <n v="75000"/>
    <d v="2018-03-01T00:00:00"/>
    <s v="Brokerage"/>
    <s v="Inception"/>
    <s v="Nil"/>
    <d v="2020-01-22T00:00:00"/>
  </r>
  <r>
    <s v="ABC"/>
    <n v="1.21400361808E+19"/>
    <s v="Active"/>
    <d v="2019-03-01T00:00:00"/>
    <d v="2020-02-29T00:00:00"/>
    <s v="Liability"/>
    <n v="1"/>
    <s v="Vinay"/>
    <s v="Ahmedabad"/>
    <s v="Liability"/>
    <x v="2"/>
    <n v="31250"/>
    <d v="2019-03-01T00:00:00"/>
    <s v="Brokerage"/>
    <s v="Renewal"/>
    <s v="Nil"/>
    <d v="2020-01-22T00:00:00"/>
  </r>
  <r>
    <s v="ABC"/>
    <n v="1.21400361817E+19"/>
    <s v="Active"/>
    <d v="2019-03-01T00:00:00"/>
    <d v="2020-02-29T00:00:00"/>
    <s v="Liability"/>
    <n v="1"/>
    <s v="Vinay"/>
    <s v="Ahmedabad"/>
    <s v="Liability"/>
    <x v="0"/>
    <n v="43750"/>
    <d v="2019-03-01T00:00:00"/>
    <s v="Brokerage"/>
    <s v="Renewal"/>
    <s v="Nil"/>
    <d v="2020-01-22T00:00:00"/>
  </r>
  <r>
    <s v="ABC"/>
    <n v="1.2140036183000001E+19"/>
    <s v="Active"/>
    <d v="2019-03-01T00:00:00"/>
    <d v="2020-02-29T00:00:00"/>
    <s v="Liability"/>
    <n v="1"/>
    <s v="Vinay"/>
    <s v="Ahmedabad"/>
    <s v="Liability"/>
    <x v="2"/>
    <n v="75000"/>
    <d v="2019-03-01T00:00:00"/>
    <s v="Brokerage"/>
    <s v="Renewal"/>
    <s v="Nil"/>
    <d v="2020-01-22T00:00:00"/>
  </r>
  <r>
    <s v="ABC"/>
    <n v="2302003268"/>
    <s v="Inactive"/>
    <d v="2018-02-11T00:00:00"/>
    <d v="2019-02-10T00:00:00"/>
    <s v="Liability"/>
    <n v="1"/>
    <s v="Vinay"/>
    <s v="Ahmedabad"/>
    <s v="Liability"/>
    <x v="2"/>
    <n v="23125"/>
    <d v="2018-02-11T00:00:00"/>
    <s v="Brokerage"/>
    <s v="Inception"/>
    <s v="Nil"/>
    <d v="2020-01-22T00:00:00"/>
  </r>
  <r>
    <s v="ABC"/>
    <n v="2302003268"/>
    <s v="Active"/>
    <d v="2019-02-11T00:00:00"/>
    <d v="2020-02-10T00:00:00"/>
    <s v="Liability"/>
    <n v="1"/>
    <s v="Vinay"/>
    <s v="Ahmedabad"/>
    <s v="Liability"/>
    <x v="2"/>
    <n v="21875"/>
    <d v="2019-02-11T00:00:00"/>
    <s v="Brokerage"/>
    <s v="Renewal"/>
    <s v="Nil"/>
    <d v="2020-01-22T00:00:00"/>
  </r>
  <r>
    <s v="ABC"/>
    <n v="2309003346"/>
    <s v="Active"/>
    <d v="2018-08-20T00:00:00"/>
    <d v="2024-08-19T00:00:00"/>
    <s v="Liability"/>
    <n v="1"/>
    <s v="Vinay"/>
    <s v="Ahmedabad"/>
    <s v="Liability"/>
    <x v="2"/>
    <n v="47500"/>
    <d v="2018-08-20T00:00:00"/>
    <s v="Brokerage"/>
    <s v="Inception"/>
    <s v="Nil"/>
    <d v="2020-01-22T00:00:00"/>
  </r>
  <r>
    <s v="ABC"/>
    <n v="2690000349"/>
    <s v="Active"/>
    <d v="2017-12-31T00:00:00"/>
    <d v="2018-12-30T00:00:00"/>
    <s v="Miscellaneous"/>
    <n v="1"/>
    <s v="Vinay"/>
    <s v="Ahmedabad"/>
    <s v="Property / BI"/>
    <x v="0"/>
    <n v="7632.55"/>
    <d v="2017-12-31T00:00:00"/>
    <s v="Brokerage"/>
    <s v="Inception"/>
    <s v="Nil"/>
    <d v="2020-01-22T00:00:00"/>
  </r>
  <r>
    <s v="ABC"/>
    <n v="55020309"/>
    <s v="Active"/>
    <d v="2018-12-14T00:00:00"/>
    <d v="2019-12-13T00:00:00"/>
    <s v="Miscellaneous"/>
    <n v="1"/>
    <s v="Vinay"/>
    <s v="Ahmedabad"/>
    <s v="Property / BI"/>
    <x v="0"/>
    <n v="2563.13"/>
    <d v="2018-12-14T00:00:00"/>
    <s v="Brokerage"/>
    <s v="Inception"/>
    <s v="Nil"/>
    <d v="2020-01-22T00:00:00"/>
  </r>
  <r>
    <s v="ABC"/>
    <s v="2018-F0513845-BSS"/>
    <s v="Inactive"/>
    <d v="2018-06-23T00:00:00"/>
    <d v="2019-06-22T00:00:00"/>
    <s v="Miscellaneous"/>
    <n v="12"/>
    <s v="Shivani Sharma"/>
    <s v="Ahmedabad"/>
    <s v="Global Client Network (GNB Inward)"/>
    <x v="0"/>
    <n v="8269.74"/>
    <d v="2018-06-23T00:00:00"/>
    <s v="Brokerage"/>
    <s v="Endorsement"/>
    <s v="Nil"/>
    <d v="2020-01-22T00:00:00"/>
  </r>
  <r>
    <s v="ABC"/>
    <s v="2018-F0513845-BSS"/>
    <s v="Inactive"/>
    <d v="2018-06-23T00:00:00"/>
    <d v="2019-06-22T00:00:00"/>
    <s v="Miscellaneous"/>
    <n v="12"/>
    <s v="Shivani Sharma"/>
    <s v="Ahmedabad"/>
    <s v="Global Client Network (GNB Inward)"/>
    <x v="0"/>
    <n v="8269.74"/>
    <d v="2018-06-23T00:00:00"/>
    <s v="Brokerage"/>
    <s v="Endorsement"/>
    <s v="Nil"/>
    <d v="2020-01-22T00:00:00"/>
  </r>
  <r>
    <s v="ABC"/>
    <s v="2018-F0513845-BSS"/>
    <s v="Inactive"/>
    <d v="2018-06-23T00:00:00"/>
    <d v="2019-06-22T00:00:00"/>
    <s v="Miscellaneous"/>
    <n v="12"/>
    <s v="Shivani Sharma"/>
    <s v="Ahmedabad"/>
    <s v="Global Client Network (GNB Inward)"/>
    <x v="0"/>
    <n v="5891"/>
    <d v="2019-02-04T00:00:00"/>
    <s v="Brokerage "/>
    <s v="Endorsement"/>
    <s v="Nil"/>
    <d v="2020-01-22T00:00:00"/>
  </r>
  <r>
    <s v="ABC"/>
    <s v="2018-F0513845-BSS"/>
    <s v="Inactive"/>
    <d v="2018-06-23T00:00:00"/>
    <d v="2019-06-22T00:00:00"/>
    <s v="Miscellaneous"/>
    <n v="12"/>
    <s v="Shivani Sharma"/>
    <s v="Ahmedabad"/>
    <s v="Global Client Network (GNB Inward)"/>
    <x v="0"/>
    <n v="5891"/>
    <d v="2019-02-04T00:00:00"/>
    <s v="Brokerage "/>
    <s v="Endorsement"/>
    <s v="Nil"/>
    <d v="2020-01-22T00:00:00"/>
  </r>
  <r>
    <s v="ABC"/>
    <s v="2018-L0116737-FWC"/>
    <s v="Inactive"/>
    <d v="2018-06-23T00:00:00"/>
    <d v="2019-06-22T00:00:00"/>
    <s v="Liability"/>
    <n v="12"/>
    <s v="Shivani Sharma"/>
    <s v="Ahmedabad"/>
    <s v="Global Client Network (GNB Inward)"/>
    <x v="0"/>
    <n v="2720.25"/>
    <d v="2018-06-23T00:00:00"/>
    <s v="Brokerage"/>
    <s v="Inception"/>
    <s v="Nil"/>
    <d v="2020-01-22T00:00:00"/>
  </r>
  <r>
    <s v="ABC"/>
    <s v="2018-L0116800-PBL"/>
    <s v="Inactive"/>
    <d v="2018-06-23T00:00:00"/>
    <d v="2019-06-22T00:00:00"/>
    <s v="Liability"/>
    <n v="12"/>
    <s v="Shivani Sharma"/>
    <s v="Ahmedabad"/>
    <s v="Global Client Network (GNB Inward)"/>
    <x v="0"/>
    <n v="375"/>
    <d v="2018-06-23T00:00:00"/>
    <s v="Brokerage"/>
    <s v="Inception"/>
    <s v="Nil"/>
    <d v="2020-01-22T00:00:00"/>
  </r>
  <r>
    <s v="ABC"/>
    <s v="2019-F0673106-BSS"/>
    <s v="Active"/>
    <d v="2019-06-23T00:00:00"/>
    <d v="2020-06-22T00:00:00"/>
    <s v="Miscellaneous"/>
    <n v="3"/>
    <s v="Animesh Rawat"/>
    <s v="Ahmedabad"/>
    <s v="Global Client Network (GNB Inward)"/>
    <x v="0"/>
    <n v="15047.5"/>
    <d v="2019-06-23T00:00:00"/>
    <s v="Brokerage"/>
    <s v="Renewal"/>
    <s v="Nil"/>
    <d v="2020-01-22T00:00:00"/>
  </r>
  <r>
    <s v="ABC"/>
    <s v="2019-L0138835-FWC"/>
    <s v="Active"/>
    <d v="2019-06-23T00:00:00"/>
    <d v="2020-06-22T00:00:00"/>
    <s v="Liability"/>
    <n v="3"/>
    <s v="Animesh Rawat"/>
    <s v="Ahmedabad"/>
    <s v="Global Client Network (GNB Inward)"/>
    <x v="0"/>
    <n v="2852.5"/>
    <d v="2019-06-23T00:00:00"/>
    <s v="Brokerage"/>
    <s v="Renewal"/>
    <s v="Nil"/>
    <d v="2020-01-22T00:00:00"/>
  </r>
  <r>
    <s v="ABC"/>
    <s v="2019-L0139704-PBL"/>
    <s v="Active"/>
    <d v="2019-06-23T00:00:00"/>
    <d v="2020-06-22T00:00:00"/>
    <s v="Liability"/>
    <n v="3"/>
    <s v="Animesh Rawat"/>
    <s v="Ahmedabad"/>
    <s v="Global Client Network (GNB Inward)"/>
    <x v="0"/>
    <n v="495"/>
    <d v="2019-06-23T00:00:00"/>
    <s v="Brokerage"/>
    <s v="Renewal"/>
    <s v="Nil"/>
    <d v="2020-01-22T00:00:00"/>
  </r>
  <r>
    <s v="ABC"/>
    <n v="505613"/>
    <s v="Active"/>
    <d v="2019-04-25T00:00:00"/>
    <d v="2020-04-24T00:00:00"/>
    <s v="Employee Benefits"/>
    <n v="10"/>
    <s v="Mark"/>
    <s v="Ahmedabad"/>
    <s v="Employee Benefits (EB)"/>
    <x v="0"/>
    <n v="9294.35"/>
    <d v="2019-04-25T00:00:00"/>
    <s v="Brokerage"/>
    <s v="Inception"/>
    <s v="Nil"/>
    <d v="2020-01-22T00:00:00"/>
  </r>
  <r>
    <s v="ABC"/>
    <s v="FGP-24-18-7001720-01-000"/>
    <s v="Inactive"/>
    <d v="2018-06-23T00:00:00"/>
    <d v="2019-06-22T00:00:00"/>
    <s v="Employee Benefits"/>
    <n v="12"/>
    <s v="Shivani Sharma"/>
    <s v="Ahmedabad"/>
    <s v="Global Client Network (GNB Inward)"/>
    <x v="0"/>
    <n v="2440.25"/>
    <d v="2018-06-23T00:00:00"/>
    <s v="Brokerage"/>
    <s v="Inception"/>
    <s v="Nil"/>
    <d v="2020-01-22T00:00:00"/>
  </r>
  <r>
    <s v="ABC"/>
    <s v="FGP-24-19-7003140-02-000"/>
    <s v="Active"/>
    <d v="2019-06-23T00:00:00"/>
    <d v="2020-06-22T00:00:00"/>
    <s v="Employee Benefits"/>
    <n v="3"/>
    <s v="Animesh Rawat"/>
    <s v="Ahmedabad"/>
    <s v="Global Client Network (GNB Inward)"/>
    <x v="0"/>
    <n v="1412.55"/>
    <d v="2019-06-23T00:00:00"/>
    <s v="Brokerage"/>
    <s v="Renewal"/>
    <s v="Nil"/>
    <d v="2020-01-22T00:00:00"/>
  </r>
  <r>
    <s v="ABC"/>
    <s v="H0088766"/>
    <s v="Active"/>
    <d v="2019-04-24T00:00:00"/>
    <d v="2020-04-23T00:00:00"/>
    <s v="Employee Benefits"/>
    <n v="10"/>
    <s v="Mark"/>
    <s v="Ahmedabad"/>
    <s v="Employee Benefits (EB)"/>
    <x v="0"/>
    <n v="63750"/>
    <d v="2019-04-24T00:00:00"/>
    <s v="Brokerage"/>
    <s v="Endorsement"/>
    <s v="Nil"/>
    <d v="2020-01-22T00:00:00"/>
  </r>
  <r>
    <s v="ABC"/>
    <s v="H0088766"/>
    <s v="Active"/>
    <d v="2019-04-24T00:00:00"/>
    <d v="2020-04-23T00:00:00"/>
    <s v="Employee Benefits"/>
    <n v="10"/>
    <s v="Mark"/>
    <s v="Ahmedabad"/>
    <s v="Employee Benefits (EB)"/>
    <x v="0"/>
    <n v="3098.63"/>
    <d v="2019-07-13T00:00:00"/>
    <s v="Brokerage "/>
    <s v="Endorsement"/>
    <s v="Nil"/>
    <d v="2020-01-22T00:00:00"/>
  </r>
  <r>
    <s v="ABC"/>
    <s v="H0088766"/>
    <s v="Active"/>
    <d v="2019-04-24T00:00:00"/>
    <d v="2020-04-23T00:00:00"/>
    <s v="Employee Benefits"/>
    <n v="10"/>
    <s v="Mark"/>
    <s v="Ahmedabad"/>
    <s v="Employee Benefits (EB)"/>
    <x v="0"/>
    <n v="1747.2"/>
    <d v="2019-07-17T00:00:00"/>
    <s v="Brokerage "/>
    <s v="Endorsement"/>
    <s v="Nil"/>
    <d v="2020-01-22T00:00:00"/>
  </r>
  <r>
    <s v="ABC"/>
    <s v="H0088766"/>
    <s v="Active"/>
    <d v="2019-04-24T00:00:00"/>
    <d v="2020-04-23T00:00:00"/>
    <s v="Employee Benefits"/>
    <n v="10"/>
    <s v="Mark"/>
    <s v="Ahmedabad"/>
    <s v="Employee Benefits (EB)"/>
    <x v="0"/>
    <n v="2458.58"/>
    <d v="2019-05-14T00:00:00"/>
    <s v="Brokerage "/>
    <s v="Endorsement"/>
    <s v="Nil"/>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s v="Nil"/>
    <d v="2020-01-22T00:00:00"/>
  </r>
  <r>
    <s v="ABC"/>
    <n v="206312000000"/>
    <s v="Active"/>
    <d v="2019-02-16T00:00:00"/>
    <d v="2020-02-15T00:00:00"/>
    <s v="Employee Benefits"/>
    <n v="13"/>
    <s v="Vididt Saha"/>
    <s v="Ahmedabad"/>
    <s v="Employee Benefits (EB)"/>
    <x v="1"/>
    <n v="1148.93"/>
    <d v="2019-02-16T00:00:00"/>
    <s v="Brokerage"/>
    <s v="Inception"/>
    <s v="Nil"/>
    <d v="2020-01-22T00:00:00"/>
  </r>
  <r>
    <s v="ABC"/>
    <n v="206314000000"/>
    <s v="Active"/>
    <d v="2019-02-16T00:00:00"/>
    <d v="2020-02-15T00:00:00"/>
    <s v="Employee Benefits"/>
    <n v="13"/>
    <s v="Vididt Saha"/>
    <s v="Ahmedabad"/>
    <s v="Employee Benefits (EB)"/>
    <x v="1"/>
    <n v="58300"/>
    <d v="2019-02-16T00:00:00"/>
    <s v="Brokerage"/>
    <s v="Inception"/>
    <s v="Nil"/>
    <d v="2020-01-22T00:00:00"/>
  </r>
  <r>
    <s v="ABC"/>
    <n v="8907502"/>
    <s v="Inactive"/>
    <d v="2018-02-24T00:00:00"/>
    <d v="2019-02-23T00:00:00"/>
    <s v="Liability"/>
    <n v="12"/>
    <s v="Shivani Sharma"/>
    <s v="Ahmedabad"/>
    <s v="Global Client Network (GNB Inward)"/>
    <x v="0"/>
    <n v="6250"/>
    <d v="2018-02-24T00:00:00"/>
    <s v="Brokerage"/>
    <s v="Inception"/>
    <s v="Nil"/>
    <d v="2020-01-22T00:00:00"/>
  </r>
  <r>
    <s v="ABC"/>
    <s v="0000000008907502-01"/>
    <s v="Active"/>
    <d v="2019-02-24T00:00:00"/>
    <d v="2020-02-23T00:00:00"/>
    <s v="Liability"/>
    <n v="3"/>
    <s v="Animesh Rawat"/>
    <s v="Ahmedabad"/>
    <s v="Global Client Network (GNB Inward)"/>
    <x v="0"/>
    <n v="6250"/>
    <d v="2019-02-24T00:00:00"/>
    <s v="Brokerage"/>
    <s v="Renewal"/>
    <s v="Nil"/>
    <d v="2020-01-22T00:00:00"/>
  </r>
  <r>
    <s v="ABC"/>
    <s v="020P000098802000"/>
    <s v="Inactive"/>
    <d v="2018-02-26T00:00:00"/>
    <d v="2019-02-25T00:00:00"/>
    <s v="Liability"/>
    <n v="12"/>
    <s v="Shivani Sharma"/>
    <s v="Ahmedabad"/>
    <s v="Global Client Network (GNB Inward)"/>
    <x v="0"/>
    <n v="12500"/>
    <d v="2018-02-26T00:00:00"/>
    <s v="Brokerage"/>
    <s v="Inception"/>
    <s v="Nil"/>
    <d v="2020-01-22T00:00:00"/>
  </r>
  <r>
    <s v="ABC"/>
    <s v="020P000098803000"/>
    <s v="Active"/>
    <d v="2019-02-26T00:00:00"/>
    <d v="2020-02-25T00:00:00"/>
    <s v="Liability"/>
    <n v="3"/>
    <s v="Animesh Rawat"/>
    <s v="Ahmedabad"/>
    <s v="Global Client Network (GNB Inward)"/>
    <x v="0"/>
    <n v="12500"/>
    <d v="2019-02-26T00:00:00"/>
    <s v="Brokerage"/>
    <s v="Renewal"/>
    <s v="Nil"/>
    <d v="2020-01-22T00:00:00"/>
  </r>
  <r>
    <s v="ABC"/>
    <n v="2280082714"/>
    <s v="Active"/>
    <d v="2019-03-11T00:00:00"/>
    <d v="2020-03-10T00:00:00"/>
    <s v="Miscellaneous"/>
    <n v="3"/>
    <s v="Animesh Rawat"/>
    <s v="Ahmedabad"/>
    <s v="Global Client Network (GNB Inward)"/>
    <x v="2"/>
    <n v="2645.75"/>
    <d v="2019-03-11T00:00:00"/>
    <s v="Brokerage"/>
    <s v="Inception"/>
    <s v="Nil"/>
    <d v="2020-01-22T00:00:00"/>
  </r>
  <r>
    <s v="ABC"/>
    <s v="000000000086/4398"/>
    <s v="Inactive"/>
    <d v="2018-02-27T00:00:00"/>
    <d v="2019-02-26T00:00:00"/>
    <s v="Fire"/>
    <n v="1"/>
    <s v="Vinay"/>
    <s v="Ahmedabad"/>
    <s v="Property / BI"/>
    <x v="1"/>
    <n v="2939.29"/>
    <d v="2018-02-27T00:00:00"/>
    <s v="Brokerage"/>
    <s v="Inception"/>
    <s v="Nil"/>
    <d v="2020-01-22T00:00:00"/>
  </r>
  <r>
    <s v="ABC"/>
    <n v="8539756"/>
    <s v="Inactive"/>
    <d v="2018-02-27T00:00:00"/>
    <d v="2019-02-26T00:00:00"/>
    <s v="Fire"/>
    <n v="1"/>
    <s v="Vinay"/>
    <s v="Ahmedabad"/>
    <s v="Property / BI"/>
    <x v="0"/>
    <n v="5207.66"/>
    <d v="2018-02-27T00:00:00"/>
    <s v="Brokerage"/>
    <s v="Inception"/>
    <s v="Nil"/>
    <d v="2020-01-22T00:00:00"/>
  </r>
  <r>
    <s v="ABC"/>
    <s v="0000000008539756-01"/>
    <s v="Active"/>
    <d v="2019-02-27T00:00:00"/>
    <d v="2020-02-26T00:00:00"/>
    <s v="Fire"/>
    <n v="1"/>
    <s v="Vinay"/>
    <s v="Ahmedabad"/>
    <s v="Property / BI"/>
    <x v="0"/>
    <n v="5601.1"/>
    <d v="2019-02-27T00:00:00"/>
    <s v="Brokerage"/>
    <s v="Renewal"/>
    <s v="Nil"/>
    <d v="2020-01-22T00:00:00"/>
  </r>
  <r>
    <s v="ABC"/>
    <n v="8539844"/>
    <s v="Inactive"/>
    <d v="2018-02-27T00:00:00"/>
    <d v="2019-02-26T00:00:00"/>
    <s v="Fire"/>
    <n v="1"/>
    <s v="Vinay"/>
    <s v="Ahmedabad"/>
    <s v="Property / BI"/>
    <x v="2"/>
    <n v="1972.37"/>
    <d v="2018-02-27T00:00:00"/>
    <s v="Brokerage"/>
    <s v="Inception"/>
    <s v="Nil"/>
    <d v="2020-01-22T00:00:00"/>
  </r>
  <r>
    <s v="ABC"/>
    <s v="0000000008539844-01"/>
    <s v="Active"/>
    <d v="2019-02-27T00:00:00"/>
    <d v="2020-02-26T00:00:00"/>
    <s v="Fire"/>
    <n v="1"/>
    <s v="Vinay"/>
    <s v="Ahmedabad"/>
    <s v="Property / BI"/>
    <x v="2"/>
    <n v="2141.5500000000002"/>
    <d v="2019-02-27T00:00:00"/>
    <s v="Brokerage"/>
    <s v="Renewal"/>
    <s v="Nil"/>
    <d v="2020-01-22T00:00:00"/>
  </r>
  <r>
    <s v="ABC"/>
    <s v="0000000008643898-01"/>
    <s v="Active"/>
    <d v="2019-02-27T00:00:00"/>
    <d v="2020-02-26T00:00:00"/>
    <s v="Fire"/>
    <n v="1"/>
    <s v="Vinay"/>
    <s v="Ahmedabad"/>
    <s v="Property / BI"/>
    <x v="0"/>
    <n v="3136.39"/>
    <d v="2019-03-02T00:00:00"/>
    <s v="Brokerage"/>
    <s v="Renewal"/>
    <s v="Nil"/>
    <d v="2020-01-22T00:00:00"/>
  </r>
  <r>
    <s v="ABC"/>
    <n v="1.6026192112042202E+17"/>
    <s v="Active"/>
    <d v="2019-11-15T00:00:00"/>
    <d v="2020-11-14T00:00:00"/>
    <s v="Fire"/>
    <n v="1"/>
    <s v="Vinay"/>
    <s v="Ahmedabad"/>
    <s v="Small Medium Enterpries (SME)"/>
    <x v="0"/>
    <n v="35127.9"/>
    <d v="2019-11-15T00:00:00"/>
    <s v="Brokerage"/>
    <s v="Inception"/>
    <s v="Nil"/>
    <d v="2020-01-22T00:00:00"/>
  </r>
  <r>
    <s v="ABC"/>
    <n v="9.9000044180399997E+19"/>
    <s v="Active"/>
    <d v="2019-03-12T00:00:00"/>
    <d v="2020-03-11T00:00:00"/>
    <s v="Engineering"/>
    <n v="11"/>
    <s v="Raju Kumar"/>
    <s v="Ahmedabad"/>
    <s v="Construction, Power &amp; Infrastructure"/>
    <x v="2"/>
    <n v="18229.13"/>
    <d v="2019-03-12T00:00:00"/>
    <s v="Brokerage"/>
    <s v="Inception"/>
    <s v="Nil"/>
    <d v="2020-01-22T00:00:00"/>
  </r>
  <r>
    <s v="ABC"/>
    <s v="LW/00009151000100"/>
    <s v="Active"/>
    <d v="2018-03-16T00:00:00"/>
    <d v="2019-03-15T00:00:00"/>
    <s v="Miscellaneous"/>
    <n v="11"/>
    <s v="Raju Kumar"/>
    <s v="Ahmedabad"/>
    <s v="Liability"/>
    <x v="2"/>
    <n v="6158.75"/>
    <d v="2018-03-16T00:00:00"/>
    <s v="Brokerage"/>
    <s v="Inception"/>
    <s v="Nil"/>
    <d v="2020-01-22T00:00:00"/>
  </r>
  <r>
    <s v="ABC"/>
    <s v="2412/202312723700000"/>
    <s v="Active"/>
    <d v="2018-01-22T00:00:00"/>
    <d v="2019-01-21T00:00:00"/>
    <s v="Marine"/>
    <n v="1"/>
    <s v="Vinay"/>
    <s v="Ahmedabad"/>
    <s v="Marine"/>
    <x v="2"/>
    <n v="825"/>
    <d v="2018-01-22T00:00:00"/>
    <s v="Brokerage"/>
    <s v="Inception"/>
    <s v="Nil"/>
    <d v="2020-01-22T00:00:00"/>
  </r>
  <r>
    <s v="TT"/>
    <s v="OG-18-2202-4091-00000964"/>
    <s v="Inactive"/>
    <d v="2018-02-20T00:00:00"/>
    <d v="2019-02-19T00:00:00"/>
    <s v="Miscellaneous"/>
    <n v="9"/>
    <s v="Manish Sharma"/>
    <s v="Ahmedabad"/>
    <s v="Property / BI"/>
    <x v="0"/>
    <n v="8452.1299999999992"/>
    <d v="2018-02-20T00:00:00"/>
    <s v="Brokerage"/>
    <s v="Inception"/>
    <s v="Nil"/>
    <d v="2020-01-22T00:00:00"/>
  </r>
  <r>
    <s v="TT"/>
    <s v="1213001118P112967501"/>
    <s v="Active"/>
    <d v="2019-01-01T00:00:00"/>
    <d v="2019-12-31T00:00:00"/>
    <s v="Fire"/>
    <n v="9"/>
    <s v="Manish Sharma"/>
    <s v="Ahmedabad"/>
    <s v="Property / BI"/>
    <x v="2"/>
    <n v="7475"/>
    <d v="2019-01-01T00:00:00"/>
    <s v="Brokerage"/>
    <s v="Inception"/>
    <s v="Nil"/>
    <d v="2020-01-22T00:00:00"/>
  </r>
  <r>
    <s v="TT"/>
    <n v="3.1030411181E+17"/>
    <s v="Active"/>
    <d v="2019-02-11T00:00:00"/>
    <d v="2020-02-10T00:00:00"/>
    <s v="Miscellaneous"/>
    <n v="9"/>
    <s v="Manish Sharma"/>
    <s v="Ahmedabad"/>
    <s v="Property / BI"/>
    <x v="2"/>
    <n v="15563.87"/>
    <d v="2019-02-11T00:00:00"/>
    <s v="Brokerage"/>
    <s v="Inception"/>
    <s v="Nil"/>
    <d v="2020-01-22T00:00:00"/>
  </r>
  <r>
    <s v="TT"/>
    <n v="43177302"/>
    <s v="Active"/>
    <d v="2018-11-28T00:00:00"/>
    <d v="2019-05-27T00:00:00"/>
    <s v="Miscellaneous"/>
    <n v="9"/>
    <s v="Manish Sharma"/>
    <s v="Ahmedabad"/>
    <s v="Employee Benefits (EB)"/>
    <x v="2"/>
    <n v="2739.83"/>
    <d v="2018-11-28T00:00:00"/>
    <s v="Brokerage"/>
    <s v="Inception"/>
    <s v="Nil"/>
    <d v="2020-01-22T00:00:00"/>
  </r>
  <r>
    <s v="TT"/>
    <n v="43179225"/>
    <s v="Active"/>
    <d v="2018-12-29T00:00:00"/>
    <d v="2019-06-28T00:00:00"/>
    <s v="Miscellaneous"/>
    <n v="9"/>
    <s v="Manish Sharma"/>
    <s v="Ahmedabad"/>
    <s v="Employee Benefits (EB)"/>
    <x v="0"/>
    <n v="2228.33"/>
    <d v="2018-12-29T00:00:00"/>
    <s v="Brokerage"/>
    <s v="Inception"/>
    <s v="Nil"/>
    <d v="2020-01-22T00:00:00"/>
  </r>
  <r>
    <s v="TT"/>
    <s v="OG-19-2202-4091-00000967"/>
    <s v="Active"/>
    <d v="2019-02-20T00:00:00"/>
    <d v="2020-02-19T00:00:00"/>
    <s v="Miscellaneous"/>
    <n v="9"/>
    <s v="Manish Sharma"/>
    <s v="Ahmedabad"/>
    <s v="Property / BI"/>
    <x v="0"/>
    <n v="7162.88"/>
    <d v="2019-02-20T00:00:00"/>
    <s v="Brokerage"/>
    <s v="Renewal"/>
    <s v="Nil"/>
    <d v="2020-01-22T00:00:00"/>
  </r>
  <r>
    <s v="TT"/>
    <s v="YB00020403000100"/>
    <s v="Active"/>
    <d v="2019-02-08T00:00:00"/>
    <d v="2020-02-07T00:00:00"/>
    <s v="Fire"/>
    <n v="13"/>
    <s v="Vididt Saha"/>
    <s v="Ahmedabad"/>
    <s v="Property / BI"/>
    <x v="1"/>
    <n v="1569.64"/>
    <d v="2019-02-08T00:00:00"/>
    <s v="Brokerage"/>
    <s v="Inception"/>
    <s v="Nil"/>
    <d v="2020-01-22T00:00:00"/>
  </r>
  <r>
    <s v="TT"/>
    <s v="31030411/17/10000760"/>
    <s v="Active"/>
    <d v="2018-03-10T00:00:00"/>
    <d v="2019-03-09T00:00:00"/>
    <s v="Fire"/>
    <n v="1"/>
    <s v="Vinay"/>
    <s v="Ahmedabad"/>
    <s v="Property / BI"/>
    <x v="1"/>
    <n v="2340.25"/>
    <d v="2018-03-10T00:00:00"/>
    <s v="Brokerage"/>
    <s v="Inception"/>
    <s v="Nil"/>
    <d v="2020-01-22T00:00:00"/>
  </r>
  <r>
    <s v="TT"/>
    <s v="31030/459/1710000154"/>
    <s v="Active"/>
    <d v="2018-03-10T00:00:00"/>
    <d v="2019-03-09T00:00:00"/>
    <s v="Miscellaneous"/>
    <n v="1"/>
    <s v="Vinay"/>
    <s v="Ahmedabad"/>
    <s v="Property / BI"/>
    <x v="1"/>
    <n v="125"/>
    <d v="2018-03-10T00:00:00"/>
    <s v="Brokerage"/>
    <s v="Inception"/>
    <s v="Nil"/>
    <d v="2020-01-22T00:00:00"/>
  </r>
  <r>
    <s v="TT"/>
    <s v="2999/202296981100000"/>
    <s v="Active"/>
    <d v="2018-06-01T00:00:00"/>
    <d v="2019-05-31T00:00:00"/>
    <s v="Liability"/>
    <n v="11"/>
    <s v="Raju Kumar"/>
    <s v="Ahmedabad"/>
    <s v="Liability"/>
    <x v="1"/>
    <n v="100000"/>
    <d v="2018-06-01T00:00:00"/>
    <s v="Brokerage"/>
    <s v="Endorsement"/>
    <s v="Nil"/>
    <d v="2020-01-22T00:00:00"/>
  </r>
  <r>
    <s v="TT"/>
    <s v="2999/202296981100000"/>
    <s v="Active"/>
    <d v="2018-06-01T00:00:00"/>
    <d v="2019-05-31T00:00:00"/>
    <s v="Liability"/>
    <n v="11"/>
    <s v="Raju Kumar"/>
    <s v="Ahmedabad"/>
    <s v="Liability"/>
    <x v="1"/>
    <m/>
    <d v="2018-08-03T00:00:00"/>
    <s v="Brokerage "/>
    <s v="Endorsement"/>
    <m/>
    <d v="2020-01-22T00:00:00"/>
  </r>
  <r>
    <s v="TT"/>
    <n v="2.9992027582176E+18"/>
    <s v="Active"/>
    <d v="2019-04-22T00:00:00"/>
    <d v="2020-04-21T00:00:00"/>
    <s v="Liability"/>
    <n v="11"/>
    <s v="Raju Kumar"/>
    <s v="Ahmedabad"/>
    <s v="Liability"/>
    <x v="2"/>
    <n v="60025"/>
    <d v="2019-04-22T00:00:00"/>
    <s v="Brokerage"/>
    <s v="Inception"/>
    <s v="Nil"/>
    <d v="2020-01-22T00:00:00"/>
  </r>
  <r>
    <s v="TT"/>
    <n v="2.9992028732742001E+18"/>
    <s v="Active"/>
    <d v="2019-07-08T00:00:00"/>
    <d v="2020-07-07T00:00:00"/>
    <s v="Liability"/>
    <n v="11"/>
    <s v="Raju Kumar"/>
    <s v="Ahmedabad"/>
    <s v="Liability"/>
    <x v="2"/>
    <n v="60025"/>
    <d v="2019-07-08T00:00:00"/>
    <s v="Brokerage"/>
    <s v="Inception"/>
    <s v="Nil"/>
    <d v="2020-01-22T00:00:00"/>
  </r>
  <r>
    <s v="TT"/>
    <n v="2.9992028733097999E+18"/>
    <s v="Active"/>
    <d v="2019-07-08T00:00:00"/>
    <d v="2020-07-07T00:00:00"/>
    <s v="Liability"/>
    <n v="11"/>
    <s v="Raju Kumar"/>
    <s v="Ahmedabad"/>
    <s v="Liability"/>
    <x v="2"/>
    <n v="60025"/>
    <d v="2019-07-08T00:00:00"/>
    <s v="Brokerage"/>
    <s v="Inception"/>
    <s v="Nil"/>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s v="Nil"/>
    <d v="2020-01-22T00:00:00"/>
  </r>
  <r>
    <s v="TT"/>
    <s v="2018-B0100354-FBG"/>
    <s v="Active"/>
    <d v="2018-07-01T00:00:00"/>
    <d v="2019-06-30T00:00:00"/>
    <s v="Miscellaneous"/>
    <n v="3"/>
    <s v="Animesh Rawat"/>
    <s v="Ahmedabad"/>
    <s v="Global Client Network (GNB Inward)"/>
    <x v="0"/>
    <n v="6268.75"/>
    <d v="2019-06-30T00:00:00"/>
    <s v="Brokerage"/>
    <s v="Inception"/>
    <s v="Nil"/>
    <d v="2020-01-22T00:00:00"/>
  </r>
  <r>
    <s v="TT"/>
    <s v="2018-F0512344-FRE"/>
    <s v="Active"/>
    <d v="2018-07-01T00:00:00"/>
    <d v="2019-06-30T00:00:00"/>
    <s v="Fire"/>
    <n v="3"/>
    <s v="Animesh Rawat"/>
    <s v="Ahmedabad"/>
    <s v="Global Client Network (GNB Inward)"/>
    <x v="0"/>
    <n v="45473.07"/>
    <d v="2019-06-30T00:00:00"/>
    <s v="Brokerage"/>
    <s v="Inception"/>
    <s v="Nil"/>
    <d v="2020-01-22T00:00:00"/>
  </r>
  <r>
    <s v="TT"/>
    <s v="2018-F0512462-FLO"/>
    <s v="Active"/>
    <d v="2018-07-01T00:00:00"/>
    <d v="2019-06-30T00:00:00"/>
    <s v="Miscellaneous"/>
    <n v="3"/>
    <s v="Animesh Rawat"/>
    <s v="Ahmedabad"/>
    <s v="Global Client Network (GNB Inward)"/>
    <x v="0"/>
    <n v="9436.56"/>
    <d v="2019-06-30T00:00:00"/>
    <s v="Brokerage"/>
    <s v="Inception"/>
    <s v="Nil"/>
    <d v="2020-01-22T00:00:00"/>
  </r>
  <r>
    <s v="TT"/>
    <s v="2018-L0116963-CGL"/>
    <s v="Active"/>
    <d v="2018-07-01T00:00:00"/>
    <d v="2019-06-30T00:00:00"/>
    <s v="Liability"/>
    <n v="3"/>
    <s v="Animesh Rawat"/>
    <s v="Ahmedabad"/>
    <s v="Global Client Network (GNB Inward)"/>
    <x v="0"/>
    <n v="30030.63"/>
    <d v="2019-06-30T00:00:00"/>
    <s v="Brokerage"/>
    <s v="Inception"/>
    <s v="Nil"/>
    <d v="2020-01-22T00:00:00"/>
  </r>
  <r>
    <s v="TT"/>
    <s v="2412/2024 4046 0100 000"/>
    <s v="Active"/>
    <d v="2018-09-26T00:00:00"/>
    <d v="2019-09-25T00:00:00"/>
    <s v="Marine"/>
    <n v="1"/>
    <s v="Vinay"/>
    <s v="Ahmedabad"/>
    <s v="Marine"/>
    <x v="2"/>
    <n v="2722.5"/>
    <d v="2018-09-26T00:00:00"/>
    <s v="Brokerage"/>
    <s v="Inception"/>
    <s v="Nil"/>
    <d v="2020-01-22T00:00:00"/>
  </r>
  <r>
    <s v="TT"/>
    <n v="9.1000036171699995E+19"/>
    <s v="Inactive"/>
    <d v="2017-12-12T00:00:00"/>
    <d v="2018-12-11T00:00:00"/>
    <s v="Liability"/>
    <n v="6"/>
    <s v="Ketan Jain"/>
    <s v="Ahmedabad"/>
    <s v="Liability"/>
    <x v="1"/>
    <n v="71875"/>
    <d v="2017-12-12T00:00:00"/>
    <s v="Brokerage"/>
    <s v="Inception"/>
    <s v="Nil"/>
    <d v="2020-01-22T00:00:00"/>
  </r>
  <r>
    <s v="TT"/>
    <n v="9.1000036181700002E+19"/>
    <s v="Active"/>
    <d v="2018-12-12T00:00:00"/>
    <d v="2019-12-11T00:00:00"/>
    <s v="Liability"/>
    <n v="6"/>
    <s v="Ketan Jain"/>
    <s v="Ahmedabad"/>
    <s v="Liability"/>
    <x v="0"/>
    <n v="62500"/>
    <d v="2018-12-12T00:00:00"/>
    <s v="Brokerage"/>
    <s v="Renewal"/>
    <s v="Nil"/>
    <d v="2020-01-22T00:00:00"/>
  </r>
  <r>
    <s v="TT"/>
    <n v="304001140"/>
    <s v="Active"/>
    <d v="2018-08-01T00:00:00"/>
    <d v="2019-07-31T00:00:00"/>
    <s v="Liability"/>
    <n v="6"/>
    <s v="Ketan Jain"/>
    <s v="Ahmedabad"/>
    <s v="Liability"/>
    <x v="0"/>
    <n v="84375"/>
    <d v="2018-08-01T00:00:00"/>
    <s v="Brokerage"/>
    <s v="Inception"/>
    <s v="Nil"/>
    <d v="2020-01-22T00:00:00"/>
  </r>
  <r>
    <s v="TT"/>
    <n v="635003567"/>
    <s v="Inactive"/>
    <d v="2017-12-01T00:00:00"/>
    <d v="2018-11-30T00:00:00"/>
    <s v="Miscellaneous"/>
    <n v="3"/>
    <s v="Animesh Rawat"/>
    <s v="Ahmedabad"/>
    <s v="Global Client Network (GNB Inward)"/>
    <x v="1"/>
    <n v="55107.13"/>
    <d v="2017-12-01T00:00:00"/>
    <s v="Brokerage"/>
    <s v="Inception"/>
    <s v="Nil"/>
    <d v="2020-01-22T00:00:00"/>
  </r>
  <r>
    <s v="TT"/>
    <s v="0635003567 00"/>
    <s v="Active"/>
    <d v="2018-12-01T00:00:00"/>
    <d v="2019-11-30T00:00:00"/>
    <s v="Miscellaneous"/>
    <n v="12"/>
    <s v="Shivani Sharma"/>
    <s v="Ahmedabad"/>
    <s v="Global Client Network (GNB Inward)"/>
    <x v="0"/>
    <n v="231094.04"/>
    <d v="2018-12-01T00:00:00"/>
    <s v="Brokerage"/>
    <s v="Renewal"/>
    <s v="Nil"/>
    <d v="2020-01-22T00:00:00"/>
  </r>
  <r>
    <s v="TT"/>
    <s v="4010/118287210/02/000"/>
    <s v="Active"/>
    <d v="2018-05-25T00:00:00"/>
    <d v="2019-05-24T00:00:00"/>
    <s v="Miscellaneous"/>
    <n v="1"/>
    <s v="Vinay"/>
    <s v="Ahmedabad"/>
    <s v="Liability"/>
    <x v="2"/>
    <n v="943.5"/>
    <d v="2018-05-26T00:00:00"/>
    <s v="Brokerage"/>
    <s v="Inception"/>
    <s v="Nil"/>
    <d v="2020-01-22T00:00:00"/>
  </r>
  <r>
    <s v="TT"/>
    <s v="4010/118433486/02/000"/>
    <s v="Active"/>
    <d v="2018-05-25T00:00:00"/>
    <d v="2019-05-24T00:00:00"/>
    <s v="Miscellaneous"/>
    <n v="1"/>
    <s v="Vinay"/>
    <s v="Ahmedabad"/>
    <s v="Liability"/>
    <x v="2"/>
    <n v="2809.13"/>
    <d v="2018-05-25T00:00:00"/>
    <s v="Brokerage"/>
    <s v="Inception"/>
    <s v="Nil"/>
    <d v="2020-01-22T00:00:00"/>
  </r>
  <r>
    <s v="TT"/>
    <s v="4010/118434222/02/000"/>
    <s v="Active"/>
    <d v="2018-05-25T00:00:00"/>
    <d v="2019-05-24T00:00:00"/>
    <s v="Miscellaneous"/>
    <n v="1"/>
    <s v="Vinay"/>
    <s v="Ahmedabad"/>
    <s v="Liability"/>
    <x v="0"/>
    <n v="2809.25"/>
    <d v="2018-05-25T00:00:00"/>
    <s v="Brokerage"/>
    <s v="Inception"/>
    <s v="Nil"/>
    <d v="2020-01-22T00:00:00"/>
  </r>
  <r>
    <s v="XYZ"/>
    <n v="15552994"/>
    <s v="Active"/>
    <d v="2019-12-02T00:00:00"/>
    <d v="2020-12-01T00:00:00"/>
    <s v="Marine"/>
    <n v="2"/>
    <s v="Abhinav Shivam"/>
    <s v="Ahmedabad"/>
    <s v="Marine"/>
    <x v="1"/>
    <n v="20625"/>
    <d v="2019-12-02T00:00:00"/>
    <s v="Brokerage"/>
    <s v="Inception"/>
    <s v="Nil"/>
    <d v="2020-01-22T00:00:00"/>
  </r>
  <r>
    <s v="XYZ"/>
    <n v="9.9000011190100001E+19"/>
    <s v="Active"/>
    <d v="2019-07-29T00:00:00"/>
    <d v="2020-07-28T00:00:00"/>
    <s v="Fire"/>
    <n v="2"/>
    <s v="Abhinav Shivam"/>
    <s v="Ahmedabad"/>
    <s v="Small Medium Enterpries (SME)"/>
    <x v="1"/>
    <n v="32683"/>
    <d v="2019-07-29T00:00:00"/>
    <s v="Brokerage"/>
    <s v="Inception"/>
    <s v="Nil"/>
    <d v="2020-01-22T00:00:00"/>
  </r>
  <r>
    <s v="XYZ"/>
    <n v="9.9000011190100001E+19"/>
    <s v="Active"/>
    <d v="2019-07-29T00:00:00"/>
    <d v="2020-07-28T00:00:00"/>
    <s v="Fire"/>
    <n v="2"/>
    <s v="Abhinav Shivam"/>
    <s v="Ahmedabad"/>
    <s v="Small Medium Enterpries (SME)"/>
    <x v="1"/>
    <n v="84590.55"/>
    <d v="2019-07-29T00:00:00"/>
    <s v="Brokerage"/>
    <s v="Inception"/>
    <s v="Nil"/>
    <d v="2020-01-22T00:00:00"/>
  </r>
  <r>
    <s v="XYZ"/>
    <n v="9.9000046190100005E+19"/>
    <s v="Active"/>
    <d v="2019-07-29T00:00:00"/>
    <d v="2020-07-28T00:00:00"/>
    <s v="Miscellaneous"/>
    <n v="2"/>
    <s v="Abhinav Shivam"/>
    <s v="Ahmedabad"/>
    <s v="Small Medium Enterpries (SME)"/>
    <x v="1"/>
    <n v="10547.63"/>
    <d v="2019-07-29T00:00:00"/>
    <s v="Brokerage"/>
    <s v="Inception"/>
    <s v="Nil"/>
    <d v="2020-01-22T00:00:00"/>
  </r>
  <r>
    <s v="XYZ"/>
    <n v="14055133"/>
    <s v="Active"/>
    <d v="2019-07-26T00:00:00"/>
    <d v="2020-07-25T00:00:00"/>
    <s v="Liability"/>
    <n v="2"/>
    <s v="Abhinav Shivam"/>
    <s v="Ahmedabad"/>
    <s v="Liability"/>
    <x v="2"/>
    <n v="63000"/>
    <d v="2019-07-26T00:00:00"/>
    <s v="Brokerage"/>
    <s v="Inception"/>
    <s v="Nil"/>
    <d v="2020-01-22T00:00:00"/>
  </r>
  <r>
    <s v="XYZ"/>
    <n v="2000010048"/>
    <s v="Inactive"/>
    <d v="2018-07-28T00:00:00"/>
    <d v="2019-07-27T00:00:00"/>
    <s v="Miscellaneous"/>
    <n v="8"/>
    <s v="Kumar Jha"/>
    <s v="Ahmedabad"/>
    <s v="Trade Credit &amp;amp; Political Risk"/>
    <x v="0"/>
    <n v="121875"/>
    <d v="2018-07-28T00:00:00"/>
    <s v="Brokerage"/>
    <s v="Endorsement"/>
    <s v="Nil"/>
    <d v="2020-01-22T00:00:00"/>
  </r>
  <r>
    <s v="XYZ"/>
    <n v="2000010048"/>
    <s v="Inactive"/>
    <d v="2018-07-28T00:00:00"/>
    <d v="2019-07-27T00:00:00"/>
    <s v="Miscellaneous"/>
    <n v="8"/>
    <s v="Kumar Jha"/>
    <s v="Ahmedabad"/>
    <s v="Trade Credit &amp;amp; Political Risk"/>
    <x v="0"/>
    <n v="8174.5"/>
    <d v="2019-07-18T00:00:00"/>
    <s v="Brokerage "/>
    <s v="Endorsement"/>
    <s v="Nil"/>
    <d v="2020-01-22T00:00:00"/>
  </r>
  <r>
    <s v="XYZ"/>
    <n v="2000010048"/>
    <s v="Active"/>
    <d v="2019-07-28T00:00:00"/>
    <d v="2020-07-27T00:00:00"/>
    <s v="Miscellaneous"/>
    <n v="4"/>
    <s v="Gilbert"/>
    <s v="Ahmedabad"/>
    <s v="Trade Credit &amp;amp; Political Risk"/>
    <x v="0"/>
    <n v="115781.25"/>
    <d v="2019-07-28T00:00:00"/>
    <s v="Brokerage"/>
    <s v="Renewal"/>
    <s v="Nil"/>
    <d v="2020-01-22T00:00:00"/>
  </r>
  <r>
    <s v="XYZ"/>
    <n v="304001925"/>
    <s v="Inactive"/>
    <d v="2018-04-01T00:00:00"/>
    <d v="2019-03-31T00:00:00"/>
    <s v="Liability"/>
    <n v="3"/>
    <s v="Animesh Rawat"/>
    <s v="Ahmedabad"/>
    <s v="Global Client Network (GNB Inward)"/>
    <x v="0"/>
    <n v="318411.5"/>
    <d v="2019-03-31T00:00:00"/>
    <s v="Brokerage"/>
    <s v="Inception"/>
    <s v="Nil"/>
    <d v="2020-01-22T00:00:00"/>
  </r>
  <r>
    <s v="XYZ"/>
    <n v="304003763"/>
    <s v="Active"/>
    <d v="2019-04-01T00:00:00"/>
    <d v="2020-03-31T00:00:00"/>
    <s v="Liability"/>
    <n v="3"/>
    <s v="Animesh Rawat"/>
    <s v="Ahmedabad"/>
    <s v="Global Client Network (GNB Inward)"/>
    <x v="0"/>
    <n v="344794.13"/>
    <d v="2019-04-01T00:00:00"/>
    <s v="Brokerage"/>
    <s v="Renewal"/>
    <s v="Nil"/>
    <d v="2020-01-22T00:00:00"/>
  </r>
  <r>
    <s v="XYZ"/>
    <s v="0640002526 02"/>
    <s v="Active"/>
    <d v="2018-07-10T00:00:00"/>
    <d v="2019-07-09T00:00:00"/>
    <s v="Miscellaneous"/>
    <n v="3"/>
    <s v="Animesh Rawat"/>
    <s v="Ahmedabad"/>
    <s v="Global Client Network (GNB Inward)"/>
    <x v="0"/>
    <n v="140949.5"/>
    <d v="2018-07-10T00:00:00"/>
    <s v="Brokerage"/>
    <s v="Inception"/>
    <s v="Nil"/>
    <d v="2020-01-22T00:00:00"/>
  </r>
  <r>
    <s v="XYZ"/>
    <s v="1003/126704810/01/000"/>
    <s v="Inactive"/>
    <d v="2018-01-01T00:00:00"/>
    <d v="2018-12-31T00:00:00"/>
    <s v="Fire"/>
    <n v="3"/>
    <s v="Animesh Rawat"/>
    <s v="Ahmedabad"/>
    <s v="Global Client Network (GNB Inward)"/>
    <x v="0"/>
    <n v="460832.14"/>
    <d v="2018-01-01T00:00:00"/>
    <s v="Brokerage"/>
    <s v="Inception"/>
    <s v="Nil"/>
    <d v="2020-01-22T00:00:00"/>
  </r>
  <r>
    <s v="XYZ"/>
    <s v="1003/126704810/02/000"/>
    <s v="Active"/>
    <d v="2019-01-01T00:00:00"/>
    <d v="2019-03-31T00:00:00"/>
    <s v="Fire"/>
    <n v="3"/>
    <s v="Animesh Rawat"/>
    <s v="Ahmedabad"/>
    <s v="Global Client Network (GNB Inward)"/>
    <x v="0"/>
    <n v="257590.8"/>
    <d v="2019-01-01T00:00:00"/>
    <s v="Brokerage"/>
    <s v="Endorsement"/>
    <s v="Nil"/>
    <d v="2020-01-22T00:00:00"/>
  </r>
  <r>
    <s v="XYZ"/>
    <s v="1003/126704810/02/000"/>
    <s v="Active"/>
    <d v="2019-01-01T00:00:00"/>
    <d v="2019-03-31T00:00:00"/>
    <s v="Fire"/>
    <n v="3"/>
    <s v="Animesh Rawat"/>
    <s v="Ahmedabad"/>
    <s v="Global Client Network (GNB Inward)"/>
    <x v="0"/>
    <n v="-98802.02"/>
    <d v="2019-01-01T00:00:00"/>
    <s v="Brokerage "/>
    <s v="Endorsement"/>
    <s v="Nil"/>
    <d v="2020-01-22T00:00:00"/>
  </r>
  <r>
    <s v="XYZ"/>
    <n v="11988092"/>
    <s v="Active"/>
    <d v="2018-02-07T00:00:00"/>
    <d v="2018-02-12T00:00:00"/>
    <s v="Miscellaneous"/>
    <n v="3"/>
    <s v="Animesh Rawat"/>
    <s v="Ahmedabad"/>
    <s v="Global Client Network (GNB Inward)"/>
    <x v="2"/>
    <n v="338.55"/>
    <d v="2018-02-07T00:00:00"/>
    <s v="Brokerage"/>
    <s v="Inception"/>
    <s v="Nil"/>
    <d v="2020-01-22T00:00:00"/>
  </r>
  <r>
    <s v="XYZ"/>
    <n v="2304001082"/>
    <s v="Inactive"/>
    <d v="2018-04-01T00:00:00"/>
    <d v="2019-03-31T00:00:00"/>
    <s v="Liability"/>
    <n v="3"/>
    <s v="Animesh Rawat"/>
    <s v="Ahmedabad"/>
    <s v="Global Client Network (GNB Inward)"/>
    <x v="0"/>
    <n v="40625"/>
    <d v="2019-03-31T00:00:00"/>
    <s v="Brokerage"/>
    <s v="Inception"/>
    <s v="Nil"/>
    <d v="2020-01-22T00:00:00"/>
  </r>
  <r>
    <s v="XYZ"/>
    <s v="2304001082-01"/>
    <s v="Active"/>
    <d v="2019-04-01T00:00:00"/>
    <d v="2020-03-31T00:00:00"/>
    <s v="Liability"/>
    <n v="3"/>
    <s v="Animesh Rawat"/>
    <s v="Ahmedabad"/>
    <s v="Global Client Network (GNB Inward)"/>
    <x v="0"/>
    <n v="37500"/>
    <d v="2019-04-01T00:00:00"/>
    <s v="Brokerage"/>
    <s v="Renewal"/>
    <s v="Nil"/>
    <d v="2020-01-22T00:00:00"/>
  </r>
  <r>
    <s v="XYZ"/>
    <n v="2.4142020928135997E+18"/>
    <s v="Inactive"/>
    <d v="2018-01-01T00:00:00"/>
    <d v="2018-12-31T00:00:00"/>
    <s v="Marine"/>
    <n v="3"/>
    <s v="Animesh Rawat"/>
    <s v="Ahmedabad"/>
    <s v="Global Client Network (GNB Inward)"/>
    <x v="0"/>
    <n v="55361.599999999999"/>
    <d v="2018-01-01T00:00:00"/>
    <s v="Brokerage"/>
    <s v="Inception"/>
    <s v="Nil"/>
    <d v="2020-01-22T00:00:00"/>
  </r>
  <r>
    <s v="XYZ"/>
    <n v="2.4142020928135997E+18"/>
    <s v="Inactive"/>
    <d v="2019-01-01T00:00:00"/>
    <d v="2019-12-31T00:00:00"/>
    <s v="Marine"/>
    <n v="3"/>
    <s v="Animesh Rawat"/>
    <s v="Ahmedabad"/>
    <s v="Global Client Network (GNB Inward)"/>
    <x v="0"/>
    <n v="86723.5"/>
    <d v="2019-01-01T00:00:00"/>
    <s v="Brokerage"/>
    <s v="Renewal"/>
    <s v="Nil"/>
    <d v="2020-01-22T00:00:00"/>
  </r>
  <r>
    <s v="XYZ"/>
    <n v="2.4142020928135997E+18"/>
    <s v="Active"/>
    <d v="2020-01-01T00:00:00"/>
    <d v="2020-03-31T00:00:00"/>
    <s v="Marine"/>
    <n v="3"/>
    <s v="Animesh Rawat"/>
    <s v="Ahmedabad"/>
    <s v="Global Client Network (GNB Inward)"/>
    <x v="0"/>
    <n v="21680.799999999999"/>
    <d v="2020-01-01T00:00:00"/>
    <s v="Brokerage"/>
    <s v="Renewal"/>
    <s v="Nil"/>
    <d v="2020-01-22T00:00:00"/>
  </r>
  <r>
    <s v="XYZ"/>
    <s v="2600010787 00"/>
    <s v="Active"/>
    <d v="2018-07-20T00:00:00"/>
    <d v="2018-10-19T00:00:00"/>
    <s v="Engineering"/>
    <n v="3"/>
    <s v="Animesh Rawat"/>
    <s v="Ahmedabad"/>
    <s v="Global Client Network (GNB Inward)"/>
    <x v="2"/>
    <n v="17419.13"/>
    <d v="2018-07-20T00:00:00"/>
    <s v="Brokerage"/>
    <s v="Inception"/>
    <s v="Nil"/>
    <d v="2020-01-22T00:00:00"/>
  </r>
  <r>
    <s v="XYZ"/>
    <s v="2600011209 00"/>
    <s v="Active"/>
    <d v="2018-09-05T00:00:00"/>
    <d v="2018-12-04T00:00:00"/>
    <s v="Engineering"/>
    <n v="3"/>
    <s v="Animesh Rawat"/>
    <s v="Ahmedabad"/>
    <s v="Global Client Network (GNB Inward)"/>
    <x v="2"/>
    <n v="5165.63"/>
    <d v="2018-09-05T00:00:00"/>
    <s v="Brokerage"/>
    <s v="Inception"/>
    <s v="Nil"/>
    <d v="2020-01-22T00:00:00"/>
  </r>
  <r>
    <s v="XYZ"/>
    <s v="2600015265 00"/>
    <s v="Active"/>
    <d v="2019-05-23T00:00:00"/>
    <d v="2020-03-31T00:00:00"/>
    <s v="Engineering"/>
    <n v="3"/>
    <s v="Animesh Rawat"/>
    <s v="Ahmedabad"/>
    <s v="Global Client Network (GNB Inward)"/>
    <x v="2"/>
    <n v="9990.15"/>
    <d v="2019-05-23T00:00:00"/>
    <s v="Brokerage"/>
    <s v="Inception"/>
    <s v="Nil"/>
    <d v="2020-01-22T00:00:00"/>
  </r>
  <r>
    <s v="XYZ"/>
    <n v="2640011190"/>
    <s v="Active"/>
    <d v="2018-06-11T00:00:00"/>
    <d v="2018-09-10T00:00:00"/>
    <s v="Engineering"/>
    <n v="3"/>
    <s v="Animesh Rawat"/>
    <s v="Ahmedabad"/>
    <s v="Global Client Network (GNB Inward)"/>
    <x v="2"/>
    <n v="10625"/>
    <d v="2018-06-11T00:00:00"/>
    <s v="Brokerage"/>
    <s v="Inception"/>
    <s v="Nil"/>
    <d v="2020-01-22T00:00:00"/>
  </r>
  <r>
    <s v="XYZ"/>
    <n v="3.1142011248201999E+18"/>
    <s v="Inactive"/>
    <d v="2017-07-01T00:00:00"/>
    <d v="2018-06-30T00:00:00"/>
    <s v="Miscellaneous"/>
    <n v="3"/>
    <s v="Animesh Rawat"/>
    <s v="Ahmedabad"/>
    <s v="Global Client Network (GNB Inward)"/>
    <x v="0"/>
    <n v="14399.88"/>
    <d v="2017-07-01T00:00:00"/>
    <s v="Brokerage"/>
    <s v="Inception"/>
    <s v="Nil"/>
    <d v="2020-01-22T00:00:00"/>
  </r>
  <r>
    <s v="XYZ"/>
    <n v="3.1142011248201999E+18"/>
    <s v="Active"/>
    <d v="2019-07-01T00:00:00"/>
    <d v="2020-06-30T00:00:00"/>
    <s v="Miscellaneous"/>
    <n v="3"/>
    <s v="Animesh Rawat"/>
    <s v="Ahmedabad"/>
    <s v="Global Client Network (GNB Inward)"/>
    <x v="0"/>
    <n v="20165.5"/>
    <d v="2019-07-01T00:00:00"/>
    <s v="Brokerage"/>
    <s v="Renewal"/>
    <s v="Nil"/>
    <d v="2020-01-22T00:00:00"/>
  </r>
  <r>
    <s v="XYZ"/>
    <n v="32119154"/>
    <s v="Active"/>
    <d v="2019-04-01T00:00:00"/>
    <d v="2019-05-31T00:00:00"/>
    <s v="Engineering"/>
    <n v="3"/>
    <s v="Animesh Rawat"/>
    <s v="Ahmedabad"/>
    <s v="Global Client Network (GNB Inward)"/>
    <x v="2"/>
    <n v="11593.27"/>
    <d v="2019-04-01T00:00:00"/>
    <s v="Brokerage"/>
    <s v="Inception"/>
    <s v="Nil"/>
    <d v="2020-01-22T00:00:00"/>
  </r>
  <r>
    <s v="XYZ"/>
    <s v="4001/117090005/02/0000"/>
    <s v="Inactive"/>
    <d v="2018-05-01T00:00:00"/>
    <d v="2019-04-30T00:00:00"/>
    <s v="Miscellaneous"/>
    <n v="3"/>
    <s v="Animesh Rawat"/>
    <s v="Ahmedabad"/>
    <s v="Global Client Network (GNB Inward)"/>
    <x v="0"/>
    <n v="1185.9000000000001"/>
    <d v="2018-05-01T00:00:00"/>
    <s v="Brokerage"/>
    <s v="Inception"/>
    <s v="Nil"/>
    <d v="2020-01-22T00:00:00"/>
  </r>
  <r>
    <s v="XYZ"/>
    <s v="4001/117090005/03/000"/>
    <s v="Active"/>
    <d v="2019-05-01T00:00:00"/>
    <d v="2020-04-30T00:00:00"/>
    <s v="Miscellaneous"/>
    <n v="3"/>
    <s v="Animesh Rawat"/>
    <s v="Ahmedabad"/>
    <s v="Global Client Network (GNB Inward)"/>
    <x v="0"/>
    <n v="1005"/>
    <d v="2019-05-01T00:00:00"/>
    <s v="Brokerage"/>
    <s v="Renewal"/>
    <s v="Nil"/>
    <d v="2020-01-22T00:00:00"/>
  </r>
  <r>
    <s v="XYZ"/>
    <s v="4001/122835467/01"/>
    <s v="Inactive"/>
    <d v="2017-09-28T00:00:00"/>
    <d v="2018-09-27T00:00:00"/>
    <s v="Miscellaneous"/>
    <n v="3"/>
    <s v="Animesh Rawat"/>
    <s v="Ahmedabad"/>
    <s v="Global Client Network (GNB Inward)"/>
    <x v="0"/>
    <n v="1050.3800000000001"/>
    <d v="2017-09-28T00:00:00"/>
    <s v="Brokerage"/>
    <s v="Inception"/>
    <s v="Nil"/>
    <d v="2020-01-22T00:00:00"/>
  </r>
  <r>
    <s v="XYZ"/>
    <s v="4001/122835467/02/000"/>
    <s v="Active"/>
    <d v="2018-09-28T00:00:00"/>
    <d v="2019-09-27T00:00:00"/>
    <s v="Miscellaneous"/>
    <n v="3"/>
    <s v="Animesh Rawat"/>
    <s v="Ahmedabad"/>
    <s v="Global Client Network (GNB Inward)"/>
    <x v="0"/>
    <n v="6250"/>
    <d v="2018-09-28T00:00:00"/>
    <s v="Brokerage"/>
    <s v="Endorsement"/>
    <s v="Nil"/>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s v="Nil"/>
    <d v="2020-01-22T00:00:00"/>
  </r>
  <r>
    <s v="XYZ"/>
    <s v="4001/122835467/03/000"/>
    <s v="Active"/>
    <d v="2019-09-28T00:00:00"/>
    <d v="2020-09-27T00:00:00"/>
    <s v="Miscellaneous"/>
    <n v="3"/>
    <s v="Animesh Rawat"/>
    <s v="Ahmedabad"/>
    <s v="Global Client Network (GNB Inward)"/>
    <x v="0"/>
    <n v="18814.25"/>
    <d v="2019-09-28T00:00:00"/>
    <s v="Brokerage"/>
    <s v="Renewal"/>
    <s v="Nil"/>
    <d v="2020-01-22T00:00:00"/>
  </r>
  <r>
    <s v="XYZ"/>
    <s v="4092/147 968178/00/000"/>
    <s v="Inactive"/>
    <d v="2018-04-09T00:00:00"/>
    <d v="2019-03-24T00:00:00"/>
    <s v="Liability"/>
    <n v="3"/>
    <s v="Animesh Rawat"/>
    <s v="Ahmedabad"/>
    <s v="Global Client Network (GNB Inward)"/>
    <x v="0"/>
    <n v="200659.63"/>
    <d v="2019-03-31T00:00:00"/>
    <s v="Brokerage"/>
    <s v="Inception"/>
    <s v="Nil"/>
    <d v="2020-01-22T00:00:00"/>
  </r>
  <r>
    <s v="XYZ"/>
    <s v="4092/151965577/01/000"/>
    <s v="Active"/>
    <d v="2019-04-01T00:00:00"/>
    <d v="2020-03-31T00:00:00"/>
    <s v="Liability"/>
    <n v="3"/>
    <s v="Animesh Rawat"/>
    <s v="Ahmedabad"/>
    <s v="Global Client Network (GNB Inward)"/>
    <x v="0"/>
    <n v="215165"/>
    <d v="2019-04-01T00:00:00"/>
    <s v="Brokerage"/>
    <s v="Renewal"/>
    <s v="Nil"/>
    <d v="2020-01-22T00:00:00"/>
  </r>
  <r>
    <s v="XYZ"/>
    <n v="44180169"/>
    <s v="Active"/>
    <d v="2018-01-19T00:00:00"/>
    <d v="2019-01-18T00:00:00"/>
    <s v="Miscellaneous"/>
    <n v="3"/>
    <s v="Animesh Rawat"/>
    <s v="Ahmedabad"/>
    <s v="Global Client Network (GNB Inward)"/>
    <x v="2"/>
    <n v="97.35"/>
    <d v="2018-02-07T00:00:00"/>
    <s v="Brokerage"/>
    <s v="Inception"/>
    <s v="Nil"/>
    <d v="2020-01-22T00:00:00"/>
  </r>
  <r>
    <s v="XYZ"/>
    <s v="ER00004563000100"/>
    <s v="Active"/>
    <d v="2019-04-30T00:00:00"/>
    <d v="2019-06-30T00:00:00"/>
    <s v="Engineering"/>
    <n v="3"/>
    <s v="Animesh Rawat"/>
    <s v="Ahmedabad"/>
    <s v="Global Client Network (GNB Inward)"/>
    <x v="2"/>
    <n v="3854.23"/>
    <d v="2019-04-30T00:00:00"/>
    <s v="Brokerage"/>
    <s v="Inception"/>
    <s v="Nil"/>
    <d v="2020-01-22T00:00:00"/>
  </r>
  <r>
    <s v="XYZ"/>
    <s v="OG-19-2202-1002-00001901"/>
    <s v="Active"/>
    <d v="2019-02-17T00:00:00"/>
    <d v="2019-02-22T00:00:00"/>
    <s v="Marine"/>
    <n v="3"/>
    <s v="Animesh Rawat"/>
    <s v="Ahmedabad"/>
    <s v="Global Client Network (GNB Inward)"/>
    <x v="0"/>
    <n v="6739.76"/>
    <d v="2019-02-17T00:00:00"/>
    <s v="Brokerage"/>
    <s v="Inception"/>
    <s v="Nil"/>
    <d v="2020-01-22T00:00:00"/>
  </r>
  <r>
    <s v="XYZ"/>
    <s v="OG-19-2202-1002-00001981"/>
    <s v="Active"/>
    <d v="2019-03-04T00:00:00"/>
    <d v="2019-03-10T00:00:00"/>
    <s v="Miscellaneous"/>
    <n v="3"/>
    <s v="Animesh Rawat"/>
    <s v="Ahmedabad"/>
    <s v="Global Client Network (GNB Inward)"/>
    <x v="2"/>
    <n v="6739.76"/>
    <d v="2019-03-04T00:00:00"/>
    <s v="Brokerage"/>
    <s v="Inception"/>
    <s v="Nil"/>
    <d v="2020-01-22T00:00:00"/>
  </r>
  <r>
    <s v="XYZ"/>
    <s v="OG-19-2202-4001-00011127"/>
    <s v="Active"/>
    <d v="2019-02-18T00:00:00"/>
    <d v="2019-03-05T00:00:00"/>
    <s v="Miscellaneous"/>
    <n v="3"/>
    <s v="Animesh Rawat"/>
    <s v="Ahmedabad"/>
    <s v="Global Client Network (GNB Inward)"/>
    <x v="2"/>
    <n v="8468.49"/>
    <d v="2019-02-18T00:00:00"/>
    <s v="Brokerage"/>
    <s v="Inception"/>
    <s v="Nil"/>
    <d v="2020-01-22T00:00:00"/>
  </r>
  <r>
    <s v="XYZ"/>
    <s v="OG-19-2202-4010-00002245"/>
    <s v="Active"/>
    <d v="2019-02-18T00:00:00"/>
    <d v="2019-03-05T00:00:00"/>
    <s v="Miscellaneous"/>
    <n v="3"/>
    <s v="Animesh Rawat"/>
    <s v="Ahmedabad"/>
    <s v="Global Client Network (GNB Inward)"/>
    <x v="2"/>
    <n v="529.13"/>
    <d v="2019-02-18T00:00:00"/>
    <s v="Brokerage"/>
    <s v="Inception"/>
    <s v="Nil"/>
    <d v="2020-01-22T00:00:00"/>
  </r>
  <r>
    <s v="XYZ"/>
    <s v="001P000202300000"/>
    <s v="Active"/>
    <d v="2019-04-05T00:00:00"/>
    <d v="2026-04-04T00:00:00"/>
    <s v="Liability"/>
    <n v="1"/>
    <s v="Vinay"/>
    <s v="Ahmedabad"/>
    <s v="Liability"/>
    <x v="2"/>
    <n v="162500"/>
    <d v="2019-04-05T00:00:00"/>
    <s v="Brokerage"/>
    <s v="Inception"/>
    <s v="Nil"/>
    <d v="2020-01-22T00:00:00"/>
  </r>
  <r>
    <s v="XYZ"/>
    <s v="001P000203500000"/>
    <s v="Active"/>
    <d v="2019-04-18T00:00:00"/>
    <d v="2025-10-17T00:00:00"/>
    <s v="Liability"/>
    <n v="1"/>
    <s v="Vinay"/>
    <s v="Ahmedabad"/>
    <s v="Liability"/>
    <x v="2"/>
    <n v="250000"/>
    <d v="2019-04-18T00:00:00"/>
    <s v="Brokerage"/>
    <s v="Inception"/>
    <s v="Nil"/>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s v="Nil"/>
    <d v="2020-01-22T00:00:00"/>
  </r>
  <r>
    <s v="XYZ"/>
    <n v="1.1120036180999999E+19"/>
    <s v="Active"/>
    <d v="2019-03-23T00:00:00"/>
    <d v="2020-03-22T00:00:00"/>
    <s v="Liability"/>
    <n v="1"/>
    <s v="Vinay"/>
    <s v="Ahmedabad"/>
    <s v="Liability"/>
    <x v="0"/>
    <n v="59322"/>
    <d v="2019-04-22T00:00:00"/>
    <s v="Brokerage"/>
    <s v="Renewal"/>
    <s v="Nil"/>
    <d v="2020-01-22T00:00:00"/>
  </r>
  <r>
    <s v="XYZ"/>
    <n v="1.11200441703E+19"/>
    <s v="Active"/>
    <d v="2018-03-23T00:00:00"/>
    <d v="2020-09-22T00:00:00"/>
    <s v="Engineering"/>
    <n v="1"/>
    <s v="Vinay"/>
    <s v="Ahmedabad"/>
    <s v="Construction, Power &amp; Infrastructure"/>
    <x v="2"/>
    <n v="26763.4"/>
    <d v="2019-12-23T00:00:00"/>
    <s v="Brokerage"/>
    <s v="Inception"/>
    <s v="Nil"/>
    <d v="2020-01-22T00:00:00"/>
  </r>
  <r>
    <s v="XYZ"/>
    <n v="1.11200441703E+19"/>
    <s v="Active"/>
    <d v="2018-03-23T00:00:00"/>
    <d v="2020-09-22T00:00:00"/>
    <s v="Engineering"/>
    <n v="1"/>
    <s v="Vinay"/>
    <s v="Ahmedabad"/>
    <s v="Construction, Power &amp; Infrastructure"/>
    <x v="2"/>
    <n v="26763.4"/>
    <d v="2020-03-23T00:00:00"/>
    <s v="Brokerage"/>
    <s v="Inception"/>
    <s v="Nil"/>
    <d v="2020-01-22T00:00:00"/>
  </r>
  <r>
    <s v="XYZ"/>
    <n v="1.11200441703E+19"/>
    <s v="Active"/>
    <d v="2018-03-23T00:00:00"/>
    <d v="2020-09-22T00:00:00"/>
    <s v="Engineering"/>
    <n v="1"/>
    <s v="Vinay"/>
    <s v="Ahmedabad"/>
    <s v="Construction, Power &amp; Infrastructure"/>
    <x v="2"/>
    <n v="26763.439999999999"/>
    <d v="2018-06-23T00:00:00"/>
    <s v="Brokerage"/>
    <s v="Inception"/>
    <s v="Nil"/>
    <d v="2020-01-22T00:00:00"/>
  </r>
  <r>
    <s v="XYZ"/>
    <n v="1.11200441703E+19"/>
    <s v="Active"/>
    <d v="2018-03-23T00:00:00"/>
    <d v="2020-09-22T00:00:00"/>
    <s v="Engineering"/>
    <n v="1"/>
    <s v="Vinay"/>
    <s v="Ahmedabad"/>
    <s v="Construction, Power &amp; Infrastructure"/>
    <x v="2"/>
    <n v="26763.439999999999"/>
    <d v="2018-09-23T00:00:00"/>
    <s v="Brokerage"/>
    <s v="Inception"/>
    <s v="Nil"/>
    <d v="2020-01-22T00:00:00"/>
  </r>
  <r>
    <s v="XYZ"/>
    <n v="1.11200441703E+19"/>
    <s v="Active"/>
    <d v="2018-03-23T00:00:00"/>
    <d v="2020-09-22T00:00:00"/>
    <s v="Engineering"/>
    <n v="1"/>
    <s v="Vinay"/>
    <s v="Ahmedabad"/>
    <s v="Construction, Power &amp; Infrastructure"/>
    <x v="2"/>
    <n v="26763.439999999999"/>
    <d v="2018-12-23T00:00:00"/>
    <s v="Brokerage"/>
    <s v="Inception"/>
    <s v="Nil"/>
    <d v="2020-01-22T00:00:00"/>
  </r>
  <r>
    <s v="XYZ"/>
    <n v="1.11200441703E+19"/>
    <s v="Active"/>
    <d v="2018-03-23T00:00:00"/>
    <d v="2020-09-22T00:00:00"/>
    <s v="Engineering"/>
    <n v="1"/>
    <s v="Vinay"/>
    <s v="Ahmedabad"/>
    <s v="Construction, Power &amp; Infrastructure"/>
    <x v="2"/>
    <n v="26763.439999999999"/>
    <d v="2019-03-23T00:00:00"/>
    <s v="Brokerage"/>
    <s v="Inception"/>
    <s v="Nil"/>
    <d v="2020-01-22T00:00:00"/>
  </r>
  <r>
    <s v="XYZ"/>
    <n v="1.11200441703E+19"/>
    <s v="Active"/>
    <d v="2018-03-23T00:00:00"/>
    <d v="2020-09-22T00:00:00"/>
    <s v="Engineering"/>
    <n v="1"/>
    <s v="Vinay"/>
    <s v="Ahmedabad"/>
    <s v="Construction, Power &amp; Infrastructure"/>
    <x v="2"/>
    <n v="26763.439999999999"/>
    <d v="2019-06-23T00:00:00"/>
    <s v="Brokerage"/>
    <s v="Inception"/>
    <s v="Nil"/>
    <d v="2020-01-22T00:00:00"/>
  </r>
  <r>
    <s v="XYZ"/>
    <n v="1.11200441703E+19"/>
    <s v="Active"/>
    <d v="2018-03-23T00:00:00"/>
    <d v="2020-09-22T00:00:00"/>
    <s v="Engineering"/>
    <n v="1"/>
    <s v="Vinay"/>
    <s v="Ahmedabad"/>
    <s v="Construction, Power &amp; Infrastructure"/>
    <x v="2"/>
    <n v="26763.439999999999"/>
    <d v="2019-09-23T00:00:00"/>
    <s v="Brokerage"/>
    <s v="Inception"/>
    <s v="Nil"/>
    <d v="2020-01-22T00:00:00"/>
  </r>
  <r>
    <s v="XYZ"/>
    <n v="1.11200441703E+19"/>
    <s v="Active"/>
    <d v="2018-03-23T00:00:00"/>
    <d v="2020-09-22T00:00:00"/>
    <s v="Engineering"/>
    <n v="1"/>
    <s v="Vinay"/>
    <s v="Ahmedabad"/>
    <s v="Construction, Power &amp; Infrastructure"/>
    <x v="2"/>
    <n v="39440.839999999997"/>
    <d v="2018-03-23T00:00:00"/>
    <s v="Brokerage"/>
    <s v="Inception"/>
    <s v="Nil"/>
    <d v="2020-01-22T00:00:00"/>
  </r>
  <r>
    <s v="XYZ"/>
    <n v="1.1120044180299999E+19"/>
    <s v="Active"/>
    <d v="2018-08-09T00:00:00"/>
    <d v="2021-08-08T00:00:00"/>
    <s v="Engineering"/>
    <n v="1"/>
    <s v="Vinay"/>
    <s v="Ahmedabad"/>
    <s v="Construction, Power &amp; Infrastructure"/>
    <x v="2"/>
    <n v="14274.76"/>
    <d v="2019-11-09T00:00:00"/>
    <s v="Brokerage"/>
    <s v="Inception"/>
    <s v="Nil"/>
    <d v="2020-01-22T00:00:00"/>
  </r>
  <r>
    <s v="XYZ"/>
    <n v="1.1120044180299999E+19"/>
    <s v="Active"/>
    <d v="2018-08-09T00:00:00"/>
    <d v="2021-08-08T00:00:00"/>
    <s v="Engineering"/>
    <n v="1"/>
    <s v="Vinay"/>
    <s v="Ahmedabad"/>
    <s v="Construction, Power &amp; Infrastructure"/>
    <x v="2"/>
    <n v="14274.76"/>
    <d v="2020-02-09T00:00:00"/>
    <s v="Brokerage"/>
    <s v="Inception"/>
    <s v="Nil"/>
    <d v="2020-01-22T00:00:00"/>
  </r>
  <r>
    <s v="XYZ"/>
    <n v="1.1120044180299999E+19"/>
    <s v="Active"/>
    <d v="2018-08-09T00:00:00"/>
    <d v="2021-08-08T00:00:00"/>
    <s v="Engineering"/>
    <n v="1"/>
    <s v="Vinay"/>
    <s v="Ahmedabad"/>
    <s v="Construction, Power &amp; Infrastructure"/>
    <x v="2"/>
    <n v="14274.76"/>
    <d v="2020-05-09T00:00:00"/>
    <s v="Brokerage"/>
    <s v="Inception"/>
    <s v="Nil"/>
    <d v="2020-01-22T00:00:00"/>
  </r>
  <r>
    <s v="XYZ"/>
    <n v="1.1120044180299999E+19"/>
    <s v="Active"/>
    <d v="2018-08-09T00:00:00"/>
    <d v="2021-08-08T00:00:00"/>
    <s v="Engineering"/>
    <n v="1"/>
    <s v="Vinay"/>
    <s v="Ahmedabad"/>
    <s v="Construction, Power &amp; Infrastructure"/>
    <x v="2"/>
    <n v="14274.76"/>
    <d v="2020-08-09T00:00:00"/>
    <s v="Brokerage"/>
    <s v="Inception"/>
    <s v="Nil"/>
    <d v="2020-01-22T00:00:00"/>
  </r>
  <r>
    <s v="XYZ"/>
    <n v="1.1120044180299999E+19"/>
    <s v="Active"/>
    <d v="2018-08-09T00:00:00"/>
    <d v="2021-08-08T00:00:00"/>
    <s v="Engineering"/>
    <n v="1"/>
    <s v="Vinay"/>
    <s v="Ahmedabad"/>
    <s v="Construction, Power &amp; Infrastructure"/>
    <x v="2"/>
    <n v="14274.76"/>
    <d v="2020-11-09T00:00:00"/>
    <s v="Brokerage"/>
    <s v="Inception"/>
    <s v="Nil"/>
    <d v="2020-01-22T00:00:00"/>
  </r>
  <r>
    <s v="XYZ"/>
    <n v="1.1120044180299999E+19"/>
    <s v="Active"/>
    <d v="2018-08-09T00:00:00"/>
    <d v="2021-08-08T00:00:00"/>
    <s v="Engineering"/>
    <n v="1"/>
    <s v="Vinay"/>
    <s v="Ahmedabad"/>
    <s v="Construction, Power &amp; Infrastructure"/>
    <x v="2"/>
    <n v="14274.76"/>
    <d v="2021-02-09T00:00:00"/>
    <s v="Brokerage"/>
    <s v="Inception"/>
    <s v="Nil"/>
    <d v="2020-01-22T00:00:00"/>
  </r>
  <r>
    <s v="XYZ"/>
    <n v="1.1120044180299999E+19"/>
    <s v="Active"/>
    <d v="2018-08-09T00:00:00"/>
    <d v="2021-08-08T00:00:00"/>
    <s v="Engineering"/>
    <n v="1"/>
    <s v="Vinay"/>
    <s v="Ahmedabad"/>
    <s v="Construction, Power &amp; Infrastructure"/>
    <x v="2"/>
    <n v="14274.76"/>
    <d v="2019-02-09T00:00:00"/>
    <s v="Brokerage"/>
    <s v="Inception"/>
    <s v="Nil"/>
    <d v="2020-01-22T00:00:00"/>
  </r>
  <r>
    <s v="XYZ"/>
    <n v="1.1120044180299999E+19"/>
    <s v="Active"/>
    <d v="2018-08-09T00:00:00"/>
    <d v="2021-08-08T00:00:00"/>
    <s v="Engineering"/>
    <n v="1"/>
    <s v="Vinay"/>
    <s v="Ahmedabad"/>
    <s v="Construction, Power &amp; Infrastructure"/>
    <x v="2"/>
    <n v="14274.76"/>
    <d v="2019-02-09T00:00:00"/>
    <s v="Brokerage"/>
    <s v="Inception"/>
    <s v="Nil"/>
    <d v="2020-01-22T00:00:00"/>
  </r>
  <r>
    <s v="XYZ"/>
    <n v="1.1120044180299999E+19"/>
    <s v="Active"/>
    <d v="2018-08-09T00:00:00"/>
    <d v="2021-08-08T00:00:00"/>
    <s v="Engineering"/>
    <n v="1"/>
    <s v="Vinay"/>
    <s v="Ahmedabad"/>
    <s v="Construction, Power &amp; Infrastructure"/>
    <x v="2"/>
    <n v="14274.76"/>
    <d v="2019-05-09T00:00:00"/>
    <s v="Brokerage"/>
    <s v="Inception"/>
    <s v="Nil"/>
    <d v="2020-01-22T00:00:00"/>
  </r>
  <r>
    <s v="XYZ"/>
    <n v="1.1120044180299999E+19"/>
    <s v="Active"/>
    <d v="2018-08-09T00:00:00"/>
    <d v="2021-08-08T00:00:00"/>
    <s v="Engineering"/>
    <n v="1"/>
    <s v="Vinay"/>
    <s v="Ahmedabad"/>
    <s v="Construction, Power &amp; Infrastructure"/>
    <x v="2"/>
    <n v="14274.76"/>
    <d v="2019-08-09T00:00:00"/>
    <s v="Brokerage"/>
    <s v="Inception"/>
    <s v="Nil"/>
    <d v="2020-01-22T00:00:00"/>
  </r>
  <r>
    <s v="XYZ"/>
    <n v="1.1120044180299999E+19"/>
    <s v="Active"/>
    <d v="2018-08-09T00:00:00"/>
    <d v="2021-08-08T00:00:00"/>
    <s v="Engineering"/>
    <n v="1"/>
    <s v="Vinay"/>
    <s v="Ahmedabad"/>
    <s v="Construction, Power &amp; Infrastructure"/>
    <x v="2"/>
    <n v="14274.8"/>
    <d v="2018-11-09T00:00:00"/>
    <s v="Brokerage"/>
    <s v="Inception"/>
    <s v="Nil"/>
    <d v="2020-01-22T00:00:00"/>
  </r>
  <r>
    <s v="XYZ"/>
    <n v="1.1120044180299999E+19"/>
    <s v="Active"/>
    <d v="2018-08-09T00:00:00"/>
    <d v="2021-08-08T00:00:00"/>
    <s v="Engineering"/>
    <n v="1"/>
    <s v="Vinay"/>
    <s v="Ahmedabad"/>
    <s v="Construction, Power &amp; Infrastructure"/>
    <x v="2"/>
    <n v="22539.08"/>
    <d v="2018-08-09T00:00:00"/>
    <s v="Brokerage"/>
    <s v="Inception"/>
    <s v="Nil"/>
    <d v="2020-01-22T00:00:00"/>
  </r>
  <r>
    <s v="XYZ"/>
    <n v="1.1120044180299999E+19"/>
    <s v="Active"/>
    <d v="2018-12-13T00:00:00"/>
    <d v="2021-06-12T00:00:00"/>
    <s v="Engineering"/>
    <n v="1"/>
    <s v="Vinay"/>
    <s v="Ahmedabad"/>
    <s v="Construction, Power &amp; Infrastructure"/>
    <x v="2"/>
    <n v="24072.23"/>
    <d v="2019-12-13T00:00:00"/>
    <s v="Brokerage"/>
    <s v="Inception"/>
    <s v="Nil"/>
    <d v="2020-01-22T00:00:00"/>
  </r>
  <r>
    <s v="XYZ"/>
    <n v="1.1120044180299999E+19"/>
    <s v="Active"/>
    <d v="2018-12-13T00:00:00"/>
    <d v="2021-06-12T00:00:00"/>
    <s v="Engineering"/>
    <n v="1"/>
    <s v="Vinay"/>
    <s v="Ahmedabad"/>
    <s v="Construction, Power &amp; Infrastructure"/>
    <x v="2"/>
    <n v="24072.23"/>
    <d v="2020-03-13T00:00:00"/>
    <s v="Brokerage"/>
    <s v="Inception"/>
    <s v="Nil"/>
    <d v="2020-01-22T00:00:00"/>
  </r>
  <r>
    <s v="XYZ"/>
    <n v="1.1120044180299999E+19"/>
    <s v="Active"/>
    <d v="2018-12-13T00:00:00"/>
    <d v="2021-06-12T00:00:00"/>
    <s v="Engineering"/>
    <n v="1"/>
    <s v="Vinay"/>
    <s v="Ahmedabad"/>
    <s v="Construction, Power &amp; Infrastructure"/>
    <x v="2"/>
    <n v="24072.23"/>
    <d v="2020-06-13T00:00:00"/>
    <s v="Brokerage"/>
    <s v="Inception"/>
    <s v="Nil"/>
    <d v="2020-01-22T00:00:00"/>
  </r>
  <r>
    <s v="XYZ"/>
    <n v="1.1120044180299999E+19"/>
    <s v="Active"/>
    <d v="2018-12-13T00:00:00"/>
    <d v="2021-06-12T00:00:00"/>
    <s v="Engineering"/>
    <n v="1"/>
    <s v="Vinay"/>
    <s v="Ahmedabad"/>
    <s v="Construction, Power &amp; Infrastructure"/>
    <x v="2"/>
    <n v="24072.23"/>
    <d v="2020-09-13T00:00:00"/>
    <s v="Brokerage"/>
    <s v="Inception"/>
    <s v="Nil"/>
    <d v="2020-01-22T00:00:00"/>
  </r>
  <r>
    <s v="XYZ"/>
    <n v="1.1120044180299999E+19"/>
    <s v="Active"/>
    <d v="2018-12-13T00:00:00"/>
    <d v="2021-06-12T00:00:00"/>
    <s v="Engineering"/>
    <n v="1"/>
    <s v="Vinay"/>
    <s v="Ahmedabad"/>
    <s v="Construction, Power &amp; Infrastructure"/>
    <x v="2"/>
    <n v="24072.23"/>
    <d v="2020-12-13T00:00:00"/>
    <s v="Brokerage"/>
    <s v="Inception"/>
    <s v="Nil"/>
    <d v="2020-01-22T00:00:00"/>
  </r>
  <r>
    <s v="XYZ"/>
    <n v="1.1120044180299999E+19"/>
    <s v="Active"/>
    <d v="2018-12-13T00:00:00"/>
    <d v="2021-06-12T00:00:00"/>
    <s v="Engineering"/>
    <n v="1"/>
    <s v="Vinay"/>
    <s v="Ahmedabad"/>
    <s v="Construction, Power &amp; Infrastructure"/>
    <x v="2"/>
    <n v="24072.23"/>
    <d v="2019-06-13T00:00:00"/>
    <s v="Brokerage"/>
    <s v="Inception"/>
    <s v="Nil"/>
    <d v="2020-01-22T00:00:00"/>
  </r>
  <r>
    <s v="XYZ"/>
    <n v="1.1120044180299999E+19"/>
    <s v="Active"/>
    <d v="2018-12-13T00:00:00"/>
    <d v="2021-06-12T00:00:00"/>
    <s v="Engineering"/>
    <n v="1"/>
    <s v="Vinay"/>
    <s v="Ahmedabad"/>
    <s v="Construction, Power &amp; Infrastructure"/>
    <x v="2"/>
    <n v="24072.23"/>
    <d v="2019-09-13T00:00:00"/>
    <s v="Brokerage"/>
    <s v="Inception"/>
    <s v="Nil"/>
    <d v="2020-01-22T00:00:00"/>
  </r>
  <r>
    <s v="XYZ"/>
    <n v="1.1120044180299999E+19"/>
    <s v="Active"/>
    <d v="2018-12-13T00:00:00"/>
    <d v="2021-06-12T00:00:00"/>
    <s v="Engineering"/>
    <n v="1"/>
    <s v="Vinay"/>
    <s v="Ahmedabad"/>
    <s v="Construction, Power &amp; Infrastructure"/>
    <x v="2"/>
    <n v="24072.26"/>
    <d v="2019-03-13T00:00:00"/>
    <s v="Brokerage"/>
    <s v="Inception"/>
    <s v="Nil"/>
    <d v="2020-01-22T00:00:00"/>
  </r>
  <r>
    <s v="XYZ"/>
    <n v="1.1120044180299999E+19"/>
    <s v="Active"/>
    <d v="2018-12-13T00:00:00"/>
    <d v="2021-06-12T00:00:00"/>
    <s v="Engineering"/>
    <n v="1"/>
    <s v="Vinay"/>
    <s v="Ahmedabad"/>
    <s v="Construction, Power &amp; Infrastructure"/>
    <x v="2"/>
    <n v="24072.26"/>
    <d v="2019-03-13T00:00:00"/>
    <s v="Brokerage"/>
    <s v="Inception"/>
    <s v="Nil"/>
    <d v="2020-01-22T00:00:00"/>
  </r>
  <r>
    <s v="XYZ"/>
    <n v="1.1120044180299999E+19"/>
    <s v="Active"/>
    <d v="2018-12-13T00:00:00"/>
    <d v="2021-06-12T00:00:00"/>
    <s v="Engineering"/>
    <n v="1"/>
    <s v="Vinay"/>
    <s v="Ahmedabad"/>
    <s v="Construction, Power &amp; Infrastructure"/>
    <x v="2"/>
    <n v="35521.53"/>
    <d v="2018-12-13T00:00:00"/>
    <s v="Brokerage"/>
    <s v="Inception"/>
    <s v="Nil"/>
    <d v="2020-01-22T00:00:00"/>
  </r>
  <r>
    <s v="XYZ"/>
    <n v="1.1120044180299999E+19"/>
    <s v="Active"/>
    <d v="2018-12-11T00:00:00"/>
    <d v="2021-06-10T00:00:00"/>
    <s v="Engineering"/>
    <n v="1"/>
    <s v="Vinay"/>
    <s v="Ahmedabad"/>
    <s v="Construction, Power &amp; Infrastructure"/>
    <x v="2"/>
    <n v="31816.79"/>
    <d v="2019-12-11T00:00:00"/>
    <s v="Brokerage"/>
    <s v="Inception"/>
    <s v="Nil"/>
    <d v="2020-01-22T00:00:00"/>
  </r>
  <r>
    <s v="XYZ"/>
    <n v="1.1120044180299999E+19"/>
    <s v="Active"/>
    <d v="2018-12-11T00:00:00"/>
    <d v="2021-06-10T00:00:00"/>
    <s v="Engineering"/>
    <n v="1"/>
    <s v="Vinay"/>
    <s v="Ahmedabad"/>
    <s v="Construction, Power &amp; Infrastructure"/>
    <x v="2"/>
    <n v="31816.79"/>
    <d v="2020-03-11T00:00:00"/>
    <s v="Brokerage"/>
    <s v="Inception"/>
    <s v="Nil"/>
    <d v="2020-01-22T00:00:00"/>
  </r>
  <r>
    <s v="XYZ"/>
    <n v="1.1120044180299999E+19"/>
    <s v="Active"/>
    <d v="2018-12-11T00:00:00"/>
    <d v="2021-06-10T00:00:00"/>
    <s v="Engineering"/>
    <n v="1"/>
    <s v="Vinay"/>
    <s v="Ahmedabad"/>
    <s v="Construction, Power &amp; Infrastructure"/>
    <x v="2"/>
    <n v="31816.79"/>
    <d v="2020-06-11T00:00:00"/>
    <s v="Brokerage"/>
    <s v="Inception"/>
    <s v="Nil"/>
    <d v="2020-01-22T00:00:00"/>
  </r>
  <r>
    <s v="XYZ"/>
    <n v="1.1120044180299999E+19"/>
    <s v="Active"/>
    <d v="2018-12-11T00:00:00"/>
    <d v="2021-06-10T00:00:00"/>
    <s v="Engineering"/>
    <n v="1"/>
    <s v="Vinay"/>
    <s v="Ahmedabad"/>
    <s v="Construction, Power &amp; Infrastructure"/>
    <x v="2"/>
    <n v="31816.79"/>
    <d v="2020-09-11T00:00:00"/>
    <s v="Brokerage"/>
    <s v="Inception"/>
    <s v="Nil"/>
    <d v="2020-01-22T00:00:00"/>
  </r>
  <r>
    <s v="XYZ"/>
    <n v="1.1120044180299999E+19"/>
    <s v="Active"/>
    <d v="2018-12-11T00:00:00"/>
    <d v="2021-06-10T00:00:00"/>
    <s v="Engineering"/>
    <n v="1"/>
    <s v="Vinay"/>
    <s v="Ahmedabad"/>
    <s v="Construction, Power &amp; Infrastructure"/>
    <x v="2"/>
    <n v="31816.79"/>
    <d v="2020-12-11T00:00:00"/>
    <s v="Brokerage"/>
    <s v="Inception"/>
    <s v="Nil"/>
    <d v="2020-01-22T00:00:00"/>
  </r>
  <r>
    <s v="XYZ"/>
    <n v="1.1120044180299999E+19"/>
    <s v="Active"/>
    <d v="2018-12-11T00:00:00"/>
    <d v="2021-06-10T00:00:00"/>
    <s v="Engineering"/>
    <n v="1"/>
    <s v="Vinay"/>
    <s v="Ahmedabad"/>
    <s v="Construction, Power &amp; Infrastructure"/>
    <x v="2"/>
    <n v="31816.79"/>
    <d v="2019-09-11T00:00:00"/>
    <s v="Brokerage"/>
    <s v="Inception"/>
    <s v="Nil"/>
    <d v="2020-01-22T00:00:00"/>
  </r>
  <r>
    <s v="XYZ"/>
    <n v="1.1120044180299999E+19"/>
    <s v="Active"/>
    <d v="2018-12-11T00:00:00"/>
    <d v="2021-06-10T00:00:00"/>
    <s v="Engineering"/>
    <n v="1"/>
    <s v="Vinay"/>
    <s v="Ahmedabad"/>
    <s v="Construction, Power &amp; Infrastructure"/>
    <x v="2"/>
    <n v="31816.79"/>
    <d v="2019-09-11T00:00:00"/>
    <s v="Brokerage"/>
    <s v="Inception"/>
    <s v="Nil"/>
    <d v="2020-01-22T00:00:00"/>
  </r>
  <r>
    <s v="XYZ"/>
    <n v="1.1120044180299999E+19"/>
    <s v="Active"/>
    <d v="2018-12-11T00:00:00"/>
    <d v="2021-06-10T00:00:00"/>
    <s v="Engineering"/>
    <n v="1"/>
    <s v="Vinay"/>
    <s v="Ahmedabad"/>
    <s v="Construction, Power &amp; Infrastructure"/>
    <x v="2"/>
    <n v="31816.83"/>
    <d v="2019-03-11T00:00:00"/>
    <s v="Brokerage"/>
    <s v="Inception"/>
    <s v="Nil"/>
    <d v="2020-01-22T00:00:00"/>
  </r>
  <r>
    <s v="XYZ"/>
    <n v="1.1120044180299999E+19"/>
    <s v="Active"/>
    <d v="2018-12-11T00:00:00"/>
    <d v="2021-06-10T00:00:00"/>
    <s v="Engineering"/>
    <n v="1"/>
    <s v="Vinay"/>
    <s v="Ahmedabad"/>
    <s v="Construction, Power &amp; Infrastructure"/>
    <x v="2"/>
    <n v="31816.83"/>
    <d v="2019-03-11T00:00:00"/>
    <s v="Brokerage"/>
    <s v="Inception"/>
    <s v="Nil"/>
    <d v="2020-01-22T00:00:00"/>
  </r>
  <r>
    <s v="XYZ"/>
    <n v="1.1120044180299999E+19"/>
    <s v="Active"/>
    <d v="2018-12-11T00:00:00"/>
    <d v="2021-06-10T00:00:00"/>
    <s v="Engineering"/>
    <n v="1"/>
    <s v="Vinay"/>
    <s v="Ahmedabad"/>
    <s v="Construction, Power &amp; Infrastructure"/>
    <x v="2"/>
    <n v="31816.83"/>
    <d v="2019-03-11T00:00:00"/>
    <s v="Brokerage"/>
    <s v="Inception"/>
    <s v="Nil"/>
    <d v="2020-01-22T00:00:00"/>
  </r>
  <r>
    <s v="XYZ"/>
    <n v="1.1120044180299999E+19"/>
    <s v="Active"/>
    <d v="2018-12-11T00:00:00"/>
    <d v="2021-06-10T00:00:00"/>
    <s v="Engineering"/>
    <n v="1"/>
    <s v="Vinay"/>
    <s v="Ahmedabad"/>
    <s v="Construction, Power &amp; Infrastructure"/>
    <x v="2"/>
    <n v="31816.83"/>
    <d v="2019-06-11T00:00:00"/>
    <s v="Brokerage"/>
    <s v="Inception"/>
    <s v="Nil"/>
    <d v="2020-01-22T00:00:00"/>
  </r>
  <r>
    <s v="XYZ"/>
    <n v="1.1120044180299999E+19"/>
    <s v="Active"/>
    <d v="2018-12-11T00:00:00"/>
    <d v="2021-06-10T00:00:00"/>
    <s v="Engineering"/>
    <n v="1"/>
    <s v="Vinay"/>
    <s v="Ahmedabad"/>
    <s v="Construction, Power &amp; Infrastructure"/>
    <x v="2"/>
    <n v="31816.83"/>
    <d v="2019-06-11T00:00:00"/>
    <s v="Brokerage"/>
    <s v="Inception"/>
    <s v="Nil"/>
    <d v="2020-01-22T00:00:00"/>
  </r>
  <r>
    <s v="XYZ"/>
    <n v="1.1120044180299999E+19"/>
    <s v="Active"/>
    <d v="2018-12-11T00:00:00"/>
    <d v="2021-06-10T00:00:00"/>
    <s v="Engineering"/>
    <n v="1"/>
    <s v="Vinay"/>
    <s v="Ahmedabad"/>
    <s v="Construction, Power &amp; Infrastructure"/>
    <x v="2"/>
    <n v="46888.34"/>
    <d v="2018-12-11T00:00:00"/>
    <s v="Brokerage"/>
    <s v="Inception"/>
    <s v="Nil"/>
    <d v="2020-01-22T00:00:00"/>
  </r>
  <r>
    <s v="XYZ"/>
    <n v="1.1120044180299999E+19"/>
    <s v="Active"/>
    <d v="2018-12-11T00:00:00"/>
    <d v="2021-06-10T00:00:00"/>
    <s v="Engineering"/>
    <n v="1"/>
    <s v="Vinay"/>
    <s v="Ahmedabad"/>
    <s v="Construction, Power &amp; Infrastructure"/>
    <x v="2"/>
    <n v="46888.34"/>
    <d v="2018-12-11T00:00:00"/>
    <s v="Brokerage"/>
    <s v="Inception"/>
    <s v="Nil"/>
    <d v="2020-01-22T00:00:00"/>
  </r>
  <r>
    <s v="XYZ"/>
    <n v="1.1120044180299999E+19"/>
    <s v="Active"/>
    <d v="2018-12-11T00:00:00"/>
    <d v="2021-06-10T00:00:00"/>
    <s v="Engineering"/>
    <n v="1"/>
    <s v="Vinay"/>
    <s v="Ahmedabad"/>
    <s v="Construction, Power &amp; Infrastructure"/>
    <x v="2"/>
    <n v="46888.34"/>
    <d v="2018-12-11T00:00:00"/>
    <s v="Brokerage"/>
    <s v="Inception"/>
    <s v="Nil"/>
    <d v="2020-01-22T00:00:00"/>
  </r>
  <r>
    <s v="XYZ"/>
    <n v="1.1120044180299999E+19"/>
    <s v="Active"/>
    <d v="2018-12-11T00:00:00"/>
    <d v="2021-06-10T00:00:00"/>
    <s v="Engineering"/>
    <n v="1"/>
    <s v="Vinay"/>
    <s v="Ahmedabad"/>
    <s v="Construction, Power &amp; Infrastructure"/>
    <x v="2"/>
    <n v="46888.34"/>
    <d v="2018-12-11T00:00:00"/>
    <s v="Brokerage"/>
    <s v="Inception"/>
    <s v="Nil"/>
    <d v="2020-01-22T00:00:00"/>
  </r>
  <r>
    <s v="XYZ"/>
    <n v="1.11200441808E+19"/>
    <s v="Active"/>
    <d v="2018-07-14T00:00:00"/>
    <d v="2022-01-13T00:00:00"/>
    <s v="Engineering"/>
    <n v="1"/>
    <s v="Vinay"/>
    <s v="Ahmedabad"/>
    <s v="Construction, Power &amp; Infrastructure"/>
    <x v="2"/>
    <n v="5712.04"/>
    <d v="2019-10-14T00:00:00"/>
    <s v="Brokerage"/>
    <s v="Inception"/>
    <s v="Nil"/>
    <d v="2020-01-22T00:00:00"/>
  </r>
  <r>
    <s v="XYZ"/>
    <n v="1.11200441808E+19"/>
    <s v="Active"/>
    <d v="2018-07-14T00:00:00"/>
    <d v="2022-01-13T00:00:00"/>
    <s v="Engineering"/>
    <n v="1"/>
    <s v="Vinay"/>
    <s v="Ahmedabad"/>
    <s v="Construction, Power &amp; Infrastructure"/>
    <x v="2"/>
    <n v="5712.04"/>
    <d v="2020-01-14T00:00:00"/>
    <s v="Brokerage"/>
    <s v="Inception"/>
    <s v="Nil"/>
    <d v="2020-01-22T00:00:00"/>
  </r>
  <r>
    <s v="XYZ"/>
    <n v="1.11200441808E+19"/>
    <s v="Active"/>
    <d v="2018-07-14T00:00:00"/>
    <d v="2022-01-13T00:00:00"/>
    <s v="Engineering"/>
    <n v="1"/>
    <s v="Vinay"/>
    <s v="Ahmedabad"/>
    <s v="Construction, Power &amp; Infrastructure"/>
    <x v="2"/>
    <n v="5712.04"/>
    <d v="2020-04-14T00:00:00"/>
    <s v="Brokerage"/>
    <s v="Inception"/>
    <s v="Nil"/>
    <d v="2020-01-22T00:00:00"/>
  </r>
  <r>
    <s v="XYZ"/>
    <n v="1.11200441808E+19"/>
    <s v="Active"/>
    <d v="2018-07-14T00:00:00"/>
    <d v="2022-01-13T00:00:00"/>
    <s v="Engineering"/>
    <n v="1"/>
    <s v="Vinay"/>
    <s v="Ahmedabad"/>
    <s v="Construction, Power &amp; Infrastructure"/>
    <x v="2"/>
    <n v="5712.04"/>
    <d v="2020-07-14T00:00:00"/>
    <s v="Brokerage"/>
    <s v="Inception"/>
    <s v="Nil"/>
    <d v="2020-01-22T00:00:00"/>
  </r>
  <r>
    <s v="XYZ"/>
    <n v="1.11200441808E+19"/>
    <s v="Active"/>
    <d v="2018-07-14T00:00:00"/>
    <d v="2022-01-13T00:00:00"/>
    <s v="Engineering"/>
    <n v="1"/>
    <s v="Vinay"/>
    <s v="Ahmedabad"/>
    <s v="Construction, Power &amp; Infrastructure"/>
    <x v="2"/>
    <n v="5712.04"/>
    <d v="2020-10-14T00:00:00"/>
    <s v="Brokerage"/>
    <s v="Inception"/>
    <s v="Nil"/>
    <d v="2020-01-22T00:00:00"/>
  </r>
  <r>
    <s v="XYZ"/>
    <n v="1.11200441808E+19"/>
    <s v="Active"/>
    <d v="2018-07-14T00:00:00"/>
    <d v="2022-01-13T00:00:00"/>
    <s v="Engineering"/>
    <n v="1"/>
    <s v="Vinay"/>
    <s v="Ahmedabad"/>
    <s v="Construction, Power &amp; Infrastructure"/>
    <x v="2"/>
    <n v="5712.04"/>
    <d v="2021-01-14T00:00:00"/>
    <s v="Brokerage"/>
    <s v="Inception"/>
    <s v="Nil"/>
    <d v="2020-01-22T00:00:00"/>
  </r>
  <r>
    <s v="XYZ"/>
    <n v="1.11200441808E+19"/>
    <s v="Active"/>
    <d v="2018-07-14T00:00:00"/>
    <d v="2022-01-13T00:00:00"/>
    <s v="Engineering"/>
    <n v="1"/>
    <s v="Vinay"/>
    <s v="Ahmedabad"/>
    <s v="Construction, Power &amp; Infrastructure"/>
    <x v="2"/>
    <n v="5712.04"/>
    <d v="2021-04-14T00:00:00"/>
    <s v="Brokerage"/>
    <s v="Inception"/>
    <s v="Nil"/>
    <d v="2020-01-22T00:00:00"/>
  </r>
  <r>
    <s v="XYZ"/>
    <n v="1.11200441808E+19"/>
    <s v="Active"/>
    <d v="2018-07-14T00:00:00"/>
    <d v="2022-01-13T00:00:00"/>
    <s v="Engineering"/>
    <n v="1"/>
    <s v="Vinay"/>
    <s v="Ahmedabad"/>
    <s v="Construction, Power &amp; Infrastructure"/>
    <x v="2"/>
    <n v="5712.04"/>
    <d v="2021-07-14T00:00:00"/>
    <s v="Brokerage"/>
    <s v="Inception"/>
    <s v="Nil"/>
    <d v="2020-01-22T00:00:00"/>
  </r>
  <r>
    <s v="XYZ"/>
    <n v="1.11200441808E+19"/>
    <s v="Active"/>
    <d v="2018-07-14T00:00:00"/>
    <d v="2022-01-13T00:00:00"/>
    <s v="Engineering"/>
    <n v="1"/>
    <s v="Vinay"/>
    <s v="Ahmedabad"/>
    <s v="Construction, Power &amp; Infrastructure"/>
    <x v="2"/>
    <n v="5712.04"/>
    <d v="2021-07-14T00:00:00"/>
    <s v="Brokerage"/>
    <s v="Inception"/>
    <s v="Nil"/>
    <d v="2020-01-22T00:00:00"/>
  </r>
  <r>
    <s v="XYZ"/>
    <n v="1.11200441808E+19"/>
    <s v="Active"/>
    <d v="2018-07-14T00:00:00"/>
    <d v="2022-01-13T00:00:00"/>
    <s v="Engineering"/>
    <n v="1"/>
    <s v="Vinay"/>
    <s v="Ahmedabad"/>
    <s v="Construction, Power &amp; Infrastructure"/>
    <x v="2"/>
    <n v="5712.04"/>
    <d v="2021-07-14T00:00:00"/>
    <s v="Brokerage"/>
    <s v="Inception"/>
    <s v="Nil"/>
    <d v="2020-01-22T00:00:00"/>
  </r>
  <r>
    <s v="XYZ"/>
    <n v="1.11200441808E+19"/>
    <s v="Active"/>
    <d v="2018-07-14T00:00:00"/>
    <d v="2022-01-13T00:00:00"/>
    <s v="Engineering"/>
    <n v="1"/>
    <s v="Vinay"/>
    <s v="Ahmedabad"/>
    <s v="Construction, Power &amp; Infrastructure"/>
    <x v="2"/>
    <n v="5712.04"/>
    <d v="2021-07-14T00:00:00"/>
    <s v="Brokerage"/>
    <s v="Inception"/>
    <s v="Nil"/>
    <d v="2020-01-22T00:00:00"/>
  </r>
  <r>
    <s v="XYZ"/>
    <n v="1.11200441808E+19"/>
    <s v="Active"/>
    <d v="2018-07-14T00:00:00"/>
    <d v="2022-01-13T00:00:00"/>
    <s v="Engineering"/>
    <n v="1"/>
    <s v="Vinay"/>
    <s v="Ahmedabad"/>
    <s v="Construction, Power &amp; Infrastructure"/>
    <x v="2"/>
    <n v="5712.04"/>
    <d v="2018-10-14T00:00:00"/>
    <s v="Brokerage"/>
    <s v="Inception"/>
    <s v="Nil"/>
    <d v="2020-01-22T00:00:00"/>
  </r>
  <r>
    <s v="XYZ"/>
    <n v="1.11200441808E+19"/>
    <s v="Active"/>
    <d v="2018-07-14T00:00:00"/>
    <d v="2022-01-13T00:00:00"/>
    <s v="Engineering"/>
    <n v="1"/>
    <s v="Vinay"/>
    <s v="Ahmedabad"/>
    <s v="Construction, Power &amp; Infrastructure"/>
    <x v="2"/>
    <n v="5712.04"/>
    <d v="2019-01-14T00:00:00"/>
    <s v="Brokerage"/>
    <s v="Inception"/>
    <s v="Nil"/>
    <d v="2020-01-22T00:00:00"/>
  </r>
  <r>
    <s v="XYZ"/>
    <n v="1.11200441808E+19"/>
    <s v="Active"/>
    <d v="2018-07-14T00:00:00"/>
    <d v="2022-01-13T00:00:00"/>
    <s v="Engineering"/>
    <n v="1"/>
    <s v="Vinay"/>
    <s v="Ahmedabad"/>
    <s v="Construction, Power &amp; Infrastructure"/>
    <x v="2"/>
    <n v="5712.04"/>
    <d v="2019-04-14T00:00:00"/>
    <s v="Brokerage"/>
    <s v="Inception"/>
    <s v="Nil"/>
    <d v="2020-01-22T00:00:00"/>
  </r>
  <r>
    <s v="XYZ"/>
    <n v="1.11200441808E+19"/>
    <s v="Active"/>
    <d v="2018-07-14T00:00:00"/>
    <d v="2022-01-13T00:00:00"/>
    <s v="Engineering"/>
    <n v="1"/>
    <s v="Vinay"/>
    <s v="Ahmedabad"/>
    <s v="Construction, Power &amp; Infrastructure"/>
    <x v="2"/>
    <n v="5712.04"/>
    <d v="2019-07-14T00:00:00"/>
    <s v="Brokerage"/>
    <s v="Inception"/>
    <s v="Nil"/>
    <d v="2020-01-22T00:00:00"/>
  </r>
  <r>
    <s v="XYZ"/>
    <n v="1.11200441808E+19"/>
    <s v="Active"/>
    <d v="2018-07-14T00:00:00"/>
    <d v="2022-01-13T00:00:00"/>
    <s v="Engineering"/>
    <n v="1"/>
    <s v="Vinay"/>
    <s v="Ahmedabad"/>
    <s v="Construction, Power &amp; Infrastructure"/>
    <x v="2"/>
    <n v="15832.08"/>
    <d v="2018-07-14T00:00:00"/>
    <s v="Brokerage"/>
    <s v="Inception"/>
    <s v="Nil"/>
    <d v="2020-01-22T00:00:00"/>
  </r>
  <r>
    <s v="XYZ"/>
    <n v="1.11200441808E+19"/>
    <s v="Active"/>
    <d v="2018-07-14T00:00:00"/>
    <d v="2022-01-13T00:00:00"/>
    <s v="Engineering"/>
    <n v="1"/>
    <s v="Vinay"/>
    <s v="Ahmedabad"/>
    <s v="Construction, Power &amp; Infrastructure"/>
    <x v="2"/>
    <n v="11198.33"/>
    <d v="2021-07-14T00:00:00"/>
    <s v="Brokerage"/>
    <s v="Inception"/>
    <s v="Nil"/>
    <d v="2020-01-22T00:00:00"/>
  </r>
  <r>
    <s v="XYZ"/>
    <n v="1.11200441808E+19"/>
    <s v="Active"/>
    <d v="2018-07-14T00:00:00"/>
    <d v="2022-01-13T00:00:00"/>
    <s v="Engineering"/>
    <n v="1"/>
    <s v="Vinay"/>
    <s v="Ahmedabad"/>
    <s v="Construction, Power &amp; Infrastructure"/>
    <x v="2"/>
    <n v="11279.55"/>
    <d v="2020-01-14T00:00:00"/>
    <s v="Brokerage"/>
    <s v="Inception"/>
    <s v="Nil"/>
    <d v="2020-01-22T00:00:00"/>
  </r>
  <r>
    <s v="XYZ"/>
    <n v="1.11200441808E+19"/>
    <s v="Active"/>
    <d v="2018-07-14T00:00:00"/>
    <d v="2022-01-13T00:00:00"/>
    <s v="Engineering"/>
    <n v="1"/>
    <s v="Vinay"/>
    <s v="Ahmedabad"/>
    <s v="Construction, Power &amp; Infrastructure"/>
    <x v="2"/>
    <n v="11279.55"/>
    <d v="2020-04-14T00:00:00"/>
    <s v="Brokerage"/>
    <s v="Inception"/>
    <s v="Nil"/>
    <d v="2020-01-22T00:00:00"/>
  </r>
  <r>
    <s v="XYZ"/>
    <n v="1.11200441808E+19"/>
    <s v="Active"/>
    <d v="2018-07-14T00:00:00"/>
    <d v="2022-01-13T00:00:00"/>
    <s v="Engineering"/>
    <n v="1"/>
    <s v="Vinay"/>
    <s v="Ahmedabad"/>
    <s v="Construction, Power &amp; Infrastructure"/>
    <x v="2"/>
    <n v="11279.55"/>
    <d v="2020-07-14T00:00:00"/>
    <s v="Brokerage"/>
    <s v="Inception"/>
    <s v="Nil"/>
    <d v="2020-01-22T00:00:00"/>
  </r>
  <r>
    <s v="XYZ"/>
    <n v="1.11200441808E+19"/>
    <s v="Active"/>
    <d v="2018-07-14T00:00:00"/>
    <d v="2022-01-13T00:00:00"/>
    <s v="Engineering"/>
    <n v="1"/>
    <s v="Vinay"/>
    <s v="Ahmedabad"/>
    <s v="Construction, Power &amp; Infrastructure"/>
    <x v="2"/>
    <n v="11279.55"/>
    <d v="2020-10-14T00:00:00"/>
    <s v="Brokerage"/>
    <s v="Inception"/>
    <s v="Nil"/>
    <d v="2020-01-22T00:00:00"/>
  </r>
  <r>
    <s v="XYZ"/>
    <n v="1.11200441808E+19"/>
    <s v="Active"/>
    <d v="2018-07-14T00:00:00"/>
    <d v="2022-01-13T00:00:00"/>
    <s v="Engineering"/>
    <n v="1"/>
    <s v="Vinay"/>
    <s v="Ahmedabad"/>
    <s v="Construction, Power &amp; Infrastructure"/>
    <x v="2"/>
    <n v="11279.55"/>
    <d v="2021-01-14T00:00:00"/>
    <s v="Brokerage"/>
    <s v="Inception"/>
    <s v="Nil"/>
    <d v="2020-01-22T00:00:00"/>
  </r>
  <r>
    <s v="XYZ"/>
    <n v="1.11200441808E+19"/>
    <s v="Active"/>
    <d v="2018-07-14T00:00:00"/>
    <d v="2022-01-13T00:00:00"/>
    <s v="Engineering"/>
    <n v="1"/>
    <s v="Vinay"/>
    <s v="Ahmedabad"/>
    <s v="Construction, Power &amp; Infrastructure"/>
    <x v="2"/>
    <n v="11279.55"/>
    <d v="2021-04-14T00:00:00"/>
    <s v="Brokerage"/>
    <s v="Inception"/>
    <s v="Nil"/>
    <d v="2020-01-22T00:00:00"/>
  </r>
  <r>
    <s v="XYZ"/>
    <n v="1.11200441808E+19"/>
    <s v="Active"/>
    <d v="2018-07-14T00:00:00"/>
    <d v="2022-01-13T00:00:00"/>
    <s v="Engineering"/>
    <n v="1"/>
    <s v="Vinay"/>
    <s v="Ahmedabad"/>
    <s v="Construction, Power &amp; Infrastructure"/>
    <x v="2"/>
    <n v="11279.55"/>
    <d v="2018-10-14T00:00:00"/>
    <s v="Brokerage"/>
    <s v="Inception"/>
    <s v="Nil"/>
    <d v="2020-01-22T00:00:00"/>
  </r>
  <r>
    <s v="XYZ"/>
    <n v="1.11200441808E+19"/>
    <s v="Active"/>
    <d v="2018-07-14T00:00:00"/>
    <d v="2022-01-13T00:00:00"/>
    <s v="Engineering"/>
    <n v="1"/>
    <s v="Vinay"/>
    <s v="Ahmedabad"/>
    <s v="Construction, Power &amp; Infrastructure"/>
    <x v="2"/>
    <n v="11279.55"/>
    <d v="2019-01-14T00:00:00"/>
    <s v="Brokerage"/>
    <s v="Inception"/>
    <s v="Nil"/>
    <d v="2020-01-22T00:00:00"/>
  </r>
  <r>
    <s v="XYZ"/>
    <n v="1.11200441808E+19"/>
    <s v="Active"/>
    <d v="2018-07-14T00:00:00"/>
    <d v="2022-01-13T00:00:00"/>
    <s v="Engineering"/>
    <n v="1"/>
    <s v="Vinay"/>
    <s v="Ahmedabad"/>
    <s v="Construction, Power &amp; Infrastructure"/>
    <x v="2"/>
    <n v="11279.55"/>
    <d v="2019-04-14T00:00:00"/>
    <s v="Brokerage"/>
    <s v="Inception"/>
    <s v="Nil"/>
    <d v="2020-01-22T00:00:00"/>
  </r>
  <r>
    <s v="XYZ"/>
    <n v="1.11200441808E+19"/>
    <s v="Active"/>
    <d v="2018-07-14T00:00:00"/>
    <d v="2022-01-13T00:00:00"/>
    <s v="Engineering"/>
    <n v="1"/>
    <s v="Vinay"/>
    <s v="Ahmedabad"/>
    <s v="Construction, Power &amp; Infrastructure"/>
    <x v="2"/>
    <n v="11279.55"/>
    <d v="2019-07-14T00:00:00"/>
    <s v="Brokerage"/>
    <s v="Inception"/>
    <s v="Nil"/>
    <d v="2020-01-22T00:00:00"/>
  </r>
  <r>
    <s v="XYZ"/>
    <n v="1.11200441808E+19"/>
    <s v="Active"/>
    <d v="2018-07-14T00:00:00"/>
    <d v="2022-01-13T00:00:00"/>
    <s v="Engineering"/>
    <n v="1"/>
    <s v="Vinay"/>
    <s v="Ahmedabad"/>
    <s v="Construction, Power &amp; Infrastructure"/>
    <x v="2"/>
    <n v="11279.55"/>
    <d v="2019-10-14T00:00:00"/>
    <s v="Brokerage"/>
    <s v="Inception"/>
    <s v="Nil"/>
    <d v="2020-01-22T00:00:00"/>
  </r>
  <r>
    <s v="XYZ"/>
    <n v="1.11200441808E+19"/>
    <s v="Active"/>
    <d v="2018-07-14T00:00:00"/>
    <d v="2022-01-13T00:00:00"/>
    <s v="Engineering"/>
    <n v="1"/>
    <s v="Vinay"/>
    <s v="Ahmedabad"/>
    <s v="Construction, Power &amp; Infrastructure"/>
    <x v="2"/>
    <n v="27256.2"/>
    <d v="2018-07-14T00:00:00"/>
    <s v="Brokerage"/>
    <s v="Inception"/>
    <s v="Nil"/>
    <d v="2020-01-22T00:00:00"/>
  </r>
  <r>
    <s v="XYZ"/>
    <n v="1.11200441808E+19"/>
    <s v="Active"/>
    <d v="2018-12-14T00:00:00"/>
    <d v="2021-06-13T00:00:00"/>
    <s v="Engineering"/>
    <n v="1"/>
    <s v="Vinay"/>
    <s v="Ahmedabad"/>
    <s v="Construction, Power &amp; Infrastructure"/>
    <x v="2"/>
    <n v="2426.0300000000002"/>
    <d v="2020-12-14T00:00:00"/>
    <s v="Brokerage"/>
    <s v="Inception"/>
    <s v="Nil"/>
    <d v="2020-01-22T00:00:00"/>
  </r>
  <r>
    <s v="XYZ"/>
    <n v="1.11200441808E+19"/>
    <s v="Active"/>
    <d v="2018-12-14T00:00:00"/>
    <d v="2021-06-13T00:00:00"/>
    <s v="Engineering"/>
    <n v="1"/>
    <s v="Vinay"/>
    <s v="Ahmedabad"/>
    <s v="Construction, Power &amp; Infrastructure"/>
    <x v="2"/>
    <n v="2426.06"/>
    <d v="2019-12-14T00:00:00"/>
    <s v="Brokerage"/>
    <s v="Inception"/>
    <s v="Nil"/>
    <d v="2020-01-22T00:00:00"/>
  </r>
  <r>
    <s v="XYZ"/>
    <n v="1.11200441808E+19"/>
    <s v="Active"/>
    <d v="2018-12-14T00:00:00"/>
    <d v="2021-06-13T00:00:00"/>
    <s v="Engineering"/>
    <n v="1"/>
    <s v="Vinay"/>
    <s v="Ahmedabad"/>
    <s v="Construction, Power &amp; Infrastructure"/>
    <x v="2"/>
    <n v="2426.06"/>
    <d v="2020-03-14T00:00:00"/>
    <s v="Brokerage"/>
    <s v="Inception"/>
    <s v="Nil"/>
    <d v="2020-01-22T00:00:00"/>
  </r>
  <r>
    <s v="XYZ"/>
    <n v="1.11200441808E+19"/>
    <s v="Active"/>
    <d v="2018-12-14T00:00:00"/>
    <d v="2021-06-13T00:00:00"/>
    <s v="Engineering"/>
    <n v="1"/>
    <s v="Vinay"/>
    <s v="Ahmedabad"/>
    <s v="Construction, Power &amp; Infrastructure"/>
    <x v="2"/>
    <n v="2426.06"/>
    <d v="2020-06-14T00:00:00"/>
    <s v="Brokerage"/>
    <s v="Inception"/>
    <s v="Nil"/>
    <d v="2020-01-22T00:00:00"/>
  </r>
  <r>
    <s v="XYZ"/>
    <n v="1.11200441808E+19"/>
    <s v="Active"/>
    <d v="2018-12-14T00:00:00"/>
    <d v="2021-06-13T00:00:00"/>
    <s v="Engineering"/>
    <n v="1"/>
    <s v="Vinay"/>
    <s v="Ahmedabad"/>
    <s v="Construction, Power &amp; Infrastructure"/>
    <x v="2"/>
    <n v="2426.06"/>
    <d v="2020-09-14T00:00:00"/>
    <s v="Brokerage"/>
    <s v="Inception"/>
    <s v="Nil"/>
    <d v="2020-01-22T00:00:00"/>
  </r>
  <r>
    <s v="XYZ"/>
    <n v="1.11200441808E+19"/>
    <s v="Active"/>
    <d v="2018-12-14T00:00:00"/>
    <d v="2021-06-13T00:00:00"/>
    <s v="Engineering"/>
    <n v="1"/>
    <s v="Vinay"/>
    <s v="Ahmedabad"/>
    <s v="Construction, Power &amp; Infrastructure"/>
    <x v="2"/>
    <n v="2426.06"/>
    <d v="2019-03-14T00:00:00"/>
    <s v="Brokerage"/>
    <s v="Inception"/>
    <s v="Nil"/>
    <d v="2020-01-22T00:00:00"/>
  </r>
  <r>
    <s v="XYZ"/>
    <n v="1.11200441808E+19"/>
    <s v="Active"/>
    <d v="2018-12-14T00:00:00"/>
    <d v="2021-06-13T00:00:00"/>
    <s v="Engineering"/>
    <n v="1"/>
    <s v="Vinay"/>
    <s v="Ahmedabad"/>
    <s v="Construction, Power &amp; Infrastructure"/>
    <x v="2"/>
    <n v="2426.06"/>
    <d v="2019-06-14T00:00:00"/>
    <s v="Brokerage"/>
    <s v="Inception"/>
    <s v="Nil"/>
    <d v="2020-01-22T00:00:00"/>
  </r>
  <r>
    <s v="XYZ"/>
    <n v="1.11200441808E+19"/>
    <s v="Active"/>
    <d v="2018-12-14T00:00:00"/>
    <d v="2021-06-13T00:00:00"/>
    <s v="Engineering"/>
    <n v="1"/>
    <s v="Vinay"/>
    <s v="Ahmedabad"/>
    <s v="Construction, Power &amp; Infrastructure"/>
    <x v="2"/>
    <n v="2426.06"/>
    <d v="2019-09-14T00:00:00"/>
    <s v="Brokerage"/>
    <s v="Inception"/>
    <s v="Nil"/>
    <d v="2020-01-22T00:00:00"/>
  </r>
  <r>
    <s v="XYZ"/>
    <n v="1.11200441808E+19"/>
    <s v="Active"/>
    <d v="2018-12-14T00:00:00"/>
    <d v="2021-06-13T00:00:00"/>
    <s v="Engineering"/>
    <n v="1"/>
    <s v="Vinay"/>
    <s v="Ahmedabad"/>
    <s v="Construction, Power &amp; Infrastructure"/>
    <x v="2"/>
    <n v="6203.49"/>
    <d v="2018-12-14T00:00:00"/>
    <s v="Brokerage"/>
    <s v="Inception"/>
    <s v="Nil"/>
    <d v="2020-01-22T00:00:00"/>
  </r>
  <r>
    <s v="XYZ"/>
    <s v="1210001119P104351661"/>
    <s v="Active"/>
    <d v="2019-06-26T00:00:00"/>
    <d v="2020-06-25T00:00:00"/>
    <s v="Fire"/>
    <n v="11"/>
    <s v="Raju Kumar"/>
    <s v="Ahmedabad"/>
    <s v="Construction, Power &amp; Infrastructure"/>
    <x v="2"/>
    <n v="137712.39000000001"/>
    <d v="2019-06-26T00:00:00"/>
    <s v="Brokerage"/>
    <s v="Inception"/>
    <s v="Nil"/>
    <d v="2020-01-22T00:00:00"/>
  </r>
  <r>
    <s v="XYZ"/>
    <s v="1213004416P107726014 / 1213002116P107726019"/>
    <s v="Active"/>
    <d v="2019-02-28T00:00:00"/>
    <d v="2019-05-27T00:00:00"/>
    <s v="Engineering"/>
    <n v="1"/>
    <s v="Vinay"/>
    <s v="Ahmedabad"/>
    <s v="Construction, Power &amp; Infrastructure"/>
    <x v="2"/>
    <n v="21929.45"/>
    <d v="2019-03-01T00:00:00"/>
    <s v="Brokerage"/>
    <s v="Renewal"/>
    <s v="Nil"/>
    <d v="2020-01-22T00:00:00"/>
  </r>
  <r>
    <s v="XYZ"/>
    <s v="1213004416P107726014  (SCE)/1213002116P107726019 ( MCE)"/>
    <s v="Inactive"/>
    <d v="2016-08-29T00:00:00"/>
    <d v="2019-02-28T00:00:00"/>
    <s v="Engineering"/>
    <n v="1"/>
    <s v="Vinay"/>
    <s v="Ahmedabad"/>
    <s v="Construction, Power &amp; Infrastructure"/>
    <x v="2"/>
    <n v="55777.3"/>
    <d v="2016-08-29T00:00:00"/>
    <s v="Brokerage"/>
    <s v="Inception"/>
    <s v="Nil"/>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s v="Nil"/>
    <d v="2020-01-22T00:00:00"/>
  </r>
  <r>
    <s v="XYZ"/>
    <s v="1213004416P109402880"/>
    <s v="Active"/>
    <d v="2016-09-23T00:00:00"/>
    <d v="2019-09-22T00:00:00"/>
    <s v="Engineering"/>
    <n v="1"/>
    <s v="Vinay"/>
    <s v="Ahmedabad"/>
    <s v="Construction, Power &amp; Infrastructure"/>
    <x v="1"/>
    <n v="31589.25"/>
    <d v="2018-03-23T00:00:00"/>
    <s v="Brokerage"/>
    <s v="Endorsement"/>
    <s v="Nil"/>
    <d v="2020-01-22T00:00:00"/>
  </r>
  <r>
    <s v="XYZ"/>
    <s v="1213004416P109402880"/>
    <s v="Active"/>
    <d v="2016-09-23T00:00:00"/>
    <d v="2019-09-22T00:00:00"/>
    <s v="Engineering"/>
    <n v="1"/>
    <s v="Vinay"/>
    <s v="Ahmedabad"/>
    <s v="Construction, Power &amp; Infrastructure"/>
    <x v="1"/>
    <n v="31589.25"/>
    <d v="2018-06-23T00:00:00"/>
    <s v="Brokerage"/>
    <s v="Endorsement"/>
    <s v="Nil"/>
    <d v="2020-01-22T00:00:00"/>
  </r>
  <r>
    <s v="XYZ"/>
    <s v="1213004416P109402880"/>
    <s v="Active"/>
    <d v="2016-09-23T00:00:00"/>
    <d v="2019-09-22T00:00:00"/>
    <s v="Engineering"/>
    <n v="1"/>
    <s v="Vinay"/>
    <s v="Ahmedabad"/>
    <s v="Construction, Power &amp; Infrastructure"/>
    <x v="1"/>
    <n v="31589.25"/>
    <d v="2018-09-23T00:00:00"/>
    <s v="Brokerage"/>
    <s v="Endorsement"/>
    <s v="Nil"/>
    <d v="2020-01-22T00:00:00"/>
  </r>
  <r>
    <s v="XYZ"/>
    <s v="1213004416P109402880"/>
    <s v="Active"/>
    <d v="2016-09-23T00:00:00"/>
    <d v="2019-09-22T00:00:00"/>
    <s v="Engineering"/>
    <n v="1"/>
    <s v="Vinay"/>
    <s v="Ahmedabad"/>
    <s v="Construction, Power &amp; Infrastructure"/>
    <x v="1"/>
    <n v="31589.25"/>
    <d v="2018-12-23T00:00:00"/>
    <s v="Brokerage"/>
    <s v="Endorsement"/>
    <s v="Nil"/>
    <d v="2020-01-22T00:00:00"/>
  </r>
  <r>
    <s v="XYZ"/>
    <s v="1213004416P109402880"/>
    <s v="Active"/>
    <d v="2016-09-23T00:00:00"/>
    <d v="2019-09-22T00:00:00"/>
    <s v="Engineering"/>
    <n v="1"/>
    <s v="Vinay"/>
    <s v="Ahmedabad"/>
    <s v="Construction, Power &amp; Infrastructure"/>
    <x v="1"/>
    <n v="31589.25"/>
    <d v="2019-03-23T00:00:00"/>
    <s v="Brokerage"/>
    <s v="Endorsement"/>
    <s v="Nil"/>
    <d v="2020-01-22T00:00:00"/>
  </r>
  <r>
    <s v="XYZ"/>
    <s v="1213004416P109402880"/>
    <s v="Active"/>
    <d v="2016-09-23T00:00:00"/>
    <d v="2019-09-22T00:00:00"/>
    <s v="Engineering"/>
    <n v="1"/>
    <s v="Vinay"/>
    <s v="Ahmedabad"/>
    <s v="Construction, Power &amp; Infrastructure"/>
    <x v="1"/>
    <n v="31589.3"/>
    <d v="2016-12-23T00:00:00"/>
    <s v="Brokerage"/>
    <s v="Endorsement"/>
    <s v="Nil"/>
    <d v="2020-01-22T00:00:00"/>
  </r>
  <r>
    <s v="XYZ"/>
    <s v="1213004416P109402880"/>
    <s v="Active"/>
    <d v="2016-09-23T00:00:00"/>
    <d v="2019-09-22T00:00:00"/>
    <s v="Engineering"/>
    <n v="1"/>
    <s v="Vinay"/>
    <s v="Ahmedabad"/>
    <s v="Construction, Power &amp; Infrastructure"/>
    <x v="1"/>
    <n v="31589.3"/>
    <d v="2017-03-23T00:00:00"/>
    <s v="Brokerage"/>
    <s v="Endorsement"/>
    <s v="Nil"/>
    <d v="2020-01-22T00:00:00"/>
  </r>
  <r>
    <s v="XYZ"/>
    <s v="1213004416P109402880"/>
    <s v="Active"/>
    <d v="2016-09-23T00:00:00"/>
    <d v="2019-09-22T00:00:00"/>
    <s v="Engineering"/>
    <n v="1"/>
    <s v="Vinay"/>
    <s v="Ahmedabad"/>
    <s v="Construction, Power &amp; Infrastructure"/>
    <x v="1"/>
    <n v="31589.3"/>
    <d v="2017-06-23T00:00:00"/>
    <s v="Brokerage"/>
    <s v="Endorsement"/>
    <s v="Nil"/>
    <d v="2020-01-22T00:00:00"/>
  </r>
  <r>
    <s v="XYZ"/>
    <s v="1213004416P109402880"/>
    <s v="Active"/>
    <d v="2016-09-23T00:00:00"/>
    <d v="2019-09-22T00:00:00"/>
    <s v="Engineering"/>
    <n v="1"/>
    <s v="Vinay"/>
    <s v="Ahmedabad"/>
    <s v="Construction, Power &amp; Infrastructure"/>
    <x v="1"/>
    <n v="31589.3"/>
    <d v="2017-09-23T00:00:00"/>
    <s v="Brokerage"/>
    <s v="Endorsement"/>
    <s v="Nil"/>
    <d v="2020-01-22T00:00:00"/>
  </r>
  <r>
    <s v="XYZ"/>
    <s v="1213004416P109402880"/>
    <s v="Active"/>
    <d v="2016-09-23T00:00:00"/>
    <d v="2019-09-22T00:00:00"/>
    <s v="Engineering"/>
    <n v="1"/>
    <s v="Vinay"/>
    <s v="Ahmedabad"/>
    <s v="Construction, Power &amp; Infrastructure"/>
    <x v="1"/>
    <n v="183374.9"/>
    <d v="2016-09-23T00:00:00"/>
    <s v="Brokerage"/>
    <s v="Endorsement"/>
    <s v="Nil"/>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s v="Nil"/>
    <d v="2020-01-22T00:00:00"/>
  </r>
  <r>
    <s v="XYZ"/>
    <s v="141400/48/2018/1288"/>
    <s v="Active"/>
    <d v="2017-10-21T00:00:00"/>
    <d v="2018-10-20T00:00:00"/>
    <s v="Miscellaneous"/>
    <n v="1"/>
    <s v="Vinay"/>
    <s v="Ahmedabad"/>
    <s v="Construction, Power &amp; Infrastructure"/>
    <x v="2"/>
    <n v="2254.63"/>
    <d v="2017-10-21T00:00:00"/>
    <s v="Brokerage"/>
    <s v="Inception"/>
    <s v="Nil"/>
    <d v="2020-01-22T00:00:00"/>
  </r>
  <r>
    <s v="XYZ"/>
    <n v="2.30700441503E+19"/>
    <s v="Active"/>
    <d v="2015-10-13T00:00:00"/>
    <d v="2019-10-12T00:00:00"/>
    <s v="Engineering"/>
    <n v="11"/>
    <s v="Raju Kumar"/>
    <s v="Ahmedabad"/>
    <s v="Construction, Power &amp; Infrastructure"/>
    <x v="2"/>
    <n v="0"/>
    <d v="2015-10-13T00:00:00"/>
    <s v="Brokerage"/>
    <s v="Inception"/>
    <s v="Nil"/>
    <d v="2020-01-22T00:00:00"/>
  </r>
  <r>
    <s v="XYZ"/>
    <n v="2.3070044170299998E+19"/>
    <s v="Active"/>
    <d v="2017-05-19T00:00:00"/>
    <d v="2019-11-18T00:00:00"/>
    <s v="Engineering"/>
    <n v="11"/>
    <s v="Raju Kumar"/>
    <s v="Ahmedabad"/>
    <s v="Construction, Power &amp; Infrastructure"/>
    <x v="2"/>
    <n v="0"/>
    <d v="2017-05-19T00:00:00"/>
    <s v="Brokerage"/>
    <s v="Inception"/>
    <s v="Nil"/>
    <d v="2020-01-22T00:00:00"/>
  </r>
  <r>
    <s v="XYZ"/>
    <n v="2309003004"/>
    <s v="Active"/>
    <d v="2018-05-29T00:00:00"/>
    <d v="2027-05-28T00:00:00"/>
    <s v="Liability"/>
    <n v="1"/>
    <s v="Vinay"/>
    <s v="Ahmedabad"/>
    <s v="Liability"/>
    <x v="2"/>
    <n v="118750"/>
    <d v="2018-05-29T00:00:00"/>
    <s v="Brokerage"/>
    <s v="Inception"/>
    <s v="Nil"/>
    <d v="2020-01-22T00:00:00"/>
  </r>
  <r>
    <s v="XYZ"/>
    <n v="4.2040044180299997E+19"/>
    <s v="Active"/>
    <d v="2018-08-28T00:00:00"/>
    <d v="2020-08-23T00:00:00"/>
    <s v="Engineering"/>
    <n v="1"/>
    <s v="Vinay"/>
    <s v="Ahmedabad"/>
    <s v="Construction, Power &amp; Infrastructure"/>
    <x v="1"/>
    <n v="93516.75"/>
    <d v="2020-05-07T00:00:00"/>
    <s v="Brokerage"/>
    <s v="Inception"/>
    <s v="Nil"/>
    <d v="2020-01-22T00:00:00"/>
  </r>
  <r>
    <s v="XYZ"/>
    <n v="4.2040044180299997E+19"/>
    <s v="Active"/>
    <d v="2018-08-28T00:00:00"/>
    <d v="2020-08-23T00:00:00"/>
    <s v="Engineering"/>
    <n v="1"/>
    <s v="Vinay"/>
    <s v="Ahmedabad"/>
    <s v="Construction, Power &amp; Infrastructure"/>
    <x v="1"/>
    <n v="93516.75"/>
    <d v="2020-05-07T00:00:00"/>
    <s v="Brokerage"/>
    <s v="Inception"/>
    <s v="Nil"/>
    <d v="2020-01-22T00:00:00"/>
  </r>
  <r>
    <s v="XYZ"/>
    <n v="4.2040044180299997E+19"/>
    <s v="Active"/>
    <d v="2018-08-28T00:00:00"/>
    <d v="2020-08-23T00:00:00"/>
    <s v="Engineering"/>
    <n v="1"/>
    <s v="Vinay"/>
    <s v="Ahmedabad"/>
    <s v="Construction, Power &amp; Infrastructure"/>
    <x v="1"/>
    <n v="93516.75"/>
    <d v="2020-05-07T00:00:00"/>
    <s v="Brokerage"/>
    <s v="Inception"/>
    <s v="Nil"/>
    <d v="2020-01-22T00:00:00"/>
  </r>
  <r>
    <s v="XYZ"/>
    <n v="4.2040044180299997E+19"/>
    <s v="Active"/>
    <d v="2018-08-28T00:00:00"/>
    <d v="2020-08-23T00:00:00"/>
    <s v="Engineering"/>
    <n v="1"/>
    <s v="Vinay"/>
    <s v="Ahmedabad"/>
    <s v="Construction, Power &amp; Infrastructure"/>
    <x v="1"/>
    <n v="93517.25"/>
    <d v="2020-01-25T00:00:00"/>
    <s v="Brokerage"/>
    <s v="Inception"/>
    <s v="Nil"/>
    <d v="2020-01-22T00:00:00"/>
  </r>
  <r>
    <s v="XYZ"/>
    <n v="4.2040044180299997E+19"/>
    <s v="Active"/>
    <d v="2018-08-28T00:00:00"/>
    <d v="2020-08-23T00:00:00"/>
    <s v="Engineering"/>
    <n v="1"/>
    <s v="Vinay"/>
    <s v="Ahmedabad"/>
    <s v="Construction, Power &amp; Infrastructure"/>
    <x v="1"/>
    <n v="100710.88"/>
    <d v="2018-12-09T00:00:00"/>
    <s v="Brokerage"/>
    <s v="Inception"/>
    <s v="Nil"/>
    <d v="2020-01-22T00:00:00"/>
  </r>
  <r>
    <s v="XYZ"/>
    <n v="4.2040044180299997E+19"/>
    <s v="Active"/>
    <d v="2018-08-28T00:00:00"/>
    <d v="2020-08-23T00:00:00"/>
    <s v="Engineering"/>
    <n v="1"/>
    <s v="Vinay"/>
    <s v="Ahmedabad"/>
    <s v="Construction, Power &amp; Infrastructure"/>
    <x v="1"/>
    <n v="100710.88"/>
    <d v="2019-03-22T00:00:00"/>
    <s v="Brokerage"/>
    <s v="Inception"/>
    <s v="Nil"/>
    <d v="2020-01-22T00:00:00"/>
  </r>
  <r>
    <s v="XYZ"/>
    <n v="4.2040044180299997E+19"/>
    <s v="Active"/>
    <d v="2018-08-28T00:00:00"/>
    <d v="2020-08-23T00:00:00"/>
    <s v="Engineering"/>
    <n v="1"/>
    <s v="Vinay"/>
    <s v="Ahmedabad"/>
    <s v="Construction, Power &amp; Infrastructure"/>
    <x v="1"/>
    <n v="100710.88"/>
    <d v="2019-07-03T00:00:00"/>
    <s v="Brokerage"/>
    <s v="Inception"/>
    <s v="Nil"/>
    <d v="2020-01-22T00:00:00"/>
  </r>
  <r>
    <s v="XYZ"/>
    <n v="4.2040044180299997E+19"/>
    <s v="Active"/>
    <d v="2018-08-28T00:00:00"/>
    <d v="2020-08-23T00:00:00"/>
    <s v="Engineering"/>
    <n v="1"/>
    <s v="Vinay"/>
    <s v="Ahmedabad"/>
    <s v="Construction, Power &amp; Infrastructure"/>
    <x v="1"/>
    <n v="100710.88"/>
    <d v="2019-10-14T00:00:00"/>
    <s v="Brokerage"/>
    <s v="Inception"/>
    <s v="Nil"/>
    <d v="2020-01-22T00:00:00"/>
  </r>
  <r>
    <s v="XYZ"/>
    <n v="4.2040044180299997E+19"/>
    <s v="Active"/>
    <d v="2018-08-28T00:00:00"/>
    <d v="2020-08-23T00:00:00"/>
    <s v="Engineering"/>
    <n v="1"/>
    <s v="Vinay"/>
    <s v="Ahmedabad"/>
    <s v="Construction, Power &amp; Infrastructure"/>
    <x v="1"/>
    <n v="129485.38"/>
    <d v="2018-08-28T00:00:00"/>
    <s v="Brokerage"/>
    <s v="Inception"/>
    <s v="Nil"/>
    <d v="2020-01-22T00:00:00"/>
  </r>
  <r>
    <s v="XYZ"/>
    <n v="4.2040044180299997E+19"/>
    <s v="Active"/>
    <d v="2018-12-06T00:00:00"/>
    <d v="2019-12-05T00:00:00"/>
    <s v="Engineering"/>
    <n v="1"/>
    <s v="Vinay"/>
    <s v="Ahmedabad"/>
    <s v="Construction, Power &amp; Infrastructure"/>
    <x v="2"/>
    <n v="53711"/>
    <d v="2018-12-06T00:00:00"/>
    <s v="Brokerage"/>
    <s v="Inception"/>
    <s v="Nil"/>
    <d v="2020-01-22T00:00:00"/>
  </r>
  <r>
    <s v="XYZ"/>
    <n v="4.2040044180299997E+19"/>
    <s v="Active"/>
    <d v="2019-03-26T00:00:00"/>
    <d v="2020-09-25T00:00:00"/>
    <s v="Engineering"/>
    <n v="1"/>
    <s v="Vinay"/>
    <s v="Ahmedabad"/>
    <s v="Construction, Power &amp; Infrastructure"/>
    <x v="2"/>
    <n v="49576"/>
    <d v="2019-03-26T00:00:00"/>
    <s v="Brokerage"/>
    <s v="Inception"/>
    <s v="Nil"/>
    <d v="2020-01-22T00:00:00"/>
  </r>
  <r>
    <s v="XYZ"/>
    <s v="5004/118413988/00/000"/>
    <s v="Active"/>
    <d v="2016-09-21T00:00:00"/>
    <d v="2020-06-20T00:00:00"/>
    <s v="Engineering"/>
    <n v="1"/>
    <s v="Vinay"/>
    <s v="Ahmedabad"/>
    <s v="Construction, Power &amp; Infrastructure"/>
    <x v="2"/>
    <n v="0"/>
    <d v="2016-09-21T00:00:00"/>
    <s v="Brokerage"/>
    <s v="Endorsement"/>
    <s v="Nil"/>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n v="5.0041312848809997E+17"/>
    <s v="Active"/>
    <d v="2017-06-01T00:00:00"/>
    <d v="2019-05-31T00:00:00"/>
    <s v="Engineering"/>
    <n v="1"/>
    <s v="Vinay"/>
    <s v="Ahmedabad"/>
    <s v="Construction, Power &amp; Infrastructure"/>
    <x v="2"/>
    <n v="64971"/>
    <d v="2018-12-01T00:00:00"/>
    <s v="Brokerage"/>
    <s v="Inception"/>
    <s v="Nil"/>
    <d v="2020-01-22T00:00:00"/>
  </r>
  <r>
    <s v="SRE"/>
    <s v="2002/174911788/00/000"/>
    <s v="Active"/>
    <d v="2019-06-30T00:00:00"/>
    <d v="2020-06-29T00:00:00"/>
    <s v="Marine"/>
    <n v="1"/>
    <s v="Vinay"/>
    <s v="Ahmedabad"/>
    <s v="Marine"/>
    <x v="0"/>
    <n v="66188.759999999995"/>
    <d v="2019-06-30T00:00:00"/>
    <s v="Brokerage"/>
    <s v="Renewal"/>
    <s v="Nil"/>
    <d v="2020-01-22T00:00:00"/>
  </r>
  <r>
    <s v="SRE"/>
    <n v="2.4142014380685998E+18"/>
    <s v="Active"/>
    <d v="2017-06-30T00:00:00"/>
    <d v="2018-06-29T00:00:00"/>
    <s v="Marine"/>
    <n v="1"/>
    <s v="Vinay"/>
    <s v="Ahmedabad"/>
    <s v="Marine"/>
    <x v="2"/>
    <n v="37754.15"/>
    <d v="2018-06-30T00:00:00"/>
    <s v="Brokerage"/>
    <s v="Inception"/>
    <s v="Nil"/>
    <d v="2020-01-22T00:00:00"/>
  </r>
  <r>
    <s v="SRE"/>
    <n v="3.1030011191E+17"/>
    <s v="Active"/>
    <d v="2019-09-01T00:00:00"/>
    <d v="2020-08-31T00:00:00"/>
    <s v="Fire"/>
    <n v="1"/>
    <s v="Vinay"/>
    <s v="Ahmedabad"/>
    <s v="Property / BI"/>
    <x v="0"/>
    <n v="48325.760000000002"/>
    <d v="2019-09-01T00:00:00"/>
    <s v="Brokerage"/>
    <s v="Renewal"/>
    <s v="Nil"/>
    <d v="2020-01-22T00:00:00"/>
  </r>
  <r>
    <s v="SRE"/>
    <n v="3.1030411181E+17"/>
    <s v="Active"/>
    <d v="2018-09-01T00:00:00"/>
    <d v="2019-08-31T00:00:00"/>
    <s v="Fire"/>
    <n v="1"/>
    <s v="Vinay"/>
    <s v="Ahmedabad"/>
    <s v="Property / BI"/>
    <x v="0"/>
    <n v="5763.57"/>
    <d v="2018-09-01T00:00:00"/>
    <s v="Brokerage"/>
    <s v="Inception"/>
    <s v="Nil"/>
    <d v="2020-01-22T00:00:00"/>
  </r>
  <r>
    <s v="SRE"/>
    <n v="3.1030411181E+17"/>
    <s v="Inactive"/>
    <d v="2018-09-01T00:00:00"/>
    <d v="2019-08-31T00:00:00"/>
    <s v="Fire"/>
    <n v="1"/>
    <s v="Vinay"/>
    <s v="Ahmedabad"/>
    <s v="Property / BI"/>
    <x v="0"/>
    <n v="5721.71"/>
    <d v="2018-09-01T00:00:00"/>
    <s v="Brokerage"/>
    <s v="Inception"/>
    <s v="Nil"/>
    <d v="2020-01-22T00:00:00"/>
  </r>
  <r>
    <s v="SRE"/>
    <s v="OG-19-2202-1018-00000036"/>
    <s v="Inactive"/>
    <d v="2018-06-30T00:00:00"/>
    <d v="2019-06-29T00:00:00"/>
    <s v="Marine"/>
    <n v="5"/>
    <s v="Juli"/>
    <s v="Ahmedabad"/>
    <s v="Marine"/>
    <x v="0"/>
    <n v="50101.73"/>
    <d v="2018-06-30T00:00:00"/>
    <s v="Brokerage"/>
    <s v="Inception"/>
    <s v="Nil"/>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s v="Nil"/>
    <d v="2020-01-22T00:00:00"/>
  </r>
  <r>
    <s v="SRE"/>
    <s v="2411 2020 9689 0500 000"/>
    <s v="Inactive"/>
    <d v="2018-01-16T00:00:00"/>
    <d v="2019-01-15T00:00:00"/>
    <s v="Marine"/>
    <n v="1"/>
    <s v="Vinay"/>
    <s v="Ahmedabad"/>
    <s v="Marine"/>
    <x v="2"/>
    <n v="330"/>
    <d v="2018-01-16T00:00:00"/>
    <s v="Brokerage"/>
    <s v="Lapse"/>
    <s v="OTHR â€“ Other"/>
    <d v="2020-01-22T00:00:00"/>
  </r>
  <r>
    <s v="SRE"/>
    <n v="3.1030011191E+17"/>
    <s v="Active"/>
    <d v="2019-09-01T00:00:00"/>
    <d v="2020-08-31T00:00:00"/>
    <s v="Fire"/>
    <n v="1"/>
    <s v="Vinay"/>
    <s v="Ahmedabad"/>
    <s v="Property / BI"/>
    <x v="0"/>
    <n v="20327.63"/>
    <d v="2019-09-01T00:00:00"/>
    <s v="Brokerage"/>
    <s v="Renewal"/>
    <s v="Nil"/>
    <d v="2020-01-22T00:00:00"/>
  </r>
  <r>
    <s v="SRE"/>
    <n v="3.1030411181E+17"/>
    <s v="Inactive"/>
    <d v="2018-09-01T00:00:00"/>
    <d v="2019-08-31T00:00:00"/>
    <s v="Fire"/>
    <n v="1"/>
    <s v="Vinay"/>
    <s v="Ahmedabad"/>
    <s v="Property / BI"/>
    <x v="0"/>
    <n v="2164.3000000000002"/>
    <d v="2018-09-01T00:00:00"/>
    <s v="Brokerage"/>
    <s v="Inception"/>
    <s v="Nil"/>
    <d v="2020-01-22T00:00:00"/>
  </r>
  <r>
    <s v="SRE"/>
    <n v="3.1030011191E+17"/>
    <s v="Active"/>
    <d v="2019-09-01T00:00:00"/>
    <d v="2020-08-31T00:00:00"/>
    <s v="Fire"/>
    <n v="1"/>
    <s v="Vinay"/>
    <s v="Ahmedabad"/>
    <s v="Property / BI"/>
    <x v="0"/>
    <n v="27258.799999999999"/>
    <d v="2019-09-01T00:00:00"/>
    <s v="Brokerage"/>
    <s v="Renewal"/>
    <s v="Nil"/>
    <d v="2020-01-22T00:00:00"/>
  </r>
  <r>
    <s v="SRE"/>
    <n v="3.1030411181E+17"/>
    <s v="Inactive"/>
    <d v="2018-09-01T00:00:00"/>
    <d v="2019-08-31T00:00:00"/>
    <s v="Fire"/>
    <n v="1"/>
    <s v="Vinay"/>
    <s v="Ahmedabad"/>
    <s v="Property / BI"/>
    <x v="0"/>
    <n v="5105.2"/>
    <d v="2018-09-01T00:00:00"/>
    <s v="Brokerage"/>
    <s v="Inception"/>
    <s v="Nil"/>
    <d v="2020-01-22T00:00:00"/>
  </r>
  <r>
    <s v="SRE"/>
    <s v="MD004600"/>
    <s v="Active"/>
    <d v="2020-01-17T00:00:00"/>
    <d v="2020-01-22T00:00:00"/>
    <s v="Employee Benefits"/>
    <n v="1"/>
    <s v="Vinay"/>
    <s v="Ahmedabad"/>
    <s v="Small Medium Enterpries (SME)"/>
    <x v="2"/>
    <n v="95.85"/>
    <d v="2020-01-17T00:00:00"/>
    <s v="Brokerage"/>
    <s v="Inception"/>
    <s v="Nil"/>
    <d v="2020-01-22T00:00:00"/>
  </r>
  <r>
    <s v="SRE"/>
    <n v="3.1030411181E+17"/>
    <s v="Active"/>
    <d v="2018-09-01T00:00:00"/>
    <d v="2019-08-31T00:00:00"/>
    <s v="Fire"/>
    <n v="1"/>
    <s v="Vinay"/>
    <s v="Ahmedabad"/>
    <s v="Property / BI"/>
    <x v="0"/>
    <n v="153.76"/>
    <d v="2018-09-01T00:00:00"/>
    <s v="Brokerage"/>
    <s v="Inception"/>
    <s v="Nil"/>
    <d v="2020-01-22T00:00:00"/>
  </r>
  <r>
    <s v="SRE"/>
    <n v="3.1030411181E+17"/>
    <s v="Active"/>
    <d v="2018-09-01T00:00:00"/>
    <d v="2019-08-31T00:00:00"/>
    <s v="Fire"/>
    <n v="1"/>
    <s v="Vinay"/>
    <s v="Ahmedabad"/>
    <s v="Property / BI"/>
    <x v="0"/>
    <n v="3842.38"/>
    <d v="2018-09-01T00:00:00"/>
    <s v="Brokerage"/>
    <s v="Inception"/>
    <s v="Nil"/>
    <d v="2020-01-22T00:00:00"/>
  </r>
  <r>
    <s v="SRE"/>
    <s v="0865085175 00 00"/>
    <s v="Active"/>
    <d v="2019-09-12T00:00:00"/>
    <d v="2020-09-11T00:00:00"/>
    <s v="Marine"/>
    <n v="1"/>
    <s v="Vinay"/>
    <s v="Ahmedabad"/>
    <s v="Small Medium Enterpries (SME)"/>
    <x v="0"/>
    <n v="3300"/>
    <d v="2019-09-12T00:00:00"/>
    <s v="Brokerage"/>
    <s v="Inception"/>
    <s v="Nil"/>
    <d v="2020-01-22T00:00:00"/>
  </r>
  <r>
    <s v="SRE"/>
    <s v="2002/160095852/00/000"/>
    <s v="Active"/>
    <d v="2018-11-01T00:00:00"/>
    <d v="2019-10-31T00:00:00"/>
    <s v="Marine"/>
    <n v="1"/>
    <s v="Vinay"/>
    <s v="Ahmedabad"/>
    <s v="Marine"/>
    <x v="0"/>
    <n v="7424.84"/>
    <d v="2018-11-01T00:00:00"/>
    <s v="Brokerage"/>
    <s v="Renewal"/>
    <s v="Nil"/>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s v="Nil"/>
    <d v="2020-01-22T00:00:00"/>
  </r>
  <r>
    <s v="SRE"/>
    <n v="2.1300031180100002E+19"/>
    <s v="Active"/>
    <d v="2019-02-15T00:00:00"/>
    <d v="2020-02-14T00:00:00"/>
    <s v="Motor"/>
    <n v="9"/>
    <s v="Manish Sharma"/>
    <s v="Ahmedabad"/>
    <s v="Motor"/>
    <x v="2"/>
    <n v="10578.39"/>
    <d v="2019-02-15T00:00:00"/>
    <s v="Brokerage"/>
    <s v="Inception"/>
    <s v="Nil"/>
    <d v="2020-01-22T00:00:00"/>
  </r>
  <r>
    <s v="SRE"/>
    <n v="3.1030011191E+17"/>
    <s v="Active"/>
    <d v="2019-09-01T00:00:00"/>
    <d v="2020-08-31T00:00:00"/>
    <s v="Fire"/>
    <n v="1"/>
    <s v="Vinay"/>
    <s v="Ahmedabad"/>
    <s v="Property / BI"/>
    <x v="0"/>
    <n v="10279.51"/>
    <d v="2019-09-01T00:00:00"/>
    <s v="Brokerage"/>
    <s v="Renewal"/>
    <s v="Nil"/>
    <d v="2020-01-22T00:00:00"/>
  </r>
  <r>
    <s v="SRE"/>
    <n v="3.1030411181E+17"/>
    <s v="Inactive"/>
    <d v="2018-09-01T00:00:00"/>
    <d v="2019-08-31T00:00:00"/>
    <s v="Fire"/>
    <n v="1"/>
    <s v="Vinay"/>
    <s v="Ahmedabad"/>
    <s v="Property / BI"/>
    <x v="0"/>
    <n v="610.77"/>
    <d v="2018-09-01T00:00:00"/>
    <s v="Brokerage"/>
    <s v="Inception"/>
    <s v="Nil"/>
    <d v="2020-01-22T00:00:00"/>
  </r>
  <r>
    <s v="SRE"/>
    <n v="301004265"/>
    <s v="Inactive"/>
    <d v="2018-03-09T00:00:00"/>
    <d v="2019-03-08T00:00:00"/>
    <s v="Liability"/>
    <n v="12"/>
    <s v="Shivani Sharma"/>
    <s v="Ahmedabad"/>
    <s v="Global Client Network (GNB Inward)"/>
    <x v="0"/>
    <n v="25000"/>
    <d v="2018-03-09T00:00:00"/>
    <s v="Brokerage"/>
    <s v="Inception"/>
    <s v="Nil"/>
    <d v="2020-01-22T00:00:00"/>
  </r>
  <r>
    <s v="SRE"/>
    <s v="0301004265-1"/>
    <s v="Active"/>
    <d v="2019-03-09T00:00:00"/>
    <d v="2020-03-08T00:00:00"/>
    <s v="Liability"/>
    <n v="3"/>
    <s v="Animesh Rawat"/>
    <s v="Ahmedabad"/>
    <s v="Global Client Network (GNB Inward)"/>
    <x v="0"/>
    <n v="23750"/>
    <d v="2019-03-09T00:00:00"/>
    <s v="Brokerage"/>
    <s v="Renewal"/>
    <s v="Nil"/>
    <d v="2020-01-22T00:00:00"/>
  </r>
  <r>
    <s v="SRE"/>
    <n v="195269000000"/>
    <s v="Inactive"/>
    <d v="2018-11-10T00:00:00"/>
    <d v="2019-11-09T00:00:00"/>
    <s v="Employee Benefits"/>
    <n v="13"/>
    <s v="Vididt Saha"/>
    <s v="Ahmedabad"/>
    <s v="Employee Benefits (EB)"/>
    <x v="2"/>
    <n v="0"/>
    <d v="2018-11-10T00:00:00"/>
    <s v="Brokerage"/>
    <s v="Inception"/>
    <s v="Nil"/>
    <d v="2020-01-22T00:00:00"/>
  </r>
  <r>
    <s v="SRE"/>
    <n v="2.4122020718290002E+18"/>
    <s v="Inactive"/>
    <d v="2018-01-12T00:00:00"/>
    <d v="2019-01-11T00:00:00"/>
    <s v="Marine"/>
    <n v="13"/>
    <s v="Vididt Saha"/>
    <s v="Ahmedabad"/>
    <s v="Marine"/>
    <x v="2"/>
    <n v="10395"/>
    <d v="2018-01-12T00:00:00"/>
    <s v="Brokerage"/>
    <s v="Endorsement"/>
    <s v="Nil"/>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s v="Nil"/>
    <d v="2020-01-22T00:00:00"/>
  </r>
  <r>
    <s v="SRE"/>
    <n v="2.4122020718290002E+18"/>
    <s v="Active"/>
    <d v="2020-01-12T00:00:00"/>
    <d v="2021-01-11T00:00:00"/>
    <s v="Marine"/>
    <n v="13"/>
    <s v="Vididt Saha"/>
    <s v="Ahmedabad"/>
    <s v="Marine"/>
    <x v="2"/>
    <n v="11310.75"/>
    <d v="2020-01-12T00:00:00"/>
    <s v="Brokerage"/>
    <s v="Renewal"/>
    <s v="Nil"/>
    <d v="2020-01-22T00:00:00"/>
  </r>
  <r>
    <s v="SRE"/>
    <s v="4101191100000008-00"/>
    <s v="Active"/>
    <d v="2019-11-10T00:00:00"/>
    <d v="2020-11-09T00:00:00"/>
    <s v="Employee Benefits"/>
    <n v="13"/>
    <s v="Vididt Saha"/>
    <s v="Ahmedabad"/>
    <s v="Employee Benefits (EB)"/>
    <x v="0"/>
    <n v="48928.73"/>
    <d v="2019-11-10T00:00:00"/>
    <s v="Brokerage"/>
    <s v="Renewal"/>
    <s v="Nil"/>
    <d v="2020-01-22T00:00:00"/>
  </r>
  <r>
    <s v="SRE"/>
    <n v="41050127"/>
    <s v="Active"/>
    <d v="2019-11-25T00:00:00"/>
    <d v="2020-11-24T00:00:00"/>
    <s v="Liability"/>
    <n v="13"/>
    <s v="Vididt Saha"/>
    <s v="Ahmedabad"/>
    <s v="Liability"/>
    <x v="0"/>
    <n v="18975"/>
    <d v="2019-11-25T00:00:00"/>
    <s v="Brokerage"/>
    <s v="Inception"/>
    <s v="Nil"/>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s v="Nil"/>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s v="Nil"/>
    <d v="2020-01-22T00:00:00"/>
  </r>
  <r>
    <s v="SRE"/>
    <s v="OG-19-2202-4010-00000816"/>
    <s v="Inactive"/>
    <d v="2018-07-10T00:00:00"/>
    <d v="2019-07-09T00:00:00"/>
    <s v="Miscellaneous"/>
    <n v="13"/>
    <s v="Vididt Saha"/>
    <s v="Ahmedabad"/>
    <s v="Property / BI"/>
    <x v="2"/>
    <n v="1232"/>
    <d v="2018-07-10T00:00:00"/>
    <s v="Brokerage"/>
    <s v="Inception"/>
    <s v="Nil"/>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s v="Nil"/>
    <d v="2020-01-22T00:00:00"/>
  </r>
  <r>
    <s v="SRE"/>
    <s v="OG-20-2202-4004-00000043"/>
    <s v="Active"/>
    <d v="2019-05-16T00:00:00"/>
    <d v="2020-05-15T00:00:00"/>
    <s v="Fire"/>
    <n v="13"/>
    <s v="Vididt Saha"/>
    <s v="Ahmedabad"/>
    <s v="Property / BI"/>
    <x v="2"/>
    <n v="4595.75"/>
    <d v="2019-05-16T00:00:00"/>
    <s v="Brokerage"/>
    <s v="Inception"/>
    <s v="Nil"/>
    <d v="2020-01-22T00:00:00"/>
  </r>
  <r>
    <s v="SRE"/>
    <s v="OG-20-2202-4004-00000066"/>
    <s v="Active"/>
    <d v="2019-07-11T00:00:00"/>
    <d v="2020-07-10T00:00:00"/>
    <s v="Fire"/>
    <n v="13"/>
    <s v="Vididt Saha"/>
    <s v="Ahmedabad"/>
    <s v="Property / BI"/>
    <x v="2"/>
    <n v="21905.200000000001"/>
    <d v="2019-07-11T00:00:00"/>
    <s v="Brokerage"/>
    <s v="Renewal"/>
    <s v="Nil"/>
    <d v="2020-01-22T00:00:00"/>
  </r>
  <r>
    <s v="SRE"/>
    <s v="OG-20-2202-4010-00000924"/>
    <s v="Active"/>
    <d v="2019-07-10T00:00:00"/>
    <d v="2020-07-09T00:00:00"/>
    <s v="Miscellaneous"/>
    <n v="13"/>
    <s v="Vididt Saha"/>
    <s v="Ahmedabad"/>
    <s v="Property / BI"/>
    <x v="2"/>
    <n v="337.5"/>
    <d v="2019-07-10T00:00:00"/>
    <s v="Brokerage"/>
    <s v="Renewal"/>
    <s v="Nil"/>
    <d v="2020-01-22T00:00:00"/>
  </r>
  <r>
    <s v="SRE"/>
    <s v="0000000007919559-01"/>
    <s v="Active"/>
    <d v="2018-12-28T00:00:00"/>
    <d v="2019-12-27T00:00:00"/>
    <s v="Marine"/>
    <n v="1"/>
    <s v="Vinay"/>
    <s v="Ahmedabad"/>
    <s v="Marine"/>
    <x v="2"/>
    <n v="6112.76"/>
    <d v="2018-12-28T00:00:00"/>
    <s v="Brokerage"/>
    <s v="Endorsement"/>
    <s v="Nil"/>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s v="Nil"/>
    <d v="2020-01-22T00:00:00"/>
  </r>
  <r>
    <s v="SRE"/>
    <n v="2280014070"/>
    <s v="Active"/>
    <d v="2019-03-09T00:00:00"/>
    <d v="2020-03-08T00:00:00"/>
    <s v="Liability"/>
    <n v="2"/>
    <s v="Abhinav Shivam"/>
    <s v="Ahmedabad"/>
    <s v="Liability"/>
    <x v="2"/>
    <n v="27530.38"/>
    <d v="2019-03-09T00:00:00"/>
    <s v="Brokerage"/>
    <s v="Inception"/>
    <s v="Nil"/>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s v="Nil"/>
    <d v="2020-01-22T00:00:00"/>
  </r>
  <r>
    <s v="SRE"/>
    <n v="3.1030411181E+17"/>
    <s v="Active"/>
    <d v="2019-01-19T00:00:00"/>
    <d v="2019-04-18T00:00:00"/>
    <s v="Fire"/>
    <n v="2"/>
    <s v="Abhinav Shivam"/>
    <s v="Ahmedabad"/>
    <s v="Small Medium Enterpries (SME)"/>
    <x v="2"/>
    <n v="9453.35"/>
    <d v="2019-01-19T00:00:00"/>
    <s v="Brokerage"/>
    <s v="Inception"/>
    <s v="Nil"/>
    <d v="2020-01-22T00:00:00"/>
  </r>
  <r>
    <s v="SRE"/>
    <n v="3.1030411181E+17"/>
    <s v="Active"/>
    <d v="2019-02-26T00:00:00"/>
    <d v="2019-04-25T00:00:00"/>
    <s v="Fire"/>
    <n v="2"/>
    <s v="Abhinav Shivam"/>
    <s v="Ahmedabad"/>
    <s v="Small Medium Enterpries (SME)"/>
    <x v="2"/>
    <n v="4156.79"/>
    <d v="2019-02-26T00:00:00"/>
    <s v="Brokerage"/>
    <s v="Inception"/>
    <s v="Nil"/>
    <d v="2020-01-22T00:00:00"/>
  </r>
  <r>
    <s v="SRE"/>
    <n v="43187020"/>
    <s v="Active"/>
    <d v="2019-04-22T00:00:00"/>
    <d v="2020-04-21T00:00:00"/>
    <s v="Miscellaneous"/>
    <n v="13"/>
    <s v="Vididt Saha"/>
    <s v="Ahmedabad"/>
    <s v="Liability"/>
    <x v="1"/>
    <n v="7451.24"/>
    <d v="2019-04-22T00:00:00"/>
    <s v="Brokerage"/>
    <s v="Inception"/>
    <s v="Nil"/>
    <d v="2020-01-22T00:00:00"/>
  </r>
  <r>
    <s v="DDD"/>
    <s v="0865082088 00"/>
    <s v="Active"/>
    <d v="2018-12-07T00:00:00"/>
    <d v="2019-12-06T00:00:00"/>
    <s v="Marine"/>
    <n v="1"/>
    <s v="Vinay"/>
    <s v="Ahmedabad"/>
    <s v="Marine"/>
    <x v="2"/>
    <n v="3630"/>
    <d v="2019-12-17T00:00:00"/>
    <s v="Brokerage"/>
    <s v="Inception"/>
    <s v="Nil"/>
    <d v="2020-01-22T00:00:00"/>
  </r>
  <r>
    <s v="SRE"/>
    <s v="0865081032 00"/>
    <s v="Active"/>
    <d v="2018-09-11T00:00:00"/>
    <d v="2019-09-10T00:00:00"/>
    <s v="Marine"/>
    <n v="1"/>
    <s v="Vinay"/>
    <s v="Ahmedabad"/>
    <s v="Marine"/>
    <x v="0"/>
    <n v="1072.5"/>
    <d v="2019-09-11T00:00:00"/>
    <s v="Brokerage"/>
    <s v="Inception"/>
    <s v="Nil"/>
    <d v="2020-01-22T00:00:00"/>
  </r>
  <r>
    <s v="DDD"/>
    <n v="1.11200441808E+19"/>
    <s v="Active"/>
    <d v="2019-01-03T00:00:00"/>
    <d v="2019-10-02T00:00:00"/>
    <s v="Engineering"/>
    <n v="3"/>
    <s v="Animesh Rawat"/>
    <s v="Ahmedabad"/>
    <s v="Global Client Network (GNB Inward)"/>
    <x v="2"/>
    <n v="49401.25"/>
    <d v="2019-01-03T00:00:00"/>
    <s v="Brokerage"/>
    <s v="Inception"/>
    <s v="Nil"/>
    <d v="2020-01-22T00:00:00"/>
  </r>
  <r>
    <s v="DDD"/>
    <n v="1.11200441808E+19"/>
    <s v="Active"/>
    <d v="2019-01-03T00:00:00"/>
    <d v="2019-10-02T00:00:00"/>
    <s v="Engineering"/>
    <n v="3"/>
    <s v="Animesh Rawat"/>
    <s v="Ahmedabad"/>
    <s v="Global Client Network (GNB Inward)"/>
    <x v="2"/>
    <n v="49401.25"/>
    <d v="2019-01-03T00:00:00"/>
    <s v="Brokerage"/>
    <s v="Inception"/>
    <s v="Nil"/>
    <d v="2020-01-22T00:00:00"/>
  </r>
  <r>
    <s v="DDD"/>
    <n v="1.1120044185899999E+19"/>
    <s v="Active"/>
    <d v="2019-01-03T00:00:00"/>
    <d v="2019-10-02T00:00:00"/>
    <s v="Engineering"/>
    <n v="3"/>
    <s v="Animesh Rawat"/>
    <s v="Ahmedabad"/>
    <s v="Global Client Network (GNB Inward)"/>
    <x v="2"/>
    <n v="45000"/>
    <d v="2019-01-03T00:00:00"/>
    <s v="Brokerage"/>
    <s v="Inception"/>
    <s v="Nil"/>
    <d v="2020-01-22T00:00:00"/>
  </r>
  <r>
    <s v="DDD"/>
    <s v="4016/138636598/01/000"/>
    <s v="Inactive"/>
    <d v="2018-09-30T00:00:00"/>
    <d v="2019-09-29T00:00:00"/>
    <s v="Employee Benefits"/>
    <n v="10"/>
    <s v="Mark"/>
    <s v="Ahmedabad"/>
    <s v="Employee Benefits (EB)"/>
    <x v="0"/>
    <n v="54000"/>
    <d v="2018-09-30T00:00:00"/>
    <s v="Brokerage"/>
    <s v="Inception"/>
    <s v="Nil"/>
    <d v="2020-01-22T00:00:00"/>
  </r>
  <r>
    <s v="DDD"/>
    <s v="2005/162167315/00/000"/>
    <s v="Active"/>
    <d v="2018-12-14T00:00:00"/>
    <d v="2019-12-13T00:00:00"/>
    <s v="Marine"/>
    <n v="12"/>
    <s v="Shivani Sharma"/>
    <s v="Ahmedabad"/>
    <s v="Global Client Network (GNB Inward)"/>
    <x v="2"/>
    <n v="5659.5"/>
    <d v="2018-12-14T00:00:00"/>
    <s v="Brokerage"/>
    <s v="Inception"/>
    <s v="Nil"/>
    <d v="2020-01-22T00:00:00"/>
  </r>
  <r>
    <s v="DDD"/>
    <n v="3.1142027482102001E+18"/>
    <s v="Active"/>
    <d v="2019-04-11T00:00:00"/>
    <d v="2020-04-09T00:00:00"/>
    <s v="Miscellaneous"/>
    <n v="3"/>
    <s v="Animesh Rawat"/>
    <s v="Ahmedabad"/>
    <s v="Global Client Network (GNB Inward)"/>
    <x v="2"/>
    <n v="2942.25"/>
    <d v="2019-04-11T00:00:00"/>
    <s v="Brokerage"/>
    <s v="Inception"/>
    <s v="Nil"/>
    <d v="2020-01-22T00:00:00"/>
  </r>
  <r>
    <s v="DDD"/>
    <s v="0000000007404252-01"/>
    <s v="Inactive"/>
    <d v="2018-10-24T00:00:00"/>
    <d v="2019-10-23T00:00:00"/>
    <s v="Miscellaneous"/>
    <n v="3"/>
    <s v="Animesh Rawat"/>
    <s v="Ahmedabad"/>
    <s v="Global Client Network (GNB Inward)"/>
    <x v="0"/>
    <n v="6335.5"/>
    <d v="2019-10-23T00:00:00"/>
    <s v="Brokerage"/>
    <s v="Inception"/>
    <s v="Nil"/>
    <d v="2020-01-22T00:00:00"/>
  </r>
  <r>
    <s v="DDD"/>
    <s v="0000000007404252-02"/>
    <s v="Active"/>
    <d v="2019-10-26T00:00:00"/>
    <d v="2020-10-25T00:00:00"/>
    <s v="Miscellaneous"/>
    <n v="3"/>
    <s v="Animesh Rawat"/>
    <s v="Ahmedabad"/>
    <s v="Global Client Network (GNB Inward)"/>
    <x v="0"/>
    <n v="2436.75"/>
    <d v="2019-10-26T00:00:00"/>
    <s v="Brokerage"/>
    <s v="Renewal"/>
    <s v="Nil"/>
    <d v="2020-01-22T00:00:00"/>
  </r>
  <r>
    <s v="DDD"/>
    <n v="10619837"/>
    <s v="Inactive"/>
    <d v="2018-10-24T00:00:00"/>
    <d v="2019-10-23T00:00:00"/>
    <s v="Fire"/>
    <n v="3"/>
    <s v="Animesh Rawat"/>
    <s v="Ahmedabad"/>
    <s v="Global Client Network (GNB Inward)"/>
    <x v="0"/>
    <n v="18321.23"/>
    <d v="2018-10-24T00:00:00"/>
    <s v="Brokerage"/>
    <s v="Inception"/>
    <s v="Nil"/>
    <d v="2020-01-22T00:00:00"/>
  </r>
  <r>
    <s v="DDD"/>
    <s v="0000000010619837-01"/>
    <s v="Active"/>
    <d v="2019-10-25T00:00:00"/>
    <d v="2020-10-24T00:00:00"/>
    <s v="Fire"/>
    <n v="3"/>
    <s v="Animesh Rawat"/>
    <s v="Ahmedabad"/>
    <s v="Global Client Network (GNB Inward)"/>
    <x v="0"/>
    <n v="26967.39"/>
    <d v="2019-10-25T00:00:00"/>
    <s v="Brokerage"/>
    <s v="Renewal"/>
    <s v="Nil"/>
    <d v="2020-01-22T00:00:00"/>
  </r>
  <r>
    <s v="DDD"/>
    <s v="1011/142530053/00/000"/>
    <s v="Active"/>
    <d v="2018-01-01T00:00:00"/>
    <d v="2018-12-31T00:00:00"/>
    <s v="Miscellaneous"/>
    <n v="3"/>
    <s v="Animesh Rawat"/>
    <s v="Ahmedabad"/>
    <s v="Global Client Network (GNB Inward)"/>
    <x v="0"/>
    <n v="159956.76"/>
    <d v="2018-01-01T00:00:00"/>
    <s v="Brokerage"/>
    <s v="Inception"/>
    <s v="Nil"/>
    <d v="2020-01-22T00:00:00"/>
  </r>
  <r>
    <s v="DDD"/>
    <s v="1011/142530053/01/000"/>
    <s v="Active"/>
    <d v="2019-01-01T00:00:00"/>
    <d v="2019-12-31T00:00:00"/>
    <s v="Fire"/>
    <n v="3"/>
    <s v="Animesh Rawat"/>
    <s v="Ahmedabad"/>
    <s v="Global Client Network (GNB Inward)"/>
    <x v="0"/>
    <n v="0"/>
    <d v="2019-01-01T00:00:00"/>
    <s v="Brokerage"/>
    <s v="Inception"/>
    <s v="Nil"/>
    <d v="2020-01-22T00:00:00"/>
  </r>
  <r>
    <s v="DDD"/>
    <n v="1.60261822110088E+17"/>
    <s v="Active"/>
    <d v="2018-05-31T00:00:00"/>
    <d v="2018-09-30T00:00:00"/>
    <s v="Engineering"/>
    <n v="3"/>
    <s v="Animesh Rawat"/>
    <s v="Ahmedabad"/>
    <s v="Global Client Network (GNB Inward)"/>
    <x v="0"/>
    <n v="8268.1299999999992"/>
    <d v="2018-09-30T00:00:00"/>
    <s v="Brokerage"/>
    <s v="Inception"/>
    <s v="Nil"/>
    <d v="2020-01-22T00:00:00"/>
  </r>
  <r>
    <s v="DDD"/>
    <n v="3.1142029974272998E+18"/>
    <s v="Active"/>
    <d v="2019-09-19T00:00:00"/>
    <d v="2020-09-18T00:00:00"/>
    <s v="Miscellaneous"/>
    <n v="3"/>
    <s v="Animesh Rawat"/>
    <s v="Ahmedabad"/>
    <s v="Global Client Network (GNB Inward)"/>
    <x v="0"/>
    <n v="12500.13"/>
    <d v="2019-09-19T00:00:00"/>
    <s v="Brokerage"/>
    <s v="Renewal"/>
    <s v="Nil"/>
    <d v="2020-01-22T00:00:00"/>
  </r>
  <r>
    <s v="DDD"/>
    <n v="3.1242015891005998E+18"/>
    <s v="Active"/>
    <d v="2018-03-27T00:00:00"/>
    <d v="2019-03-26T00:00:00"/>
    <s v="Miscellaneous"/>
    <n v="3"/>
    <s v="Animesh Rawat"/>
    <s v="Ahmedabad"/>
    <s v="Global Client Network (GNB Inward)"/>
    <x v="0"/>
    <n v="10584.15"/>
    <d v="2018-03-27T00:00:00"/>
    <s v="Brokerage"/>
    <s v="Inception"/>
    <s v="Nil"/>
    <d v="2020-01-22T00:00:00"/>
  </r>
  <r>
    <s v="DDD"/>
    <n v="3.1242015891005998E+18"/>
    <s v="Active"/>
    <d v="2019-01-02T00:00:00"/>
    <d v="2019-12-31T00:00:00"/>
    <s v="Liability"/>
    <n v="3"/>
    <s v="Animesh Rawat"/>
    <s v="Ahmedabad"/>
    <s v="Global Client Network (GNB Inward)"/>
    <x v="0"/>
    <n v="14393.8"/>
    <d v="2019-01-02T00:00:00"/>
    <s v="Brokerage"/>
    <s v="Inception"/>
    <s v="Nil"/>
    <d v="2020-01-22T00:00:00"/>
  </r>
  <r>
    <s v="DDD"/>
    <s v="4006/131284920/01/000"/>
    <s v="Inactive"/>
    <d v="2018-05-15T00:00:00"/>
    <d v="2019-05-14T00:00:00"/>
    <s v="Miscellaneous"/>
    <n v="3"/>
    <s v="Animesh Rawat"/>
    <s v="Ahmedabad"/>
    <s v="Global Client Network (GNB Inward)"/>
    <x v="0"/>
    <n v="691.85"/>
    <d v="2018-05-15T00:00:00"/>
    <s v="Brokerage"/>
    <s v="Inception"/>
    <s v="Nil"/>
    <d v="2020-01-22T00:00:00"/>
  </r>
  <r>
    <s v="DDD"/>
    <s v="4006/131284920/02/000"/>
    <s v="Active"/>
    <d v="2019-05-15T00:00:00"/>
    <d v="2020-05-14T00:00:00"/>
    <s v="Miscellaneous"/>
    <n v="3"/>
    <s v="Animesh Rawat"/>
    <s v="Ahmedabad"/>
    <s v="Global Client Network (GNB Inward)"/>
    <x v="0"/>
    <n v="691.85"/>
    <d v="2019-05-15T00:00:00"/>
    <s v="Brokerage"/>
    <s v="Renewal"/>
    <s v="Nil"/>
    <d v="2020-01-22T00:00:00"/>
  </r>
  <r>
    <s v="DDD"/>
    <s v="4010/121054809/01/000"/>
    <s v="Active"/>
    <d v="2017-08-22T00:00:00"/>
    <d v="2018-08-21T00:00:00"/>
    <s v="Miscellaneous"/>
    <n v="3"/>
    <s v="Animesh Rawat"/>
    <s v="Ahmedabad"/>
    <s v="Global Client Network (GNB Inward)"/>
    <x v="0"/>
    <n v="10964.79"/>
    <d v="2017-08-22T00:00:00"/>
    <s v="Brokerage"/>
    <s v="Inception"/>
    <s v="Nil"/>
    <d v="2020-01-22T00:00:00"/>
  </r>
  <r>
    <s v="DDD"/>
    <s v="4010/121054809/02/000"/>
    <s v="Inactive"/>
    <d v="2018-08-22T00:00:00"/>
    <d v="2019-08-21T00:00:00"/>
    <s v="Miscellaneous"/>
    <n v="3"/>
    <s v="Animesh Rawat"/>
    <s v="Ahmedabad"/>
    <s v="Global Client Network (GNB Inward)"/>
    <x v="0"/>
    <n v="13630.7"/>
    <d v="2019-08-21T00:00:00"/>
    <s v="Brokerage"/>
    <s v="Inception"/>
    <s v="Nil"/>
    <d v="2020-01-22T00:00:00"/>
  </r>
  <r>
    <s v="DDD"/>
    <s v="4016 138636598 02 000"/>
    <s v="Active"/>
    <d v="2019-09-30T00:00:00"/>
    <d v="2020-09-29T00:00:00"/>
    <s v="Employee Benefits"/>
    <n v="10"/>
    <s v="Mark"/>
    <s v="Ahmedabad"/>
    <s v="Employee Benefits (EB)"/>
    <x v="0"/>
    <n v="123750"/>
    <d v="2019-09-30T00:00:00"/>
    <s v="Brokerage"/>
    <s v="Renewal"/>
    <s v="Nil"/>
    <d v="2020-01-22T00:00:00"/>
  </r>
  <r>
    <s v="DDD"/>
    <s v="5002/131802941/01/000"/>
    <s v="Inactive"/>
    <d v="2018-05-26T00:00:00"/>
    <d v="2019-05-25T00:00:00"/>
    <s v="Engineering"/>
    <n v="12"/>
    <s v="Shivani Sharma"/>
    <s v="Ahmedabad"/>
    <s v="Global Client Network (GNB Inward)"/>
    <x v="0"/>
    <n v="869.63"/>
    <d v="2018-05-26T00:00:00"/>
    <s v="Brokerage"/>
    <s v="Inception"/>
    <s v="Nil"/>
    <d v="2020-01-22T00:00:00"/>
  </r>
  <r>
    <s v="DDD"/>
    <s v="5002/131802941/02/000"/>
    <s v="Active"/>
    <d v="2019-05-26T00:00:00"/>
    <d v="2020-05-25T00:00:00"/>
    <s v="Engineering"/>
    <n v="3"/>
    <s v="Animesh Rawat"/>
    <s v="Ahmedabad"/>
    <s v="Global Client Network (GNB Inward)"/>
    <x v="0"/>
    <n v="869.63"/>
    <d v="2019-05-26T00:00:00"/>
    <s v="Brokerage"/>
    <s v="Renewal"/>
    <s v="Nil"/>
    <d v="2020-01-22T00:00:00"/>
  </r>
  <r>
    <s v="DDD"/>
    <s v="LQX/I2508418/71/02/005537"/>
    <s v="Active"/>
    <d v="2018-02-16T00:00:00"/>
    <d v="2019-02-15T00:00:00"/>
    <s v="Liability"/>
    <n v="3"/>
    <s v="Animesh Rawat"/>
    <s v="Ahmedabad"/>
    <s v="Global Client Network (GNB Inward)"/>
    <x v="0"/>
    <n v="1562.5"/>
    <d v="2019-02-16T00:00:00"/>
    <s v="Brokerage"/>
    <s v="Inception"/>
    <s v="Nil"/>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s v="Nil"/>
    <d v="2020-01-22T00:00:00"/>
  </r>
  <r>
    <s v="DDD"/>
    <s v="OG-18-2202-3383-00000005"/>
    <s v="Inactive"/>
    <d v="2018-01-01T00:00:00"/>
    <d v="2018-12-31T00:00:00"/>
    <s v="Liability"/>
    <n v="3"/>
    <s v="Animesh Rawat"/>
    <s v="Ahmedabad"/>
    <s v="Global Client Network (GNB Inward)"/>
    <x v="0"/>
    <n v="28735.65"/>
    <d v="2018-01-01T00:00:00"/>
    <s v="Brokerage"/>
    <s v="Inception"/>
    <s v="Nil"/>
    <d v="2020-01-22T00:00:00"/>
  </r>
  <r>
    <s v="DDD"/>
    <s v="OG-19-2202-1018-00000052"/>
    <s v="Active"/>
    <d v="2019-01-01T00:00:00"/>
    <d v="2019-12-31T00:00:00"/>
    <s v="Marine"/>
    <n v="3"/>
    <s v="Animesh Rawat"/>
    <s v="Ahmedabad"/>
    <s v="Global Client Network (GNB Inward)"/>
    <x v="0"/>
    <n v="53277.919999999998"/>
    <d v="2019-01-01T00:00:00"/>
    <s v="Brokerage"/>
    <s v="Renewal"/>
    <s v="Nil"/>
    <d v="2020-01-22T00:00:00"/>
  </r>
  <r>
    <s v="DDD"/>
    <s v="OG-19-2202-3383-00000007"/>
    <s v="Active"/>
    <d v="2019-01-01T00:00:00"/>
    <d v="2019-12-31T00:00:00"/>
    <s v="Liability"/>
    <n v="3"/>
    <s v="Animesh Rawat"/>
    <s v="Ahmedabad"/>
    <s v="Global Client Network (GNB Inward)"/>
    <x v="0"/>
    <n v="30048.080000000002"/>
    <d v="2019-01-01T00:00:00"/>
    <s v="Brokerage"/>
    <s v="Renewal"/>
    <s v="Nil"/>
    <d v="2020-01-22T00:00:00"/>
  </r>
  <r>
    <s v="DDD"/>
    <s v="PROHLN000005719"/>
    <s v="Active"/>
    <d v="2019-01-21T00:00:00"/>
    <d v="2020-01-20T00:00:00"/>
    <s v="Employee Benefits"/>
    <n v="3"/>
    <s v="Animesh Rawat"/>
    <s v="Ahmedabad"/>
    <s v="Global Client Network (GNB Inward)"/>
    <x v="2"/>
    <n v="15084.15"/>
    <d v="2019-01-21T00:00:00"/>
    <s v="Brokerage"/>
    <s v="Inception"/>
    <s v="Nil"/>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n v="2309003157"/>
    <s v="Inactive"/>
    <d v="2018-07-03T00:00:00"/>
    <d v="2019-07-02T00:00:00"/>
    <s v="Liability"/>
    <n v="1"/>
    <s v="Vinay"/>
    <s v="Ahmedabad"/>
    <s v="Liability"/>
    <x v="0"/>
    <n v="37500"/>
    <d v="2018-07-03T00:00:00"/>
    <s v="Brokerage"/>
    <s v="Inception"/>
    <s v="Nil"/>
    <d v="2020-01-22T00:00:00"/>
  </r>
  <r>
    <s v="DDD"/>
    <s v="2309003157 01"/>
    <s v="Active"/>
    <d v="2019-07-03T00:00:00"/>
    <d v="2020-07-02T00:00:00"/>
    <s v="Liability"/>
    <n v="1"/>
    <s v="Vinay"/>
    <s v="Ahmedabad"/>
    <s v="Liability"/>
    <x v="0"/>
    <n v="35000"/>
    <d v="2019-07-03T00:00:00"/>
    <s v="Brokerage"/>
    <s v="Renewal"/>
    <s v="Nil"/>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s v="Nil"/>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s v="Nil"/>
    <d v="2020-01-22T00:00:00"/>
  </r>
  <r>
    <s v="DDD"/>
    <n v="9.9000011170100003E+19"/>
    <s v="Inactive"/>
    <d v="2017-06-28T00:00:00"/>
    <d v="2018-06-27T00:00:00"/>
    <s v="Fire"/>
    <n v="1"/>
    <s v="Vinay"/>
    <s v="Ahmedabad"/>
    <s v="Construction, Power &amp; Infrastructure"/>
    <x v="2"/>
    <n v="62070.81"/>
    <d v="2017-06-28T00:00:00"/>
    <s v="Brokerage"/>
    <s v="Inception"/>
    <s v="Nil"/>
    <d v="2020-01-22T00:00:00"/>
  </r>
  <r>
    <s v="DDD"/>
    <n v="9.9000011170100003E+19"/>
    <s v="Active"/>
    <d v="2017-07-06T00:00:00"/>
    <d v="2018-07-05T00:00:00"/>
    <s v="Fire"/>
    <n v="1"/>
    <s v="Vinay"/>
    <s v="Ahmedabad"/>
    <s v="Construction, Power &amp; Infrastructure"/>
    <x v="2"/>
    <n v="1261.8399999999999"/>
    <d v="2017-07-06T00:00:00"/>
    <s v="Brokerage"/>
    <s v="Inception"/>
    <s v="Nil"/>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n v="9.9000011170100003E+19"/>
    <s v="Inactive"/>
    <d v="2018-02-14T00:00:00"/>
    <d v="2019-02-13T00:00:00"/>
    <s v="Fire"/>
    <n v="1"/>
    <s v="Vinay"/>
    <s v="Ahmedabad"/>
    <s v="Property / BI"/>
    <x v="0"/>
    <n v="107689.68"/>
    <d v="2018-02-14T00:00:00"/>
    <s v="Brokerage"/>
    <s v="Inception"/>
    <s v="Nil"/>
    <d v="2020-01-22T00:00:00"/>
  </r>
  <r>
    <s v="DDD"/>
    <n v="9.9000011180099994E+19"/>
    <s v="Inactive"/>
    <d v="2018-07-20T00:00:00"/>
    <d v="2019-07-19T00:00:00"/>
    <s v="Fire"/>
    <n v="1"/>
    <s v="Vinay"/>
    <s v="Ahmedabad"/>
    <s v="Property / BI"/>
    <x v="0"/>
    <n v="5417.97"/>
    <d v="2018-07-20T00:00:00"/>
    <s v="Brokerage"/>
    <s v="Inception"/>
    <s v="Nil"/>
    <d v="2020-01-22T00:00:00"/>
  </r>
  <r>
    <s v="DDD"/>
    <n v="9.9000011180099994E+19"/>
    <s v="Inactive"/>
    <d v="2018-06-28T00:00:00"/>
    <d v="2019-06-27T00:00:00"/>
    <s v="Fire"/>
    <n v="1"/>
    <s v="Vinay"/>
    <s v="Ahmedabad"/>
    <s v="Construction, Power &amp; Infrastructure"/>
    <x v="2"/>
    <n v="61936.46"/>
    <d v="2018-06-28T00:00:00"/>
    <s v="Brokerage"/>
    <s v="Renewal"/>
    <s v="Nil"/>
    <d v="2020-01-22T00:00:00"/>
  </r>
  <r>
    <s v="DDD"/>
    <n v="9.9000011180099994E+19"/>
    <s v="Inactive"/>
    <d v="2018-06-28T00:00:00"/>
    <d v="2019-06-27T00:00:00"/>
    <s v="Fire"/>
    <n v="1"/>
    <s v="Vinay"/>
    <s v="Ahmedabad"/>
    <s v="Construction, Power &amp; Infrastructure"/>
    <x v="2"/>
    <n v="56276.26"/>
    <d v="2018-06-28T00:00:00"/>
    <s v="Brokerage"/>
    <s v="Renewal"/>
    <s v="Nil"/>
    <d v="2020-01-22T00:00:00"/>
  </r>
  <r>
    <s v="DDD"/>
    <n v="9.9000011180099994E+19"/>
    <s v="Active"/>
    <d v="2019-01-01T00:00:00"/>
    <d v="2019-12-31T00:00:00"/>
    <s v="Fire"/>
    <n v="1"/>
    <s v="Vinay"/>
    <s v="Ahmedabad"/>
    <s v="Construction, Power &amp; Infrastructure"/>
    <x v="2"/>
    <n v="399509.89"/>
    <d v="2019-01-01T00:00:00"/>
    <s v="Brokerage"/>
    <s v="Renewal"/>
    <s v="Nil"/>
    <d v="2020-01-22T00:00:00"/>
  </r>
  <r>
    <s v="DDD"/>
    <n v="9.9000011180099994E+19"/>
    <s v="Active"/>
    <d v="2019-01-16T00:00:00"/>
    <d v="2020-01-15T00:00:00"/>
    <s v="Fire"/>
    <n v="1"/>
    <s v="Vinay"/>
    <s v="Ahmedabad"/>
    <s v="Property / BI"/>
    <x v="0"/>
    <n v="98931.05"/>
    <d v="2019-01-16T00:00:00"/>
    <s v="Brokerage"/>
    <s v="Inception"/>
    <s v="Nil"/>
    <d v="2020-01-22T00:00:00"/>
  </r>
  <r>
    <s v="DDD"/>
    <n v="9.9000011180099994E+19"/>
    <s v="Active"/>
    <d v="2019-02-14T00:00:00"/>
    <d v="2020-02-13T00:00:00"/>
    <s v="Fire"/>
    <n v="1"/>
    <s v="Vinay"/>
    <s v="Ahmedabad"/>
    <s v="Property / BI"/>
    <x v="0"/>
    <n v="1610"/>
    <d v="2019-02-14T00:00:00"/>
    <s v="Brokerage"/>
    <s v="Inception"/>
    <s v="Nil"/>
    <d v="2020-01-22T00:00:00"/>
  </r>
  <r>
    <s v="DDD"/>
    <n v="9.9000011180099994E+19"/>
    <s v="Active"/>
    <d v="2019-02-14T00:00:00"/>
    <d v="2020-02-13T00:00:00"/>
    <s v="Fire"/>
    <n v="1"/>
    <s v="Vinay"/>
    <s v="Ahmedabad"/>
    <s v="Property / BI"/>
    <x v="0"/>
    <n v="131090.46"/>
    <d v="2019-02-26T00:00:00"/>
    <s v="Brokerage"/>
    <s v="Renewal"/>
    <s v="Nil"/>
    <d v="2020-01-22T00:00:00"/>
  </r>
  <r>
    <s v="DDD"/>
    <n v="9.9000011180099994E+19"/>
    <s v="Active"/>
    <d v="2019-03-16T00:00:00"/>
    <d v="2020-03-15T00:00:00"/>
    <s v="Fire"/>
    <n v="1"/>
    <s v="Vinay"/>
    <s v="Ahmedabad"/>
    <s v="Property / BI"/>
    <x v="0"/>
    <n v="2056.4299999999998"/>
    <d v="2019-03-16T00:00:00"/>
    <s v="Brokerage"/>
    <s v="Inception"/>
    <s v="Nil"/>
    <d v="2020-01-22T00:00:00"/>
  </r>
  <r>
    <s v="DDD"/>
    <n v="9.9000011180099994E+19"/>
    <s v="Active"/>
    <d v="2019-03-12T00:00:00"/>
    <d v="2020-03-11T00:00:00"/>
    <s v="Fire"/>
    <n v="1"/>
    <s v="Vinay"/>
    <s v="Ahmedabad"/>
    <s v="Property / BI"/>
    <x v="0"/>
    <n v="1194.28"/>
    <d v="2019-03-12T00:00:00"/>
    <s v="Brokerage"/>
    <s v="Inception"/>
    <s v="Nil"/>
    <d v="2020-01-22T00:00:00"/>
  </r>
  <r>
    <s v="DDD"/>
    <n v="9.9000011190100001E+19"/>
    <s v="Active"/>
    <d v="2019-06-28T00:00:00"/>
    <d v="2020-06-27T00:00:00"/>
    <s v="Fire"/>
    <n v="1"/>
    <s v="Vinay"/>
    <s v="Ahmedabad"/>
    <s v="Construction, Power &amp; Infrastructure"/>
    <x v="2"/>
    <n v="75395.039999999994"/>
    <d v="2019-06-28T00:00:00"/>
    <s v="Brokerage"/>
    <s v="Renewal"/>
    <s v="Nil"/>
    <d v="2020-01-22T00:00:00"/>
  </r>
  <r>
    <s v="DDD"/>
    <n v="9.9000011190100001E+19"/>
    <s v="Active"/>
    <d v="2019-06-28T00:00:00"/>
    <d v="2020-06-27T00:00:00"/>
    <s v="Fire"/>
    <n v="1"/>
    <s v="Vinay"/>
    <s v="Ahmedabad"/>
    <s v="Construction, Power &amp; Infrastructure"/>
    <x v="2"/>
    <n v="53595"/>
    <d v="2019-06-28T00:00:00"/>
    <s v="Brokerage"/>
    <s v="Renewal"/>
    <s v="Nil"/>
    <d v="2020-01-22T00:00:00"/>
  </r>
  <r>
    <s v="DDD"/>
    <n v="9.9000011190100001E+19"/>
    <s v="Active"/>
    <d v="2019-07-20T00:00:00"/>
    <d v="2020-07-19T00:00:00"/>
    <s v="Fire"/>
    <n v="1"/>
    <s v="Vinay"/>
    <s v="Ahmedabad"/>
    <s v="Property / BI"/>
    <x v="0"/>
    <n v="6595.25"/>
    <d v="2019-07-20T00:00:00"/>
    <s v="Brokerage"/>
    <s v="Renewal"/>
    <s v="Nil"/>
    <d v="2020-01-22T00:00:00"/>
  </r>
  <r>
    <s v="DDD"/>
    <n v="9.9000021170200003E+19"/>
    <s v="Active"/>
    <d v="2017-06-06T00:00:00"/>
    <d v="2018-06-05T00:00:00"/>
    <s v="Marine"/>
    <n v="1"/>
    <s v="Vinay"/>
    <s v="Ahmedabad"/>
    <s v="Construction, Power &amp; Infrastructure"/>
    <x v="2"/>
    <n v="2887.38"/>
    <d v="2017-07-06T00:00:00"/>
    <s v="Brokerage"/>
    <s v="Inception"/>
    <s v="Nil"/>
    <d v="2020-01-22T00:00:00"/>
  </r>
  <r>
    <s v="DDD"/>
    <n v="9.9000021180100002E+19"/>
    <s v="Active"/>
    <d v="2019-01-29T00:00:00"/>
    <d v="2020-01-28T00:00:00"/>
    <s v="Marine"/>
    <n v="1"/>
    <s v="Vinay"/>
    <s v="Ahmedabad"/>
    <s v="Marine"/>
    <x v="2"/>
    <n v="11539.77"/>
    <d v="2019-01-29T00:00:00"/>
    <s v="Brokerage"/>
    <s v="Inception"/>
    <s v="Nil"/>
    <d v="2020-01-22T00:00:00"/>
  </r>
  <r>
    <s v="DDD"/>
    <n v="9.9000036181500002E+19"/>
    <s v="Active"/>
    <d v="2019-02-01T00:00:00"/>
    <d v="2020-01-31T00:00:00"/>
    <s v="Liability"/>
    <n v="1"/>
    <s v="Vinay"/>
    <s v="Ahmedabad"/>
    <s v="Liability"/>
    <x v="2"/>
    <n v="21875"/>
    <d v="2019-02-01T00:00:00"/>
    <s v="Brokerage"/>
    <s v="Inception"/>
    <s v="Nil"/>
    <d v="2020-01-22T00:00:00"/>
  </r>
  <r>
    <s v="DDD"/>
    <n v="9.9000044160300007E+19"/>
    <s v="Active"/>
    <d v="2017-01-09T00:00:00"/>
    <d v="2019-01-08T00:00:00"/>
    <s v="Engineering"/>
    <n v="1"/>
    <s v="Vinay"/>
    <s v="Ahmedabad"/>
    <s v="Construction, Power &amp; Infrastructure"/>
    <x v="2"/>
    <n v="8588.56"/>
    <d v="2017-04-10T00:00:00"/>
    <s v="Brokerage"/>
    <s v="Inception"/>
    <s v="Nil"/>
    <d v="2020-01-22T00:00:00"/>
  </r>
  <r>
    <s v="DDD"/>
    <n v="9.9000044160300007E+19"/>
    <s v="Active"/>
    <d v="2017-02-08T00:00:00"/>
    <d v="2018-08-07T00:00:00"/>
    <s v="Engineering"/>
    <n v="1"/>
    <s v="Vinay"/>
    <s v="Ahmedabad"/>
    <s v="Construction, Power &amp; Infrastructure"/>
    <x v="2"/>
    <n v="3050.6"/>
    <d v="2017-02-08T00:00:00"/>
    <s v="Brokerage"/>
    <s v="Inception"/>
    <s v="Nil"/>
    <d v="2020-01-22T00:00:00"/>
  </r>
  <r>
    <s v="DDD"/>
    <n v="9.9000044160300007E+19"/>
    <s v="Active"/>
    <d v="2017-02-08T00:00:00"/>
    <d v="2018-08-07T00:00:00"/>
    <s v="Engineering"/>
    <n v="1"/>
    <s v="Vinay"/>
    <s v="Ahmedabad"/>
    <s v="Construction, Power &amp; Infrastructure"/>
    <x v="2"/>
    <n v="3050.6"/>
    <d v="2017-08-07T00:00:00"/>
    <s v="Brokerage"/>
    <s v="Inception"/>
    <s v="Nil"/>
    <d v="2020-01-22T00:00:00"/>
  </r>
  <r>
    <s v="DDD"/>
    <n v="9.9000044160300007E+19"/>
    <s v="Active"/>
    <d v="2016-10-20T00:00:00"/>
    <d v="2018-04-19T00:00:00"/>
    <s v="Engineering"/>
    <n v="1"/>
    <s v="Vinay"/>
    <s v="Ahmedabad"/>
    <s v="Construction, Power &amp; Infrastructure"/>
    <x v="2"/>
    <n v="40309.5"/>
    <d v="2017-12-30T00:00:00"/>
    <s v="Brokerage"/>
    <s v="Inception"/>
    <s v="Nil"/>
    <d v="2020-01-22T00:00:00"/>
  </r>
  <r>
    <s v="DDD"/>
    <n v="9.9000044160300007E+19"/>
    <s v="Active"/>
    <d v="2016-10-20T00:00:00"/>
    <d v="2018-04-19T00:00:00"/>
    <s v="Engineering"/>
    <n v="1"/>
    <s v="Vinay"/>
    <s v="Ahmedabad"/>
    <s v="Construction, Power &amp; Infrastructure"/>
    <x v="2"/>
    <n v="40309.68"/>
    <d v="2017-02-06T00:00:00"/>
    <s v="Brokerage"/>
    <s v="Inception"/>
    <s v="Nil"/>
    <d v="2020-01-22T00:00:00"/>
  </r>
  <r>
    <s v="DDD"/>
    <n v="9.9000044160300007E+19"/>
    <s v="Active"/>
    <d v="2016-10-20T00:00:00"/>
    <d v="2018-04-19T00:00:00"/>
    <s v="Engineering"/>
    <n v="1"/>
    <s v="Vinay"/>
    <s v="Ahmedabad"/>
    <s v="Construction, Power &amp; Infrastructure"/>
    <x v="2"/>
    <n v="40309.68"/>
    <d v="2017-05-25T00:00:00"/>
    <s v="Brokerage"/>
    <s v="Inception"/>
    <s v="Nil"/>
    <d v="2020-01-22T00:00:00"/>
  </r>
  <r>
    <s v="DDD"/>
    <n v="9.9000044160300007E+19"/>
    <s v="Active"/>
    <d v="2016-10-20T00:00:00"/>
    <d v="2018-04-19T00:00:00"/>
    <s v="Engineering"/>
    <n v="1"/>
    <s v="Vinay"/>
    <s v="Ahmedabad"/>
    <s v="Construction, Power &amp; Infrastructure"/>
    <x v="2"/>
    <n v="40309.68"/>
    <d v="2017-09-12T00:00:00"/>
    <s v="Brokerage"/>
    <s v="Inception"/>
    <s v="Nil"/>
    <d v="2020-01-22T00:00:00"/>
  </r>
  <r>
    <s v="DDD"/>
    <n v="9.9000044160300007E+19"/>
    <s v="Active"/>
    <d v="2016-10-20T00:00:00"/>
    <d v="2018-04-19T00:00:00"/>
    <s v="Engineering"/>
    <n v="1"/>
    <s v="Vinay"/>
    <s v="Ahmedabad"/>
    <s v="Construction, Power &amp; Infrastructure"/>
    <x v="2"/>
    <n v="50909.599999999999"/>
    <d v="2016-10-20T00:00:00"/>
    <s v="Brokerage"/>
    <s v="Inception"/>
    <s v="Nil"/>
    <d v="2020-01-22T00:00:00"/>
  </r>
  <r>
    <s v="DDD"/>
    <n v="9.9000044160300007E+19"/>
    <s v="Active"/>
    <d v="2016-12-27T00:00:00"/>
    <d v="2018-07-26T00:00:00"/>
    <s v="Engineering"/>
    <n v="1"/>
    <s v="Vinay"/>
    <s v="Ahmedabad"/>
    <s v="Construction, Power &amp; Infrastructure"/>
    <x v="2"/>
    <n v="31079.56"/>
    <d v="2017-03-27T00:00:00"/>
    <s v="Brokerage"/>
    <s v="Inception"/>
    <s v="Nil"/>
    <d v="2020-01-22T00:00:00"/>
  </r>
  <r>
    <s v="DDD"/>
    <n v="9.9000044160300007E+19"/>
    <s v="Active"/>
    <d v="2016-12-27T00:00:00"/>
    <d v="2018-07-26T00:00:00"/>
    <s v="Engineering"/>
    <n v="1"/>
    <s v="Vinay"/>
    <s v="Ahmedabad"/>
    <s v="Construction, Power &amp; Infrastructure"/>
    <x v="2"/>
    <n v="31079.56"/>
    <d v="2017-06-27T00:00:00"/>
    <s v="Brokerage"/>
    <s v="Inception"/>
    <s v="Nil"/>
    <d v="2020-01-22T00:00:00"/>
  </r>
  <r>
    <s v="DDD"/>
    <n v="9.9000044160300007E+19"/>
    <s v="Active"/>
    <d v="2016-12-27T00:00:00"/>
    <d v="2018-07-26T00:00:00"/>
    <s v="Engineering"/>
    <n v="1"/>
    <s v="Vinay"/>
    <s v="Ahmedabad"/>
    <s v="Construction, Power &amp; Infrastructure"/>
    <x v="2"/>
    <n v="31079.56"/>
    <d v="2017-09-27T00:00:00"/>
    <s v="Brokerage"/>
    <s v="Inception"/>
    <s v="Nil"/>
    <d v="2020-01-22T00:00:00"/>
  </r>
  <r>
    <s v="DDD"/>
    <n v="9.9000044160300007E+19"/>
    <s v="Active"/>
    <d v="2016-12-27T00:00:00"/>
    <d v="2018-07-26T00:00:00"/>
    <s v="Engineering"/>
    <n v="1"/>
    <s v="Vinay"/>
    <s v="Ahmedabad"/>
    <s v="Construction, Power &amp; Infrastructure"/>
    <x v="2"/>
    <n v="31088.49"/>
    <d v="2017-12-27T00:00:00"/>
    <s v="Brokerage"/>
    <s v="Inception"/>
    <s v="Nil"/>
    <d v="2020-01-22T00:00:00"/>
  </r>
  <r>
    <s v="DDD"/>
    <n v="9.9000044160300007E+19"/>
    <s v="Active"/>
    <d v="2016-12-27T00:00:00"/>
    <d v="2018-07-26T00:00:00"/>
    <s v="Engineering"/>
    <n v="1"/>
    <s v="Vinay"/>
    <s v="Ahmedabad"/>
    <s v="Construction, Power &amp; Infrastructure"/>
    <x v="2"/>
    <n v="39249.53"/>
    <d v="2016-12-27T00:00:00"/>
    <s v="Brokerage"/>
    <s v="Inception"/>
    <s v="Nil"/>
    <d v="2020-01-22T00:00:00"/>
  </r>
  <r>
    <s v="DDD"/>
    <n v="9.9000044165800002E+19"/>
    <s v="Active"/>
    <d v="2017-03-29T00:00:00"/>
    <d v="2018-03-28T00:00:00"/>
    <s v="Miscellaneous"/>
    <n v="1"/>
    <s v="Vinay"/>
    <s v="Ahmedabad"/>
    <s v="Construction, Power &amp; Infrastructure"/>
    <x v="2"/>
    <n v="8961.75"/>
    <d v="2017-03-29T00:00:00"/>
    <s v="Brokerage"/>
    <s v="Inception"/>
    <s v="Nil"/>
    <d v="2020-01-22T00:00:00"/>
  </r>
  <r>
    <s v="DDD"/>
    <n v="9.9000044170400006E+19"/>
    <s v="Active"/>
    <d v="2017-08-07T00:00:00"/>
    <d v="2018-08-06T00:00:00"/>
    <s v="Engineering"/>
    <n v="1"/>
    <s v="Vinay"/>
    <s v="Ahmedabad"/>
    <s v="Construction, Power &amp; Infrastructure"/>
    <x v="2"/>
    <n v="877.71"/>
    <d v="2018-08-06T00:00:00"/>
    <s v="Brokerage"/>
    <s v="Inception"/>
    <s v="Nil"/>
    <d v="2020-01-22T00:00:00"/>
  </r>
  <r>
    <s v="DDD"/>
    <n v="9.9000044170699997E+19"/>
    <s v="Inactive"/>
    <d v="2017-06-17T00:00:00"/>
    <d v="2018-06-16T00:00:00"/>
    <s v="Engineering"/>
    <n v="1"/>
    <s v="Vinay"/>
    <s v="Ahmedabad"/>
    <s v="Construction, Power &amp; Infrastructure"/>
    <x v="2"/>
    <n v="8107.49"/>
    <d v="2018-07-16T00:00:00"/>
    <s v="Brokerage"/>
    <s v="Inception"/>
    <s v="Nil"/>
    <d v="2020-01-22T00:00:00"/>
  </r>
  <r>
    <s v="DDD"/>
    <n v="9.9000044170699997E+19"/>
    <s v="Active"/>
    <d v="2017-07-06T00:00:00"/>
    <d v="2018-07-05T00:00:00"/>
    <s v="Engineering"/>
    <n v="1"/>
    <s v="Vinay"/>
    <s v="Ahmedabad"/>
    <s v="Construction, Power &amp; Infrastructure"/>
    <x v="2"/>
    <n v="7398.74"/>
    <d v="2018-07-05T00:00:00"/>
    <s v="Brokerage"/>
    <s v="Inception"/>
    <s v="Nil"/>
    <d v="2020-01-22T00:00:00"/>
  </r>
  <r>
    <s v="DDD"/>
    <n v="9.9000044170699997E+19"/>
    <s v="Active"/>
    <d v="2017-10-09T00:00:00"/>
    <d v="2018-10-08T00:00:00"/>
    <s v="Engineering"/>
    <n v="1"/>
    <s v="Vinay"/>
    <s v="Ahmedabad"/>
    <s v="Construction, Power &amp; Infrastructure"/>
    <x v="2"/>
    <n v="15429.84"/>
    <d v="2017-10-09T00:00:00"/>
    <s v="Brokerage"/>
    <s v="Inception"/>
    <s v="Nil"/>
    <d v="2020-01-22T00:00:00"/>
  </r>
  <r>
    <s v="DDD"/>
    <n v="9.9000044175799992E+19"/>
    <s v="Inactive"/>
    <d v="2018-02-14T00:00:00"/>
    <d v="2019-02-13T00:00:00"/>
    <s v="Miscellaneous"/>
    <n v="1"/>
    <s v="Vinay"/>
    <s v="Ahmedabad"/>
    <s v="Construction, Power &amp; Infrastructure"/>
    <x v="2"/>
    <n v="3120.25"/>
    <d v="2018-02-14T00:00:00"/>
    <s v="Brokerage"/>
    <s v="Inception"/>
    <s v="Nil"/>
    <d v="2020-01-22T00:00:00"/>
  </r>
  <r>
    <s v="DDD"/>
    <n v="9.9000044180300005E+19"/>
    <s v="Inactive"/>
    <d v="2018-04-20T00:00:00"/>
    <d v="2019-04-19T00:00:00"/>
    <s v="Engineering"/>
    <n v="1"/>
    <s v="Vinay"/>
    <s v="Ahmedabad"/>
    <s v="Construction, Power &amp; Infrastructure"/>
    <x v="2"/>
    <n v="70725.990000000005"/>
    <d v="2018-04-20T00:00:00"/>
    <s v="Brokerage"/>
    <s v="Lapse"/>
    <s v="JCOM - Job Completed"/>
    <d v="2020-01-22T00:00:00"/>
  </r>
  <r>
    <s v="DDD"/>
    <n v="9.9000044180300005E+19"/>
    <s v="Active"/>
    <d v="2018-04-30T00:00:00"/>
    <d v="2020-10-30T00:00:00"/>
    <s v="Engineering"/>
    <n v="1"/>
    <s v="Vinay"/>
    <s v="Ahmedabad"/>
    <s v="Construction, Power &amp; Infrastructure"/>
    <x v="2"/>
    <n v="4278.13"/>
    <d v="2019-12-27T00:00:00"/>
    <s v="Brokerage"/>
    <s v="Inception"/>
    <s v="Nil"/>
    <d v="2020-01-22T00:00:00"/>
  </r>
  <r>
    <s v="DDD"/>
    <n v="9.9000044180300005E+19"/>
    <s v="Active"/>
    <d v="2018-04-30T00:00:00"/>
    <d v="2020-10-30T00:00:00"/>
    <s v="Engineering"/>
    <n v="1"/>
    <s v="Vinay"/>
    <s v="Ahmedabad"/>
    <s v="Construction, Power &amp; Infrastructure"/>
    <x v="2"/>
    <n v="4278.13"/>
    <d v="2020-04-06T00:00:00"/>
    <s v="Brokerage"/>
    <s v="Inception"/>
    <s v="Nil"/>
    <d v="2020-01-22T00:00:00"/>
  </r>
  <r>
    <s v="DDD"/>
    <n v="9.9000044180300005E+19"/>
    <s v="Active"/>
    <d v="2018-04-30T00:00:00"/>
    <d v="2020-10-30T00:00:00"/>
    <s v="Engineering"/>
    <n v="1"/>
    <s v="Vinay"/>
    <s v="Ahmedabad"/>
    <s v="Construction, Power &amp; Infrastructure"/>
    <x v="2"/>
    <n v="4278.25"/>
    <d v="2020-07-16T00:00:00"/>
    <s v="Brokerage"/>
    <s v="Inception"/>
    <s v="Nil"/>
    <d v="2020-01-22T00:00:00"/>
  </r>
  <r>
    <s v="DDD"/>
    <n v="9.9000044180300005E+19"/>
    <s v="Active"/>
    <d v="2018-04-30T00:00:00"/>
    <d v="2020-10-30T00:00:00"/>
    <s v="Engineering"/>
    <n v="1"/>
    <s v="Vinay"/>
    <s v="Ahmedabad"/>
    <s v="Construction, Power &amp; Infrastructure"/>
    <x v="2"/>
    <n v="4278.25"/>
    <d v="2020-07-16T00:00:00"/>
    <s v="Brokerage"/>
    <s v="Inception"/>
    <s v="Nil"/>
    <d v="2020-01-22T00:00:00"/>
  </r>
  <r>
    <s v="DDD"/>
    <n v="9.9000044180300005E+19"/>
    <s v="Active"/>
    <d v="2018-04-30T00:00:00"/>
    <d v="2020-10-30T00:00:00"/>
    <s v="Engineering"/>
    <n v="1"/>
    <s v="Vinay"/>
    <s v="Ahmedabad"/>
    <s v="Construction, Power &amp; Infrastructure"/>
    <x v="2"/>
    <n v="4278.25"/>
    <d v="2020-07-16T00:00:00"/>
    <s v="Brokerage"/>
    <s v="Inception"/>
    <s v="Nil"/>
    <d v="2020-01-22T00:00:00"/>
  </r>
  <r>
    <s v="DDD"/>
    <n v="9.9000044180300005E+19"/>
    <s v="Active"/>
    <d v="2018-04-30T00:00:00"/>
    <d v="2020-10-30T00:00:00"/>
    <s v="Engineering"/>
    <n v="1"/>
    <s v="Vinay"/>
    <s v="Ahmedabad"/>
    <s v="Construction, Power &amp; Infrastructure"/>
    <x v="2"/>
    <n v="4278.25"/>
    <d v="2020-07-16T00:00:00"/>
    <s v="Brokerage"/>
    <s v="Inception"/>
    <s v="Nil"/>
    <d v="2020-01-22T00:00:00"/>
  </r>
  <r>
    <s v="DDD"/>
    <n v="9.9000044180300005E+19"/>
    <s v="Active"/>
    <d v="2018-04-30T00:00:00"/>
    <d v="2020-10-30T00:00:00"/>
    <s v="Engineering"/>
    <n v="1"/>
    <s v="Vinay"/>
    <s v="Ahmedabad"/>
    <s v="Construction, Power &amp; Infrastructure"/>
    <x v="2"/>
    <n v="4705.88"/>
    <d v="2018-08-09T00:00:00"/>
    <s v="Brokerage"/>
    <s v="Inception"/>
    <s v="Nil"/>
    <d v="2020-01-22T00:00:00"/>
  </r>
  <r>
    <s v="DDD"/>
    <n v="9.9000044180300005E+19"/>
    <s v="Active"/>
    <d v="2018-04-30T00:00:00"/>
    <d v="2020-10-30T00:00:00"/>
    <s v="Engineering"/>
    <n v="1"/>
    <s v="Vinay"/>
    <s v="Ahmedabad"/>
    <s v="Construction, Power &amp; Infrastructure"/>
    <x v="2"/>
    <n v="4705.88"/>
    <d v="2018-11-18T00:00:00"/>
    <s v="Brokerage"/>
    <s v="Inception"/>
    <s v="Nil"/>
    <d v="2020-01-22T00:00:00"/>
  </r>
  <r>
    <s v="DDD"/>
    <n v="9.9000044180300005E+19"/>
    <s v="Active"/>
    <d v="2018-04-30T00:00:00"/>
    <d v="2020-10-30T00:00:00"/>
    <s v="Engineering"/>
    <n v="1"/>
    <s v="Vinay"/>
    <s v="Ahmedabad"/>
    <s v="Construction, Power &amp; Infrastructure"/>
    <x v="2"/>
    <n v="4705.88"/>
    <d v="2019-02-27T00:00:00"/>
    <s v="Brokerage"/>
    <s v="Inception"/>
    <s v="Nil"/>
    <d v="2020-01-22T00:00:00"/>
  </r>
  <r>
    <s v="DDD"/>
    <n v="9.9000044180300005E+19"/>
    <s v="Active"/>
    <d v="2018-04-30T00:00:00"/>
    <d v="2020-10-30T00:00:00"/>
    <s v="Engineering"/>
    <n v="1"/>
    <s v="Vinay"/>
    <s v="Ahmedabad"/>
    <s v="Construction, Power &amp; Infrastructure"/>
    <x v="2"/>
    <n v="4705.88"/>
    <d v="2019-06-08T00:00:00"/>
    <s v="Brokerage"/>
    <s v="Inception"/>
    <s v="Nil"/>
    <d v="2020-01-22T00:00:00"/>
  </r>
  <r>
    <s v="DDD"/>
    <n v="9.9000044180300005E+19"/>
    <s v="Active"/>
    <d v="2018-04-30T00:00:00"/>
    <d v="2020-10-30T00:00:00"/>
    <s v="Engineering"/>
    <n v="1"/>
    <s v="Vinay"/>
    <s v="Ahmedabad"/>
    <s v="Construction, Power &amp; Infrastructure"/>
    <x v="2"/>
    <n v="4705.88"/>
    <d v="2019-09-17T00:00:00"/>
    <s v="Brokerage"/>
    <s v="Inception"/>
    <s v="Nil"/>
    <d v="2020-01-22T00:00:00"/>
  </r>
  <r>
    <s v="DDD"/>
    <n v="9.9000044180300005E+19"/>
    <s v="Active"/>
    <d v="2018-04-30T00:00:00"/>
    <d v="2020-10-30T00:00:00"/>
    <s v="Engineering"/>
    <n v="1"/>
    <s v="Vinay"/>
    <s v="Ahmedabad"/>
    <s v="Construction, Power &amp; Infrastructure"/>
    <x v="2"/>
    <n v="6417.13"/>
    <d v="2018-04-30T00:00:00"/>
    <s v="Brokerage"/>
    <s v="Inception"/>
    <s v="Nil"/>
    <d v="2020-01-22T00:00:00"/>
  </r>
  <r>
    <s v="DDD"/>
    <n v="9.9000044180300005E+19"/>
    <s v="Inactive"/>
    <d v="2018-06-27T00:00:00"/>
    <d v="2019-06-26T00:00:00"/>
    <s v="Engineering"/>
    <n v="1"/>
    <s v="Vinay"/>
    <s v="Ahmedabad"/>
    <s v="Construction, Power &amp; Infrastructure"/>
    <x v="2"/>
    <n v="81783.89"/>
    <d v="2018-06-27T00:00:00"/>
    <s v="Brokerage"/>
    <s v="Lapse"/>
    <s v="OTHR â€“ Other"/>
    <d v="2020-01-22T00:00:00"/>
  </r>
  <r>
    <s v="DDD"/>
    <n v="9.9000044180300005E+19"/>
    <s v="Active"/>
    <d v="2018-08-27T00:00:00"/>
    <d v="2020-08-26T00:00:00"/>
    <s v="Engineering"/>
    <n v="1"/>
    <s v="Vinay"/>
    <s v="Ahmedabad"/>
    <s v="Construction, Power &amp; Infrastructure"/>
    <x v="2"/>
    <n v="70935.55"/>
    <d v="2020-02-27T00:00:00"/>
    <s v="Brokerage"/>
    <s v="Inception"/>
    <s v="Nil"/>
    <d v="2020-01-22T00:00:00"/>
  </r>
  <r>
    <s v="DDD"/>
    <n v="9.9000044180300005E+19"/>
    <s v="Active"/>
    <d v="2018-08-27T00:00:00"/>
    <d v="2020-08-26T00:00:00"/>
    <s v="Engineering"/>
    <n v="1"/>
    <s v="Vinay"/>
    <s v="Ahmedabad"/>
    <s v="Construction, Power &amp; Infrastructure"/>
    <x v="2"/>
    <n v="70935.55"/>
    <d v="2020-02-27T00:00:00"/>
    <s v="Brokerage"/>
    <s v="Inception"/>
    <s v="Nil"/>
    <d v="2020-01-22T00:00:00"/>
  </r>
  <r>
    <s v="DDD"/>
    <n v="9.9000044180300005E+19"/>
    <s v="Active"/>
    <d v="2018-08-27T00:00:00"/>
    <d v="2020-08-26T00:00:00"/>
    <s v="Engineering"/>
    <n v="1"/>
    <s v="Vinay"/>
    <s v="Ahmedabad"/>
    <s v="Construction, Power &amp; Infrastructure"/>
    <x v="2"/>
    <n v="70935.55"/>
    <d v="2020-02-27T00:00:00"/>
    <s v="Brokerage"/>
    <s v="Inception"/>
    <s v="Nil"/>
    <d v="2020-01-22T00:00:00"/>
  </r>
  <r>
    <s v="DDD"/>
    <n v="9.9000044180300005E+19"/>
    <s v="Active"/>
    <d v="2018-08-27T00:00:00"/>
    <d v="2020-08-26T00:00:00"/>
    <s v="Engineering"/>
    <n v="1"/>
    <s v="Vinay"/>
    <s v="Ahmedabad"/>
    <s v="Construction, Power &amp; Infrastructure"/>
    <x v="2"/>
    <n v="70935.55"/>
    <d v="2020-02-27T00:00:00"/>
    <s v="Brokerage"/>
    <s v="Inception"/>
    <s v="Nil"/>
    <d v="2020-01-22T00:00:00"/>
  </r>
  <r>
    <s v="DDD"/>
    <n v="9.9000044180300005E+19"/>
    <s v="Active"/>
    <d v="2018-08-27T00:00:00"/>
    <d v="2020-08-26T00:00:00"/>
    <s v="Engineering"/>
    <n v="1"/>
    <s v="Vinay"/>
    <s v="Ahmedabad"/>
    <s v="Construction, Power &amp; Infrastructure"/>
    <x v="2"/>
    <n v="90281.89"/>
    <d v="2018-11-27T00:00:00"/>
    <s v="Brokerage"/>
    <s v="Inception"/>
    <s v="Nil"/>
    <d v="2020-01-22T00:00:00"/>
  </r>
  <r>
    <s v="DDD"/>
    <n v="9.9000044180300005E+19"/>
    <s v="Active"/>
    <d v="2018-08-27T00:00:00"/>
    <d v="2020-08-26T00:00:00"/>
    <s v="Engineering"/>
    <n v="1"/>
    <s v="Vinay"/>
    <s v="Ahmedabad"/>
    <s v="Construction, Power &amp; Infrastructure"/>
    <x v="2"/>
    <n v="90281.89"/>
    <d v="2019-02-27T00:00:00"/>
    <s v="Brokerage"/>
    <s v="Inception"/>
    <s v="Nil"/>
    <d v="2020-01-22T00:00:00"/>
  </r>
  <r>
    <s v="DDD"/>
    <n v="9.9000044180300005E+19"/>
    <s v="Active"/>
    <d v="2018-08-27T00:00:00"/>
    <d v="2020-08-26T00:00:00"/>
    <s v="Engineering"/>
    <n v="1"/>
    <s v="Vinay"/>
    <s v="Ahmedabad"/>
    <s v="Construction, Power &amp; Infrastructure"/>
    <x v="2"/>
    <n v="90281.89"/>
    <d v="2019-05-27T00:00:00"/>
    <s v="Brokerage"/>
    <s v="Inception"/>
    <s v="Nil"/>
    <d v="2020-01-22T00:00:00"/>
  </r>
  <r>
    <s v="DDD"/>
    <n v="9.9000044180300005E+19"/>
    <s v="Active"/>
    <d v="2018-08-27T00:00:00"/>
    <d v="2020-08-26T00:00:00"/>
    <s v="Engineering"/>
    <n v="1"/>
    <s v="Vinay"/>
    <s v="Ahmedabad"/>
    <s v="Construction, Power &amp; Infrastructure"/>
    <x v="2"/>
    <n v="90281.89"/>
    <d v="2019-08-27T00:00:00"/>
    <s v="Brokerage"/>
    <s v="Inception"/>
    <s v="Nil"/>
    <d v="2020-01-22T00:00:00"/>
  </r>
  <r>
    <s v="DDD"/>
    <n v="9.9000044180300005E+19"/>
    <s v="Active"/>
    <d v="2018-08-27T00:00:00"/>
    <d v="2020-08-26T00:00:00"/>
    <s v="Engineering"/>
    <n v="1"/>
    <s v="Vinay"/>
    <s v="Ahmedabad"/>
    <s v="Construction, Power &amp; Infrastructure"/>
    <x v="2"/>
    <n v="90281.89"/>
    <d v="2019-11-27T00:00:00"/>
    <s v="Brokerage"/>
    <s v="Inception"/>
    <s v="Nil"/>
    <d v="2020-01-22T00:00:00"/>
  </r>
  <r>
    <s v="DDD"/>
    <n v="9.9000044180300005E+19"/>
    <s v="Active"/>
    <d v="2018-08-27T00:00:00"/>
    <d v="2020-08-26T00:00:00"/>
    <s v="Engineering"/>
    <n v="1"/>
    <s v="Vinay"/>
    <s v="Ahmedabad"/>
    <s v="Construction, Power &amp; Infrastructure"/>
    <x v="2"/>
    <n v="122525.38"/>
    <d v="2018-08-27T00:00:00"/>
    <s v="Brokerage"/>
    <s v="Inception"/>
    <s v="Nil"/>
    <d v="2020-01-22T00:00:00"/>
  </r>
  <r>
    <s v="DDD"/>
    <n v="9.9000044180300005E+19"/>
    <s v="Active"/>
    <d v="2018-08-27T00:00:00"/>
    <d v="2020-08-26T00:00:00"/>
    <s v="Engineering"/>
    <n v="1"/>
    <s v="Vinay"/>
    <s v="Ahmedabad"/>
    <s v="Construction, Power &amp; Infrastructure"/>
    <x v="2"/>
    <n v="0"/>
    <d v="2020-02-27T00:00:00"/>
    <s v="Brokerage"/>
    <s v="Inception"/>
    <s v="Nil"/>
    <d v="2020-01-22T00:00:00"/>
  </r>
  <r>
    <s v="DDD"/>
    <n v="9.9000044180300005E+19"/>
    <s v="Active"/>
    <d v="2018-08-27T00:00:00"/>
    <d v="2020-08-26T00:00:00"/>
    <s v="Engineering"/>
    <n v="1"/>
    <s v="Vinay"/>
    <s v="Ahmedabad"/>
    <s v="Construction, Power &amp; Infrastructure"/>
    <x v="2"/>
    <n v="0"/>
    <d v="2020-02-27T00:00:00"/>
    <s v="Brokerage"/>
    <s v="Inception"/>
    <s v="Nil"/>
    <d v="2020-01-22T00:00:00"/>
  </r>
  <r>
    <s v="DDD"/>
    <n v="9.9000044180300005E+19"/>
    <s v="Active"/>
    <d v="2018-08-27T00:00:00"/>
    <d v="2020-08-26T00:00:00"/>
    <s v="Engineering"/>
    <n v="1"/>
    <s v="Vinay"/>
    <s v="Ahmedabad"/>
    <s v="Construction, Power &amp; Infrastructure"/>
    <x v="2"/>
    <n v="0"/>
    <d v="2020-02-27T00:00:00"/>
    <s v="Brokerage"/>
    <s v="Inception"/>
    <s v="Nil"/>
    <d v="2020-01-22T00:00:00"/>
  </r>
  <r>
    <s v="DDD"/>
    <n v="9.9000044180300005E+19"/>
    <s v="Active"/>
    <d v="2018-08-27T00:00:00"/>
    <d v="2020-08-26T00:00:00"/>
    <s v="Engineering"/>
    <n v="1"/>
    <s v="Vinay"/>
    <s v="Ahmedabad"/>
    <s v="Construction, Power &amp; Infrastructure"/>
    <x v="2"/>
    <n v="0"/>
    <d v="2020-02-27T00:00:00"/>
    <s v="Brokerage"/>
    <s v="Inception"/>
    <s v="Nil"/>
    <d v="2020-01-22T00:00:00"/>
  </r>
  <r>
    <s v="DDD"/>
    <n v="9.9000044180300005E+19"/>
    <s v="Active"/>
    <d v="2018-08-27T00:00:00"/>
    <d v="2020-08-26T00:00:00"/>
    <s v="Engineering"/>
    <n v="1"/>
    <s v="Vinay"/>
    <s v="Ahmedabad"/>
    <s v="Construction, Power &amp; Infrastructure"/>
    <x v="2"/>
    <n v="0"/>
    <d v="2018-11-27T00:00:00"/>
    <s v="Brokerage"/>
    <s v="Inception"/>
    <s v="Nil"/>
    <d v="2020-01-22T00:00:00"/>
  </r>
  <r>
    <s v="DDD"/>
    <n v="9.9000044180300005E+19"/>
    <s v="Active"/>
    <d v="2018-08-27T00:00:00"/>
    <d v="2020-08-26T00:00:00"/>
    <s v="Engineering"/>
    <n v="1"/>
    <s v="Vinay"/>
    <s v="Ahmedabad"/>
    <s v="Construction, Power &amp; Infrastructure"/>
    <x v="2"/>
    <n v="0"/>
    <d v="2019-02-27T00:00:00"/>
    <s v="Brokerage"/>
    <s v="Inception"/>
    <s v="Nil"/>
    <d v="2020-01-22T00:00:00"/>
  </r>
  <r>
    <s v="DDD"/>
    <n v="9.9000044180300005E+19"/>
    <s v="Active"/>
    <d v="2018-08-27T00:00:00"/>
    <d v="2020-08-26T00:00:00"/>
    <s v="Engineering"/>
    <n v="1"/>
    <s v="Vinay"/>
    <s v="Ahmedabad"/>
    <s v="Construction, Power &amp; Infrastructure"/>
    <x v="2"/>
    <n v="0"/>
    <d v="2019-05-27T00:00:00"/>
    <s v="Brokerage"/>
    <s v="Inception"/>
    <s v="Nil"/>
    <d v="2020-01-22T00:00:00"/>
  </r>
  <r>
    <s v="DDD"/>
    <n v="9.9000044180300005E+19"/>
    <s v="Active"/>
    <d v="2018-08-27T00:00:00"/>
    <d v="2020-08-26T00:00:00"/>
    <s v="Engineering"/>
    <n v="1"/>
    <s v="Vinay"/>
    <s v="Ahmedabad"/>
    <s v="Construction, Power &amp; Infrastructure"/>
    <x v="2"/>
    <n v="0"/>
    <d v="2019-08-27T00:00:00"/>
    <s v="Brokerage"/>
    <s v="Inception"/>
    <s v="Nil"/>
    <d v="2020-01-22T00:00:00"/>
  </r>
  <r>
    <s v="DDD"/>
    <n v="9.9000044180300005E+19"/>
    <s v="Active"/>
    <d v="2018-08-27T00:00:00"/>
    <d v="2020-08-26T00:00:00"/>
    <s v="Engineering"/>
    <n v="1"/>
    <s v="Vinay"/>
    <s v="Ahmedabad"/>
    <s v="Construction, Power &amp; Infrastructure"/>
    <x v="2"/>
    <n v="0"/>
    <d v="2019-11-27T00:00:00"/>
    <s v="Brokerage"/>
    <s v="Inception"/>
    <s v="Nil"/>
    <d v="2020-01-22T00:00:00"/>
  </r>
  <r>
    <s v="DDD"/>
    <n v="9.9000044180300005E+19"/>
    <s v="Active"/>
    <d v="2018-08-27T00:00:00"/>
    <d v="2020-08-26T00:00:00"/>
    <s v="Engineering"/>
    <n v="1"/>
    <s v="Vinay"/>
    <s v="Ahmedabad"/>
    <s v="Construction, Power &amp; Infrastructure"/>
    <x v="2"/>
    <n v="0"/>
    <d v="2018-08-27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23"/>
    <d v="2020-08-14T00:00:00"/>
    <s v="Brokerage"/>
    <s v="Inception"/>
    <s v="Nil"/>
    <d v="2020-01-22T00:00:00"/>
  </r>
  <r>
    <s v="DDD"/>
    <n v="9.9000044180300005E+19"/>
    <s v="Active"/>
    <d v="2018-08-14T00:00:00"/>
    <d v="2021-02-13T00:00:00"/>
    <s v="Engineering"/>
    <n v="1"/>
    <s v="Vinay"/>
    <s v="Ahmedabad"/>
    <s v="Construction, Power &amp; Infrastructure"/>
    <x v="2"/>
    <n v="62399.4"/>
    <d v="2020-02-14T00:00:00"/>
    <s v="Brokerage"/>
    <s v="Inception"/>
    <s v="Nil"/>
    <d v="2020-01-22T00:00:00"/>
  </r>
  <r>
    <s v="DDD"/>
    <n v="9.9000044180300005E+19"/>
    <s v="Active"/>
    <d v="2018-08-14T00:00:00"/>
    <d v="2021-02-13T00:00:00"/>
    <s v="Engineering"/>
    <n v="1"/>
    <s v="Vinay"/>
    <s v="Ahmedabad"/>
    <s v="Construction, Power &amp; Infrastructure"/>
    <x v="2"/>
    <n v="62399.4"/>
    <d v="2020-05-14T00:00:00"/>
    <s v="Brokerage"/>
    <s v="Inception"/>
    <s v="Nil"/>
    <d v="2020-01-22T00:00:00"/>
  </r>
  <r>
    <s v="DDD"/>
    <n v="9.9000044180300005E+19"/>
    <s v="Active"/>
    <d v="2018-08-14T00:00:00"/>
    <d v="2021-02-13T00:00:00"/>
    <s v="Engineering"/>
    <n v="1"/>
    <s v="Vinay"/>
    <s v="Ahmedabad"/>
    <s v="Construction, Power &amp; Infrastructure"/>
    <x v="2"/>
    <n v="62399.4"/>
    <d v="2019-11-14T00:00:00"/>
    <s v="Brokerage"/>
    <s v="Inception"/>
    <s v="Nil"/>
    <d v="2020-01-22T00:00:00"/>
  </r>
  <r>
    <s v="DDD"/>
    <n v="9.9000044180300005E+19"/>
    <s v="Active"/>
    <d v="2018-08-14T00:00:00"/>
    <d v="2021-02-13T00:00:00"/>
    <s v="Engineering"/>
    <n v="1"/>
    <s v="Vinay"/>
    <s v="Ahmedabad"/>
    <s v="Construction, Power &amp; Infrastructure"/>
    <x v="2"/>
    <n v="68639.38"/>
    <d v="2018-11-14T00:00:00"/>
    <s v="Brokerage"/>
    <s v="Inception"/>
    <s v="Nil"/>
    <d v="2020-01-22T00:00:00"/>
  </r>
  <r>
    <s v="DDD"/>
    <n v="9.9000044180300005E+19"/>
    <s v="Active"/>
    <d v="2018-08-14T00:00:00"/>
    <d v="2021-02-13T00:00:00"/>
    <s v="Engineering"/>
    <n v="1"/>
    <s v="Vinay"/>
    <s v="Ahmedabad"/>
    <s v="Construction, Power &amp; Infrastructure"/>
    <x v="2"/>
    <n v="68639.38"/>
    <d v="2019-02-14T00:00:00"/>
    <s v="Brokerage"/>
    <s v="Inception"/>
    <s v="Nil"/>
    <d v="2020-01-22T00:00:00"/>
  </r>
  <r>
    <s v="DDD"/>
    <n v="9.9000044180300005E+19"/>
    <s v="Active"/>
    <d v="2018-08-14T00:00:00"/>
    <d v="2021-02-13T00:00:00"/>
    <s v="Engineering"/>
    <n v="1"/>
    <s v="Vinay"/>
    <s v="Ahmedabad"/>
    <s v="Construction, Power &amp; Infrastructure"/>
    <x v="2"/>
    <n v="68639.38"/>
    <d v="2019-05-14T00:00:00"/>
    <s v="Brokerage"/>
    <s v="Inception"/>
    <s v="Nil"/>
    <d v="2020-01-22T00:00:00"/>
  </r>
  <r>
    <s v="DDD"/>
    <n v="9.9000044180300005E+19"/>
    <s v="Active"/>
    <d v="2018-08-14T00:00:00"/>
    <d v="2021-02-13T00:00:00"/>
    <s v="Engineering"/>
    <n v="1"/>
    <s v="Vinay"/>
    <s v="Ahmedabad"/>
    <s v="Construction, Power &amp; Infrastructure"/>
    <x v="2"/>
    <n v="68639.38"/>
    <d v="2019-08-14T00:00:00"/>
    <s v="Brokerage"/>
    <s v="Inception"/>
    <s v="Nil"/>
    <d v="2020-01-22T00:00:00"/>
  </r>
  <r>
    <s v="DDD"/>
    <n v="9.9000044180300005E+19"/>
    <s v="Active"/>
    <d v="2018-08-14T00:00:00"/>
    <d v="2021-02-13T00:00:00"/>
    <s v="Engineering"/>
    <n v="1"/>
    <s v="Vinay"/>
    <s v="Ahmedabad"/>
    <s v="Construction, Power &amp; Infrastructure"/>
    <x v="2"/>
    <n v="99839.08"/>
    <d v="2018-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8-14T00:00:00"/>
    <s v="Brokerage"/>
    <s v="Inception"/>
    <s v="Nil"/>
    <d v="2020-01-22T00:00:00"/>
  </r>
  <r>
    <s v="DDD"/>
    <n v="9.9000044180300005E+19"/>
    <s v="Active"/>
    <d v="2018-08-14T00:00:00"/>
    <d v="2021-02-13T00:00:00"/>
    <s v="Engineering"/>
    <n v="1"/>
    <s v="Vinay"/>
    <s v="Ahmedabad"/>
    <s v="Construction, Power &amp; Infrastructure"/>
    <x v="2"/>
    <n v="0"/>
    <d v="2020-02-14T00:00:00"/>
    <s v="Brokerage"/>
    <s v="Inception"/>
    <s v="Nil"/>
    <d v="2020-01-22T00:00:00"/>
  </r>
  <r>
    <s v="DDD"/>
    <n v="9.9000044180300005E+19"/>
    <s v="Active"/>
    <d v="2018-08-14T00:00:00"/>
    <d v="2021-02-13T00:00:00"/>
    <s v="Engineering"/>
    <n v="1"/>
    <s v="Vinay"/>
    <s v="Ahmedabad"/>
    <s v="Construction, Power &amp; Infrastructure"/>
    <x v="2"/>
    <n v="0"/>
    <d v="2020-05-14T00:00:00"/>
    <s v="Brokerage"/>
    <s v="Inception"/>
    <s v="Nil"/>
    <d v="2020-01-22T00:00:00"/>
  </r>
  <r>
    <s v="DDD"/>
    <n v="9.9000044180300005E+19"/>
    <s v="Active"/>
    <d v="2018-08-14T00:00:00"/>
    <d v="2021-02-13T00:00:00"/>
    <s v="Engineering"/>
    <n v="1"/>
    <s v="Vinay"/>
    <s v="Ahmedabad"/>
    <s v="Construction, Power &amp; Infrastructure"/>
    <x v="2"/>
    <n v="0"/>
    <d v="2019-11-14T00:00:00"/>
    <s v="Brokerage"/>
    <s v="Inception"/>
    <s v="Nil"/>
    <d v="2020-01-22T00:00:00"/>
  </r>
  <r>
    <s v="DDD"/>
    <n v="9.9000044180300005E+19"/>
    <s v="Active"/>
    <d v="2018-08-14T00:00:00"/>
    <d v="2021-02-13T00:00:00"/>
    <s v="Engineering"/>
    <n v="1"/>
    <s v="Vinay"/>
    <s v="Ahmedabad"/>
    <s v="Construction, Power &amp; Infrastructure"/>
    <x v="2"/>
    <n v="0"/>
    <d v="2018-11-14T00:00:00"/>
    <s v="Brokerage"/>
    <s v="Inception"/>
    <s v="Nil"/>
    <d v="2020-01-22T00:00:00"/>
  </r>
  <r>
    <s v="DDD"/>
    <n v="9.9000044180300005E+19"/>
    <s v="Active"/>
    <d v="2018-08-14T00:00:00"/>
    <d v="2021-02-13T00:00:00"/>
    <s v="Engineering"/>
    <n v="1"/>
    <s v="Vinay"/>
    <s v="Ahmedabad"/>
    <s v="Construction, Power &amp; Infrastructure"/>
    <x v="2"/>
    <n v="0"/>
    <d v="2019-02-14T00:00:00"/>
    <s v="Brokerage"/>
    <s v="Inception"/>
    <s v="Nil"/>
    <d v="2020-01-22T00:00:00"/>
  </r>
  <r>
    <s v="DDD"/>
    <n v="9.9000044180300005E+19"/>
    <s v="Active"/>
    <d v="2018-08-14T00:00:00"/>
    <d v="2021-02-13T00:00:00"/>
    <s v="Engineering"/>
    <n v="1"/>
    <s v="Vinay"/>
    <s v="Ahmedabad"/>
    <s v="Construction, Power &amp; Infrastructure"/>
    <x v="2"/>
    <n v="0"/>
    <d v="2019-05-14T00:00:00"/>
    <s v="Brokerage"/>
    <s v="Inception"/>
    <s v="Nil"/>
    <d v="2020-01-22T00:00:00"/>
  </r>
  <r>
    <s v="DDD"/>
    <n v="9.9000044180300005E+19"/>
    <s v="Active"/>
    <d v="2018-08-14T00:00:00"/>
    <d v="2021-02-13T00:00:00"/>
    <s v="Engineering"/>
    <n v="1"/>
    <s v="Vinay"/>
    <s v="Ahmedabad"/>
    <s v="Construction, Power &amp; Infrastructure"/>
    <x v="2"/>
    <n v="0"/>
    <d v="2019-08-14T00:00:00"/>
    <s v="Brokerage"/>
    <s v="Inception"/>
    <s v="Nil"/>
    <d v="2020-01-22T00:00:00"/>
  </r>
  <r>
    <s v="DDD"/>
    <n v="9.9000044180300005E+19"/>
    <s v="Active"/>
    <d v="2018-08-14T00:00:00"/>
    <d v="2021-02-13T00:00:00"/>
    <s v="Engineering"/>
    <n v="1"/>
    <s v="Vinay"/>
    <s v="Ahmedabad"/>
    <s v="Construction, Power &amp; Infrastructure"/>
    <x v="2"/>
    <n v="0"/>
    <d v="2018-08-14T00:00:00"/>
    <s v="Brokerage"/>
    <s v="Inception"/>
    <s v="Nil"/>
    <d v="2020-01-22T00:00:00"/>
  </r>
  <r>
    <s v="DDD"/>
    <n v="9.9000044180300005E+19"/>
    <s v="Active"/>
    <d v="2018-09-25T00:00:00"/>
    <d v="2020-09-24T00:00:00"/>
    <s v="Engineering"/>
    <n v="1"/>
    <s v="Vinay"/>
    <s v="Ahmedabad"/>
    <s v="Construction, Power &amp; Infrastructure"/>
    <x v="2"/>
    <n v="65412.72"/>
    <d v="2020-03-25T00:00:00"/>
    <s v="Brokerage"/>
    <s v="Inception"/>
    <s v="Nil"/>
    <d v="2020-01-22T00:00:00"/>
  </r>
  <r>
    <s v="DDD"/>
    <n v="9.9000044180300005E+19"/>
    <s v="Active"/>
    <d v="2018-09-25T00:00:00"/>
    <d v="2020-09-24T00:00:00"/>
    <s v="Engineering"/>
    <n v="1"/>
    <s v="Vinay"/>
    <s v="Ahmedabad"/>
    <s v="Construction, Power &amp; Infrastructure"/>
    <x v="2"/>
    <n v="83253.179999999993"/>
    <d v="2018-12-25T00:00:00"/>
    <s v="Brokerage"/>
    <s v="Inception"/>
    <s v="Nil"/>
    <d v="2020-01-22T00:00:00"/>
  </r>
  <r>
    <s v="DDD"/>
    <n v="9.9000044180300005E+19"/>
    <s v="Active"/>
    <d v="2018-09-25T00:00:00"/>
    <d v="2020-09-24T00:00:00"/>
    <s v="Engineering"/>
    <n v="1"/>
    <s v="Vinay"/>
    <s v="Ahmedabad"/>
    <s v="Construction, Power &amp; Infrastructure"/>
    <x v="2"/>
    <n v="83253.179999999993"/>
    <d v="2019-03-25T00:00:00"/>
    <s v="Brokerage"/>
    <s v="Inception"/>
    <s v="Nil"/>
    <d v="2020-01-22T00:00:00"/>
  </r>
  <r>
    <s v="DDD"/>
    <n v="9.9000044180300005E+19"/>
    <s v="Active"/>
    <d v="2018-09-25T00:00:00"/>
    <d v="2020-09-24T00:00:00"/>
    <s v="Engineering"/>
    <n v="1"/>
    <s v="Vinay"/>
    <s v="Ahmedabad"/>
    <s v="Construction, Power &amp; Infrastructure"/>
    <x v="2"/>
    <n v="83253.179999999993"/>
    <d v="2019-06-25T00:00:00"/>
    <s v="Brokerage"/>
    <s v="Inception"/>
    <s v="Nil"/>
    <d v="2020-01-22T00:00:00"/>
  </r>
  <r>
    <s v="DDD"/>
    <n v="9.9000044180300005E+19"/>
    <s v="Active"/>
    <d v="2018-09-25T00:00:00"/>
    <d v="2020-09-24T00:00:00"/>
    <s v="Engineering"/>
    <n v="1"/>
    <s v="Vinay"/>
    <s v="Ahmedabad"/>
    <s v="Construction, Power &amp; Infrastructure"/>
    <x v="2"/>
    <n v="83253.179999999993"/>
    <d v="2019-09-25T00:00:00"/>
    <s v="Brokerage"/>
    <s v="Inception"/>
    <s v="Nil"/>
    <d v="2020-01-22T00:00:00"/>
  </r>
  <r>
    <s v="DDD"/>
    <n v="9.9000044180300005E+19"/>
    <s v="Active"/>
    <d v="2018-09-25T00:00:00"/>
    <d v="2020-09-24T00:00:00"/>
    <s v="Engineering"/>
    <n v="1"/>
    <s v="Vinay"/>
    <s v="Ahmedabad"/>
    <s v="Construction, Power &amp; Infrastructure"/>
    <x v="2"/>
    <n v="83253.179999999993"/>
    <d v="2019-12-25T00:00:00"/>
    <s v="Brokerage"/>
    <s v="Inception"/>
    <s v="Nil"/>
    <d v="2020-01-22T00:00:00"/>
  </r>
  <r>
    <s v="DDD"/>
    <n v="9.9000044180300005E+19"/>
    <s v="Active"/>
    <d v="2018-09-25T00:00:00"/>
    <d v="2020-09-24T00:00:00"/>
    <s v="Engineering"/>
    <n v="1"/>
    <s v="Vinay"/>
    <s v="Ahmedabad"/>
    <s v="Construction, Power &amp; Infrastructure"/>
    <x v="2"/>
    <n v="112986.38"/>
    <d v="2018-09-25T00:00:00"/>
    <s v="Brokerage"/>
    <s v="Inception"/>
    <s v="Nil"/>
    <d v="2020-01-22T00:00:00"/>
  </r>
  <r>
    <s v="DDD"/>
    <n v="9.9000044180300005E+19"/>
    <s v="Active"/>
    <d v="2018-09-25T00:00:00"/>
    <d v="2020-09-24T00:00:00"/>
    <s v="Engineering"/>
    <n v="1"/>
    <s v="Vinay"/>
    <s v="Ahmedabad"/>
    <s v="Construction, Power &amp; Infrastructure"/>
    <x v="2"/>
    <n v="0"/>
    <d v="2020-03-25T00:00:00"/>
    <s v="Brokerage"/>
    <s v="Inception"/>
    <s v="Nil"/>
    <d v="2020-01-22T00:00:00"/>
  </r>
  <r>
    <s v="DDD"/>
    <n v="9.9000044180300005E+19"/>
    <s v="Active"/>
    <d v="2018-09-25T00:00:00"/>
    <d v="2020-09-24T00:00:00"/>
    <s v="Engineering"/>
    <n v="1"/>
    <s v="Vinay"/>
    <s v="Ahmedabad"/>
    <s v="Construction, Power &amp; Infrastructure"/>
    <x v="2"/>
    <n v="0"/>
    <d v="2018-12-25T00:00:00"/>
    <s v="Brokerage"/>
    <s v="Inception"/>
    <s v="Nil"/>
    <d v="2020-01-22T00:00:00"/>
  </r>
  <r>
    <s v="DDD"/>
    <n v="9.9000044180300005E+19"/>
    <s v="Active"/>
    <d v="2018-09-25T00:00:00"/>
    <d v="2020-09-24T00:00:00"/>
    <s v="Engineering"/>
    <n v="1"/>
    <s v="Vinay"/>
    <s v="Ahmedabad"/>
    <s v="Construction, Power &amp; Infrastructure"/>
    <x v="2"/>
    <n v="0"/>
    <d v="2019-03-25T00:00:00"/>
    <s v="Brokerage"/>
    <s v="Inception"/>
    <s v="Nil"/>
    <d v="2020-01-22T00:00:00"/>
  </r>
  <r>
    <s v="DDD"/>
    <n v="9.9000044180300005E+19"/>
    <s v="Active"/>
    <d v="2018-09-25T00:00:00"/>
    <d v="2020-09-24T00:00:00"/>
    <s v="Engineering"/>
    <n v="1"/>
    <s v="Vinay"/>
    <s v="Ahmedabad"/>
    <s v="Construction, Power &amp; Infrastructure"/>
    <x v="2"/>
    <n v="0"/>
    <d v="2019-06-25T00:00:00"/>
    <s v="Brokerage"/>
    <s v="Inception"/>
    <s v="Nil"/>
    <d v="2020-01-22T00:00:00"/>
  </r>
  <r>
    <s v="DDD"/>
    <n v="9.9000044180300005E+19"/>
    <s v="Active"/>
    <d v="2018-09-25T00:00:00"/>
    <d v="2020-09-24T00:00:00"/>
    <s v="Engineering"/>
    <n v="1"/>
    <s v="Vinay"/>
    <s v="Ahmedabad"/>
    <s v="Construction, Power &amp; Infrastructure"/>
    <x v="2"/>
    <n v="0"/>
    <d v="2019-09-25T00:00:00"/>
    <s v="Brokerage"/>
    <s v="Inception"/>
    <s v="Nil"/>
    <d v="2020-01-22T00:00:00"/>
  </r>
  <r>
    <s v="DDD"/>
    <n v="9.9000044180300005E+19"/>
    <s v="Active"/>
    <d v="2018-09-25T00:00:00"/>
    <d v="2020-09-24T00:00:00"/>
    <s v="Engineering"/>
    <n v="1"/>
    <s v="Vinay"/>
    <s v="Ahmedabad"/>
    <s v="Construction, Power &amp; Infrastructure"/>
    <x v="2"/>
    <n v="0"/>
    <d v="2019-12-25T00:00:00"/>
    <s v="Brokerage"/>
    <s v="Inception"/>
    <s v="Nil"/>
    <d v="2020-01-22T00:00:00"/>
  </r>
  <r>
    <s v="DDD"/>
    <n v="9.9000044180300005E+19"/>
    <s v="Active"/>
    <d v="2018-09-25T00:00:00"/>
    <d v="2020-09-24T00:00:00"/>
    <s v="Engineering"/>
    <n v="1"/>
    <s v="Vinay"/>
    <s v="Ahmedabad"/>
    <s v="Construction, Power &amp; Infrastructure"/>
    <x v="2"/>
    <n v="0"/>
    <d v="2018-09-25T00:00:00"/>
    <s v="Brokerage"/>
    <s v="Inception"/>
    <s v="Nil"/>
    <d v="2020-01-22T00:00:00"/>
  </r>
  <r>
    <s v="DDD"/>
    <n v="9.9000044180300005E+19"/>
    <s v="Inactive"/>
    <d v="2018-10-20T00:00:00"/>
    <d v="2019-04-19T00:00:00"/>
    <s v="Engineering"/>
    <n v="1"/>
    <s v="Vinay"/>
    <s v="Ahmedabad"/>
    <s v="Construction, Power &amp; Infrastructure"/>
    <x v="2"/>
    <n v="101037"/>
    <d v="2018-10-20T00:00:00"/>
    <s v="Brokerage"/>
    <s v="Inception"/>
    <s v="Nil"/>
    <d v="2020-01-22T00:00:00"/>
  </r>
  <r>
    <s v="DDD"/>
    <n v="9.9000044180300005E+19"/>
    <s v="Inactive"/>
    <d v="2019-01-09T00:00:00"/>
    <d v="2019-07-08T00:00:00"/>
    <s v="Engineering"/>
    <n v="1"/>
    <s v="Vinay"/>
    <s v="Ahmedabad"/>
    <s v="Construction, Power &amp; Infrastructure"/>
    <x v="2"/>
    <n v="16455"/>
    <d v="2019-01-09T00:00:00"/>
    <s v="Brokerage"/>
    <s v="Inception"/>
    <s v="Nil"/>
    <d v="2020-01-22T00:00:00"/>
  </r>
  <r>
    <s v="DDD"/>
    <n v="9.9000044180300005E+19"/>
    <s v="Inactive"/>
    <d v="2019-01-09T00:00:00"/>
    <d v="2019-07-08T00:00:00"/>
    <s v="Engineering"/>
    <n v="1"/>
    <s v="Vinay"/>
    <s v="Ahmedabad"/>
    <s v="Construction, Power &amp; Infrastructure"/>
    <x v="2"/>
    <n v="0"/>
    <d v="2019-01-09T00:00:00"/>
    <s v="Brokerage"/>
    <s v="Inception"/>
    <s v="Nil"/>
    <d v="2020-01-22T00:00:00"/>
  </r>
  <r>
    <s v="DDD"/>
    <n v="9.9000044180300005E+19"/>
    <s v="Active"/>
    <d v="2019-03-07T00:00:00"/>
    <d v="2020-06-06T00:00:00"/>
    <s v="Engineering"/>
    <n v="1"/>
    <s v="Vinay"/>
    <s v="Ahmedabad"/>
    <s v="Construction, Power &amp; Infrastructure"/>
    <x v="2"/>
    <n v="11360"/>
    <d v="2019-03-07T00:00:00"/>
    <s v="Brokerage"/>
    <s v="Inception"/>
    <s v="Nil"/>
    <d v="2020-01-22T00:00:00"/>
  </r>
  <r>
    <s v="DDD"/>
    <n v="9.9000044180300005E+19"/>
    <s v="Inactive"/>
    <d v="2019-03-27T00:00:00"/>
    <d v="2019-09-26T00:00:00"/>
    <s v="Engineering"/>
    <n v="1"/>
    <s v="Vinay"/>
    <s v="Ahmedabad"/>
    <s v="Construction, Power &amp; Infrastructure"/>
    <x v="2"/>
    <n v="67102"/>
    <d v="2019-03-27T00:00:00"/>
    <s v="Brokerage"/>
    <s v="Inception"/>
    <s v="Nil"/>
    <d v="2020-01-22T00:00:00"/>
  </r>
  <r>
    <s v="DDD"/>
    <n v="9.9000044180300005E+19"/>
    <s v="Inactive"/>
    <d v="2019-03-27T00:00:00"/>
    <d v="2019-09-26T00:00:00"/>
    <s v="Engineering"/>
    <n v="1"/>
    <s v="Vinay"/>
    <s v="Ahmedabad"/>
    <s v="Construction, Power &amp; Infrastructure"/>
    <x v="2"/>
    <n v="0"/>
    <d v="2019-03-27T00:00:00"/>
    <s v="Brokerage"/>
    <s v="Inception"/>
    <s v="Nil"/>
    <d v="2020-01-22T00:00:00"/>
  </r>
  <r>
    <s v="DDD"/>
    <n v="9.9000044180300005E+19"/>
    <s v="Active"/>
    <d v="2019-03-25T00:00:00"/>
    <d v="2021-03-24T00:00:00"/>
    <s v="Engineering"/>
    <n v="1"/>
    <s v="Vinay"/>
    <s v="Ahmedabad"/>
    <s v="Construction, Power &amp; Infrastructure"/>
    <x v="2"/>
    <n v="120474.73"/>
    <d v="2020-12-08T00:00:00"/>
    <s v="Brokerage"/>
    <s v="Inception"/>
    <s v="Nil"/>
    <d v="2020-01-22T00:00:00"/>
  </r>
  <r>
    <s v="DDD"/>
    <n v="9.9000044180300005E+19"/>
    <s v="Active"/>
    <d v="2019-03-25T00:00:00"/>
    <d v="2021-03-24T00:00:00"/>
    <s v="Engineering"/>
    <n v="1"/>
    <s v="Vinay"/>
    <s v="Ahmedabad"/>
    <s v="Construction, Power &amp; Infrastructure"/>
    <x v="2"/>
    <n v="120474.73"/>
    <d v="2020-12-08T00:00:00"/>
    <s v="Brokerage"/>
    <s v="Inception"/>
    <s v="Nil"/>
    <d v="2020-01-22T00:00:00"/>
  </r>
  <r>
    <s v="DDD"/>
    <n v="9.9000044180300005E+19"/>
    <s v="Active"/>
    <d v="2019-03-25T00:00:00"/>
    <d v="2021-03-24T00:00:00"/>
    <s v="Engineering"/>
    <n v="1"/>
    <s v="Vinay"/>
    <s v="Ahmedabad"/>
    <s v="Construction, Power &amp; Infrastructure"/>
    <x v="2"/>
    <n v="153332.03"/>
    <d v="2020-01-31T00:00:00"/>
    <s v="Brokerage"/>
    <s v="Inception"/>
    <s v="Nil"/>
    <d v="2020-01-22T00:00:00"/>
  </r>
  <r>
    <s v="DDD"/>
    <n v="9.9000044180300005E+19"/>
    <s v="Active"/>
    <d v="2019-03-25T00:00:00"/>
    <d v="2021-03-24T00:00:00"/>
    <s v="Engineering"/>
    <n v="1"/>
    <s v="Vinay"/>
    <s v="Ahmedabad"/>
    <s v="Construction, Power &amp; Infrastructure"/>
    <x v="2"/>
    <n v="153332.03"/>
    <d v="2020-05-14T00:00:00"/>
    <s v="Brokerage"/>
    <s v="Inception"/>
    <s v="Nil"/>
    <d v="2020-01-22T00:00:00"/>
  </r>
  <r>
    <s v="DDD"/>
    <n v="9.9000044180300005E+19"/>
    <s v="Active"/>
    <d v="2019-03-25T00:00:00"/>
    <d v="2021-03-24T00:00:00"/>
    <s v="Engineering"/>
    <n v="1"/>
    <s v="Vinay"/>
    <s v="Ahmedabad"/>
    <s v="Construction, Power &amp; Infrastructure"/>
    <x v="2"/>
    <n v="153332.03"/>
    <d v="2020-08-26T00:00:00"/>
    <s v="Brokerage"/>
    <s v="Inception"/>
    <s v="Nil"/>
    <d v="2020-01-22T00:00:00"/>
  </r>
  <r>
    <s v="DDD"/>
    <n v="9.9000044180300005E+19"/>
    <s v="Active"/>
    <d v="2019-03-25T00:00:00"/>
    <d v="2021-03-24T00:00:00"/>
    <s v="Engineering"/>
    <n v="1"/>
    <s v="Vinay"/>
    <s v="Ahmedabad"/>
    <s v="Construction, Power &amp; Infrastructure"/>
    <x v="2"/>
    <n v="153332.03"/>
    <d v="2019-07-07T00:00:00"/>
    <s v="Brokerage"/>
    <s v="Inception"/>
    <s v="Nil"/>
    <d v="2020-01-22T00:00:00"/>
  </r>
  <r>
    <s v="DDD"/>
    <n v="9.9000044180300005E+19"/>
    <s v="Active"/>
    <d v="2019-03-25T00:00:00"/>
    <d v="2021-03-24T00:00:00"/>
    <s v="Engineering"/>
    <n v="1"/>
    <s v="Vinay"/>
    <s v="Ahmedabad"/>
    <s v="Construction, Power &amp; Infrastructure"/>
    <x v="2"/>
    <n v="153332.03"/>
    <d v="2019-10-19T00:00:00"/>
    <s v="Brokerage"/>
    <s v="Inception"/>
    <s v="Nil"/>
    <d v="2020-01-22T00:00:00"/>
  </r>
  <r>
    <s v="DDD"/>
    <n v="9.9000044180300005E+19"/>
    <s v="Active"/>
    <d v="2019-03-25T00:00:00"/>
    <d v="2021-03-24T00:00:00"/>
    <s v="Engineering"/>
    <n v="1"/>
    <s v="Vinay"/>
    <s v="Ahmedabad"/>
    <s v="Construction, Power &amp; Infrastructure"/>
    <x v="2"/>
    <n v="208093.46"/>
    <d v="2019-03-25T00:00:00"/>
    <s v="Brokerage"/>
    <s v="Inception"/>
    <s v="Nil"/>
    <d v="2020-01-22T00:00:00"/>
  </r>
  <r>
    <s v="DDD"/>
    <n v="9.9000044180300005E+19"/>
    <s v="Active"/>
    <d v="2019-03-25T00:00:00"/>
    <d v="2021-03-24T00:00:00"/>
    <s v="Engineering"/>
    <n v="1"/>
    <s v="Vinay"/>
    <s v="Ahmedabad"/>
    <s v="Construction, Power &amp; Infrastructure"/>
    <x v="2"/>
    <n v="0"/>
    <d v="2020-12-08T00:00:00"/>
    <s v="Brokerage"/>
    <s v="Inception"/>
    <s v="Nil"/>
    <d v="2020-01-22T00:00:00"/>
  </r>
  <r>
    <s v="DDD"/>
    <n v="9.9000044180300005E+19"/>
    <s v="Active"/>
    <d v="2019-03-25T00:00:00"/>
    <d v="2021-03-24T00:00:00"/>
    <s v="Engineering"/>
    <n v="1"/>
    <s v="Vinay"/>
    <s v="Ahmedabad"/>
    <s v="Construction, Power &amp; Infrastructure"/>
    <x v="2"/>
    <n v="0"/>
    <d v="2020-12-08T00:00:00"/>
    <s v="Brokerage"/>
    <s v="Inception"/>
    <s v="Nil"/>
    <d v="2020-01-22T00:00:00"/>
  </r>
  <r>
    <s v="DDD"/>
    <n v="9.9000044180300005E+19"/>
    <s v="Active"/>
    <d v="2019-03-25T00:00:00"/>
    <d v="2021-03-24T00:00:00"/>
    <s v="Engineering"/>
    <n v="1"/>
    <s v="Vinay"/>
    <s v="Ahmedabad"/>
    <s v="Construction, Power &amp; Infrastructure"/>
    <x v="2"/>
    <n v="0"/>
    <d v="2020-01-31T00:00:00"/>
    <s v="Brokerage"/>
    <s v="Inception"/>
    <s v="Nil"/>
    <d v="2020-01-22T00:00:00"/>
  </r>
  <r>
    <s v="DDD"/>
    <n v="9.9000044180300005E+19"/>
    <s v="Active"/>
    <d v="2019-03-25T00:00:00"/>
    <d v="2021-03-24T00:00:00"/>
    <s v="Engineering"/>
    <n v="1"/>
    <s v="Vinay"/>
    <s v="Ahmedabad"/>
    <s v="Construction, Power &amp; Infrastructure"/>
    <x v="2"/>
    <n v="0"/>
    <d v="2020-05-14T00:00:00"/>
    <s v="Brokerage"/>
    <s v="Inception"/>
    <s v="Nil"/>
    <d v="2020-01-22T00:00:00"/>
  </r>
  <r>
    <s v="DDD"/>
    <n v="9.9000044180300005E+19"/>
    <s v="Active"/>
    <d v="2019-03-25T00:00:00"/>
    <d v="2021-03-24T00:00:00"/>
    <s v="Engineering"/>
    <n v="1"/>
    <s v="Vinay"/>
    <s v="Ahmedabad"/>
    <s v="Construction, Power &amp; Infrastructure"/>
    <x v="2"/>
    <n v="0"/>
    <d v="2020-08-26T00:00:00"/>
    <s v="Brokerage"/>
    <s v="Inception"/>
    <s v="Nil"/>
    <d v="2020-01-22T00:00:00"/>
  </r>
  <r>
    <s v="DDD"/>
    <n v="9.9000044180300005E+19"/>
    <s v="Active"/>
    <d v="2019-03-25T00:00:00"/>
    <d v="2021-03-24T00:00:00"/>
    <s v="Engineering"/>
    <n v="1"/>
    <s v="Vinay"/>
    <s v="Ahmedabad"/>
    <s v="Construction, Power &amp; Infrastructure"/>
    <x v="2"/>
    <n v="0"/>
    <d v="2019-07-07T00:00:00"/>
    <s v="Brokerage"/>
    <s v="Inception"/>
    <s v="Nil"/>
    <d v="2020-01-22T00:00:00"/>
  </r>
  <r>
    <s v="DDD"/>
    <n v="9.9000044180300005E+19"/>
    <s v="Active"/>
    <d v="2019-03-25T00:00:00"/>
    <d v="2021-03-24T00:00:00"/>
    <s v="Engineering"/>
    <n v="1"/>
    <s v="Vinay"/>
    <s v="Ahmedabad"/>
    <s v="Construction, Power &amp; Infrastructure"/>
    <x v="2"/>
    <n v="0"/>
    <d v="2019-10-19T00:00:00"/>
    <s v="Brokerage"/>
    <s v="Inception"/>
    <s v="Nil"/>
    <d v="2020-01-22T00:00:00"/>
  </r>
  <r>
    <s v="DDD"/>
    <n v="9.9000044180300005E+19"/>
    <s v="Active"/>
    <d v="2019-03-25T00:00:00"/>
    <d v="2021-03-24T00:00:00"/>
    <s v="Engineering"/>
    <n v="1"/>
    <s v="Vinay"/>
    <s v="Ahmedabad"/>
    <s v="Construction, Power &amp; Infrastructure"/>
    <x v="2"/>
    <n v="0"/>
    <d v="2019-03-25T00:00:00"/>
    <s v="Brokerage"/>
    <s v="Inception"/>
    <s v="Nil"/>
    <d v="2020-01-22T00:00:00"/>
  </r>
  <r>
    <s v="DDD"/>
    <n v="9.9000044180700004E+19"/>
    <s v="Inactive"/>
    <d v="2018-07-18T00:00:00"/>
    <d v="2019-07-17T00:00:00"/>
    <s v="Engineering"/>
    <n v="1"/>
    <s v="Vinay"/>
    <s v="Ahmedabad"/>
    <s v="Property / BI"/>
    <x v="0"/>
    <n v="8107.49"/>
    <d v="2018-07-18T00:00:00"/>
    <s v="Brokerage"/>
    <s v="Inception"/>
    <s v="Nil"/>
    <d v="2020-01-22T00:00:00"/>
  </r>
  <r>
    <s v="DDD"/>
    <n v="9.9000044180700004E+19"/>
    <s v="Active"/>
    <d v="2019-02-18T00:00:00"/>
    <d v="2020-02-17T00:00:00"/>
    <s v="Engineering"/>
    <n v="1"/>
    <s v="Vinay"/>
    <s v="Ahmedabad"/>
    <s v="Construction, Power &amp; Infrastructure"/>
    <x v="2"/>
    <n v="19113.41"/>
    <d v="2019-02-18T00:00:00"/>
    <s v="Brokerage"/>
    <s v="Inception"/>
    <s v="Nil"/>
    <d v="2020-01-22T00:00:00"/>
  </r>
  <r>
    <s v="DDD"/>
    <n v="9.9000044180700004E+19"/>
    <s v="Active"/>
    <d v="2019-02-14T00:00:00"/>
    <d v="2020-02-13T00:00:00"/>
    <s v="Engineering"/>
    <n v="1"/>
    <s v="Vinay"/>
    <s v="Ahmedabad"/>
    <s v="Construction, Power &amp; Infrastructure"/>
    <x v="0"/>
    <n v="12055.25"/>
    <d v="2019-02-14T00:00:00"/>
    <s v="Brokerage"/>
    <s v="Inception"/>
    <s v="Nil"/>
    <d v="2020-01-22T00:00:00"/>
  </r>
  <r>
    <s v="DDD"/>
    <n v="9.9000044185099993E+19"/>
    <s v="Active"/>
    <d v="2018-09-10T00:00:00"/>
    <d v="2019-09-09T00:00:00"/>
    <s v="Miscellaneous"/>
    <n v="1"/>
    <s v="Vinay"/>
    <s v="Ahmedabad"/>
    <s v="Property / BI"/>
    <x v="0"/>
    <n v="484.75"/>
    <d v="2018-09-10T00:00:00"/>
    <s v="Brokerage"/>
    <s v="Inception"/>
    <s v="Nil"/>
    <d v="2020-01-22T00:00:00"/>
  </r>
  <r>
    <s v="DDD"/>
    <n v="9.9000044185799999E+19"/>
    <s v="Active"/>
    <d v="2018-09-10T00:00:00"/>
    <d v="2019-09-09T00:00:00"/>
    <s v="Miscellaneous"/>
    <n v="1"/>
    <s v="Vinay"/>
    <s v="Ahmedabad"/>
    <s v="Construction, Power &amp; Infrastructure"/>
    <x v="0"/>
    <n v="109.88"/>
    <d v="2018-09-10T00:00:00"/>
    <s v="Brokerage"/>
    <s v="Inception"/>
    <s v="Nil"/>
    <d v="2020-01-22T00:00:00"/>
  </r>
  <r>
    <s v="DDD"/>
    <n v="9.9000044185799999E+19"/>
    <s v="Active"/>
    <d v="2019-02-14T00:00:00"/>
    <d v="2020-02-13T00:00:00"/>
    <s v="Miscellaneous"/>
    <n v="1"/>
    <s v="Vinay"/>
    <s v="Ahmedabad"/>
    <s v="Construction, Power &amp; Infrastructure"/>
    <x v="0"/>
    <n v="27069"/>
    <d v="2019-02-14T00:00:00"/>
    <s v="Brokerage"/>
    <s v="Renewal"/>
    <s v="Nil"/>
    <d v="2020-01-22T00:00:00"/>
  </r>
  <r>
    <s v="DDD"/>
    <n v="9.9000044185900007E+19"/>
    <s v="Active"/>
    <d v="2018-08-14T00:00:00"/>
    <d v="2021-02-13T00:00:00"/>
    <s v="Fire"/>
    <n v="1"/>
    <s v="Vinay"/>
    <s v="Ahmedabad"/>
    <s v="Construction, Power &amp; Infrastructure"/>
    <x v="2"/>
    <n v="66556.88"/>
    <d v="2018-08-14T00:00:00"/>
    <s v="Brokerage"/>
    <s v="Inception"/>
    <s v="Nil"/>
    <d v="2020-01-22T00:00:00"/>
  </r>
  <r>
    <s v="DDD"/>
    <n v="9.9000044190299996E+19"/>
    <s v="Active"/>
    <d v="2019-04-20T00:00:00"/>
    <d v="2019-07-19T00:00:00"/>
    <s v="Engineering"/>
    <n v="1"/>
    <s v="Vinay"/>
    <s v="Ahmedabad"/>
    <s v="Construction, Power &amp; Infrastructure"/>
    <x v="2"/>
    <n v="40959.629999999997"/>
    <d v="2019-04-20T00:00:00"/>
    <s v="Brokerage"/>
    <s v="Renewal"/>
    <s v="Nil"/>
    <d v="2020-01-22T00:00:00"/>
  </r>
  <r>
    <s v="DDD"/>
    <n v="9.9000044190299996E+19"/>
    <s v="Active"/>
    <d v="2019-07-09T00:00:00"/>
    <d v="2019-10-08T00:00:00"/>
    <s v="Engineering"/>
    <n v="11"/>
    <s v="Raju Kumar"/>
    <s v="Ahmedabad"/>
    <s v="Construction, Power &amp; Infrastructure"/>
    <x v="2"/>
    <n v="8263.94"/>
    <d v="2019-07-09T00:00:00"/>
    <s v="Brokerage"/>
    <s v="Renewal"/>
    <s v="Nil"/>
    <d v="2020-01-22T00:00:00"/>
  </r>
  <r>
    <s v="DDD"/>
    <n v="9.9000044190299996E+19"/>
    <s v="Active"/>
    <d v="2019-07-09T00:00:00"/>
    <d v="2019-10-08T00:00:00"/>
    <s v="Engineering"/>
    <n v="11"/>
    <s v="Raju Kumar"/>
    <s v="Ahmedabad"/>
    <s v="Construction, Power &amp; Infrastructure"/>
    <x v="2"/>
    <n v="0"/>
    <d v="2019-07-09T00:00:00"/>
    <s v="Brokerage"/>
    <s v="Renewal"/>
    <s v="Nil"/>
    <d v="2020-01-22T00:00:00"/>
  </r>
  <r>
    <s v="DDD"/>
    <n v="9.9000044190299996E+19"/>
    <s v="Active"/>
    <d v="2019-09-27T00:00:00"/>
    <d v="2020-03-26T00:00:00"/>
    <s v="Engineering"/>
    <n v="11"/>
    <s v="Raju Kumar"/>
    <s v="Ahmedabad"/>
    <s v="Construction, Power &amp; Infrastructure"/>
    <x v="2"/>
    <n v="67102.13"/>
    <d v="2019-09-27T00:00:00"/>
    <s v="Brokerage"/>
    <s v="Renewal"/>
    <s v="Nil"/>
    <d v="2020-01-22T00:00:00"/>
  </r>
  <r>
    <s v="DDD"/>
    <n v="9.9000044190699995E+19"/>
    <s v="Inactive"/>
    <d v="2019-04-01T00:00:00"/>
    <d v="2020-03-31T00:00:00"/>
    <s v="Engineering"/>
    <n v="11"/>
    <s v="Raju Kumar"/>
    <s v="Ahmedabad"/>
    <s v="Construction, Power &amp; Infrastructure"/>
    <x v="0"/>
    <n v="90663.25"/>
    <d v="2019-04-01T00:00:00"/>
    <s v="Brokerage"/>
    <s v="Lapse"/>
    <s v="OTHR â€“ Other"/>
    <d v="2020-01-22T00:00:00"/>
  </r>
  <r>
    <s v="DDD"/>
    <n v="9.9000044190699995E+19"/>
    <s v="Active"/>
    <d v="2019-04-01T00:00:00"/>
    <d v="2020-03-31T00:00:00"/>
    <s v="Engineering"/>
    <n v="11"/>
    <s v="Raju Kumar"/>
    <s v="Ahmedabad"/>
    <s v="Construction, Power &amp; Infrastructure"/>
    <x v="2"/>
    <n v="90663.25"/>
    <d v="2019-04-01T00:00:00"/>
    <s v="Brokerage"/>
    <s v="Inception"/>
    <s v="Nil"/>
    <d v="2020-01-22T00:00:00"/>
  </r>
  <r>
    <s v="DDD"/>
    <n v="9.9000044190699995E+19"/>
    <s v="Active"/>
    <d v="2019-07-18T00:00:00"/>
    <d v="2020-07-17T00:00:00"/>
    <s v="Engineering"/>
    <n v="1"/>
    <s v="Vinay"/>
    <s v="Ahmedabad"/>
    <s v="Property / BI"/>
    <x v="0"/>
    <n v="8854.8799999999992"/>
    <d v="2019-07-18T00:00:00"/>
    <s v="Brokerage"/>
    <s v="Renewal"/>
    <s v="Nil"/>
    <d v="2020-01-22T00:00:00"/>
  </r>
  <r>
    <s v="DDD"/>
    <n v="9.9000044196499997E+19"/>
    <s v="Active"/>
    <d v="2019-04-01T00:00:00"/>
    <d v="2020-03-31T00:00:00"/>
    <s v="Engineering"/>
    <n v="1"/>
    <s v="Vinay"/>
    <s v="Ahmedabad"/>
    <s v="Construction, Power &amp; Infrastructure"/>
    <x v="0"/>
    <n v="7187.34"/>
    <d v="2019-04-01T00:00:00"/>
    <s v="Brokerage"/>
    <s v="Inception"/>
    <s v="Nil"/>
    <d v="2020-01-22T00:00:00"/>
  </r>
  <r>
    <s v="DDD"/>
    <n v="9.9000044196499997E+19"/>
    <s v="Active"/>
    <d v="2019-04-01T00:00:00"/>
    <d v="2020-03-31T00:00:00"/>
    <s v="Engineering"/>
    <n v="1"/>
    <s v="Vinay"/>
    <s v="Ahmedabad"/>
    <s v="Construction, Power &amp; Infrastructure"/>
    <x v="0"/>
    <n v="0"/>
    <d v="2019-04-01T00:00:00"/>
    <s v="Brokerage"/>
    <s v="Inception"/>
    <s v="Nil"/>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n v="9.90000461824E+19"/>
    <s v="Inactive"/>
    <d v="2018-04-01T00:00:00"/>
    <d v="2019-03-31T00:00:00"/>
    <s v="Miscellaneous"/>
    <n v="1"/>
    <s v="Vinay"/>
    <s v="Ahmedabad"/>
    <s v="Property / BI"/>
    <x v="2"/>
    <n v="96758.81"/>
    <d v="2018-04-01T00:00:00"/>
    <s v="Brokerage"/>
    <s v="Inception"/>
    <s v="Nil"/>
    <d v="2020-01-22T00:00:00"/>
  </r>
  <r>
    <s v="DDD"/>
    <n v="9.90000461824E+19"/>
    <s v="Inactive"/>
    <d v="2018-04-27T00:00:00"/>
    <d v="2019-04-26T00:00:00"/>
    <s v="Miscellaneous"/>
    <n v="1"/>
    <s v="Vinay"/>
    <s v="Ahmedabad"/>
    <s v="Construction, Power &amp; Infrastructure"/>
    <x v="0"/>
    <n v="149758.53"/>
    <d v="2018-05-27T00:00:00"/>
    <s v="Brokerage"/>
    <s v="Inception"/>
    <s v="Nil"/>
    <d v="2020-01-22T00:00:00"/>
  </r>
  <r>
    <s v="DDD"/>
    <n v="9.90000461824E+19"/>
    <s v="Inactive"/>
    <d v="2018-06-07T00:00:00"/>
    <d v="2019-06-06T00:00:00"/>
    <s v="Miscellaneous"/>
    <n v="1"/>
    <s v="Vinay"/>
    <s v="Ahmedabad"/>
    <s v="Property / BI"/>
    <x v="2"/>
    <n v="9277.1"/>
    <d v="2018-06-07T00:00:00"/>
    <s v="Brokerage"/>
    <s v="Inception"/>
    <s v="Nil"/>
    <d v="2020-01-22T00:00:00"/>
  </r>
  <r>
    <s v="DDD"/>
    <n v="9.90000461824E+19"/>
    <s v="Inactive"/>
    <d v="2018-07-16T00:00:00"/>
    <d v="2019-07-15T00:00:00"/>
    <s v="Miscellaneous"/>
    <n v="1"/>
    <s v="Vinay"/>
    <s v="Ahmedabad"/>
    <s v="Construction, Power &amp; Infrastructure"/>
    <x v="2"/>
    <n v="16533.25"/>
    <d v="2018-07-16T00:00:00"/>
    <s v="Brokerage"/>
    <s v="Inception"/>
    <s v="Nil"/>
    <d v="2020-01-22T00:00:00"/>
  </r>
  <r>
    <s v="DDD"/>
    <n v="9.90000461824E+19"/>
    <s v="Inactive"/>
    <d v="2018-07-16T00:00:00"/>
    <d v="2019-07-15T00:00:00"/>
    <s v="Miscellaneous"/>
    <n v="1"/>
    <s v="Vinay"/>
    <s v="Ahmedabad"/>
    <s v="Property / BI"/>
    <x v="2"/>
    <n v="15408.4"/>
    <d v="2018-07-16T00:00:00"/>
    <s v="Brokerage"/>
    <s v="Inception"/>
    <s v="Nil"/>
    <d v="2020-01-22T00:00:00"/>
  </r>
  <r>
    <s v="DDD"/>
    <n v="9.90000461824E+19"/>
    <s v="Inactive"/>
    <d v="2018-07-16T00:00:00"/>
    <d v="2019-07-15T00:00:00"/>
    <s v="Miscellaneous"/>
    <n v="1"/>
    <s v="Vinay"/>
    <s v="Ahmedabad"/>
    <s v="Property / BI"/>
    <x v="2"/>
    <n v="56757.75"/>
    <d v="2018-07-16T00:00:00"/>
    <s v="Brokerage"/>
    <s v="Inception"/>
    <s v="Nil"/>
    <d v="2020-01-22T00:00:00"/>
  </r>
  <r>
    <s v="DDD"/>
    <n v="9.9000046192400007E+19"/>
    <s v="Active"/>
    <d v="2019-04-01T00:00:00"/>
    <d v="2020-03-31T00:00:00"/>
    <s v="Miscellaneous"/>
    <n v="1"/>
    <s v="Vinay"/>
    <s v="Ahmedabad"/>
    <s v="Property / BI"/>
    <x v="0"/>
    <n v="60229.25"/>
    <d v="2019-04-01T00:00:00"/>
    <s v="Brokerage"/>
    <s v="Renewal"/>
    <s v="Nil"/>
    <d v="2020-01-22T00:00:00"/>
  </r>
  <r>
    <s v="DDD"/>
    <n v="9.9000046192400007E+19"/>
    <s v="Active"/>
    <d v="2019-04-27T00:00:00"/>
    <d v="2019-05-26T00:00:00"/>
    <s v="Miscellaneous"/>
    <n v="1"/>
    <s v="Vinay"/>
    <s v="Ahmedabad"/>
    <s v="Construction, Power &amp; Infrastructure"/>
    <x v="0"/>
    <n v="21358.38"/>
    <d v="2019-04-27T00:00:00"/>
    <s v="Brokerage"/>
    <s v="Renewal"/>
    <s v="Nil"/>
    <d v="2020-01-22T00:00:00"/>
  </r>
  <r>
    <s v="DDD"/>
    <n v="9.9000046192400007E+19"/>
    <s v="Active"/>
    <d v="2019-06-12T00:00:00"/>
    <d v="2020-06-11T00:00:00"/>
    <s v="Miscellaneous"/>
    <n v="1"/>
    <s v="Vinay"/>
    <s v="Ahmedabad"/>
    <s v="Property / BI"/>
    <x v="2"/>
    <n v="10937.5"/>
    <d v="2019-06-12T00:00:00"/>
    <s v="Brokerage"/>
    <s v="Renewal"/>
    <s v="Nil"/>
    <d v="2020-01-22T00:00:00"/>
  </r>
  <r>
    <s v="DDD"/>
    <n v="9.9000046192400007E+19"/>
    <s v="Active"/>
    <d v="2019-07-16T00:00:00"/>
    <d v="2020-07-15T00:00:00"/>
    <s v="Miscellaneous"/>
    <n v="1"/>
    <s v="Vinay"/>
    <s v="Ahmedabad"/>
    <s v="Property / BI"/>
    <x v="2"/>
    <n v="16474.5"/>
    <d v="2019-07-16T00:00:00"/>
    <s v="Brokerage"/>
    <s v="Renewal"/>
    <s v="Nil"/>
    <d v="2020-01-22T00:00:00"/>
  </r>
  <r>
    <s v="DDD"/>
    <n v="9.9000046192400007E+19"/>
    <s v="Active"/>
    <d v="2019-07-16T00:00:00"/>
    <d v="2020-07-15T00:00:00"/>
    <s v="Miscellaneous"/>
    <n v="1"/>
    <s v="Vinay"/>
    <s v="Ahmedabad"/>
    <s v="Construction, Power &amp; Infrastructure"/>
    <x v="2"/>
    <n v="10776.25"/>
    <d v="2019-07-16T00:00:00"/>
    <s v="Brokerage"/>
    <s v="Renewal"/>
    <s v="Nil"/>
    <d v="2020-01-22T00:00:00"/>
  </r>
  <r>
    <s v="DDD"/>
    <n v="9.9000046192400007E+19"/>
    <s v="Active"/>
    <d v="2019-07-16T00:00:00"/>
    <d v="2020-07-15T00:00:00"/>
    <s v="Miscellaneous"/>
    <n v="1"/>
    <s v="Vinay"/>
    <s v="Ahmedabad"/>
    <s v="Property / BI"/>
    <x v="2"/>
    <n v="61042.25"/>
    <d v="2019-07-16T00:00:00"/>
    <s v="Brokerage"/>
    <s v="Renewal"/>
    <s v="Nil"/>
    <d v="2020-01-22T00:00:00"/>
  </r>
  <r>
    <s v="DDD"/>
    <n v="9.9000046192400007E+19"/>
    <s v="Active"/>
    <d v="2019-07-15T00:00:00"/>
    <d v="2020-07-14T00:00:00"/>
    <s v="Fire"/>
    <n v="11"/>
    <s v="Raju Kumar"/>
    <s v="Ahmedabad"/>
    <s v="Property / BI"/>
    <x v="2"/>
    <n v="15601.02"/>
    <d v="2019-07-15T00:00:00"/>
    <s v="Brokerage"/>
    <s v="Inception"/>
    <s v="Nil"/>
    <d v="2020-01-22T00:00:00"/>
  </r>
  <r>
    <s v="DDD"/>
    <s v="  _x0009_99000048170300000007  "/>
    <s v="Active"/>
    <d v="2017-04-27T00:00:00"/>
    <d v="2018-04-26T00:00:00"/>
    <s v="Miscellaneous"/>
    <n v="1"/>
    <s v="Vinay"/>
    <s v="Ahmedabad"/>
    <s v="Construction, Power &amp; Infrastructure"/>
    <x v="2"/>
    <n v="7000"/>
    <d v="2018-04-26T00:00:00"/>
    <s v="Brokerage"/>
    <s v="Inception"/>
    <s v="Nil"/>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s v="Nil"/>
    <d v="2020-01-22T00:00:00"/>
  </r>
  <r>
    <s v="DDD"/>
    <n v="41047870"/>
    <s v="Active"/>
    <d v="2019-07-05T00:00:00"/>
    <d v="2020-07-04T00:00:00"/>
    <s v="Liability"/>
    <n v="2"/>
    <s v="Abhinav Shivam"/>
    <s v="Ahmedabad"/>
    <s v="Liability"/>
    <x v="1"/>
    <n v="72675"/>
    <d v="2019-07-05T00:00:00"/>
    <s v="Brokerage"/>
    <s v="Inception"/>
    <s v="Nil"/>
    <d v="2020-01-22T00:00:00"/>
  </r>
  <r>
    <s v="DDD"/>
    <n v="41047870"/>
    <s v="Active"/>
    <d v="2019-07-05T00:00:00"/>
    <d v="2020-07-04T00:00:00"/>
    <s v="Liability"/>
    <n v="2"/>
    <s v="Abhinav Shivam"/>
    <s v="Ahmedabad"/>
    <s v="Liability"/>
    <x v="1"/>
    <n v="72675"/>
    <d v="2019-07-05T00:00:00"/>
    <s v="Brokerage"/>
    <s v="Inception"/>
    <s v="Nil"/>
    <d v="2020-01-22T00:00:00"/>
  </r>
  <r>
    <s v="LAP"/>
    <s v="0865000748 01"/>
    <s v="Inactive"/>
    <d v="2018-04-01T00:00:00"/>
    <d v="2019-03-31T00:00:00"/>
    <s v="Marine"/>
    <n v="6"/>
    <s v="Ketan Jain"/>
    <s v="Ahmedabad"/>
    <s v="Marine"/>
    <x v="0"/>
    <n v="23771.05"/>
    <d v="2018-04-01T00:00:00"/>
    <s v="Brokerage"/>
    <s v="Inception"/>
    <s v="Nil"/>
    <d v="2020-01-22T00:00:00"/>
  </r>
  <r>
    <s v="LAP"/>
    <s v="0865000748 02"/>
    <s v="Active"/>
    <d v="2019-04-01T00:00:00"/>
    <d v="2020-03-31T00:00:00"/>
    <s v="Marine"/>
    <n v="6"/>
    <s v="Ketan Jain"/>
    <s v="Ahmedabad"/>
    <s v="Marine"/>
    <x v="0"/>
    <n v="21399.439999999999"/>
    <d v="2019-05-31T00:00:00"/>
    <s v="Brokerage"/>
    <s v="Renewal"/>
    <s v="Nil"/>
    <d v="2020-01-22T00:00:00"/>
  </r>
  <r>
    <s v="LAP"/>
    <n v="22364363"/>
    <s v="Active"/>
    <d v="2018-11-01T00:00:00"/>
    <d v="2019-10-31T00:00:00"/>
    <s v="Marine"/>
    <n v="1"/>
    <s v="Vinay"/>
    <s v="Ahmedabad"/>
    <s v="Affinity"/>
    <x v="0"/>
    <n v="23100.17"/>
    <d v="2019-10-31T00:00:00"/>
    <s v="Brokerage"/>
    <s v="Inception"/>
    <s v="Nil"/>
    <d v="2020-01-22T00:00:00"/>
  </r>
  <r>
    <s v="LAP"/>
    <n v="22387698"/>
    <s v="Active"/>
    <d v="2018-12-24T00:00:00"/>
    <d v="2019-12-23T00:00:00"/>
    <s v="Marine"/>
    <n v="1"/>
    <s v="Vinay"/>
    <s v="Ahmedabad"/>
    <s v="Marine"/>
    <x v="0"/>
    <n v="1113.92"/>
    <d v="2018-12-24T00:00:00"/>
    <s v="Brokerage"/>
    <s v="Inception"/>
    <s v="Nil"/>
    <d v="2020-01-22T00:00:00"/>
  </r>
  <r>
    <s v="LAP"/>
    <n v="9.9000036180199997E+19"/>
    <s v="Active"/>
    <d v="2018-09-06T00:00:00"/>
    <d v="2019-09-05T00:00:00"/>
    <s v="Liability"/>
    <n v="13"/>
    <s v="Vididt Saha"/>
    <s v="Ahmedabad"/>
    <s v="Liability"/>
    <x v="2"/>
    <n v="65000"/>
    <d v="2018-09-06T00:00:00"/>
    <s v="Brokerage"/>
    <s v="Inception"/>
    <s v="Nil"/>
    <d v="2020-01-22T00:00:00"/>
  </r>
  <r>
    <s v="LAP"/>
    <n v="32117648"/>
    <s v="Active"/>
    <d v="2019-02-26T00:00:00"/>
    <d v="2020-02-25T00:00:00"/>
    <s v="Engineering"/>
    <n v="13"/>
    <s v="Vididt Saha"/>
    <s v="Ahmedabad"/>
    <s v="Construction, Power &amp; Infrastructure"/>
    <x v="2"/>
    <n v="2077.5"/>
    <d v="2019-02-26T00:00:00"/>
    <s v="Brokerage"/>
    <s v="Inception"/>
    <s v="Nil"/>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s v="Nil"/>
    <d v="2020-01-22T00:00:00"/>
  </r>
  <r>
    <s v="LAP"/>
    <n v="9.9000036180199997E+19"/>
    <s v="Active"/>
    <d v="2018-09-06T00:00:00"/>
    <d v="2024-03-05T00:00:00"/>
    <s v="Liability"/>
    <n v="13"/>
    <s v="Vididt Saha"/>
    <s v="Ahmedabad"/>
    <s v="Liability"/>
    <x v="2"/>
    <n v="59375"/>
    <d v="2018-09-06T00:00:00"/>
    <s v="Brokerage"/>
    <s v="Inception"/>
    <s v="Nil"/>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s v="Nil"/>
    <d v="2020-01-22T00:00:00"/>
  </r>
  <r>
    <s v="LAP"/>
    <n v="9.9000044170299998E+19"/>
    <s v="Active"/>
    <d v="2018-02-02T00:00:00"/>
    <d v="2020-02-01T00:00:00"/>
    <s v="Engineering"/>
    <n v="13"/>
    <s v="Vididt Saha"/>
    <s v="Ahmedabad"/>
    <s v="Liability"/>
    <x v="2"/>
    <n v="17934.88"/>
    <d v="2018-02-02T00:00:00"/>
    <s v="Brokerage"/>
    <s v="Inception"/>
    <s v="Nil"/>
    <d v="2020-01-22T00:00:00"/>
  </r>
  <r>
    <s v="LAP"/>
    <n v="9.9000044170299998E+19"/>
    <s v="Active"/>
    <d v="2018-02-21T00:00:00"/>
    <d v="2020-02-20T00:00:00"/>
    <s v="Engineering"/>
    <n v="13"/>
    <s v="Vididt Saha"/>
    <s v="Ahmedabad"/>
    <s v="Construction, Power &amp; Infrastructure"/>
    <x v="2"/>
    <n v="15668.25"/>
    <d v="2018-02-21T00:00:00"/>
    <s v="Brokerage"/>
    <s v="Inception"/>
    <s v="Nil"/>
    <d v="2020-01-22T00:00:00"/>
  </r>
  <r>
    <s v="LAP"/>
    <n v="9.9000044180300005E+19"/>
    <s v="Active"/>
    <d v="2018-04-09T00:00:00"/>
    <d v="2019-07-08T00:00:00"/>
    <s v="Engineering"/>
    <n v="13"/>
    <s v="Vididt Saha"/>
    <s v="Ahmedabad"/>
    <s v="Construction, Power &amp; Infrastructure"/>
    <x v="2"/>
    <n v="11239.38"/>
    <d v="2018-04-09T00:00:00"/>
    <s v="Brokerage"/>
    <s v="Inception"/>
    <s v="Nil"/>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s v="Nil"/>
    <d v="2020-01-22T00:00:00"/>
  </r>
  <r>
    <s v="LAP"/>
    <n v="9.9000044180300005E+19"/>
    <s v="Active"/>
    <d v="2018-08-10T00:00:00"/>
    <d v="2020-02-09T00:00:00"/>
    <s v="Engineering"/>
    <n v="13"/>
    <s v="Vididt Saha"/>
    <s v="Ahmedabad"/>
    <s v="Construction, Power &amp; Infrastructure"/>
    <x v="2"/>
    <n v="21442.75"/>
    <d v="2018-11-27T00:00:00"/>
    <s v="Brokerage"/>
    <s v="Inception"/>
    <s v="Nil"/>
    <d v="2020-01-22T00:00:00"/>
  </r>
  <r>
    <s v="LAP"/>
    <n v="9.9000044180300005E+19"/>
    <s v="Active"/>
    <d v="2018-08-10T00:00:00"/>
    <d v="2020-02-09T00:00:00"/>
    <s v="Engineering"/>
    <n v="13"/>
    <s v="Vididt Saha"/>
    <s v="Ahmedabad"/>
    <s v="Construction, Power &amp; Infrastructure"/>
    <x v="2"/>
    <n v="21442.75"/>
    <d v="2019-03-16T00:00:00"/>
    <s v="Brokerage"/>
    <s v="Inception"/>
    <s v="Nil"/>
    <d v="2020-01-22T00:00:00"/>
  </r>
  <r>
    <s v="LAP"/>
    <n v="9.9000044180300005E+19"/>
    <s v="Active"/>
    <d v="2018-08-10T00:00:00"/>
    <d v="2020-02-09T00:00:00"/>
    <s v="Engineering"/>
    <n v="13"/>
    <s v="Vididt Saha"/>
    <s v="Ahmedabad"/>
    <s v="Construction, Power &amp; Infrastructure"/>
    <x v="2"/>
    <n v="21442.75"/>
    <d v="2019-07-03T00:00:00"/>
    <s v="Brokerage"/>
    <s v="Inception"/>
    <s v="Nil"/>
    <d v="2020-01-22T00:00:00"/>
  </r>
  <r>
    <s v="LAP"/>
    <n v="9.9000044180300005E+19"/>
    <s v="Active"/>
    <d v="2018-08-10T00:00:00"/>
    <d v="2020-02-09T00:00:00"/>
    <s v="Engineering"/>
    <n v="13"/>
    <s v="Vididt Saha"/>
    <s v="Ahmedabad"/>
    <s v="Construction, Power &amp; Infrastructure"/>
    <x v="2"/>
    <n v="27085.5"/>
    <d v="2018-08-10T00:00:00"/>
    <s v="Brokerage"/>
    <s v="Inception"/>
    <s v="Nil"/>
    <d v="2020-01-22T00:00:00"/>
  </r>
  <r>
    <s v="LAP"/>
    <n v="9.9000044180300005E+19"/>
    <s v="Active"/>
    <d v="2018-08-10T00:00:00"/>
    <d v="2020-02-09T00:00:00"/>
    <s v="Engineering"/>
    <n v="13"/>
    <s v="Vididt Saha"/>
    <s v="Ahmedabad"/>
    <s v="Construction, Power &amp; Infrastructure"/>
    <x v="2"/>
    <n v="17949.04"/>
    <d v="2018-11-27T00:00:00"/>
    <s v="Brokerage"/>
    <s v="Inception"/>
    <s v="Nil"/>
    <d v="2020-01-22T00:00:00"/>
  </r>
  <r>
    <s v="LAP"/>
    <n v="9.9000044180300005E+19"/>
    <s v="Active"/>
    <d v="2018-08-10T00:00:00"/>
    <d v="2020-02-09T00:00:00"/>
    <s v="Engineering"/>
    <n v="13"/>
    <s v="Vididt Saha"/>
    <s v="Ahmedabad"/>
    <s v="Construction, Power &amp; Infrastructure"/>
    <x v="2"/>
    <n v="17949.04"/>
    <d v="2019-03-16T00:00:00"/>
    <s v="Brokerage"/>
    <s v="Inception"/>
    <s v="Nil"/>
    <d v="2020-01-22T00:00:00"/>
  </r>
  <r>
    <s v="LAP"/>
    <n v="9.9000044180300005E+19"/>
    <s v="Active"/>
    <d v="2018-08-10T00:00:00"/>
    <d v="2020-02-09T00:00:00"/>
    <s v="Engineering"/>
    <n v="13"/>
    <s v="Vididt Saha"/>
    <s v="Ahmedabad"/>
    <s v="Construction, Power &amp; Infrastructure"/>
    <x v="2"/>
    <n v="17949.04"/>
    <d v="2019-07-03T00:00:00"/>
    <s v="Brokerage"/>
    <s v="Inception"/>
    <s v="Nil"/>
    <d v="2020-01-22T00:00:00"/>
  </r>
  <r>
    <s v="LAP"/>
    <n v="9.9000044180300005E+19"/>
    <s v="Active"/>
    <d v="2018-08-10T00:00:00"/>
    <d v="2020-02-09T00:00:00"/>
    <s v="Engineering"/>
    <n v="13"/>
    <s v="Vididt Saha"/>
    <s v="Ahmedabad"/>
    <s v="Construction, Power &amp; Infrastructure"/>
    <x v="2"/>
    <n v="17949.04"/>
    <d v="2019-10-20T00:00:00"/>
    <s v="Brokerage"/>
    <s v="Inception"/>
    <s v="Nil"/>
    <d v="2020-01-22T00:00:00"/>
  </r>
  <r>
    <s v="LAP"/>
    <n v="9.9000044180300005E+19"/>
    <s v="Active"/>
    <d v="2018-08-10T00:00:00"/>
    <d v="2020-02-09T00:00:00"/>
    <s v="Engineering"/>
    <n v="13"/>
    <s v="Vididt Saha"/>
    <s v="Ahmedabad"/>
    <s v="Construction, Power &amp; Infrastructure"/>
    <x v="2"/>
    <n v="22672.47"/>
    <d v="2018-08-10T00:00:00"/>
    <s v="Brokerage"/>
    <s v="Inception"/>
    <s v="Nil"/>
    <d v="2020-01-22T00:00:00"/>
  </r>
  <r>
    <s v="LAP"/>
    <n v="9.9000044180300005E+19"/>
    <s v="Active"/>
    <d v="2018-10-09T00:00:00"/>
    <d v="2019-10-08T00:00:00"/>
    <s v="Engineering"/>
    <n v="13"/>
    <s v="Vididt Saha"/>
    <s v="Ahmedabad"/>
    <s v="Construction, Power &amp; Infrastructure"/>
    <x v="2"/>
    <n v="11239.38"/>
    <d v="2018-10-09T00:00:00"/>
    <s v="Brokerage"/>
    <s v="Inception"/>
    <s v="Nil"/>
    <d v="2020-01-22T00:00:00"/>
  </r>
  <r>
    <s v="LAP"/>
    <n v="9.9000044190300006E+17"/>
    <s v="Active"/>
    <d v="2019-04-10T00:00:00"/>
    <d v="2019-06-09T00:00:00"/>
    <s v="Engineering"/>
    <n v="13"/>
    <s v="Vididt Saha"/>
    <s v="Ahmedabad"/>
    <s v="Construction, Power &amp; Infrastructure"/>
    <x v="2"/>
    <n v="2212.38"/>
    <d v="2019-04-10T00:00:00"/>
    <s v="Brokerage"/>
    <s v="Inception"/>
    <s v="Nil"/>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s v="Nil"/>
    <d v="2020-01-22T00:00:00"/>
  </r>
  <r>
    <s v="LAP"/>
    <s v="M7016785"/>
    <s v="Active"/>
    <d v="2019-03-29T00:00:00"/>
    <d v="2020-03-28T00:00:00"/>
    <s v="Motor"/>
    <n v="13"/>
    <s v="Vididt Saha"/>
    <s v="Ahmedabad"/>
    <s v="Motor"/>
    <x v="2"/>
    <n v="1749.45"/>
    <d v="2019-03-29T00:00:00"/>
    <s v="Brokerage"/>
    <s v="Inception"/>
    <s v="Nil"/>
    <d v="2020-01-22T00:00:00"/>
  </r>
  <r>
    <s v="LAP"/>
    <n v="3.1030449171E+17"/>
    <s v="Active"/>
    <d v="2018-03-25T00:00:00"/>
    <d v="2019-03-24T00:00:00"/>
    <s v="Liability"/>
    <n v="1"/>
    <s v="Vinay"/>
    <s v="Ahmedabad"/>
    <s v="Liability"/>
    <x v="0"/>
    <n v="6250"/>
    <d v="2018-03-25T00:00:00"/>
    <s v="Brokerage"/>
    <s v="Inception"/>
    <s v="Nil"/>
    <d v="2020-01-22T00:00:00"/>
  </r>
  <r>
    <s v="LAP"/>
    <s v="OG-20-2202-3305-00000123"/>
    <s v="Active"/>
    <d v="2019-03-25T00:00:00"/>
    <d v="2020-03-24T00:00:00"/>
    <s v="Liability"/>
    <n v="9"/>
    <s v="Manish Sharma"/>
    <s v="Ahmedabad"/>
    <s v="Liability"/>
    <x v="0"/>
    <n v="8125"/>
    <d v="2019-03-25T00:00:00"/>
    <s v="Brokerage"/>
    <s v="Inception"/>
    <s v="Nil"/>
    <d v="2020-01-22T00:00:00"/>
  </r>
  <r>
    <s v="LAP"/>
    <n v="2280038722"/>
    <s v="Active"/>
    <d v="2019-07-15T00:00:00"/>
    <d v="2020-01-14T00:00:00"/>
    <s v="Miscellaneous"/>
    <n v="13"/>
    <s v="Vididt Saha"/>
    <s v="Ahmedabad"/>
    <s v="Emerging Corporates Group (ECG)"/>
    <x v="2"/>
    <n v="2788.75"/>
    <d v="2019-07-15T00:00:00"/>
    <s v="Brokerage"/>
    <s v="Inception"/>
    <s v="Nil"/>
    <d v="2020-01-22T00:00:00"/>
  </r>
  <r>
    <s v="LAP"/>
    <n v="43170791"/>
    <s v="Active"/>
    <d v="2018-08-10T00:00:00"/>
    <d v="2019-06-09T00:00:00"/>
    <s v="Miscellaneous"/>
    <n v="13"/>
    <s v="Vididt Saha"/>
    <s v="Ahmedabad"/>
    <s v="Liability"/>
    <x v="1"/>
    <n v="7827.77"/>
    <d v="2018-08-10T00:00:00"/>
    <s v="Brokerage"/>
    <s v="Endorsement"/>
    <s v="Nil"/>
    <d v="2020-01-22T00:00:00"/>
  </r>
  <r>
    <s v="LAP"/>
    <n v="43170791"/>
    <s v="Active"/>
    <d v="2018-08-10T00:00:00"/>
    <d v="2019-06-09T00:00:00"/>
    <s v="Miscellaneous"/>
    <n v="13"/>
    <s v="Vididt Saha"/>
    <s v="Ahmedabad"/>
    <s v="Liability"/>
    <x v="1"/>
    <n v="0"/>
    <d v="2018-10-25T00:00:00"/>
    <s v="Brokerage "/>
    <s v="Endorsement"/>
    <s v="Nil"/>
    <d v="2020-01-22T00:00:00"/>
  </r>
  <r>
    <s v="LAP"/>
    <n v="43170791"/>
    <s v="Active"/>
    <d v="2018-08-10T00:00:00"/>
    <d v="2019-06-09T00:00:00"/>
    <s v="Miscellaneous"/>
    <n v="13"/>
    <s v="Vididt Saha"/>
    <s v="Ahmedabad"/>
    <s v="Liability"/>
    <x v="1"/>
    <n v="4194.8"/>
    <d v="2019-01-22T00:00:00"/>
    <s v="Brokerage "/>
    <s v="Endorsement"/>
    <s v="Nil"/>
    <d v="2020-01-22T00:00:00"/>
  </r>
  <r>
    <s v="LAP"/>
    <n v="43182398"/>
    <s v="Inactive"/>
    <d v="2019-02-19T00:00:00"/>
    <d v="2020-05-18T00:00:00"/>
    <s v="Miscellaneous"/>
    <n v="13"/>
    <s v="Vididt Saha"/>
    <s v="Ahmedabad"/>
    <s v="Liability"/>
    <x v="2"/>
    <n v="1390.13"/>
    <d v="2019-02-19T00:00:00"/>
    <s v="Brokerage"/>
    <s v="Inception"/>
    <s v="Nil"/>
    <d v="2020-01-22T00:00:00"/>
  </r>
  <r>
    <s v="LAP"/>
    <n v="4318239800002"/>
    <s v="Active"/>
    <d v="2020-05-18T00:00:00"/>
    <d v="2020-08-18T00:00:00"/>
    <s v="Miscellaneous"/>
    <n v="13"/>
    <s v="Vididt Saha"/>
    <s v="Ahmedabad"/>
    <s v="Liability"/>
    <x v="2"/>
    <n v="1390.13"/>
    <d v="2020-05-18T00:00:00"/>
    <s v="Brokerage"/>
    <s v="Renewal"/>
    <s v="Nil"/>
    <d v="2020-01-22T00:00:00"/>
  </r>
  <r>
    <s v="LAP"/>
    <n v="43189992"/>
    <s v="Active"/>
    <d v="2019-06-10T00:00:00"/>
    <d v="2019-12-09T00:00:00"/>
    <s v="Miscellaneous"/>
    <n v="13"/>
    <s v="Vididt Saha"/>
    <s v="Ahmedabad"/>
    <s v="Liability"/>
    <x v="2"/>
    <n v="7835.19"/>
    <d v="2019-06-10T00:00:00"/>
    <s v="Brokerage"/>
    <s v="Inception"/>
    <s v="Nil"/>
    <d v="2020-01-22T00:00:00"/>
  </r>
  <r>
    <s v="LAP"/>
    <n v="43190133"/>
    <s v="Active"/>
    <d v="2019-06-11T00:00:00"/>
    <d v="2019-12-10T00:00:00"/>
    <s v="Miscellaneous"/>
    <n v="13"/>
    <s v="Vididt Saha"/>
    <s v="Ahmedabad"/>
    <s v="Liability"/>
    <x v="2"/>
    <n v="7782.56"/>
    <d v="2019-06-11T00:00:00"/>
    <s v="Brokerage"/>
    <s v="Inception"/>
    <s v="Nil"/>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s v="Nil"/>
    <d v="2020-01-22T00:00:00"/>
  </r>
  <r>
    <s v="LAP"/>
    <n v="9.9000044190299996E+19"/>
    <s v="Active"/>
    <d v="2019-11-19T00:00:00"/>
    <d v="2020-11-18T00:00:00"/>
    <s v="Engineering"/>
    <n v="13"/>
    <s v="Vididt Saha"/>
    <s v="Ahmedabad"/>
    <s v="Construction, Power &amp; Infrastructure"/>
    <x v="2"/>
    <n v="26804.5"/>
    <d v="2019-11-19T00:00:00"/>
    <s v="Brokerage"/>
    <s v="Inception"/>
    <s v="Nil"/>
    <d v="2020-01-22T00:00:00"/>
  </r>
  <r>
    <s v="LAP"/>
    <s v="OG-19-2201-0420-00000001"/>
    <s v="Inactive"/>
    <d v="2018-04-01T00:00:00"/>
    <d v="2019-03-31T00:00:00"/>
    <s v="Miscellaneous"/>
    <n v="3"/>
    <s v="Animesh Rawat"/>
    <s v="Ahmedabad"/>
    <s v="Global Client Network (GNB Inward)"/>
    <x v="0"/>
    <n v="1771.98"/>
    <d v="2018-04-01T00:00:00"/>
    <s v="Brokerage"/>
    <s v="Inception"/>
    <s v="Nil"/>
    <d v="2020-01-22T00:00:00"/>
  </r>
  <r>
    <s v="LAP"/>
    <s v="OG-19-2201-0420-00000001"/>
    <s v="Inactive"/>
    <d v="2018-04-01T00:00:00"/>
    <d v="2019-03-31T00:00:00"/>
    <s v="Miscellaneous"/>
    <n v="3"/>
    <s v="Animesh Rawat"/>
    <s v="Ahmedabad"/>
    <s v="Global Client Network (GNB Inward)"/>
    <x v="0"/>
    <n v="681.53"/>
    <d v="2018-04-01T00:00:00"/>
    <s v="Brokerage"/>
    <s v="Inception"/>
    <s v="Nil"/>
    <d v="2020-01-22T00:00:00"/>
  </r>
  <r>
    <s v="LAP"/>
    <s v="OG-19-2201-0420-00000001"/>
    <s v="Inactive"/>
    <d v="2018-04-01T00:00:00"/>
    <d v="2019-03-31T00:00:00"/>
    <s v="Miscellaneous"/>
    <n v="3"/>
    <s v="Animesh Rawat"/>
    <s v="Ahmedabad"/>
    <s v="Global Client Network (GNB Inward)"/>
    <x v="0"/>
    <n v="272.61"/>
    <d v="2018-04-01T00:00:00"/>
    <s v="Brokerage"/>
    <s v="Inception"/>
    <s v="Nil"/>
    <d v="2020-01-22T00:00:00"/>
  </r>
  <r>
    <s v="LAP"/>
    <s v="OG-19-2201-0425-00000001"/>
    <s v="Inactive"/>
    <d v="2018-04-01T00:00:00"/>
    <d v="2019-03-31T00:00:00"/>
    <s v="Miscellaneous"/>
    <n v="3"/>
    <s v="Animesh Rawat"/>
    <s v="Ahmedabad"/>
    <s v="Global Client Network (GNB Inward)"/>
    <x v="0"/>
    <n v="4175.3599999999997"/>
    <d v="2018-04-01T00:00:00"/>
    <s v="Brokerage"/>
    <s v="Inception"/>
    <s v="Nil"/>
    <d v="2020-01-22T00:00:00"/>
  </r>
  <r>
    <s v="LAP"/>
    <s v="OG-19-2201-0425-00000001"/>
    <s v="Inactive"/>
    <d v="2018-04-01T00:00:00"/>
    <d v="2019-03-31T00:00:00"/>
    <s v="Miscellaneous"/>
    <n v="3"/>
    <s v="Animesh Rawat"/>
    <s v="Ahmedabad"/>
    <s v="Global Client Network (GNB Inward)"/>
    <x v="0"/>
    <n v="1605.91"/>
    <d v="2018-04-01T00:00:00"/>
    <s v="Brokerage"/>
    <s v="Inception"/>
    <s v="Nil"/>
    <d v="2020-01-22T00:00:00"/>
  </r>
  <r>
    <s v="LAP"/>
    <s v="OG-19-2201-0425-00000001"/>
    <s v="Inactive"/>
    <d v="2018-04-01T00:00:00"/>
    <d v="2019-03-31T00:00:00"/>
    <s v="Miscellaneous"/>
    <n v="3"/>
    <s v="Animesh Rawat"/>
    <s v="Ahmedabad"/>
    <s v="Global Client Network (GNB Inward)"/>
    <x v="0"/>
    <n v="642.36"/>
    <d v="2018-04-01T00:00:00"/>
    <s v="Brokerage"/>
    <s v="Inception"/>
    <s v="Nil"/>
    <d v="2020-01-22T00:00:00"/>
  </r>
  <r>
    <s v="LAP"/>
    <s v="OG-19-2201-4001-00000061"/>
    <s v="Inactive"/>
    <d v="2018-04-01T00:00:00"/>
    <d v="2019-03-31T00:00:00"/>
    <s v="Fire"/>
    <n v="3"/>
    <s v="Animesh Rawat"/>
    <s v="Ahmedabad"/>
    <s v="Global Client Network (GNB Inward)"/>
    <x v="0"/>
    <n v="23863.13"/>
    <d v="2108-03-31T00:00:00"/>
    <s v="Brokerage"/>
    <s v="Inception"/>
    <s v="Nil"/>
    <d v="2020-01-22T00:00:00"/>
  </r>
  <r>
    <s v="LAP"/>
    <s v="OG-19-2201-4001-00000061"/>
    <s v="Inactive"/>
    <d v="2018-04-01T00:00:00"/>
    <d v="2019-03-31T00:00:00"/>
    <s v="Fire"/>
    <n v="3"/>
    <s v="Animesh Rawat"/>
    <s v="Ahmedabad"/>
    <s v="Global Client Network (GNB Inward)"/>
    <x v="0"/>
    <n v="9178.1299999999992"/>
    <d v="2108-03-31T00:00:00"/>
    <s v="Brokerage"/>
    <s v="Inception"/>
    <s v="Nil"/>
    <d v="2020-01-22T00:00:00"/>
  </r>
  <r>
    <s v="LAP"/>
    <s v="OG-19-2201-4001-00000061"/>
    <s v="Inactive"/>
    <d v="2018-04-01T00:00:00"/>
    <d v="2019-03-31T00:00:00"/>
    <s v="Fire"/>
    <n v="3"/>
    <s v="Animesh Rawat"/>
    <s v="Ahmedabad"/>
    <s v="Global Client Network (GNB Inward)"/>
    <x v="0"/>
    <n v="3671.25"/>
    <d v="2108-03-31T00:00:00"/>
    <s v="Brokerage"/>
    <s v="Inception"/>
    <s v="Nil"/>
    <d v="2020-01-22T00:00:00"/>
  </r>
  <r>
    <s v="LAP"/>
    <s v="OG-19-2201-4001-00000063"/>
    <s v="Inactive"/>
    <d v="2018-04-01T00:00:00"/>
    <d v="2019-03-31T00:00:00"/>
    <s v="Fire"/>
    <n v="3"/>
    <s v="Animesh Rawat"/>
    <s v="Ahmedabad"/>
    <s v="Global Client Network (GNB Inward)"/>
    <x v="0"/>
    <n v="157.13999999999999"/>
    <d v="2018-04-01T00:00:00"/>
    <s v="Brokerage"/>
    <s v="Inception"/>
    <s v="Nil"/>
    <d v="2020-01-22T00:00:00"/>
  </r>
  <r>
    <s v="LAP"/>
    <s v="OG-19-2201-4001-00000063"/>
    <s v="Inactive"/>
    <d v="2018-04-01T00:00:00"/>
    <d v="2019-03-31T00:00:00"/>
    <s v="Fire"/>
    <n v="3"/>
    <s v="Animesh Rawat"/>
    <s v="Ahmedabad"/>
    <s v="Global Client Network (GNB Inward)"/>
    <x v="0"/>
    <n v="60.44"/>
    <d v="2018-04-01T00:00:00"/>
    <s v="Brokerage"/>
    <s v="Inception"/>
    <s v="Nil"/>
    <d v="2020-01-22T00:00:00"/>
  </r>
  <r>
    <s v="LAP"/>
    <s v="OG-19-2201-4001-00000063"/>
    <s v="Inactive"/>
    <d v="2018-04-01T00:00:00"/>
    <d v="2019-03-31T00:00:00"/>
    <s v="Fire"/>
    <n v="3"/>
    <s v="Animesh Rawat"/>
    <s v="Ahmedabad"/>
    <s v="Global Client Network (GNB Inward)"/>
    <x v="0"/>
    <n v="24.17"/>
    <d v="2018-04-01T00:00:00"/>
    <s v="Brokerage"/>
    <s v="Inception"/>
    <s v="Nil"/>
    <d v="2020-01-22T00:00:00"/>
  </r>
  <r>
    <s v="LAP"/>
    <s v="OG-19-2201-4005-00000001"/>
    <s v="Active"/>
    <d v="2018-04-01T00:00:00"/>
    <d v="2019-03-31T00:00:00"/>
    <s v="Fire"/>
    <n v="3"/>
    <s v="Animesh Rawat"/>
    <s v="Ahmedabad"/>
    <s v="Global Client Network (GNB Inward)"/>
    <x v="0"/>
    <n v="23753.439999999999"/>
    <d v="2018-04-01T00:00:00"/>
    <s v="Brokerage"/>
    <s v="Inception"/>
    <s v="Nil"/>
    <d v="2020-01-22T00:00:00"/>
  </r>
  <r>
    <s v="LAP"/>
    <s v="OG-19-2201-4005-00000001"/>
    <s v="Active"/>
    <d v="2018-04-01T00:00:00"/>
    <d v="2019-03-31T00:00:00"/>
    <s v="Fire"/>
    <n v="3"/>
    <s v="Animesh Rawat"/>
    <s v="Ahmedabad"/>
    <s v="Global Client Network (GNB Inward)"/>
    <x v="0"/>
    <n v="9135.94"/>
    <d v="2018-04-01T00:00:00"/>
    <s v="Brokerage"/>
    <s v="Inception"/>
    <s v="Nil"/>
    <d v="2020-01-22T00:00:00"/>
  </r>
  <r>
    <s v="LAP"/>
    <s v="OG-19-2201-4005-00000001"/>
    <s v="Active"/>
    <d v="2018-04-01T00:00:00"/>
    <d v="2019-03-31T00:00:00"/>
    <s v="Fire"/>
    <n v="3"/>
    <s v="Animesh Rawat"/>
    <s v="Ahmedabad"/>
    <s v="Global Client Network (GNB Inward)"/>
    <x v="0"/>
    <n v="3654.37"/>
    <d v="2018-04-01T00:00:00"/>
    <s v="Brokerage"/>
    <s v="Inception"/>
    <s v="Nil"/>
    <d v="2020-01-22T00:00:00"/>
  </r>
  <r>
    <s v="LAP"/>
    <s v="OG-20-2201-9931-00000664"/>
    <s v="Active"/>
    <d v="2019-04-01T00:00:00"/>
    <d v="2020-03-31T00:00:00"/>
    <s v="Miscellaneous"/>
    <n v="3"/>
    <s v="Animesh Rawat"/>
    <s v="Ahmedabad"/>
    <s v="Global Client Network (GNB Inward)"/>
    <x v="0"/>
    <n v="445.18"/>
    <d v="2019-04-01T00:00:00"/>
    <s v="Brokerage"/>
    <s v="Inception"/>
    <s v="Nil"/>
    <d v="2020-01-22T00:00:00"/>
  </r>
  <r>
    <s v="LAP"/>
    <s v="OG-19-2201-4011-00000002"/>
    <s v="Inactive"/>
    <d v="2018-04-01T00:00:00"/>
    <d v="2019-03-31T00:00:00"/>
    <s v="Miscellaneous"/>
    <n v="3"/>
    <s v="Animesh Rawat"/>
    <s v="Ahmedabad"/>
    <s v="Global Client Network (GNB Inward)"/>
    <x v="0"/>
    <n v="1598.68"/>
    <d v="2018-04-01T00:00:00"/>
    <s v="Brokerage"/>
    <s v="Inception"/>
    <s v="Nil"/>
    <d v="2020-01-22T00:00:00"/>
  </r>
  <r>
    <s v="LAP"/>
    <s v="OG-19-2201-4011-00000002"/>
    <s v="Inactive"/>
    <d v="2018-04-01T00:00:00"/>
    <d v="2019-03-31T00:00:00"/>
    <s v="Miscellaneous"/>
    <n v="3"/>
    <s v="Animesh Rawat"/>
    <s v="Ahmedabad"/>
    <s v="Global Client Network (GNB Inward)"/>
    <x v="0"/>
    <n v="614.88"/>
    <d v="2018-04-01T00:00:00"/>
    <s v="Brokerage"/>
    <s v="Inception"/>
    <s v="Nil"/>
    <d v="2020-01-22T00:00:00"/>
  </r>
  <r>
    <s v="LAP"/>
    <s v="OG-19-2201-4011-00000002"/>
    <s v="Inactive"/>
    <d v="2018-04-01T00:00:00"/>
    <d v="2019-03-31T00:00:00"/>
    <s v="Miscellaneous"/>
    <n v="3"/>
    <s v="Animesh Rawat"/>
    <s v="Ahmedabad"/>
    <s v="Global Client Network (GNB Inward)"/>
    <x v="0"/>
    <n v="245.95"/>
    <d v="2018-04-01T00:00:00"/>
    <s v="Brokerage"/>
    <s v="Inception"/>
    <s v="Nil"/>
    <d v="2020-01-22T00:00:00"/>
  </r>
  <r>
    <s v="LAP"/>
    <s v="OG-20-2201-9931-00000664"/>
    <s v="Active"/>
    <d v="2019-04-01T00:00:00"/>
    <d v="2020-03-31T00:00:00"/>
    <s v="Miscellaneous"/>
    <n v="3"/>
    <s v="Animesh Rawat"/>
    <s v="Ahmedabad"/>
    <s v="Global Client Network (GNB Inward)"/>
    <x v="0"/>
    <n v="2077.5100000000002"/>
    <d v="2019-04-01T00:00:00"/>
    <s v="Brokerage"/>
    <s v="Inception"/>
    <s v="Nil"/>
    <d v="2020-01-22T00:00:00"/>
  </r>
  <r>
    <s v="LAP"/>
    <s v="OG-20-2201-9931-00000664"/>
    <s v="Active"/>
    <d v="2019-04-01T00:00:00"/>
    <d v="2020-03-31T00:00:00"/>
    <s v="Miscellaneous"/>
    <n v="3"/>
    <s v="Animesh Rawat"/>
    <s v="Ahmedabad"/>
    <s v="Global Client Network (GNB Inward)"/>
    <x v="0"/>
    <n v="445.18"/>
    <d v="2019-04-01T00:00:00"/>
    <s v="Brokerage"/>
    <s v="Inception"/>
    <s v="Nil"/>
    <d v="2020-01-22T00:00:00"/>
  </r>
  <r>
    <s v="LAP"/>
    <s v="0000000007817932-01"/>
    <s v="Active"/>
    <d v="2018-12-16T00:00:00"/>
    <d v="2019-12-15T00:00:00"/>
    <s v="Fire"/>
    <n v="1"/>
    <s v="Vinay"/>
    <s v="Ahmedabad"/>
    <s v="Property / BI"/>
    <x v="0"/>
    <n v="33484.339999999997"/>
    <d v="2018-12-16T00:00:00"/>
    <s v="Brokerage"/>
    <s v="Inception"/>
    <s v="Nil"/>
    <d v="2020-01-22T00:00:00"/>
  </r>
  <r>
    <s v="LAP"/>
    <s v="0000000007817932-02"/>
    <s v="Active"/>
    <d v="2019-12-16T00:00:00"/>
    <d v="2020-12-15T00:00:00"/>
    <s v="Fire"/>
    <n v="2"/>
    <s v="Abhinav Shivam"/>
    <s v="Ahmedabad"/>
    <s v="Small Medium Enterpries (SME)"/>
    <x v="0"/>
    <n v="109812.12"/>
    <d v="2019-12-16T00:00:00"/>
    <s v="Brokerage"/>
    <s v="Inception"/>
    <s v="Nil"/>
    <d v="2020-01-22T00:00:00"/>
  </r>
  <r>
    <s v="LAP"/>
    <n v="3.1242020675749002E+18"/>
    <s v="Active"/>
    <d v="2018-01-10T00:00:00"/>
    <d v="2018-05-31T00:00:00"/>
    <s v="Liability"/>
    <n v="12"/>
    <s v="Shivani Sharma"/>
    <s v="Ahmedabad"/>
    <s v="Global Client Network (GNB Inward)"/>
    <x v="0"/>
    <n v="12084.5"/>
    <d v="2018-01-10T00:00:00"/>
    <s v="Brokerage"/>
    <s v="Inception"/>
    <s v="Nil"/>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s v="Nil"/>
    <d v="2020-01-22T00:00:00"/>
  </r>
  <r>
    <s v="LAP"/>
    <n v="9.9000044190299996E+19"/>
    <s v="Active"/>
    <d v="2019-06-26T00:00:00"/>
    <d v="2019-12-25T00:00:00"/>
    <s v="Engineering"/>
    <n v="13"/>
    <s v="Vididt Saha"/>
    <s v="Ahmedabad"/>
    <s v="Construction, Power &amp; Infrastructure"/>
    <x v="2"/>
    <n v="25598"/>
    <d v="2019-06-26T00:00:00"/>
    <s v="Brokerage"/>
    <s v="Inception"/>
    <s v="Nil"/>
    <d v="2020-01-22T00:00:00"/>
  </r>
  <r>
    <s v="LAP"/>
    <n v="9.9000044190299996E+19"/>
    <s v="Active"/>
    <d v="2019-11-22T00:00:00"/>
    <d v="2020-03-21T00:00:00"/>
    <s v="Engineering"/>
    <n v="13"/>
    <s v="Vididt Saha"/>
    <s v="Ahmedabad"/>
    <s v="Construction, Power &amp; Infrastructure"/>
    <x v="1"/>
    <n v="12643.38"/>
    <d v="2019-11-22T00:00:00"/>
    <s v="Brokerage"/>
    <s v="Inception"/>
    <s v="Nil"/>
    <d v="2020-01-22T00:00:00"/>
  </r>
  <r>
    <s v="LAP"/>
    <n v="9.9000044190299996E+19"/>
    <s v="Active"/>
    <d v="2019-12-26T00:00:00"/>
    <d v="2020-06-25T00:00:00"/>
    <s v="Engineering"/>
    <n v="13"/>
    <s v="Vididt Saha"/>
    <s v="Ahmedabad"/>
    <s v="Construction, Power &amp; Infrastructure"/>
    <x v="2"/>
    <n v="25598"/>
    <d v="2019-12-26T00:00:00"/>
    <s v="Brokerage"/>
    <s v="Inception"/>
    <s v="Nil"/>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s v="Nil"/>
    <d v="2020-01-22T00:00:00"/>
  </r>
  <r>
    <s v="LAP"/>
    <n v="43168449"/>
    <s v="Inactive"/>
    <d v="2018-07-03T00:00:00"/>
    <d v="2019-07-02T00:00:00"/>
    <s v="Miscellaneous"/>
    <n v="13"/>
    <s v="Vididt Saha"/>
    <s v="Ahmedabad"/>
    <s v="Employee Benefits (EB)"/>
    <x v="0"/>
    <n v="0"/>
    <d v="2018-07-03T00:00:00"/>
    <s v="Brokerage"/>
    <s v="Renewal"/>
    <s v="Nil"/>
    <d v="2020-01-22T00:00:00"/>
  </r>
  <r>
    <s v="LAP"/>
    <n v="43191791"/>
    <s v="Active"/>
    <d v="2019-07-03T00:00:00"/>
    <d v="2019-10-02T00:00:00"/>
    <s v="Miscellaneous"/>
    <n v="13"/>
    <s v="Vididt Saha"/>
    <s v="Ahmedabad"/>
    <s v="Employee Benefits (EB)"/>
    <x v="0"/>
    <n v="956.34"/>
    <d v="2019-07-03T00:00:00"/>
    <s v="Brokerage"/>
    <s v="Renewal"/>
    <s v="Nil"/>
    <d v="2020-01-22T00:00:00"/>
  </r>
  <r>
    <s v="LAP"/>
    <n v="2.2210011170099999E+19"/>
    <s v="Inactive"/>
    <d v="2018-01-12T00:00:00"/>
    <d v="2019-01-11T00:00:00"/>
    <s v="Fire"/>
    <n v="13"/>
    <s v="Vididt Saha"/>
    <s v="Ahmedabad"/>
    <s v="Property / BI"/>
    <x v="1"/>
    <n v="5416.62"/>
    <d v="2018-01-12T00:00:00"/>
    <s v="Brokerage"/>
    <s v="Inception"/>
    <s v="Nil"/>
    <d v="2020-01-22T00:00:00"/>
  </r>
  <r>
    <s v="LAP"/>
    <n v="2.2210021170199998E+19"/>
    <s v="Inactive"/>
    <d v="2018-01-12T00:00:00"/>
    <d v="2019-01-11T00:00:00"/>
    <s v="Marine"/>
    <n v="13"/>
    <s v="Vididt Saha"/>
    <s v="Ahmedabad"/>
    <s v="Marine"/>
    <x v="1"/>
    <n v="6195.75"/>
    <d v="2018-01-12T00:00:00"/>
    <s v="Brokerage"/>
    <s v="Inception"/>
    <s v="Nil"/>
    <d v="2020-01-22T00:00:00"/>
  </r>
  <r>
    <s v="LAP"/>
    <n v="2.2210046170099999E+19"/>
    <s v="Inactive"/>
    <d v="2018-01-12T00:00:00"/>
    <d v="2019-01-11T00:00:00"/>
    <s v="Miscellaneous"/>
    <n v="13"/>
    <s v="Vididt Saha"/>
    <s v="Ahmedabad"/>
    <s v="Property / BI"/>
    <x v="2"/>
    <n v="518.13"/>
    <d v="2018-01-12T00:00:00"/>
    <s v="Brokerage"/>
    <s v="Inception"/>
    <s v="Nil"/>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s v="Nil"/>
    <d v="2020-01-22T00:00:00"/>
  </r>
  <r>
    <s v="LAP"/>
    <s v="MCO/I3350570/71/01/006343"/>
    <s v="Active"/>
    <d v="2019-01-12T00:00:00"/>
    <d v="2020-01-11T00:00:00"/>
    <s v="Marine"/>
    <n v="13"/>
    <s v="Vididt Saha"/>
    <s v="Ahmedabad"/>
    <s v="Marine"/>
    <x v="1"/>
    <n v="9075"/>
    <d v="2019-01-12T00:00:00"/>
    <s v="Brokerage"/>
    <s v="Renewal"/>
    <s v="Nil"/>
    <d v="2020-01-22T00:00:00"/>
  </r>
  <r>
    <s v="LAP"/>
    <s v="MCO/I3350570/71/01/006343"/>
    <s v="Active"/>
    <d v="2019-01-12T00:00:00"/>
    <d v="2020-01-11T00:00:00"/>
    <s v="Marine"/>
    <n v="13"/>
    <s v="Vididt Saha"/>
    <s v="Ahmedabad"/>
    <s v="Marine"/>
    <x v="1"/>
    <n v="9075"/>
    <d v="2019-01-12T00:00:00"/>
    <s v="Brokerage"/>
    <s v="Renewal"/>
    <s v="Nil"/>
    <d v="2020-01-22T00:00:00"/>
  </r>
  <r>
    <s v="LAP"/>
    <s v="PBI/I3352741/71/01/006343"/>
    <s v="Active"/>
    <d v="2019-01-12T00:00:00"/>
    <d v="2020-01-11T00:00:00"/>
    <s v="Miscellaneous"/>
    <n v="13"/>
    <s v="Vididt Saha"/>
    <s v="Ahmedabad"/>
    <s v="Property / BI"/>
    <x v="2"/>
    <n v="521.25"/>
    <d v="2019-01-12T00:00:00"/>
    <s v="Brokerage"/>
    <s v="Renewal"/>
    <s v="Nil"/>
    <d v="2020-01-22T00:00:00"/>
  </r>
  <r>
    <s v="LAP"/>
    <s v="PFS/I3353707/71/01/006343"/>
    <s v="Active"/>
    <d v="2019-01-12T00:00:00"/>
    <d v="2020-01-11T00:00:00"/>
    <s v="Fire"/>
    <n v="13"/>
    <s v="Vididt Saha"/>
    <s v="Ahmedabad"/>
    <s v="Property / BI"/>
    <x v="1"/>
    <n v="7889.31"/>
    <d v="2019-01-12T00:00:00"/>
    <s v="Brokerage"/>
    <s v="Renewal"/>
    <s v="Nil"/>
    <d v="2020-01-22T00:00:00"/>
  </r>
  <r>
    <s v="LAP"/>
    <n v="33393"/>
    <s v="Inactive"/>
    <d v="2018-11-01T00:00:00"/>
    <d v="2019-10-31T00:00:00"/>
    <s v="Employee Benefits"/>
    <n v="10"/>
    <s v="Mark"/>
    <s v="Ahmedabad"/>
    <s v="Employee Benefits (EB)"/>
    <x v="0"/>
    <n v="90307.75"/>
    <d v="2018-11-01T00:00:00"/>
    <s v="Brokerage"/>
    <s v="Inception"/>
    <s v="Nil"/>
    <d v="2020-01-22T00:00:00"/>
  </r>
  <r>
    <s v="LAP"/>
    <n v="3393"/>
    <s v="Active"/>
    <d v="2019-11-01T00:00:00"/>
    <d v="2020-10-31T00:00:00"/>
    <s v="Employee Benefits"/>
    <n v="10"/>
    <s v="Mark"/>
    <s v="Ahmedabad"/>
    <s v="Employee Benefits (EB)"/>
    <x v="0"/>
    <n v="114751.5"/>
    <d v="2019-11-01T00:00:00"/>
    <s v="Brokerage"/>
    <s v="Renewal"/>
    <s v="Nil"/>
    <d v="2020-01-22T00:00:00"/>
  </r>
  <r>
    <s v="LAP"/>
    <n v="2301001342"/>
    <s v="Active"/>
    <d v="2018-11-01T00:00:00"/>
    <d v="2019-10-31T00:00:00"/>
    <s v="Liability"/>
    <n v="3"/>
    <s v="Animesh Rawat"/>
    <s v="Ahmedabad"/>
    <s v="Global Client Network (GNB Inward)"/>
    <x v="0"/>
    <n v="52751.13"/>
    <d v="2018-11-01T00:00:00"/>
    <s v="Brokerage"/>
    <s v="Inception"/>
    <s v="Nil"/>
    <d v="2020-01-22T00:00:00"/>
  </r>
  <r>
    <s v="LAP"/>
    <n v="2302002435"/>
    <s v="Active"/>
    <d v="2018-11-01T00:00:00"/>
    <d v="2019-10-31T00:00:00"/>
    <s v="Liability"/>
    <n v="3"/>
    <s v="Animesh Rawat"/>
    <s v="Ahmedabad"/>
    <s v="Global Client Network (GNB Inward)"/>
    <x v="0"/>
    <n v="53125"/>
    <d v="2018-11-01T00:00:00"/>
    <s v="Brokerage"/>
    <s v="Inception"/>
    <s v="Nil"/>
    <d v="2020-01-22T00:00:00"/>
  </r>
  <r>
    <s v="LAP"/>
    <s v="4006/79486382/05/000"/>
    <s v="Active"/>
    <d v="2018-11-01T00:00:00"/>
    <d v="2019-10-31T00:00:00"/>
    <s v="Miscellaneous"/>
    <n v="3"/>
    <s v="Animesh Rawat"/>
    <s v="Ahmedabad"/>
    <s v="Global Client Network (GNB Inward)"/>
    <x v="0"/>
    <n v="359.13"/>
    <d v="2018-11-01T00:00:00"/>
    <s v="Brokerage"/>
    <s v="Inception"/>
    <s v="Nil"/>
    <d v="2020-01-22T00:00:00"/>
  </r>
  <r>
    <s v="LAP"/>
    <s v="4010/141353816/01/000"/>
    <s v="Active"/>
    <d v="2018-11-01T00:00:00"/>
    <d v="2019-10-31T00:00:00"/>
    <s v="Miscellaneous"/>
    <n v="3"/>
    <s v="Animesh Rawat"/>
    <s v="Ahmedabad"/>
    <s v="Global Client Network (GNB Inward)"/>
    <x v="0"/>
    <n v="0"/>
    <d v="2018-11-01T00:00:00"/>
    <s v="Brokerage"/>
    <s v="Inception"/>
    <s v="Nil"/>
    <d v="2020-01-22T00:00:00"/>
  </r>
  <r>
    <s v="LAP"/>
    <s v="4066/140501600/01/000"/>
    <s v="Active"/>
    <d v="2018-11-01T00:00:00"/>
    <d v="2019-10-31T00:00:00"/>
    <s v="Liability"/>
    <n v="3"/>
    <s v="Animesh Rawat"/>
    <s v="Ahmedabad"/>
    <s v="Global Client Network (GNB Inward)"/>
    <x v="0"/>
    <n v="0"/>
    <d v="2018-11-01T00:00:00"/>
    <s v="Brokerage"/>
    <s v="Inception"/>
    <s v="Nil"/>
    <d v="2020-01-22T00:00:00"/>
  </r>
  <r>
    <s v="LAP"/>
    <s v="4086/160357783/00/000"/>
    <s v="Active"/>
    <d v="2018-11-01T00:00:00"/>
    <d v="2019-10-31T00:00:00"/>
    <s v="Fire"/>
    <n v="3"/>
    <s v="Animesh Rawat"/>
    <s v="Ahmedabad"/>
    <s v="Global Client Network (GNB Inward)"/>
    <x v="0"/>
    <n v="0"/>
    <d v="2018-11-01T00:00:00"/>
    <s v="Brokerage"/>
    <s v="Inception"/>
    <s v="Nil"/>
    <d v="2020-01-22T00:00:00"/>
  </r>
  <r>
    <s v="LAP"/>
    <n v="54407334"/>
    <s v="Active"/>
    <d v="2019-01-01T00:00:00"/>
    <d v="2019-12-31T00:00:00"/>
    <s v="Employee Benefits"/>
    <n v="10"/>
    <s v="Mark"/>
    <s v="Ahmedabad"/>
    <s v="Employee Benefits (EB)"/>
    <x v="0"/>
    <n v="23387.4"/>
    <d v="2019-01-01T00:00:00"/>
    <s v="Brokerage"/>
    <s v="Inception"/>
    <s v="Nil"/>
    <d v="2020-01-22T00:00:00"/>
  </r>
  <r>
    <s v="LAP"/>
    <s v="H0048996"/>
    <s v="Active"/>
    <d v="2019-01-01T00:00:00"/>
    <d v="2019-12-31T00:00:00"/>
    <s v="Employee Benefits"/>
    <n v="10"/>
    <s v="Mark"/>
    <s v="Ahmedabad"/>
    <s v="Employee Benefits (EB)"/>
    <x v="0"/>
    <n v="914998.58"/>
    <d v="2019-01-01T00:00:00"/>
    <s v="Brokerage"/>
    <s v="Endorsement"/>
    <s v="Nil"/>
    <d v="2020-01-22T00:00:00"/>
  </r>
  <r>
    <s v="LAP"/>
    <s v="H0048996"/>
    <s v="Active"/>
    <d v="2019-01-01T00:00:00"/>
    <d v="2019-12-31T00:00:00"/>
    <s v="Employee Benefits"/>
    <n v="10"/>
    <s v="Mark"/>
    <s v="Ahmedabad"/>
    <s v="Employee Benefits (EB)"/>
    <x v="0"/>
    <n v="93906.08"/>
    <d v="2019-03-07T00:00:00"/>
    <s v="Brokerage "/>
    <s v="Endorsement"/>
    <s v="Nil"/>
    <d v="2020-01-22T00:00:00"/>
  </r>
  <r>
    <s v="LAP"/>
    <s v="H0048996"/>
    <s v="Active"/>
    <d v="2019-01-01T00:00:00"/>
    <d v="2019-12-31T00:00:00"/>
    <s v="Employee Benefits"/>
    <n v="10"/>
    <s v="Mark"/>
    <s v="Ahmedabad"/>
    <s v="Employee Benefits (EB)"/>
    <x v="0"/>
    <n v="27435"/>
    <d v="2019-01-23T00:00:00"/>
    <s v="Brokerage "/>
    <s v="Endorsement"/>
    <s v="Nil"/>
    <d v="2020-01-22T00:00:00"/>
  </r>
  <r>
    <s v="LAP"/>
    <s v="H0048996"/>
    <s v="Active"/>
    <d v="2019-01-01T00:00:00"/>
    <d v="2019-12-31T00:00:00"/>
    <s v="Employee Benefits"/>
    <n v="10"/>
    <s v="Mark"/>
    <s v="Ahmedabad"/>
    <s v="Employee Benefits (EB)"/>
    <x v="0"/>
    <n v="32391.85"/>
    <d v="2019-05-10T00:00:00"/>
    <s v="Brokerage "/>
    <s v="Endorsement"/>
    <s v="Nil"/>
    <d v="2020-01-22T00:00:00"/>
  </r>
  <r>
    <s v="LAP"/>
    <s v="H0048996"/>
    <s v="Active"/>
    <d v="2019-01-01T00:00:00"/>
    <d v="2019-12-31T00:00:00"/>
    <s v="Employee Benefits"/>
    <n v="10"/>
    <s v="Mark"/>
    <s v="Ahmedabad"/>
    <s v="Employee Benefits (EB)"/>
    <x v="0"/>
    <n v="9941.16"/>
    <d v="2019-07-10T00:00:00"/>
    <s v="Brokerage "/>
    <s v="Endorsement"/>
    <s v="Nil"/>
    <d v="2020-01-22T00:00:00"/>
  </r>
  <r>
    <s v="LAP"/>
    <s v="H0048996"/>
    <s v="Active"/>
    <d v="2019-01-01T00:00:00"/>
    <d v="2019-12-31T00:00:00"/>
    <s v="Employee Benefits"/>
    <n v="10"/>
    <s v="Mark"/>
    <s v="Ahmedabad"/>
    <s v="Employee Benefits (EB)"/>
    <x v="0"/>
    <n v="27681.48"/>
    <d v="2019-08-14T00:00:00"/>
    <s v="Brokerage "/>
    <s v="Endorsement"/>
    <s v="Nil"/>
    <d v="2020-01-22T00:00:00"/>
  </r>
  <r>
    <s v="LAP"/>
    <s v="H0048996"/>
    <s v="Active"/>
    <d v="2019-01-01T00:00:00"/>
    <d v="2019-12-31T00:00:00"/>
    <s v="Employee Benefits"/>
    <n v="10"/>
    <s v="Mark"/>
    <s v="Ahmedabad"/>
    <s v="Employee Benefits (EB)"/>
    <x v="0"/>
    <n v="18901.02"/>
    <d v="2019-09-14T00:00:00"/>
    <s v="Brokerage "/>
    <s v="Endorsement"/>
    <s v="Nil"/>
    <d v="2020-01-22T00:00:00"/>
  </r>
  <r>
    <s v="LAP"/>
    <s v="H0048996"/>
    <s v="Active"/>
    <d v="2019-01-01T00:00:00"/>
    <d v="2019-12-31T00:00:00"/>
    <s v="Employee Benefits"/>
    <n v="10"/>
    <s v="Mark"/>
    <s v="Ahmedabad"/>
    <s v="Employee Benefits (EB)"/>
    <x v="0"/>
    <n v="46994.85"/>
    <d v="2019-01-29T00:00:00"/>
    <s v="Brokerage "/>
    <s v="Endorsement"/>
    <s v="Nil"/>
    <d v="2020-01-22T00:00:00"/>
  </r>
  <r>
    <s v="LAP"/>
    <s v="H0048996"/>
    <s v="Active"/>
    <d v="2019-01-01T00:00:00"/>
    <d v="2019-12-31T00:00:00"/>
    <s v="Employee Benefits"/>
    <n v="10"/>
    <s v="Mark"/>
    <s v="Ahmedabad"/>
    <s v="Employee Benefits (EB)"/>
    <x v="0"/>
    <n v="17139.5"/>
    <d v="2019-10-11T00:00:00"/>
    <s v="Brokerage "/>
    <s v="Endorsement"/>
    <s v="Nil"/>
    <d v="2020-01-22T00:00:00"/>
  </r>
  <r>
    <s v="LAP"/>
    <s v="H0048996"/>
    <s v="Active"/>
    <d v="2019-01-01T00:00:00"/>
    <d v="2019-12-31T00:00:00"/>
    <s v="Employee Benefits"/>
    <n v="10"/>
    <s v="Mark"/>
    <s v="Ahmedabad"/>
    <s v="Employee Benefits (EB)"/>
    <x v="0"/>
    <n v="8560.86"/>
    <d v="2019-11-14T00:00:00"/>
    <s v="Brokerage "/>
    <s v="Endorsement"/>
    <s v="Nil"/>
    <d v="2020-01-22T00:00:00"/>
  </r>
  <r>
    <s v="LAP"/>
    <s v="H0048996"/>
    <s v="Active"/>
    <d v="2019-01-01T00:00:00"/>
    <d v="2019-12-31T00:00:00"/>
    <s v="Employee Benefits"/>
    <n v="10"/>
    <s v="Mark"/>
    <s v="Ahmedabad"/>
    <s v="Employee Benefits (EB)"/>
    <x v="0"/>
    <n v="1288.6600000000001"/>
    <d v="2019-12-03T00:00:00"/>
    <s v="Brokerage "/>
    <s v="Endorsement"/>
    <s v="Nil"/>
    <d v="2020-01-22T00:00:00"/>
  </r>
  <r>
    <s v="LAP"/>
    <s v="H0048996"/>
    <s v="Active"/>
    <d v="2019-01-01T00:00:00"/>
    <d v="2019-12-31T00:00:00"/>
    <s v="Employee Benefits"/>
    <n v="10"/>
    <s v="Mark"/>
    <s v="Ahmedabad"/>
    <s v="Employee Benefits (EB)"/>
    <x v="0"/>
    <n v="1208.3800000000001"/>
    <d v="2019-12-19T00:00:00"/>
    <s v="Brokerage "/>
    <s v="Endorsement"/>
    <s v="Nil"/>
    <d v="2020-01-22T00:00:00"/>
  </r>
  <r>
    <s v="LAP"/>
    <s v="H0048996"/>
    <s v="Active"/>
    <d v="2019-01-01T00:00:00"/>
    <d v="2019-12-31T00:00:00"/>
    <s v="Employee Benefits"/>
    <n v="10"/>
    <s v="Mark"/>
    <s v="Ahmedabad"/>
    <s v="Employee Benefits (EB)"/>
    <x v="0"/>
    <n v="18696.68"/>
    <d v="2019-03-11T00:00:00"/>
    <s v="Brokerage "/>
    <s v="Endorsement"/>
    <s v="Nil"/>
    <d v="2020-01-22T00:00:00"/>
  </r>
  <r>
    <s v="LAP"/>
    <s v="H0056637"/>
    <s v="Active"/>
    <d v="2019-01-01T00:00:00"/>
    <d v="2019-12-31T00:00:00"/>
    <s v="Employee Benefits"/>
    <n v="10"/>
    <s v="Mark"/>
    <s v="Ahmedabad"/>
    <s v="Employee Benefits (EB)"/>
    <x v="0"/>
    <n v="49788.75"/>
    <d v="2019-01-01T00:00:00"/>
    <s v="Brokerage"/>
    <s v="Endorsement"/>
    <s v="Nil"/>
    <d v="2020-01-22T00:00:00"/>
  </r>
  <r>
    <s v="LAP"/>
    <s v="H0056637"/>
    <s v="Active"/>
    <d v="2019-01-01T00:00:00"/>
    <d v="2019-12-31T00:00:00"/>
    <s v="Employee Benefits"/>
    <n v="10"/>
    <s v="Mark"/>
    <s v="Ahmedabad"/>
    <s v="Employee Benefits (EB)"/>
    <x v="0"/>
    <n v="49026.75"/>
    <d v="2019-01-29T00:00:00"/>
    <s v="Brokerage "/>
    <s v="Endorsement"/>
    <s v="Nil"/>
    <d v="2020-01-22T00:00:00"/>
  </r>
  <r>
    <s v="LAP"/>
    <s v="H0056637"/>
    <s v="Active"/>
    <d v="2019-01-01T00:00:00"/>
    <d v="2019-12-31T00:00:00"/>
    <s v="Employee Benefits"/>
    <n v="10"/>
    <s v="Mark"/>
    <s v="Ahmedabad"/>
    <s v="Employee Benefits (EB)"/>
    <x v="0"/>
    <n v="1613.78"/>
    <d v="2019-03-11T00:00:00"/>
    <s v="Brokerage "/>
    <s v="Endorsement"/>
    <s v="Nil"/>
    <d v="2020-01-22T00:00:00"/>
  </r>
  <r>
    <s v="LAP"/>
    <s v="H0056637"/>
    <s v="Active"/>
    <d v="2019-01-01T00:00:00"/>
    <d v="2019-12-31T00:00:00"/>
    <s v="Employee Benefits"/>
    <n v="10"/>
    <s v="Mark"/>
    <s v="Ahmedabad"/>
    <s v="Employee Benefits (EB)"/>
    <x v="0"/>
    <n v="49026.66"/>
    <d v="2019-02-04T00:00:00"/>
    <s v="Brokerage "/>
    <s v="Endorsement"/>
    <s v="Nil"/>
    <d v="2020-01-22T00:00:00"/>
  </r>
  <r>
    <s v="LAP"/>
    <s v="020W000078800000"/>
    <s v="Active"/>
    <d v="2018-06-08T00:00:00"/>
    <d v="2019-06-07T00:00:00"/>
    <s v="Miscellaneous"/>
    <n v="3"/>
    <s v="Animesh Rawat"/>
    <s v="Ahmedabad"/>
    <s v="Employee Benefits (EB)"/>
    <x v="0"/>
    <n v="8117.5"/>
    <d v="2018-06-08T00:00:00"/>
    <s v="Brokerage"/>
    <s v="Inception"/>
    <s v="Nil"/>
    <d v="2020-01-22T00:00:00"/>
  </r>
  <r>
    <s v="LAP"/>
    <s v="0830017645 02"/>
    <s v="Active"/>
    <d v="2018-06-03T00:00:00"/>
    <d v="2019-06-02T00:00:00"/>
    <s v="Marine"/>
    <n v="3"/>
    <s v="Animesh Rawat"/>
    <s v="Ahmedabad"/>
    <s v="Global Client Network (GNB Inward)"/>
    <x v="0"/>
    <n v="21614.86"/>
    <d v="2018-06-03T00:00:00"/>
    <s v="Brokerage"/>
    <s v="Inception"/>
    <s v="Nil"/>
    <d v="2020-01-22T00:00:00"/>
  </r>
  <r>
    <s v="LAP"/>
    <n v="2640009793"/>
    <s v="Active"/>
    <d v="2018-06-03T00:00:00"/>
    <d v="2019-06-02T00:00:00"/>
    <s v="Engineering"/>
    <n v="3"/>
    <s v="Animesh Rawat"/>
    <s v="Ahmedabad"/>
    <s v="Global Client Network (GNB Inward)"/>
    <x v="0"/>
    <n v="60990.71"/>
    <d v="2018-06-03T00:00:00"/>
    <s v="Brokerage"/>
    <s v="Inception"/>
    <s v="Nil"/>
    <d v="2020-01-22T00:00:00"/>
  </r>
  <r>
    <s v="LAP"/>
    <s v="OG-19-2202-0425-00000002"/>
    <s v="Active"/>
    <d v="2018-04-01T00:00:00"/>
    <d v="2019-03-31T00:00:00"/>
    <s v="Miscellaneous"/>
    <n v="3"/>
    <s v="Animesh Rawat"/>
    <s v="Ahmedabad"/>
    <s v="Global Client Network (GNB Inward)"/>
    <x v="0"/>
    <n v="423.9"/>
    <d v="2018-04-01T00:00:00"/>
    <s v="Brokerage"/>
    <s v="Inception"/>
    <s v="Nil"/>
    <d v="2020-01-22T00:00:00"/>
  </r>
  <r>
    <s v="LAP"/>
    <s v="OG-19-2202-0425-00000002"/>
    <s v="Active"/>
    <d v="2018-04-01T00:00:00"/>
    <d v="2019-03-31T00:00:00"/>
    <s v="Miscellaneous"/>
    <n v="3"/>
    <s v="Animesh Rawat"/>
    <s v="Ahmedabad"/>
    <s v="Global Client Network (GNB Inward)"/>
    <x v="0"/>
    <n v="105.98"/>
    <d v="2018-04-01T00:00:00"/>
    <s v="Brokerage"/>
    <s v="Inception"/>
    <s v="Nil"/>
    <d v="2020-01-22T00:00:00"/>
  </r>
  <r>
    <s v="LAP"/>
    <s v="OG-19-2202-0425-00000003"/>
    <s v="Active"/>
    <d v="2018-04-01T00:00:00"/>
    <d v="2019-03-31T00:00:00"/>
    <s v="Miscellaneous"/>
    <n v="3"/>
    <s v="Animesh Rawat"/>
    <s v="Ahmedabad"/>
    <s v="Global Client Network (GNB Inward)"/>
    <x v="0"/>
    <n v="1897.66"/>
    <d v="2018-04-01T00:00:00"/>
    <s v="Brokerage"/>
    <s v="Inception"/>
    <s v="Nil"/>
    <d v="2020-01-22T00:00:00"/>
  </r>
  <r>
    <s v="LAP"/>
    <s v="OG-19-2202-0425-00000003"/>
    <s v="Active"/>
    <d v="2018-04-01T00:00:00"/>
    <d v="2019-03-31T00:00:00"/>
    <s v="Miscellaneous"/>
    <n v="3"/>
    <s v="Animesh Rawat"/>
    <s v="Ahmedabad"/>
    <s v="Global Client Network (GNB Inward)"/>
    <x v="0"/>
    <n v="474.42"/>
    <d v="2018-04-01T00:00:00"/>
    <s v="Brokerage"/>
    <s v="Inception"/>
    <s v="Nil"/>
    <d v="2020-01-22T00:00:00"/>
  </r>
  <r>
    <s v="LAP"/>
    <s v="OG-19-2202-1018-00000009"/>
    <s v="Active"/>
    <d v="2018-04-01T00:00:00"/>
    <d v="2019-03-31T00:00:00"/>
    <s v="Marine"/>
    <n v="3"/>
    <s v="Animesh Rawat"/>
    <s v="Ahmedabad"/>
    <s v="Marine"/>
    <x v="0"/>
    <n v="44063.25"/>
    <d v="2018-04-01T00:00:00"/>
    <s v="Brokerage"/>
    <s v="Inception"/>
    <s v="Nil"/>
    <d v="2020-01-22T00:00:00"/>
  </r>
  <r>
    <s v="LAP"/>
    <s v="OG-19-2202-4001-00007099"/>
    <s v="Active"/>
    <d v="2018-10-15T00:00:00"/>
    <d v="2019-10-14T00:00:00"/>
    <s v="Fire"/>
    <n v="12"/>
    <s v="Shivani Sharma"/>
    <s v="Ahmedabad"/>
    <s v="Global Client Network (GNB Inward)"/>
    <x v="2"/>
    <n v="16387.5"/>
    <d v="2018-10-15T00:00:00"/>
    <s v="Brokerage"/>
    <s v="Inception"/>
    <s v="Nil"/>
    <d v="2020-01-22T00:00:00"/>
  </r>
  <r>
    <s v="LAP"/>
    <s v="OG-19-2202-4002-00000005"/>
    <s v="Active"/>
    <d v="2018-04-01T00:00:00"/>
    <d v="2019-03-31T00:00:00"/>
    <s v="Fire"/>
    <n v="3"/>
    <s v="Animesh Rawat"/>
    <s v="Ahmedabad"/>
    <s v="Global Client Network (GNB Inward)"/>
    <x v="0"/>
    <n v="15899.07"/>
    <d v="2018-04-01T00:00:00"/>
    <s v="Brokerage"/>
    <s v="Inception"/>
    <s v="Nil"/>
    <d v="2020-01-22T00:00:00"/>
  </r>
  <r>
    <s v="LAP"/>
    <s v="OG-19-2202-4002-00000005"/>
    <s v="Active"/>
    <d v="2018-04-01T00:00:00"/>
    <d v="2019-03-31T00:00:00"/>
    <s v="Fire"/>
    <n v="3"/>
    <s v="Animesh Rawat"/>
    <s v="Ahmedabad"/>
    <s v="Global Client Network (GNB Inward)"/>
    <x v="0"/>
    <n v="3974.77"/>
    <d v="2018-04-01T00:00:00"/>
    <s v="Brokerage"/>
    <s v="Inception"/>
    <s v="Nil"/>
    <d v="2020-01-22T00:00:00"/>
  </r>
  <r>
    <s v="LAP"/>
    <s v="OG-19-2202-4003-00000012"/>
    <s v="Active"/>
    <d v="2018-04-01T00:00:00"/>
    <d v="2019-03-31T00:00:00"/>
    <s v="Fire"/>
    <n v="3"/>
    <s v="Animesh Rawat"/>
    <s v="Ahmedabad"/>
    <s v="Global Client Network (GNB Inward)"/>
    <x v="0"/>
    <n v="6120.48"/>
    <d v="2018-04-01T00:00:00"/>
    <s v="Brokerage"/>
    <s v="Inception"/>
    <s v="Nil"/>
    <d v="2020-01-22T00:00:00"/>
  </r>
  <r>
    <s v="LAP"/>
    <s v="OG-19-2202-4003-00000012"/>
    <s v="Active"/>
    <d v="2018-04-01T00:00:00"/>
    <d v="2019-03-31T00:00:00"/>
    <s v="Fire"/>
    <n v="3"/>
    <s v="Animesh Rawat"/>
    <s v="Ahmedabad"/>
    <s v="Global Client Network (GNB Inward)"/>
    <x v="0"/>
    <n v="1530.12"/>
    <d v="2018-04-01T00:00:00"/>
    <s v="Brokerage"/>
    <s v="Inception"/>
    <s v="Nil"/>
    <d v="2020-01-22T00:00:00"/>
  </r>
  <r>
    <s v="LAP"/>
    <s v="OG-19-2202-4004-00000010"/>
    <s v="Active"/>
    <d v="2018-04-01T00:00:00"/>
    <d v="2019-03-31T00:00:00"/>
    <s v="Fire"/>
    <n v="3"/>
    <s v="Animesh Rawat"/>
    <s v="Ahmedabad"/>
    <s v="Global Client Network (GNB Inward)"/>
    <x v="0"/>
    <n v="32171.200000000001"/>
    <d v="2018-04-01T00:00:00"/>
    <s v="Brokerage"/>
    <s v="Inception"/>
    <s v="Nil"/>
    <d v="2020-01-22T00:00:00"/>
  </r>
  <r>
    <s v="LAP"/>
    <s v="OG-19-2202-4004-00000010"/>
    <s v="Active"/>
    <d v="2018-04-01T00:00:00"/>
    <d v="2019-03-31T00:00:00"/>
    <s v="Fire"/>
    <n v="3"/>
    <s v="Animesh Rawat"/>
    <s v="Ahmedabad"/>
    <s v="Global Client Network (GNB Inward)"/>
    <x v="0"/>
    <n v="8042.8"/>
    <d v="2018-04-01T00:00:00"/>
    <s v="Brokerage"/>
    <s v="Inception"/>
    <s v="Nil"/>
    <d v="2020-01-22T00:00:00"/>
  </r>
  <r>
    <s v="LAP"/>
    <s v="OG-19-2202-4010-00000104"/>
    <s v="Active"/>
    <d v="2018-04-01T00:00:00"/>
    <d v="2019-03-31T00:00:00"/>
    <s v="Miscellaneous"/>
    <n v="3"/>
    <s v="Animesh Rawat"/>
    <s v="Ahmedabad"/>
    <s v="Global Client Network (GNB Inward)"/>
    <x v="0"/>
    <n v="2925"/>
    <d v="2018-04-01T00:00:00"/>
    <s v="Brokerage"/>
    <s v="Inception"/>
    <s v="Nil"/>
    <d v="2020-01-22T00:00:00"/>
  </r>
  <r>
    <s v="LAP"/>
    <s v="OG-19-2202-4010-00000104"/>
    <s v="Active"/>
    <d v="2018-04-01T00:00:00"/>
    <d v="2019-03-31T00:00:00"/>
    <s v="Miscellaneous"/>
    <n v="3"/>
    <s v="Animesh Rawat"/>
    <s v="Ahmedabad"/>
    <s v="Global Client Network (GNB Inward)"/>
    <x v="0"/>
    <n v="731.25"/>
    <d v="2018-04-01T00:00:00"/>
    <s v="Brokerage"/>
    <s v="Inception"/>
    <s v="Nil"/>
    <d v="2020-01-22T00:00:00"/>
  </r>
  <r>
    <s v="LAP"/>
    <s v="OG-19-2202-4010-00000159"/>
    <s v="Active"/>
    <d v="2018-04-01T00:00:00"/>
    <d v="2019-03-31T00:00:00"/>
    <s v="Miscellaneous"/>
    <n v="3"/>
    <s v="Animesh Rawat"/>
    <s v="Ahmedabad"/>
    <s v="Global Client Network (GNB Inward)"/>
    <x v="0"/>
    <n v="627"/>
    <d v="2018-04-01T00:00:00"/>
    <s v="Brokerage"/>
    <s v="Inception"/>
    <s v="Nil"/>
    <d v="2020-01-22T00:00:00"/>
  </r>
  <r>
    <s v="LAP"/>
    <s v="OG-19-2202-4010-00000159"/>
    <s v="Active"/>
    <d v="2018-04-01T00:00:00"/>
    <d v="2019-03-31T00:00:00"/>
    <s v="Miscellaneous"/>
    <n v="3"/>
    <s v="Animesh Rawat"/>
    <s v="Ahmedabad"/>
    <s v="Global Client Network (GNB Inward)"/>
    <x v="0"/>
    <n v="156.75"/>
    <d v="2018-04-01T00:00:00"/>
    <s v="Brokerage"/>
    <s v="Inception"/>
    <s v="Nil"/>
    <d v="2020-01-22T00:00:00"/>
  </r>
  <r>
    <s v="LAP"/>
    <s v="OG-19-2202-4011-00000003"/>
    <s v="Active"/>
    <d v="2018-04-01T00:00:00"/>
    <d v="2019-03-31T00:00:00"/>
    <s v="Miscellaneous"/>
    <n v="3"/>
    <s v="Animesh Rawat"/>
    <s v="Ahmedabad"/>
    <s v="Global Client Network (GNB Inward)"/>
    <x v="0"/>
    <n v="1186"/>
    <d v="2018-04-01T00:00:00"/>
    <s v="Brokerage"/>
    <s v="Inception"/>
    <s v="Nil"/>
    <d v="2020-01-22T00:00:00"/>
  </r>
  <r>
    <s v="LAP"/>
    <s v="OG-19-2202-9931-00000002"/>
    <s v="Active"/>
    <d v="2018-04-01T00:00:00"/>
    <d v="2019-01-03T00:00:00"/>
    <s v="Miscellaneous"/>
    <n v="3"/>
    <s v="Animesh Rawat"/>
    <s v="Ahmedabad"/>
    <s v="Global Client Network (GNB Inward)"/>
    <x v="0"/>
    <n v="465.9"/>
    <d v="2018-04-01T00:00:00"/>
    <s v="Brokerage"/>
    <s v="Inception"/>
    <s v="Nil"/>
    <d v="2020-01-22T00:00:00"/>
  </r>
  <r>
    <s v="LAP"/>
    <s v="OG-19-2202-9931-00000002"/>
    <s v="Active"/>
    <d v="2018-04-01T00:00:00"/>
    <d v="2019-01-03T00:00:00"/>
    <s v="Miscellaneous"/>
    <n v="3"/>
    <s v="Animesh Rawat"/>
    <s v="Ahmedabad"/>
    <s v="Global Client Network (GNB Inward)"/>
    <x v="0"/>
    <n v="116.48"/>
    <d v="2018-04-01T00:00:00"/>
    <s v="Brokerage"/>
    <s v="Inception"/>
    <s v="Nil"/>
    <d v="2020-01-22T00:00:00"/>
  </r>
  <r>
    <s v="LAP"/>
    <s v="OG-19-2202-9931-00000163"/>
    <s v="Active"/>
    <d v="2018-04-01T00:00:00"/>
    <d v="2019-03-31T00:00:00"/>
    <s v="Miscellaneous"/>
    <n v="3"/>
    <s v="Animesh Rawat"/>
    <s v="Ahmedabad"/>
    <s v="Global Client Network (GNB Inward)"/>
    <x v="0"/>
    <n v="3456.13"/>
    <d v="2018-04-01T00:00:00"/>
    <s v="Brokerage"/>
    <s v="Inception"/>
    <s v="Nil"/>
    <d v="2020-01-22T00:00:00"/>
  </r>
  <r>
    <s v="LAP"/>
    <n v="2.1300042180100002E+19"/>
    <s v="Inactive"/>
    <d v="2018-04-01T00:00:00"/>
    <d v="2019-03-31T00:00:00"/>
    <s v="Employee Benefits"/>
    <n v="10"/>
    <s v="Mark"/>
    <s v="Ahmedabad"/>
    <s v="Employee Benefits (EB)"/>
    <x v="0"/>
    <n v="0"/>
    <d v="2018-04-01T00:00:00"/>
    <s v="Brokerage"/>
    <s v="Inception"/>
    <s v="Nil"/>
    <d v="2020-01-22T00:00:00"/>
  </r>
  <r>
    <s v="LAP"/>
    <s v="2200130820 02"/>
    <s v="Active"/>
    <d v="2018-05-09T00:00:00"/>
    <d v="2019-05-08T00:00:00"/>
    <s v="Fire"/>
    <n v="3"/>
    <s v="Animesh Rawat"/>
    <s v="Ahmedabad"/>
    <s v="Global Client Network (GNB Inward)"/>
    <x v="0"/>
    <n v="976.81"/>
    <d v="2018-05-09T00:00:00"/>
    <s v="Brokerage"/>
    <s v="Inception"/>
    <s v="Nil"/>
    <d v="2020-01-22T00:00:00"/>
  </r>
  <r>
    <s v="LAP"/>
    <s v="4016/120415654/02/00"/>
    <s v="Inactive"/>
    <d v="2018-07-14T00:00:00"/>
    <d v="2019-07-13T00:00:00"/>
    <s v="Employee Benefits"/>
    <n v="10"/>
    <s v="Mark"/>
    <s v="Ahmedabad"/>
    <s v="Employee Benefits (EB)"/>
    <x v="0"/>
    <n v="26250"/>
    <d v="2018-07-14T00:00:00"/>
    <s v="Brokerage"/>
    <s v="Inception"/>
    <s v="Nil"/>
    <d v="2020-01-22T00:00:00"/>
  </r>
  <r>
    <s v="LAP"/>
    <s v="4016/120415654/03/00"/>
    <s v="Active"/>
    <d v="2019-07-14T00:00:00"/>
    <d v="2020-07-13T00:00:00"/>
    <s v="Employee Benefits"/>
    <n v="10"/>
    <s v="Mark"/>
    <s v="Ahmedabad"/>
    <s v="Employee Benefits (EB)"/>
    <x v="0"/>
    <n v="22245.75"/>
    <d v="2019-07-14T00:00:00"/>
    <s v="Brokerage"/>
    <s v="Renewal"/>
    <s v="Nil"/>
    <d v="2020-01-22T00:00:00"/>
  </r>
  <r>
    <s v="LAP"/>
    <s v="AG00059046000100"/>
    <s v="Active"/>
    <d v="2019-04-01T00:00:00"/>
    <d v="2020-03-31T00:00:00"/>
    <s v="Employee Benefits"/>
    <n v="10"/>
    <s v="Mark"/>
    <s v="Ahmedabad"/>
    <s v="Employee Benefits (EB)"/>
    <x v="0"/>
    <n v="3346.95"/>
    <d v="2019-04-01T00:00:00"/>
    <s v="Brokerage"/>
    <s v="Renewal"/>
    <s v="Nil"/>
    <d v="2020-01-22T00:00:00"/>
  </r>
  <r>
    <s v="LAP"/>
    <s v="OG-19-2202-3315-00000009"/>
    <s v="Inactive"/>
    <d v="2018-07-23T00:00:00"/>
    <d v="2019-07-20T00:00:00"/>
    <s v="Liability"/>
    <n v="3"/>
    <s v="Animesh Rawat"/>
    <s v="Ahmedabad"/>
    <s v="Global Client Network (GNB Inward)"/>
    <x v="0"/>
    <n v="0"/>
    <d v="2018-07-23T00:00:00"/>
    <s v="Brokerage"/>
    <s v="Inception"/>
    <s v="Nil"/>
    <d v="2020-01-22T00:00:00"/>
  </r>
  <r>
    <s v="LAP"/>
    <s v="OG-20-2202-3315-00000009"/>
    <s v="Active"/>
    <d v="2019-07-23T00:00:00"/>
    <d v="2020-07-20T00:00:00"/>
    <s v="Liability"/>
    <n v="3"/>
    <s v="Animesh Rawat"/>
    <s v="Ahmedabad"/>
    <s v="Global Client Network (GNB Inward)"/>
    <x v="0"/>
    <n v="0"/>
    <d v="2019-07-23T00:00:00"/>
    <s v="Brokerage"/>
    <s v="Renewal"/>
    <s v="Nil"/>
    <d v="2020-01-22T00:00:00"/>
  </r>
  <r>
    <s v="LAP"/>
    <s v="P0019200001/9999/100301"/>
    <s v="Active"/>
    <d v="2019-01-01T00:00:00"/>
    <d v="2019-12-31T00:00:00"/>
    <s v="Liability"/>
    <n v="3"/>
    <s v="Animesh Rawat"/>
    <s v="Ahmedabad"/>
    <s v="Global Client Network (GNB Inward)"/>
    <x v="0"/>
    <n v="19910.88"/>
    <d v="2019-01-01T00:00:00"/>
    <s v="Brokerage"/>
    <s v="Endorsement"/>
    <s v="Nil"/>
    <d v="2020-01-22T00:00:00"/>
  </r>
  <r>
    <s v="LAP"/>
    <s v="P0019200001/9999/100301"/>
    <s v="Active"/>
    <d v="2019-01-01T00:00:00"/>
    <d v="2019-12-31T00:00:00"/>
    <s v="Liability"/>
    <n v="3"/>
    <s v="Animesh Rawat"/>
    <s v="Ahmedabad"/>
    <s v="Global Client Network (GNB Inward)"/>
    <x v="0"/>
    <n v="2139.63"/>
    <d v="2019-01-30T00:00:00"/>
    <s v="Brokerage "/>
    <s v="Endorsement"/>
    <s v="Nil"/>
    <d v="2020-01-22T00:00:00"/>
  </r>
  <r>
    <s v="LAP"/>
    <s v="P0218200001/9999/100262"/>
    <s v="Inactive"/>
    <d v="2018-01-01T00:00:00"/>
    <d v="2018-12-31T00:00:00"/>
    <s v="Liability"/>
    <n v="3"/>
    <s v="Animesh Rawat"/>
    <s v="Ahmedabad"/>
    <s v="Global Client Network (GNB Inward)"/>
    <x v="0"/>
    <n v="20814.38"/>
    <d v="2018-01-01T00:00:00"/>
    <s v="Brokerage"/>
    <s v="Inception"/>
    <s v="Nil"/>
    <d v="2020-01-22T00:00:00"/>
  </r>
  <r>
    <s v="LAP"/>
    <s v="0830018887 01"/>
    <s v="Active"/>
    <d v="2018-03-01T00:00:00"/>
    <d v="2019-02-28T00:00:00"/>
    <s v="Marine"/>
    <n v="3"/>
    <s v="Animesh Rawat"/>
    <s v="Ahmedabad"/>
    <s v="Global Client Network (GNB Inward)"/>
    <x v="0"/>
    <n v="126225"/>
    <d v="2018-03-01T00:00:00"/>
    <s v="Brokerage"/>
    <s v="Inception"/>
    <s v="Nil"/>
    <d v="2020-01-22T00:00:00"/>
  </r>
  <r>
    <s v="LAP"/>
    <s v="0830018888 01"/>
    <s v="Inactive"/>
    <d v="2018-03-01T00:00:00"/>
    <d v="2019-02-28T00:00:00"/>
    <s v="Marine"/>
    <n v="3"/>
    <s v="Animesh Rawat"/>
    <s v="Ahmedabad"/>
    <s v="Global Client Network (GNB Inward)"/>
    <x v="0"/>
    <n v="63112.5"/>
    <d v="2018-03-01T00:00:00"/>
    <s v="Brokerage"/>
    <s v="Inception"/>
    <s v="Nil"/>
    <d v="2020-01-22T00:00:00"/>
  </r>
  <r>
    <s v="LAP"/>
    <s v="OG-19-2202-1018-00000060"/>
    <s v="Active"/>
    <d v="2019-03-01T00:00:00"/>
    <d v="2020-02-29T00:00:00"/>
    <s v="Marine"/>
    <n v="3"/>
    <s v="Animesh Rawat"/>
    <s v="Ahmedabad"/>
    <s v="Global Client Network (GNB Inward)"/>
    <x v="0"/>
    <n v="148500"/>
    <d v="2019-03-01T00:00:00"/>
    <s v="Brokerage"/>
    <s v="Renewal"/>
    <s v="Nil"/>
    <d v="2020-01-22T00:00:00"/>
  </r>
  <r>
    <s v="LAP"/>
    <n v="12031703"/>
    <s v="Active"/>
    <d v="2018-06-30T00:00:00"/>
    <d v="2019-06-29T00:00:00"/>
    <s v="Fire"/>
    <n v="1"/>
    <s v="Vinay"/>
    <s v="Ahmedabad"/>
    <s v="Property / BI"/>
    <x v="0"/>
    <n v="39762.71"/>
    <d v="2018-06-30T00:00:00"/>
    <s v="Brokerage"/>
    <s v="Inception"/>
    <s v="Nil"/>
    <d v="2020-01-22T00:00:00"/>
  </r>
  <r>
    <s v="LAP"/>
    <n v="2.4142025629033999E+18"/>
    <s v="Active"/>
    <d v="2018-12-14T00:00:00"/>
    <d v="2019-12-13T00:00:00"/>
    <s v="Marine"/>
    <n v="2"/>
    <s v="Abhinav Shivam"/>
    <s v="Ahmedabad"/>
    <s v="Marine"/>
    <x v="2"/>
    <n v="28050"/>
    <d v="2018-12-14T00:00:00"/>
    <s v="Brokerage"/>
    <s v="Endorsement"/>
    <s v="Nil"/>
    <d v="2020-01-22T00:00:00"/>
  </r>
  <r>
    <s v="LAP"/>
    <n v="2.4142025629033999E+18"/>
    <s v="Active"/>
    <d v="2018-12-14T00:00:00"/>
    <d v="2019-12-13T00:00:00"/>
    <s v="Marine"/>
    <n v="2"/>
    <s v="Abhinav Shivam"/>
    <s v="Ahmedabad"/>
    <s v="Marine"/>
    <x v="2"/>
    <n v="56100"/>
    <d v="2019-03-08T00:00:00"/>
    <s v="Brokerage "/>
    <s v="Endorsement"/>
    <s v="Nil"/>
    <d v="2020-01-22T00:00:00"/>
  </r>
  <r>
    <s v="LAP"/>
    <n v="2.4142025629033999E+18"/>
    <s v="Active"/>
    <d v="2018-12-14T00:00:00"/>
    <d v="2019-12-13T00:00:00"/>
    <s v="Marine"/>
    <n v="2"/>
    <s v="Abhinav Shivam"/>
    <s v="Ahmedabad"/>
    <s v="Marine"/>
    <x v="2"/>
    <n v="56100"/>
    <d v="2019-03-08T00:00:00"/>
    <s v="Brokerage "/>
    <s v="Endorsement"/>
    <s v="Nil"/>
    <d v="2020-01-22T00:00:00"/>
  </r>
  <r>
    <s v="LAP"/>
    <n v="2.4142025629033999E+18"/>
    <s v="Active"/>
    <d v="2018-12-14T00:00:00"/>
    <d v="2019-12-13T00:00:00"/>
    <s v="Marine"/>
    <n v="2"/>
    <s v="Abhinav Shivam"/>
    <s v="Ahmedabad"/>
    <s v="Marine"/>
    <x v="2"/>
    <n v="14025"/>
    <d v="2019-10-22T00:00:00"/>
    <s v="Brokerage "/>
    <s v="Endorsement"/>
    <s v="Nil"/>
    <d v="2020-01-22T00:00:00"/>
  </r>
  <r>
    <s v="LAP"/>
    <n v="2.4142025629033999E+18"/>
    <s v="Active"/>
    <d v="2018-12-14T00:00:00"/>
    <d v="2019-12-13T00:00:00"/>
    <s v="Marine"/>
    <n v="2"/>
    <s v="Abhinav Shivam"/>
    <s v="Ahmedabad"/>
    <s v="Marine"/>
    <x v="2"/>
    <n v="14025"/>
    <d v="2019-10-22T00:00:00"/>
    <s v="Brokerage "/>
    <s v="Endorsement"/>
    <s v="Nil"/>
    <d v="2020-01-22T00:00:00"/>
  </r>
  <r>
    <s v="LAP"/>
    <n v="41040284"/>
    <s v="Inactive"/>
    <d v="2018-04-09T00:00:00"/>
    <d v="2019-04-08T00:00:00"/>
    <s v="Liability"/>
    <n v="11"/>
    <s v="Raju Kumar"/>
    <s v="Ahmedabad"/>
    <s v="Liability"/>
    <x v="0"/>
    <n v="59851.63"/>
    <d v="2018-04-09T00:00:00"/>
    <s v="Brokerage"/>
    <s v="Inception"/>
    <s v="Nil"/>
    <d v="2020-01-22T00:00:00"/>
  </r>
  <r>
    <s v="LAP"/>
    <n v="41046110"/>
    <s v="Active"/>
    <d v="2019-04-09T00:00:00"/>
    <d v="2020-04-08T00:00:00"/>
    <s v="Liability"/>
    <n v="1"/>
    <s v="Vinay"/>
    <s v="Ahmedabad"/>
    <s v="Liability"/>
    <x v="0"/>
    <n v="74250"/>
    <d v="2019-04-09T00:00:00"/>
    <s v="Brokerage"/>
    <s v="Inception"/>
    <s v="Nil"/>
    <d v="2020-01-22T00:00:00"/>
  </r>
  <r>
    <s v="LAP"/>
    <s v="HCL"/>
    <s v="Active"/>
    <d v="2019-04-09T00:00:00"/>
    <d v="2020-04-08T00:00:00"/>
    <s v="Liability"/>
    <n v="11"/>
    <s v="Raju Kumar"/>
    <s v="Ahmedabad"/>
    <s v="Liability"/>
    <x v="0"/>
    <n v="68125"/>
    <d v="2019-04-09T00:00:00"/>
    <s v="Brokerage"/>
    <s v="Renewal"/>
    <s v="Nil"/>
    <d v="2020-01-22T00:00:00"/>
  </r>
  <r>
    <s v="LAP"/>
    <n v="2.1300036181700002E+19"/>
    <s v="Inactive"/>
    <d v="2018-04-01T00:00:00"/>
    <d v="2019-03-31T00:00:00"/>
    <s v="Liability"/>
    <n v="6"/>
    <s v="Ketan Jain"/>
    <s v="Ahmedabad"/>
    <s v="Liability"/>
    <x v="1"/>
    <n v="117812.5"/>
    <d v="2018-04-01T00:00:00"/>
    <s v="Brokerage"/>
    <s v="Inception"/>
    <s v="Nil"/>
    <d v="2020-01-22T00:00:00"/>
  </r>
  <r>
    <s v="LAP"/>
    <n v="2.1300036191700001E+19"/>
    <s v="Active"/>
    <d v="2019-04-01T00:00:00"/>
    <d v="2020-03-31T00:00:00"/>
    <s v="Liability"/>
    <n v="6"/>
    <s v="Ketan Jain"/>
    <s v="Ahmedabad"/>
    <s v="Liability"/>
    <x v="0"/>
    <n v="115625"/>
    <d v="2019-04-01T00:00:00"/>
    <s v="Brokerage"/>
    <s v="Renewal"/>
    <s v="Nil"/>
    <d v="2020-01-22T00:00:00"/>
  </r>
  <r>
    <s v="LAP"/>
    <s v="2200060187 06"/>
    <s v="Active"/>
    <d v="2019-05-03T00:00:00"/>
    <d v="2020-05-02T00:00:00"/>
    <s v="Fire"/>
    <n v="1"/>
    <s v="Vinay"/>
    <s v="Ahmedabad"/>
    <s v="Liability"/>
    <x v="0"/>
    <n v="10427"/>
    <d v="2019-05-03T00:00:00"/>
    <s v="Brokerage"/>
    <s v="Inception"/>
    <s v="Nil"/>
    <d v="2020-01-22T00:00:00"/>
  </r>
  <r>
    <s v="LAP"/>
    <n v="43168456"/>
    <s v="Inactive"/>
    <d v="2018-06-03T00:00:00"/>
    <d v="2019-06-02T00:00:00"/>
    <s v="Liability"/>
    <n v="13"/>
    <s v="Vididt Saha"/>
    <s v="Ahmedabad"/>
    <s v="Liability"/>
    <x v="0"/>
    <n v="2930.9"/>
    <d v="2018-06-03T00:00:00"/>
    <s v="Brokerage"/>
    <s v="Inception"/>
    <s v="Nil"/>
    <d v="2020-01-22T00:00:00"/>
  </r>
  <r>
    <s v="LAP"/>
    <n v="43191787"/>
    <s v="Active"/>
    <d v="2019-07-03T00:00:00"/>
    <d v="2020-07-02T00:00:00"/>
    <s v="Liability"/>
    <n v="13"/>
    <s v="Vididt Saha"/>
    <s v="Ahmedabad"/>
    <s v="Liability"/>
    <x v="0"/>
    <n v="6213.24"/>
    <d v="2019-07-03T00:00:00"/>
    <s v="Brokerage"/>
    <s v="Renewal"/>
    <s v="Nil"/>
    <d v="2020-01-22T00:00:00"/>
  </r>
  <r>
    <s v="LAP"/>
    <n v="431172859"/>
    <s v="Inactive"/>
    <d v="2018-09-22T00:00:00"/>
    <d v="2019-09-21T00:00:00"/>
    <s v="Miscellaneous"/>
    <n v="3"/>
    <s v="Animesh Rawat"/>
    <s v="Ahmedabad"/>
    <s v="Global Client Network (GNB Inward)"/>
    <x v="0"/>
    <n v="1772.75"/>
    <d v="2019-09-22T00:00:00"/>
    <s v="Brokerage"/>
    <s v="Inception"/>
    <s v="Nil"/>
    <d v="2020-01-22T00:00:00"/>
  </r>
  <r>
    <s v="LAP"/>
    <n v="43196279"/>
    <s v="Active"/>
    <d v="2019-09-22T00:00:00"/>
    <d v="2020-09-21T00:00:00"/>
    <s v="Miscellaneous"/>
    <n v="3"/>
    <s v="Animesh Rawat"/>
    <s v="Ahmedabad"/>
    <s v="Global Client Network (GNB Inward)"/>
    <x v="0"/>
    <n v="2970"/>
    <d v="2019-09-22T00:00:00"/>
    <s v="Brokerage"/>
    <s v="Renewal"/>
    <s v="Nil"/>
    <d v="2020-01-22T00:00:00"/>
  </r>
  <r>
    <s v="LAP"/>
    <s v="OG-19-2202-1005-00000153"/>
    <s v="Inactive"/>
    <d v="2018-09-21T00:00:00"/>
    <d v="2019-09-20T00:00:00"/>
    <s v="Marine"/>
    <n v="3"/>
    <s v="Animesh Rawat"/>
    <s v="Ahmedabad"/>
    <s v="Global Client Network (GNB Inward)"/>
    <x v="0"/>
    <n v="5610"/>
    <d v="2019-09-21T00:00:00"/>
    <s v="Brokerage"/>
    <s v="Endorsement"/>
    <s v="Nil"/>
    <d v="2020-01-22T00:00:00"/>
  </r>
  <r>
    <s v="LAP"/>
    <s v="OG-19-2202-1005-00000153"/>
    <s v="Inactive"/>
    <d v="2018-09-21T00:00:00"/>
    <d v="2019-09-20T00:00:00"/>
    <s v="Marine"/>
    <n v="3"/>
    <s v="Animesh Rawat"/>
    <s v="Ahmedabad"/>
    <s v="Global Client Network (GNB Inward)"/>
    <x v="0"/>
    <n v="1980"/>
    <d v="2019-06-14T00:00:00"/>
    <s v="Brokerage "/>
    <s v="Endorsement"/>
    <s v="Nil"/>
    <d v="2020-01-22T00:00:00"/>
  </r>
  <r>
    <s v="LAP"/>
    <s v="OG-19-2202-4097-00000073"/>
    <s v="Inactive"/>
    <d v="2018-09-21T00:00:00"/>
    <d v="2019-09-20T00:00:00"/>
    <s v="Miscellaneous"/>
    <n v="3"/>
    <s v="Animesh Rawat"/>
    <s v="Ahmedabad"/>
    <s v="Global Client Network (GNB Inward)"/>
    <x v="0"/>
    <n v="3861.25"/>
    <d v="2018-09-21T00:00:00"/>
    <s v="Brokerage"/>
    <s v="Inception"/>
    <s v="Nil"/>
    <d v="2020-01-22T00:00:00"/>
  </r>
  <r>
    <s v="LAP"/>
    <s v="OG-19-2202-4097-00000077"/>
    <s v="Inactive"/>
    <d v="2018-09-21T00:00:00"/>
    <d v="2019-09-20T00:00:00"/>
    <s v="Miscellaneous"/>
    <n v="3"/>
    <s v="Animesh Rawat"/>
    <s v="Ahmedabad"/>
    <s v="Global Client Network (GNB Inward)"/>
    <x v="0"/>
    <n v="13036.5"/>
    <d v="2018-09-21T00:00:00"/>
    <s v="Brokerage"/>
    <s v="Inception"/>
    <s v="Nil"/>
    <d v="2020-01-22T00:00:00"/>
  </r>
  <r>
    <s v="LAP"/>
    <s v="OG-19-2202-4097-00000079"/>
    <s v="Inactive"/>
    <d v="2018-09-21T00:00:00"/>
    <d v="2019-09-20T00:00:00"/>
    <s v="Miscellaneous"/>
    <n v="3"/>
    <s v="Animesh Rawat"/>
    <s v="Ahmedabad"/>
    <s v="Global Client Network (GNB Inward)"/>
    <x v="0"/>
    <n v="8194.25"/>
    <d v="2018-09-21T00:00:00"/>
    <s v="Brokerage"/>
    <s v="Inception"/>
    <s v="Nil"/>
    <d v="2020-01-22T00:00:00"/>
  </r>
  <r>
    <s v="LAP"/>
    <s v="OG-20-2202-1005-00000171-2019"/>
    <s v="Active"/>
    <d v="2019-09-21T00:00:00"/>
    <d v="2020-09-20T00:00:00"/>
    <s v="Marine"/>
    <n v="3"/>
    <s v="Animesh Rawat"/>
    <s v="Ahmedabad"/>
    <s v="Global Client Network (GNB Inward)"/>
    <x v="0"/>
    <n v="8580"/>
    <d v="2019-09-21T00:00:00"/>
    <s v="Brokerage"/>
    <s v="Renewal"/>
    <s v="Nil"/>
    <d v="2020-01-22T00:00:00"/>
  </r>
  <r>
    <s v="LAP"/>
    <s v="OG-20-2202-4097-00000170"/>
    <s v="Active"/>
    <d v="2019-09-21T00:00:00"/>
    <d v="2020-09-20T00:00:00"/>
    <s v="Miscellaneous"/>
    <n v="3"/>
    <s v="Animesh Rawat"/>
    <s v="Ahmedabad"/>
    <s v="Global Client Network (GNB Inward)"/>
    <x v="0"/>
    <n v="4579"/>
    <d v="2019-09-21T00:00:00"/>
    <s v="Brokerage"/>
    <s v="Renewal"/>
    <s v="Nil"/>
    <d v="2020-01-22T00:00:00"/>
  </r>
  <r>
    <s v="LAP"/>
    <s v="OG-20-2202-4097-00000171"/>
    <s v="Active"/>
    <d v="2019-09-21T00:00:00"/>
    <d v="2020-09-20T00:00:00"/>
    <s v="Miscellaneous"/>
    <n v="3"/>
    <s v="Animesh Rawat"/>
    <s v="Ahmedabad"/>
    <s v="Global Client Network (GNB Inward)"/>
    <x v="0"/>
    <n v="3330"/>
    <d v="2019-09-21T00:00:00"/>
    <s v="Brokerage"/>
    <s v="Renewal"/>
    <s v="Nil"/>
    <d v="2020-01-22T00:00:00"/>
  </r>
  <r>
    <s v="LAP"/>
    <s v="OG-20-2202-4097-00000201"/>
    <s v="Active"/>
    <d v="2019-09-21T00:00:00"/>
    <d v="2020-09-20T00:00:00"/>
    <s v="Miscellaneous"/>
    <n v="3"/>
    <s v="Animesh Rawat"/>
    <s v="Ahmedabad"/>
    <s v="Global Client Network (GNB Inward)"/>
    <x v="0"/>
    <n v="8625.3799999999992"/>
    <d v="2019-09-21T00:00:00"/>
    <s v="Brokerage"/>
    <s v="Renewal"/>
    <s v="Nil"/>
    <d v="2020-01-22T00:00:00"/>
  </r>
  <r>
    <s v="LAP"/>
    <n v="2.4112027616877998E+18"/>
    <s v="Active"/>
    <d v="2019-04-19T00:00:00"/>
    <d v="2020-04-18T00:00:00"/>
    <s v="Marine"/>
    <n v="1"/>
    <s v="Vinay"/>
    <s v="Ahmedabad"/>
    <s v="Marine"/>
    <x v="2"/>
    <n v="150.65"/>
    <d v="2019-04-19T00:00:00"/>
    <s v="Brokerage"/>
    <s v="Inception"/>
    <s v="Nil"/>
    <d v="2020-01-22T00:00:00"/>
  </r>
  <r>
    <s v="ZZ"/>
    <n v="304003070"/>
    <s v="Active"/>
    <d v="2018-11-29T00:00:00"/>
    <d v="2019-11-28T00:00:00"/>
    <s v="Liability"/>
    <n v="6"/>
    <s v="Ketan Jain"/>
    <s v="Ahmedabad"/>
    <s v="Liability"/>
    <x v="1"/>
    <n v="115173.38"/>
    <d v="2018-11-29T00:00:00"/>
    <s v="Brokerage"/>
    <s v="Inception"/>
    <s v="Nil"/>
    <d v="2020-01-22T00:00:00"/>
  </r>
  <r>
    <s v="ZZ"/>
    <s v="ST20002720000101"/>
    <s v="Active"/>
    <d v="2019-01-06T00:00:00"/>
    <d v="2020-01-05T00:00:00"/>
    <s v="Marine"/>
    <n v="11"/>
    <s v="Raju Kumar"/>
    <s v="Ahmedabad"/>
    <s v="Marine"/>
    <x v="2"/>
    <n v="825"/>
    <d v="2019-01-06T00:00:00"/>
    <s v="Brokerage"/>
    <s v="Inception"/>
    <s v="Nil"/>
    <d v="2020-01-22T00:00:00"/>
  </r>
  <r>
    <s v="ZZ"/>
    <s v="ST20003045000100"/>
    <s v="Active"/>
    <d v="2018-06-13T00:00:00"/>
    <d v="2019-06-12T00:00:00"/>
    <s v="Marine"/>
    <n v="11"/>
    <s v="Raju Kumar"/>
    <s v="Ahmedabad"/>
    <s v="Marine"/>
    <x v="0"/>
    <n v="20625"/>
    <d v="2018-06-13T00:00:00"/>
    <s v="Brokerage"/>
    <s v="Inception"/>
    <s v="Nil"/>
    <d v="2020-01-22T00:00:00"/>
  </r>
  <r>
    <s v="ZZ"/>
    <s v="ST20003618000100"/>
    <s v="Active"/>
    <d v="2019-04-08T00:00:00"/>
    <d v="2020-04-07T00:00:00"/>
    <s v="Marine"/>
    <n v="11"/>
    <s v="Raju Kumar"/>
    <s v="Ahmedabad"/>
    <s v="Marine"/>
    <x v="2"/>
    <n v="2598.75"/>
    <d v="2019-04-08T00:00:00"/>
    <s v="Brokerage"/>
    <s v="Inception"/>
    <s v="Nil"/>
    <d v="2020-01-22T00:00:00"/>
  </r>
  <r>
    <s v="ZZ"/>
    <s v="ST20003619000100"/>
    <s v="Active"/>
    <d v="2019-04-08T00:00:00"/>
    <d v="2020-04-07T00:00:00"/>
    <s v="Marine"/>
    <n v="11"/>
    <s v="Raju Kumar"/>
    <s v="Ahmedabad"/>
    <s v="Marine"/>
    <x v="2"/>
    <n v="693"/>
    <d v="2019-04-08T00:00:00"/>
    <s v="Brokerage"/>
    <s v="Inception"/>
    <s v="Nil"/>
    <d v="2020-01-22T00:00:00"/>
  </r>
  <r>
    <s v="ZZ"/>
    <s v="STS1086243000100"/>
    <s v="Active"/>
    <d v="2019-04-22T00:00:00"/>
    <d v="2020-04-21T00:00:00"/>
    <s v="Marine"/>
    <n v="11"/>
    <s v="Raju Kumar"/>
    <s v="Ahmedabad"/>
    <s v="Marine"/>
    <x v="2"/>
    <n v="357.06"/>
    <d v="2019-04-22T00:00:00"/>
    <s v="Brokerage"/>
    <s v="Inception"/>
    <s v="Nil"/>
    <d v="2020-01-22T00:00:00"/>
  </r>
  <r>
    <s v="ZZ"/>
    <n v="1.31000501801E+19"/>
    <s v="Active"/>
    <d v="2019-03-07T00:00:00"/>
    <d v="2020-03-06T00:00:00"/>
    <s v="Miscellaneous"/>
    <n v="11"/>
    <s v="Raju Kumar"/>
    <s v="Ahmedabad"/>
    <s v="Trade Credit &amp;amp; Political Risk"/>
    <x v="0"/>
    <n v="41625"/>
    <d v="2019-07-06T00:00:00"/>
    <s v="Brokerage"/>
    <s v="Inception"/>
    <s v="Nil"/>
    <d v="2020-01-22T00:00:00"/>
  </r>
  <r>
    <s v="ZZ"/>
    <n v="1.31000501801E+19"/>
    <s v="Active"/>
    <d v="2019-03-07T00:00:00"/>
    <d v="2020-03-06T00:00:00"/>
    <s v="Miscellaneous"/>
    <n v="11"/>
    <s v="Raju Kumar"/>
    <s v="Ahmedabad"/>
    <s v="Trade Credit &amp;amp; Political Risk"/>
    <x v="0"/>
    <n v="41625"/>
    <d v="2019-11-04T00:00:00"/>
    <s v="Brokerage"/>
    <s v="Inception"/>
    <s v="Nil"/>
    <d v="2020-01-22T00:00:00"/>
  </r>
  <r>
    <s v="ZZ"/>
    <n v="1.31000501801E+19"/>
    <s v="Active"/>
    <d v="2019-03-07T00:00:00"/>
    <d v="2020-03-06T00:00:00"/>
    <s v="Miscellaneous"/>
    <n v="11"/>
    <s v="Raju Kumar"/>
    <s v="Ahmedabad"/>
    <s v="Trade Credit &amp;amp; Political Risk"/>
    <x v="0"/>
    <n v="124875"/>
    <d v="2019-03-07T00:00:00"/>
    <s v="Brokerage"/>
    <s v="Inception"/>
    <s v="Nil"/>
    <d v="2020-01-22T00:00:00"/>
  </r>
  <r>
    <s v="ZZ"/>
    <n v="41048751"/>
    <s v="Active"/>
    <d v="2019-08-28T00:00:00"/>
    <d v="2020-08-27T00:00:00"/>
    <s v="Liability"/>
    <n v="1"/>
    <s v="Vinay"/>
    <s v="Ahmedabad"/>
    <s v="Liability"/>
    <x v="0"/>
    <n v="42900"/>
    <d v="2018-08-28T00:00:00"/>
    <s v="Brokerage"/>
    <s v="Inception"/>
    <s v="Nil"/>
    <d v="2020-01-22T00:00:00"/>
  </r>
  <r>
    <s v="ZZ"/>
    <n v="41048762"/>
    <s v="Active"/>
    <d v="2019-08-28T00:00:00"/>
    <d v="2020-08-27T00:00:00"/>
    <s v="Liability"/>
    <n v="1"/>
    <s v="Vinay"/>
    <s v="Ahmedabad"/>
    <s v="Liability"/>
    <x v="0"/>
    <n v="52800"/>
    <d v="2019-08-28T00:00:00"/>
    <s v="Brokerage"/>
    <s v="Inception"/>
    <s v="Nil"/>
    <d v="2020-01-22T00:00:00"/>
  </r>
  <r>
    <s v="ZZ"/>
    <n v="41048763"/>
    <s v="Active"/>
    <d v="2019-08-28T00:00:00"/>
    <d v="2020-08-27T00:00:00"/>
    <s v="Liability"/>
    <n v="1"/>
    <s v="Vinay"/>
    <s v="Ahmedabad"/>
    <s v="Liability"/>
    <x v="0"/>
    <n v="44130.41"/>
    <d v="2019-08-28T00:00:00"/>
    <s v="Brokerage"/>
    <s v="Inception"/>
    <s v="Nil"/>
    <d v="2020-01-22T00:00:00"/>
  </r>
  <r>
    <s v="ZZ"/>
    <s v="100200080123/01/00"/>
    <s v="Active"/>
    <d v="2019-01-04T00:00:00"/>
    <d v="2020-01-03T00:00:00"/>
    <s v="Employee Benefits"/>
    <n v="10"/>
    <s v="Mark"/>
    <s v="Ahmedabad"/>
    <s v="Employee Benefits (EB)"/>
    <x v="0"/>
    <n v="156000"/>
    <d v="2019-01-04T00:00:00"/>
    <s v="Brokerage"/>
    <s v="Endorsement"/>
    <s v="Nil"/>
    <d v="2020-01-22T00:00:00"/>
  </r>
  <r>
    <s v="ZZ"/>
    <s v="100200080123/01/00"/>
    <s v="Active"/>
    <d v="2019-01-04T00:00:00"/>
    <d v="2020-01-03T00:00:00"/>
    <s v="Employee Benefits"/>
    <n v="10"/>
    <s v="Mark"/>
    <s v="Ahmedabad"/>
    <s v="Employee Benefits (EB)"/>
    <x v="0"/>
    <n v="5253.23"/>
    <d v="2019-02-18T00:00:00"/>
    <s v="Brokerage "/>
    <s v="Endorsement"/>
    <s v="Nil"/>
    <d v="2020-01-22T00:00:00"/>
  </r>
  <r>
    <s v="ZZ"/>
    <s v="100200080123/01/00"/>
    <s v="Active"/>
    <d v="2019-01-04T00:00:00"/>
    <d v="2020-01-03T00:00:00"/>
    <s v="Employee Benefits"/>
    <n v="10"/>
    <s v="Mark"/>
    <s v="Ahmedabad"/>
    <s v="Employee Benefits (EB)"/>
    <x v="0"/>
    <n v="6769.65"/>
    <d v="2019-06-15T00:00:00"/>
    <s v="Brokerage "/>
    <s v="Endorsement"/>
    <s v="Nil"/>
    <d v="2020-01-22T00:00:00"/>
  </r>
  <r>
    <s v="ZZ"/>
    <s v="100200080123/01/00"/>
    <s v="Active"/>
    <d v="2019-01-04T00:00:00"/>
    <d v="2020-01-03T00:00:00"/>
    <s v="Employee Benefits"/>
    <n v="10"/>
    <s v="Mark"/>
    <s v="Ahmedabad"/>
    <s v="Employee Benefits (EB)"/>
    <x v="0"/>
    <n v="8961.98"/>
    <d v="2019-06-25T00:00:00"/>
    <s v="Brokerage "/>
    <s v="Endorsement"/>
    <s v="Nil"/>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s v="Nil"/>
    <d v="2020-01-22T00:00:00"/>
  </r>
  <r>
    <s v="ZZ"/>
    <s v="4025/136366502/02/000"/>
    <s v="Active"/>
    <d v="2019-09-08T00:00:00"/>
    <d v="2020-09-07T00:00:00"/>
    <s v="Liability"/>
    <n v="13"/>
    <s v="Vididt Saha"/>
    <s v="Ahmedabad"/>
    <s v="Liability"/>
    <x v="0"/>
    <n v="18750"/>
    <d v="2019-09-08T00:00:00"/>
    <s v="Brokerage"/>
    <s v="Inception"/>
    <s v="Nil"/>
    <d v="2020-01-22T00:00:00"/>
  </r>
  <r>
    <s v="ZZ"/>
    <n v="41045707"/>
    <s v="Active"/>
    <d v="2019-04-01T00:00:00"/>
    <d v="2020-03-31T00:00:00"/>
    <s v="Liability"/>
    <n v="13"/>
    <s v="Vididt Saha"/>
    <s v="Ahmedabad"/>
    <s v="Liability"/>
    <x v="2"/>
    <n v="74250"/>
    <d v="2019-04-01T00:00:00"/>
    <s v="Brokerage"/>
    <s v="Inception"/>
    <s v="Nil"/>
    <d v="2020-01-22T00:00:00"/>
  </r>
  <r>
    <s v="ZZ"/>
    <n v="3000001017"/>
    <s v="Active"/>
    <d v="2018-04-01T00:00:00"/>
    <d v="2019-03-31T00:00:00"/>
    <s v="Liability"/>
    <n v="12"/>
    <s v="Shivani Sharma"/>
    <s v="Ahmedabad"/>
    <s v="Global Client Network (GNB Inward)"/>
    <x v="0"/>
    <n v="48652.25"/>
    <d v="2018-04-01T00:00:00"/>
    <s v="Brokerage"/>
    <s v="Inception"/>
    <s v="Nil"/>
    <d v="2020-01-22T00:00:00"/>
  </r>
  <r>
    <s v="ZZ"/>
    <n v="3.1142029652485002E+18"/>
    <s v="Active"/>
    <d v="2019-08-26T00:00:00"/>
    <d v="2020-08-25T00:00:00"/>
    <s v="Miscellaneous"/>
    <n v="3"/>
    <s v="Animesh Rawat"/>
    <s v="Ahmedabad"/>
    <s v="Global Client Network (GNB Inward)"/>
    <x v="2"/>
    <n v="1501.88"/>
    <d v="2019-08-26T00:00:00"/>
    <s v="Brokerage"/>
    <s v="Inception"/>
    <s v="Nil"/>
    <d v="2020-01-22T00:00:00"/>
  </r>
  <r>
    <s v="ZZ"/>
    <s v="OG-19-2202-1018-00000054"/>
    <s v="Active"/>
    <d v="2019-01-01T00:00:00"/>
    <d v="2019-12-31T00:00:00"/>
    <s v="Marine"/>
    <n v="3"/>
    <s v="Animesh Rawat"/>
    <s v="Ahmedabad"/>
    <s v="Global Client Network (GNB Inward)"/>
    <x v="2"/>
    <n v="21157.34"/>
    <d v="2019-01-01T00:00:00"/>
    <s v="Brokerage"/>
    <s v="Inception"/>
    <s v="Nil"/>
    <d v="2020-01-22T00:00:00"/>
  </r>
  <r>
    <s v="ZZ"/>
    <s v="OG-19-2202-3383-00000010"/>
    <s v="Active"/>
    <d v="2019-01-01T00:00:00"/>
    <d v="2019-12-31T00:00:00"/>
    <s v="Liability"/>
    <n v="3"/>
    <s v="Animesh Rawat"/>
    <s v="Ahmedabad"/>
    <s v="Global Client Network (GNB Inward)"/>
    <x v="2"/>
    <n v="12019.2"/>
    <d v="2019-01-01T00:00:00"/>
    <s v="Brokerage"/>
    <s v="Inception"/>
    <s v="Nil"/>
    <d v="2020-01-22T00:00:00"/>
  </r>
  <r>
    <s v="ZZ"/>
    <s v="OG-19-2201-4001-00001050"/>
    <s v="Active"/>
    <d v="2018-08-22T00:00:00"/>
    <d v="2019-08-21T00:00:00"/>
    <s v="Fire"/>
    <n v="3"/>
    <s v="Animesh Rawat"/>
    <s v="Ahmedabad"/>
    <s v="Global Client Network (GNB Inward)"/>
    <x v="0"/>
    <n v="7324.12"/>
    <d v="2018-08-22T00:00:00"/>
    <s v="Brokerage"/>
    <s v="Inception"/>
    <s v="Nil"/>
    <d v="2020-01-22T00:00:00"/>
  </r>
  <r>
    <s v="ZZ"/>
    <s v="OG-19-2201-4001-00000973"/>
    <s v="Active"/>
    <d v="2018-08-22T00:00:00"/>
    <d v="2019-08-21T00:00:00"/>
    <s v="Fire"/>
    <n v="3"/>
    <s v="Animesh Rawat"/>
    <s v="Ahmedabad"/>
    <s v="Global Client Network (GNB Inward)"/>
    <x v="0"/>
    <n v="19316.669999999998"/>
    <d v="2018-08-22T00:00:00"/>
    <s v="Brokerage"/>
    <s v="Inception"/>
    <s v="Nil"/>
    <d v="2020-01-22T00:00:00"/>
  </r>
  <r>
    <s v="ZZ"/>
    <n v="505373"/>
    <s v="Inactive"/>
    <d v="2018-02-26T00:00:00"/>
    <d v="2019-02-25T00:00:00"/>
    <s v="Employee Benefits"/>
    <n v="10"/>
    <s v="Mark"/>
    <s v="Ahmedabad"/>
    <s v="Employee Benefits (EB)"/>
    <x v="0"/>
    <n v="23115.200000000001"/>
    <d v="2018-02-26T00:00:00"/>
    <s v="Brokerage"/>
    <s v="Inception"/>
    <s v="Nil"/>
    <d v="2020-01-22T00:00:00"/>
  </r>
  <r>
    <s v="ZZ"/>
    <s v="505373-01"/>
    <s v="Active"/>
    <d v="2019-02-26T00:00:00"/>
    <d v="2020-02-25T00:00:00"/>
    <s v="Employee Benefits"/>
    <n v="10"/>
    <s v="Mark"/>
    <s v="Ahmedabad"/>
    <s v="Employee Benefits (EB)"/>
    <x v="0"/>
    <n v="25336.44"/>
    <d v="2019-02-26T00:00:00"/>
    <s v="Brokerage"/>
    <s v="Renewal"/>
    <s v="Nil"/>
    <d v="2020-01-22T00:00:00"/>
  </r>
  <r>
    <s v="ZZ"/>
    <n v="51995029"/>
    <s v="Inactive"/>
    <d v="2018-02-28T00:00:00"/>
    <d v="2019-02-27T00:00:00"/>
    <s v="Employee Benefits"/>
    <n v="10"/>
    <s v="Mark"/>
    <s v="Ahmedabad"/>
    <s v="Employee Benefits (EB)"/>
    <x v="0"/>
    <n v="12699.7"/>
    <d v="2018-02-28T00:00:00"/>
    <s v="Brokerage"/>
    <s v="Endorsement"/>
    <s v="Nil"/>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s v="Nil"/>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s v="Nil"/>
    <d v="2020-01-22T00:00:00"/>
  </r>
  <r>
    <s v="ZZ"/>
    <s v="H0067187"/>
    <s v="Active"/>
    <d v="2019-02-28T00:00:00"/>
    <d v="2020-02-27T00:00:00"/>
    <s v="Employee Benefits"/>
    <n v="10"/>
    <s v="Mark"/>
    <s v="Ahmedabad"/>
    <s v="Employee Benefits (EB)"/>
    <x v="0"/>
    <n v="329250"/>
    <d v="2019-02-28T00:00:00"/>
    <s v="Brokerage"/>
    <s v="Endorsement"/>
    <s v="Nil"/>
    <d v="2020-01-22T00:00:00"/>
  </r>
  <r>
    <s v="ZZ"/>
    <s v="H0067187"/>
    <s v="Active"/>
    <d v="2019-02-28T00:00:00"/>
    <d v="2020-02-27T00:00:00"/>
    <s v="Employee Benefits"/>
    <n v="10"/>
    <s v="Mark"/>
    <s v="Ahmedabad"/>
    <s v="Employee Benefits (EB)"/>
    <x v="0"/>
    <n v="10772.33"/>
    <d v="2019-03-14T00:00:00"/>
    <s v="Brokerage "/>
    <s v="Endorsement"/>
    <s v="Nil"/>
    <d v="2020-01-22T00:00:00"/>
  </r>
  <r>
    <s v="ZZ"/>
    <s v="H0067187"/>
    <s v="Active"/>
    <d v="2019-02-28T00:00:00"/>
    <d v="2020-02-27T00:00:00"/>
    <s v="Employee Benefits"/>
    <n v="10"/>
    <s v="Mark"/>
    <s v="Ahmedabad"/>
    <s v="Employee Benefits (EB)"/>
    <x v="0"/>
    <n v="9283.0499999999993"/>
    <d v="2019-04-18T00:00:00"/>
    <s v="Brokerage "/>
    <s v="Endorsement"/>
    <s v="Nil"/>
    <d v="2020-01-22T00:00:00"/>
  </r>
  <r>
    <s v="ZZ"/>
    <s v="H0067187"/>
    <s v="Active"/>
    <d v="2019-02-28T00:00:00"/>
    <d v="2020-02-27T00:00:00"/>
    <s v="Employee Benefits"/>
    <n v="10"/>
    <s v="Mark"/>
    <s v="Ahmedabad"/>
    <s v="Employee Benefits (EB)"/>
    <x v="0"/>
    <n v="6903.45"/>
    <d v="2019-05-30T00:00:00"/>
    <s v="Brokerage "/>
    <s v="Endorsement"/>
    <s v="Nil"/>
    <d v="2020-01-22T00:00:00"/>
  </r>
  <r>
    <s v="ZZ"/>
    <s v="H0067187"/>
    <s v="Active"/>
    <d v="2019-02-28T00:00:00"/>
    <d v="2020-02-27T00:00:00"/>
    <s v="Employee Benefits"/>
    <n v="10"/>
    <s v="Mark"/>
    <s v="Ahmedabad"/>
    <s v="Employee Benefits (EB)"/>
    <x v="0"/>
    <n v="399.23"/>
    <d v="2019-06-21T00:00:00"/>
    <s v="Brokerage "/>
    <s v="Endorsement"/>
    <s v="Nil"/>
    <d v="2020-01-22T00:00:00"/>
  </r>
  <r>
    <s v="ZZ"/>
    <s v="H0067187"/>
    <s v="Active"/>
    <d v="2019-02-28T00:00:00"/>
    <d v="2020-02-27T00:00:00"/>
    <s v="Employee Benefits"/>
    <n v="10"/>
    <s v="Mark"/>
    <s v="Ahmedabad"/>
    <s v="Employee Benefits (EB)"/>
    <x v="0"/>
    <n v="6259.35"/>
    <d v="2019-06-21T00:00:00"/>
    <s v="Brokerage "/>
    <s v="Endorsement"/>
    <s v="Nil"/>
    <d v="2020-01-22T00:00:00"/>
  </r>
  <r>
    <s v="ZZ"/>
    <s v="H0067187"/>
    <s v="Active"/>
    <d v="2019-02-28T00:00:00"/>
    <d v="2020-02-27T00:00:00"/>
    <s v="Employee Benefits"/>
    <n v="10"/>
    <s v="Mark"/>
    <s v="Ahmedabad"/>
    <s v="Employee Benefits (EB)"/>
    <x v="0"/>
    <n v="7110.45"/>
    <d v="2019-07-29T00:00:00"/>
    <s v="Brokerage "/>
    <s v="Endorsement"/>
    <s v="Nil"/>
    <d v="2020-01-22T00:00:00"/>
  </r>
  <r>
    <s v="ZZ"/>
    <s v="H0067187"/>
    <s v="Active"/>
    <d v="2019-02-28T00:00:00"/>
    <d v="2020-02-27T00:00:00"/>
    <s v="Employee Benefits"/>
    <n v="10"/>
    <s v="Mark"/>
    <s v="Ahmedabad"/>
    <s v="Employee Benefits (EB)"/>
    <x v="0"/>
    <n v="5501.03"/>
    <d v="2019-10-21T00:00:00"/>
    <s v="Brokerage "/>
    <s v="Endorsement"/>
    <s v="Nil"/>
    <d v="2020-01-22T00:00:00"/>
  </r>
  <r>
    <s v="ZZ"/>
    <s v="4016 X 185834560 00 000"/>
    <s v="Active"/>
    <d v="2019-11-08T00:00:00"/>
    <d v="2020-11-07T00:00:00"/>
    <s v="Employee Benefits"/>
    <n v="10"/>
    <s v="Mark"/>
    <s v="Ahmedabad"/>
    <s v="Employee Benefits (EB)"/>
    <x v="0"/>
    <n v="24311.1"/>
    <d v="2019-11-08T00:00:00"/>
    <s v="Brokerage"/>
    <s v="Inception"/>
    <s v="Nil"/>
    <d v="2020-01-22T00:00:00"/>
  </r>
  <r>
    <s v="ZZ"/>
    <n v="3.1242012736917002E+18"/>
    <s v="Active"/>
    <d v="2018-07-31T00:00:00"/>
    <d v="2019-07-01T00:00:00"/>
    <s v="Liability"/>
    <n v="3"/>
    <s v="Animesh Rawat"/>
    <s v="Ahmedabad"/>
    <s v="Global Client Network (GNB Inward)"/>
    <x v="0"/>
    <n v="42416.75"/>
    <d v="2019-07-01T00:00:00"/>
    <s v="Brokerage"/>
    <s v="Inception"/>
    <s v="Nil"/>
    <d v="2020-01-22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x v="0"/>
    <s v="Hunter &amp; Farmer"/>
    <x v="0"/>
    <x v="0"/>
    <n v="1500000"/>
  </r>
  <r>
    <s v="Ahmedabad"/>
    <n v="2"/>
    <x v="1"/>
    <s v="Servicer"/>
    <x v="1"/>
    <x v="1"/>
    <n v="1289000"/>
  </r>
  <r>
    <s v="Ahmedabad"/>
    <n v="3"/>
    <x v="2"/>
    <s v="Servicer"/>
    <x v="2"/>
    <x v="2"/>
    <n v="12900"/>
  </r>
  <r>
    <s v="Ahmedabad"/>
    <n v="4"/>
    <x v="3"/>
    <s v="BH"/>
    <x v="3"/>
    <x v="3"/>
    <n v="1010000"/>
  </r>
  <r>
    <s v="Ahmedabad"/>
    <n v="5"/>
    <x v="4"/>
    <s v="Hunter &amp; Farmer"/>
    <x v="4"/>
    <x v="4"/>
    <n v="750000"/>
  </r>
  <r>
    <s v="Ahmedabad"/>
    <n v="8"/>
    <x v="5"/>
    <s v="Servicer Claims"/>
    <x v="5"/>
    <x v="5"/>
    <n v="1298673"/>
  </r>
  <r>
    <s v="Ahmedabad"/>
    <n v="6"/>
    <x v="6"/>
    <s v="Hunter &amp; Farmer"/>
    <x v="6"/>
    <x v="6"/>
    <n v="500000"/>
  </r>
  <r>
    <s v="Ahmedabad"/>
    <n v="9"/>
    <x v="7"/>
    <s v="Hunter &amp; Farmer"/>
    <x v="7"/>
    <x v="7"/>
    <n v="750000"/>
  </r>
  <r>
    <s v="Ahmedabad"/>
    <n v="10"/>
    <x v="8"/>
    <s v="Servicer"/>
    <x v="8"/>
    <x v="8"/>
    <n v="198882"/>
  </r>
  <r>
    <s v="Ahmedabad"/>
    <n v="13"/>
    <x v="9"/>
    <s v="Farmer &amp; Servicer"/>
    <x v="9"/>
    <x v="9"/>
    <n v="501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1900001087"/>
    <d v="2019-04-11T00:00:00"/>
    <s v="Fees"/>
    <s v="Ahmedabad"/>
    <s v="Liability"/>
    <x v="0"/>
    <x v="0"/>
    <x v="0"/>
    <s v="I"/>
    <m/>
    <n v="84746"/>
    <d v="2019-04-10T00:00:00"/>
  </r>
  <r>
    <n v="1900001106"/>
    <d v="2019-05-17T00:00:00"/>
    <s v="Brokerage"/>
    <s v="Ahmedabad"/>
    <s v="Global Client Network (GNB Inward)"/>
    <x v="0"/>
    <x v="1"/>
    <x v="1"/>
    <s v="M"/>
    <n v="2.4142020928135997E+18"/>
    <n v="86724"/>
    <d v="2019-01-01T00:00:00"/>
  </r>
  <r>
    <n v="1900001110"/>
    <d v="2019-05-17T00:00:00"/>
    <s v="Brokerage"/>
    <s v="Ahmedabad"/>
    <s v="Global Client Network (GNB Inward)"/>
    <x v="0"/>
    <x v="1"/>
    <x v="1"/>
    <s v="S"/>
    <s v="OG-19-2202-1018-00000060"/>
    <n v="148500"/>
    <d v="2019-03-01T00:00:00"/>
  </r>
  <r>
    <n v="1900001136"/>
    <d v="2019-05-30T00:00:00"/>
    <s v="Brokerage"/>
    <s v="Ahmedabad"/>
    <s v="Global Client Network (GNB Inward)"/>
    <x v="1"/>
    <x v="2"/>
    <x v="2"/>
    <s v="V"/>
    <s v="OG-19-2202-3383-00000010"/>
    <n v="12019"/>
    <d v="2019-01-01T00:00:00"/>
  </r>
  <r>
    <n v="1900001164"/>
    <d v="2019-06-11T00:00:00"/>
    <s v="Brokerage"/>
    <s v="Ahmedabad"/>
    <s v="Global Client Network (GNB Inward)"/>
    <x v="0"/>
    <x v="1"/>
    <x v="1"/>
    <s v="I"/>
    <s v="020P000098803000"/>
    <n v="12500"/>
    <d v="2019-02-26T00:00:00"/>
  </r>
  <r>
    <n v="1900001165"/>
    <d v="2019-06-11T00:00:00"/>
    <s v="Brokerage"/>
    <s v="Ahmedabad"/>
    <s v="Employee Benefits (EB)"/>
    <x v="0"/>
    <x v="3"/>
    <x v="0"/>
    <s v="I"/>
    <n v="206314000000"/>
    <n v="58300"/>
    <d v="2019-02-16T00:00:00"/>
  </r>
  <r>
    <n v="1900001167"/>
    <d v="2019-06-13T00:00:00"/>
    <s v="Brokerage"/>
    <s v="Ahmedabad"/>
    <s v="Global Client Network (GNB Inward)"/>
    <x v="1"/>
    <x v="2"/>
    <x v="2"/>
    <s v="A"/>
    <s v="OG-19-2202-3383-00000009"/>
    <n v="12019"/>
    <d v="2019-01-01T00:00:00"/>
  </r>
  <r>
    <n v="1900001168"/>
    <d v="2019-06-13T00:00:00"/>
    <s v="Brokerage"/>
    <s v="Ahmedabad"/>
    <s v="Global Client Network (GNB Inward)"/>
    <x v="1"/>
    <x v="2"/>
    <x v="2"/>
    <s v="C"/>
    <s v="OG-19-2202-3383-00000008"/>
    <n v="30048"/>
    <d v="2019-01-01T00:00:00"/>
  </r>
  <r>
    <n v="1900001169"/>
    <d v="2019-06-13T00:00:00"/>
    <s v="Brokerage"/>
    <s v="Ahmedabad"/>
    <s v="Global Client Network (GNB Inward)"/>
    <x v="0"/>
    <x v="1"/>
    <x v="1"/>
    <s v="P"/>
    <n v="3.1242015891005998E+18"/>
    <n v="14394"/>
    <d v="2019-01-02T00:00:00"/>
  </r>
  <r>
    <n v="1900001293"/>
    <d v="2019-07-16T00:00:00"/>
    <s v="Brokerage"/>
    <s v="Ahmedabad"/>
    <s v="Liability"/>
    <x v="2"/>
    <x v="4"/>
    <x v="2"/>
    <s v="M"/>
    <s v="001P000202300000"/>
    <n v="162500"/>
    <d v="2019-04-05T00:00:00"/>
  </r>
  <r>
    <n v="1900001294"/>
    <d v="2019-07-16T00:00:00"/>
    <s v="Brokerage"/>
    <s v="Ahmedabad"/>
    <s v="Liability"/>
    <x v="2"/>
    <x v="4"/>
    <x v="2"/>
    <s v="M"/>
    <s v="001P000203500000"/>
    <n v="250000"/>
    <d v="2019-04-18T00:00:00"/>
  </r>
  <r>
    <n v="1900001304"/>
    <d v="2019-07-17T00:00:00"/>
    <s v="Brokerage"/>
    <s v="Ahmedabad"/>
    <s v="Global Client Network (GNB Inward)"/>
    <x v="1"/>
    <x v="2"/>
    <x v="2"/>
    <s v="I"/>
    <n v="2280082714"/>
    <n v="2646"/>
    <d v="2019-03-11T00:00:00"/>
  </r>
  <r>
    <n v="1900001306"/>
    <d v="2019-07-17T00:00:00"/>
    <s v="Brokerage"/>
    <s v="Ahmedabad"/>
    <s v="Liability"/>
    <x v="3"/>
    <x v="5"/>
    <x v="2"/>
    <s v="L"/>
    <n v="2.9992027582176E+18"/>
    <n v="60025"/>
    <d v="2019-04-22T00:00:00"/>
  </r>
  <r>
    <n v="1900001308"/>
    <d v="2019-07-17T00:00:00"/>
    <s v="Brokerage"/>
    <s v="Ahmedabad"/>
    <s v="Construction, Power &amp; Infrastructure"/>
    <x v="4"/>
    <x v="6"/>
    <x v="2"/>
    <s v="G"/>
    <n v="9.9000044190299996E+19"/>
    <n v="134736"/>
    <d v="2019-04-25T00:00:00"/>
  </r>
  <r>
    <n v="1900001342"/>
    <d v="2019-07-23T00:00:00"/>
    <s v="Brokerage"/>
    <s v="Ahmedabad"/>
    <s v="Employee Benefits (EB)"/>
    <x v="0"/>
    <x v="7"/>
    <x v="1"/>
    <s v="S"/>
    <s v="H0048996"/>
    <n v="914999"/>
    <d v="2019-01-01T00:00:00"/>
  </r>
  <r>
    <n v="1900001354"/>
    <d v="2019-07-24T00:00:00"/>
    <s v="Brokerage"/>
    <s v="Ahmedabad"/>
    <s v="Global Client Network (GNB Inward)"/>
    <x v="1"/>
    <x v="2"/>
    <x v="2"/>
    <s v="P"/>
    <n v="3.1142027482102001E+18"/>
    <n v="2942"/>
    <d v="2019-04-11T00:00:00"/>
  </r>
  <r>
    <n v="1900001355"/>
    <d v="2019-07-24T00:00:00"/>
    <s v="Brokerage"/>
    <s v="Ahmedabad"/>
    <s v="Global Client Network (GNB Inward)"/>
    <x v="1"/>
    <x v="2"/>
    <x v="2"/>
    <s v="M"/>
    <s v="OG-19-2202-1002-00001981"/>
    <n v="6740"/>
    <d v="2019-03-04T00:00:00"/>
  </r>
  <r>
    <n v="1900001356"/>
    <d v="2019-07-24T00:00:00"/>
    <s v="Brokerage"/>
    <s v="Ahmedabad"/>
    <s v="Global Client Network (GNB Inward)"/>
    <x v="0"/>
    <x v="1"/>
    <x v="1"/>
    <s v="M"/>
    <s v="OG-19-2202-1002-00001901"/>
    <n v="6740"/>
    <d v="2019-02-17T00:00:00"/>
  </r>
  <r>
    <n v="1900001361"/>
    <d v="2019-07-27T00:00:00"/>
    <s v="Brokerage"/>
    <s v="Ahmedabad"/>
    <s v="Liability"/>
    <x v="4"/>
    <x v="6"/>
    <x v="2"/>
    <s v="T"/>
    <n v="41045707"/>
    <n v="74250"/>
    <d v="2019-04-01T00:00:00"/>
  </r>
  <r>
    <n v="1900001377"/>
    <d v="2019-07-29T00:00:00"/>
    <s v="Brokerage"/>
    <s v="Ahmedabad"/>
    <s v="Marine"/>
    <x v="2"/>
    <x v="4"/>
    <x v="2"/>
    <s v="P"/>
    <n v="9.9000021180100002E+19"/>
    <n v="11540"/>
    <d v="2019-01-29T00:00:00"/>
  </r>
  <r>
    <n v="1900001388"/>
    <d v="2019-07-31T00:00:00"/>
    <s v="Brokerage"/>
    <s v="Ahmedabad"/>
    <s v="Global Client Network (GNB Inward)"/>
    <x v="0"/>
    <x v="1"/>
    <x v="1"/>
    <s v="F"/>
    <s v="0000000008502066-01"/>
    <n v="45375"/>
    <d v="2019-03-01T00:00:00"/>
  </r>
  <r>
    <n v="1900001390"/>
    <d v="2019-07-31T00:00:00"/>
    <s v="Brokerage"/>
    <s v="Ahmedabad"/>
    <s v="Global Client Network (GNB Inward)"/>
    <x v="1"/>
    <x v="2"/>
    <x v="2"/>
    <s v="M"/>
    <n v="32119154"/>
    <n v="11593"/>
    <d v="2019-04-01T00:00:00"/>
  </r>
  <r>
    <n v="1900001393"/>
    <d v="2019-07-31T00:00:00"/>
    <s v="Brokerage"/>
    <s v="Ahmedabad"/>
    <s v="Global Client Network (GNB Inward)"/>
    <x v="1"/>
    <x v="2"/>
    <x v="2"/>
    <s v="M"/>
    <s v="OG-19-2202-4010-00002245"/>
    <n v="529"/>
    <d v="2019-02-18T00:00:00"/>
  </r>
  <r>
    <n v="1900001394"/>
    <d v="2019-07-31T00:00:00"/>
    <s v="Brokerage"/>
    <s v="Ahmedabad"/>
    <s v="Global Client Network (GNB Inward)"/>
    <x v="0"/>
    <x v="1"/>
    <x v="1"/>
    <s v="B"/>
    <s v="OG-19-2202-1018-00000059"/>
    <n v="18563"/>
    <d v="2019-03-01T00:00:00"/>
  </r>
  <r>
    <n v="1900001397"/>
    <d v="2019-07-31T00:00:00"/>
    <s v="Brokerage"/>
    <s v="Ahmedabad"/>
    <s v="Employee Benefits (EB)"/>
    <x v="0"/>
    <x v="7"/>
    <x v="1"/>
    <s v="W"/>
    <s v="505373-01"/>
    <n v="25336"/>
    <d v="2019-02-26T00:00:00"/>
  </r>
  <r>
    <n v="1900001405"/>
    <d v="2019-07-31T00:00:00"/>
    <s v="Brokerage"/>
    <s v="Ahmedabad"/>
    <s v="Construction, Power &amp; Infrastructure"/>
    <x v="0"/>
    <x v="4"/>
    <x v="1"/>
    <s v="P"/>
    <n v="9.9000044190699995E+19"/>
    <n v="90663"/>
    <d v="2019-04-01T00:00:00"/>
  </r>
  <r>
    <n v="1900001583"/>
    <d v="2019-08-14T00:00:00"/>
    <s v="Brokerage"/>
    <s v="Ahmedabad"/>
    <s v="Employee Benefits (EB)"/>
    <x v="0"/>
    <x v="7"/>
    <x v="1"/>
    <s v="T"/>
    <s v="100200080123/01/00"/>
    <n v="156000"/>
    <d v="2019-01-04T00:00:00"/>
  </r>
  <r>
    <n v="1900001602"/>
    <d v="2019-08-17T00:00:00"/>
    <s v="Brokerage"/>
    <s v="Ahmedabad"/>
    <s v="Global Client Network (GNB Inward)"/>
    <x v="1"/>
    <x v="2"/>
    <x v="2"/>
    <s v="V"/>
    <s v="OG-19-2202-1018-00000054"/>
    <n v="21157"/>
    <d v="2019-01-01T00:00:00"/>
  </r>
  <r>
    <n v="1900001603"/>
    <d v="2019-08-17T00:00:00"/>
    <s v="Brokerage"/>
    <s v="Ahmedabad"/>
    <s v="Global Client Network (GNB Inward)"/>
    <x v="1"/>
    <x v="2"/>
    <x v="2"/>
    <s v="C"/>
    <s v="OG-19-2202-1018-00000053"/>
    <n v="77787"/>
    <d v="2019-01-01T00:00:00"/>
  </r>
  <r>
    <n v="1900001604"/>
    <d v="2019-08-17T00:00:00"/>
    <s v="Brokerage"/>
    <s v="Ahmedabad"/>
    <s v="Global Client Network (GNB Inward)"/>
    <x v="1"/>
    <x v="2"/>
    <x v="2"/>
    <s v="M"/>
    <s v="OG-19-2202-4001-00011127"/>
    <n v="8468"/>
    <d v="2019-02-18T00:00:00"/>
  </r>
  <r>
    <n v="1900001605"/>
    <d v="2019-08-17T00:00:00"/>
    <s v="Brokerage"/>
    <s v="Ahmedabad"/>
    <s v="Employee Benefits (EB)"/>
    <x v="0"/>
    <x v="7"/>
    <x v="1"/>
    <s v="A"/>
    <s v="237164239 00"/>
    <n v="1825"/>
    <d v="2019-02-01T00:00:00"/>
  </r>
  <r>
    <n v="1900001606"/>
    <d v="2019-08-17T00:00:00"/>
    <s v="Brokerage"/>
    <s v="Ahmedabad"/>
    <s v="Employee Benefits (EB)"/>
    <x v="0"/>
    <x v="7"/>
    <x v="1"/>
    <s v="W"/>
    <s v="H0067187"/>
    <n v="329250"/>
    <d v="2019-02-28T00:00:00"/>
  </r>
  <r>
    <n v="1900001607"/>
    <d v="2019-08-17T00:00:00"/>
    <s v="Brokerage"/>
    <s v="Ahmedabad"/>
    <s v="Global Client Network (GNB Inward)"/>
    <x v="0"/>
    <x v="1"/>
    <x v="1"/>
    <s v="M"/>
    <n v="304003763"/>
    <n v="344794"/>
    <d v="2019-04-01T00:00:00"/>
  </r>
  <r>
    <n v="1900001608"/>
    <d v="2019-08-17T00:00:00"/>
    <s v="Brokerage"/>
    <s v="Ahmedabad"/>
    <s v="Global Client Network (GNB Inward)"/>
    <x v="0"/>
    <x v="1"/>
    <x v="1"/>
    <s v="M"/>
    <s v="2304001082-01"/>
    <n v="37500"/>
    <d v="2019-04-01T00:00:00"/>
  </r>
  <r>
    <n v="1900001609"/>
    <d v="2019-08-17T00:00:00"/>
    <s v="Brokerage"/>
    <s v="Ahmedabad"/>
    <s v="Employee Benefits (EB)"/>
    <x v="0"/>
    <x v="7"/>
    <x v="1"/>
    <s v="S"/>
    <s v="H0056637"/>
    <n v="49789"/>
    <d v="2019-01-01T00:00:00"/>
  </r>
  <r>
    <n v="1900001610"/>
    <d v="2019-08-17T00:00:00"/>
    <s v="Brokerage"/>
    <s v="Ahmedabad"/>
    <s v="Global Client Network (GNB Inward)"/>
    <x v="0"/>
    <x v="1"/>
    <x v="1"/>
    <s v="G"/>
    <s v="0600010004 01"/>
    <n v="64"/>
    <d v="2019-03-16T00:00:00"/>
  </r>
  <r>
    <n v="1900001611"/>
    <d v="2019-08-17T00:00:00"/>
    <s v="Brokerage"/>
    <s v="Ahmedabad"/>
    <s v="Global Client Network (GNB Inward)"/>
    <x v="0"/>
    <x v="1"/>
    <x v="1"/>
    <s v="I"/>
    <s v="0000000008907502-01"/>
    <n v="6250"/>
    <d v="2019-02-24T00:00:00"/>
  </r>
  <r>
    <n v="1900002041"/>
    <d v="2019-08-28T00:00:00"/>
    <s v="Brokerage"/>
    <s v="Ahmedabad"/>
    <s v="Trade Credit &amp;amp; Political Risk"/>
    <x v="0"/>
    <x v="8"/>
    <x v="1"/>
    <s v="T"/>
    <n v="1.31000501801E+19"/>
    <n v="124875"/>
    <d v="2019-03-07T00:00:00"/>
  </r>
  <r>
    <n v="1900002042"/>
    <d v="2019-08-28T00:00:00"/>
    <s v="Brokerage"/>
    <s v="Ahmedabad"/>
    <s v="Liability"/>
    <x v="4"/>
    <x v="6"/>
    <x v="2"/>
    <s v="S"/>
    <n v="43190133"/>
    <n v="7783"/>
    <d v="2019-06-11T00:00:00"/>
  </r>
  <r>
    <n v="1900002043"/>
    <d v="2019-08-28T00:00:00"/>
    <s v="Brokerage"/>
    <s v="Ahmedabad"/>
    <s v="Liability"/>
    <x v="4"/>
    <x v="6"/>
    <x v="2"/>
    <s v="S"/>
    <n v="43189992"/>
    <n v="7835"/>
    <d v="2019-06-10T00:00:00"/>
  </r>
  <r>
    <n v="1900002044"/>
    <d v="2019-08-28T00:00:00"/>
    <s v="Brokerage"/>
    <s v="Ahmedabad"/>
    <s v="Liability"/>
    <x v="0"/>
    <x v="3"/>
    <x v="0"/>
    <s v="F"/>
    <n v="41045400"/>
    <n v="70125"/>
    <d v="2019-03-19T00:00:00"/>
  </r>
  <r>
    <n v="1900002045"/>
    <d v="2019-08-28T00:00:00"/>
    <s v="Brokerage"/>
    <s v="Ahmedabad"/>
    <s v="Liability"/>
    <x v="0"/>
    <x v="3"/>
    <x v="0"/>
    <s v="F"/>
    <n v="41045403"/>
    <n v="70125"/>
    <d v="2019-03-19T00:00:00"/>
  </r>
  <r>
    <n v="1900002046"/>
    <d v="2019-08-28T00:00:00"/>
    <s v="Brokerage"/>
    <s v="Ahmedabad"/>
    <s v="Property / BI"/>
    <x v="0"/>
    <x v="4"/>
    <x v="1"/>
    <s v="P"/>
    <n v="9.9000046192400007E+19"/>
    <n v="60229"/>
    <d v="2019-04-01T00:00:00"/>
  </r>
  <r>
    <n v="1900002047"/>
    <d v="2019-08-28T00:00:00"/>
    <s v="Brokerage"/>
    <s v="Ahmedabad"/>
    <s v="Property / BI"/>
    <x v="0"/>
    <x v="4"/>
    <x v="1"/>
    <s v="P"/>
    <n v="9.9000011180099994E+19"/>
    <n v="98931"/>
    <d v="2019-01-16T00:00:00"/>
  </r>
  <r>
    <n v="1900002048"/>
    <d v="2019-08-28T00:00:00"/>
    <s v="Brokerage"/>
    <s v="Ahmedabad"/>
    <s v="Global Client Network (GNB Inward)"/>
    <x v="1"/>
    <x v="2"/>
    <x v="2"/>
    <s v="A"/>
    <s v="OG-19-2202-1018-00000055"/>
    <n v="21769"/>
    <d v="2019-01-01T00:00:00"/>
  </r>
  <r>
    <n v="1900002049"/>
    <d v="2019-08-28T00:00:00"/>
    <s v="Brokerage"/>
    <s v="Ahmedabad"/>
    <s v="Global Client Network (GNB Inward)"/>
    <x v="0"/>
    <x v="1"/>
    <x v="1"/>
    <s v="G"/>
    <s v="0640002231 04"/>
    <n v="65369"/>
    <d v="2019-04-17T00:00:00"/>
  </r>
  <r>
    <n v="1900002050"/>
    <d v="2019-08-28T00:00:00"/>
    <s v="Brokerage"/>
    <s v="Ahmedabad"/>
    <s v="Global Client Network (GNB Inward)"/>
    <x v="0"/>
    <x v="1"/>
    <x v="1"/>
    <s v="D"/>
    <n v="304003761"/>
    <n v="5206"/>
    <d v="2019-04-01T00:00:00"/>
  </r>
  <r>
    <n v="1900002051"/>
    <d v="2019-08-28T00:00:00"/>
    <s v="Brokerage"/>
    <s v="Ahmedabad"/>
    <s v="Global Client Network (GNB Inward)"/>
    <x v="0"/>
    <x v="1"/>
    <x v="1"/>
    <s v="N"/>
    <s v="0301004265-1"/>
    <n v="23750"/>
    <d v="2019-03-09T00:00:00"/>
  </r>
  <r>
    <n v="1900002052"/>
    <d v="2019-08-28T00:00:00"/>
    <s v="Brokerage"/>
    <s v="Ahmedabad"/>
    <s v="Global Client Network (GNB Inward)"/>
    <x v="0"/>
    <x v="1"/>
    <x v="1"/>
    <s v="G"/>
    <s v="0600010004 02"/>
    <n v="1557"/>
    <d v="2019-04-16T00:00:00"/>
  </r>
  <r>
    <n v="1900002072"/>
    <d v="2019-08-28T00:00:00"/>
    <s v="Brokerage"/>
    <s v="Ahmedabad"/>
    <s v="Construction, Power &amp; Infrastructure"/>
    <x v="2"/>
    <x v="4"/>
    <x v="2"/>
    <s v="P"/>
    <n v="9.9000044190299996E+19"/>
    <n v="40960"/>
    <d v="2019-04-20T00:00:00"/>
  </r>
  <r>
    <n v="1900002229"/>
    <d v="2019-08-31T00:00:00"/>
    <s v="Brokerage"/>
    <s v="Ahmedabad"/>
    <s v="Construction, Power &amp; Infrastructure"/>
    <x v="0"/>
    <x v="4"/>
    <x v="1"/>
    <s v="P"/>
    <n v="9.9000044180700004E+19"/>
    <n v="12055"/>
    <d v="2019-02-14T00:00:00"/>
  </r>
  <r>
    <n v="1900002230"/>
    <d v="2019-08-31T00:00:00"/>
    <s v="Brokerage"/>
    <s v="Ahmedabad"/>
    <s v="Property / BI"/>
    <x v="0"/>
    <x v="4"/>
    <x v="1"/>
    <s v="P"/>
    <n v="9.9000011180099994E+19"/>
    <n v="131090"/>
    <d v="2019-02-26T00:00:00"/>
  </r>
  <r>
    <n v="1900002232"/>
    <d v="2019-08-31T00:00:00"/>
    <s v="Brokerage"/>
    <s v="Ahmedabad"/>
    <s v="Construction, Power &amp; Infrastructure"/>
    <x v="0"/>
    <x v="4"/>
    <x v="1"/>
    <s v="P"/>
    <n v="9.9000044185799999E+19"/>
    <n v="27069"/>
    <d v="2019-02-14T00:00:00"/>
  </r>
  <r>
    <n v="1900002265"/>
    <d v="2019-08-31T00:00:00"/>
    <s v="Brokerage"/>
    <s v="Ahmedabad"/>
    <s v="Global Client Network (GNB Inward)"/>
    <x v="0"/>
    <x v="1"/>
    <x v="1"/>
    <s v="M"/>
    <s v="4092/151965577/01/000"/>
    <n v="215165"/>
    <d v="2019-04-01T00:00:00"/>
  </r>
  <r>
    <n v="1900002331"/>
    <d v="2019-09-03T00:00:00"/>
    <s v="Brokerage"/>
    <s v="Ahmedabad"/>
    <s v="Global Client Network (GNB Inward)"/>
    <x v="0"/>
    <x v="1"/>
    <x v="1"/>
    <s v="P"/>
    <s v="5002/131802941/02/000"/>
    <n v="870"/>
    <d v="2019-05-26T00:00:00"/>
  </r>
  <r>
    <n v="1900002387"/>
    <d v="2019-09-05T00:00:00"/>
    <s v="Brokerage"/>
    <s v="Ahmedabad"/>
    <s v="Employee Benefits (EB)"/>
    <x v="0"/>
    <x v="7"/>
    <x v="1"/>
    <s v="S"/>
    <s v="4016/120415654/03/00"/>
    <n v="22246"/>
    <d v="2019-07-14T00:00:00"/>
  </r>
  <r>
    <n v="1900002458"/>
    <d v="2019-09-09T00:00:00"/>
    <s v="Brokerage"/>
    <s v="Ahmedabad"/>
    <s v="Liability"/>
    <x v="0"/>
    <x v="3"/>
    <x v="0"/>
    <s v="P"/>
    <n v="43187020"/>
    <n v="7451"/>
    <d v="2019-04-22T00:00:00"/>
  </r>
  <r>
    <n v="1900002472"/>
    <d v="2019-09-09T00:00:00"/>
    <s v="Brokerage"/>
    <s v="Ahmedabad"/>
    <s v="Global Client Network (GNB Inward)"/>
    <x v="0"/>
    <x v="1"/>
    <x v="1"/>
    <s v="P"/>
    <s v="4006/131284920/02/000"/>
    <n v="692"/>
    <d v="2019-05-15T00:00:00"/>
  </r>
  <r>
    <n v="1900002635"/>
    <d v="2019-09-17T00:00:00"/>
    <s v="Brokerage"/>
    <s v="Ahmedabad"/>
    <s v="Trade Credit &amp;amp; Political Risk"/>
    <x v="0"/>
    <x v="8"/>
    <x v="1"/>
    <s v="P"/>
    <s v="NBI Domestic"/>
    <n v="65051"/>
    <d v="2019-01-01T00:00:00"/>
  </r>
  <r>
    <n v="1900002636"/>
    <d v="2019-09-17T00:00:00"/>
    <s v="Brokerage"/>
    <s v="Ahmedabad"/>
    <s v="Global Client Network (GNB Inward)"/>
    <x v="0"/>
    <x v="1"/>
    <x v="1"/>
    <s v="M"/>
    <s v="4001/117090005/03/000"/>
    <n v="1005"/>
    <d v="2019-05-01T00:00:00"/>
  </r>
  <r>
    <n v="1900002639"/>
    <d v="2019-09-17T00:00:00"/>
    <s v="Brokerage"/>
    <s v="Ahmedabad"/>
    <s v="Global Client Network (GNB Inward)"/>
    <x v="1"/>
    <x v="2"/>
    <x v="2"/>
    <s v="M"/>
    <s v="2600015265 00"/>
    <n v="9990"/>
    <d v="2019-05-23T00:00:00"/>
  </r>
  <r>
    <n v="1900002640"/>
    <d v="2019-09-17T00:00:00"/>
    <s v="Brokerage"/>
    <s v="Ahmedabad"/>
    <s v="Employee Benefits (EB)"/>
    <x v="0"/>
    <x v="7"/>
    <x v="1"/>
    <s v="B"/>
    <s v="4016/133979727/02/000"/>
    <n v="74673"/>
    <d v="2019-06-29T00:00:00"/>
  </r>
  <r>
    <n v="1900002880"/>
    <d v="2019-09-20T00:00:00"/>
    <s v="Brokerage"/>
    <s v="Ahmedabad"/>
    <s v="Global Client Network (GNB Inward)"/>
    <x v="0"/>
    <x v="1"/>
    <x v="1"/>
    <s v="G"/>
    <s v="0640002231 03"/>
    <n v="4362"/>
    <d v="2019-04-02T00:00:00"/>
  </r>
  <r>
    <n v="1900003129"/>
    <d v="2019-09-30T00:00:00"/>
    <s v="Brokerage"/>
    <s v="Ahmedabad"/>
    <s v="Property / BI"/>
    <x v="0"/>
    <x v="4"/>
    <x v="1"/>
    <s v="P"/>
    <n v="9.9000011180099994E+19"/>
    <n v="1610"/>
    <d v="2019-02-14T00:00:00"/>
  </r>
  <r>
    <n v="1900003131"/>
    <d v="2019-09-30T00:00:00"/>
    <s v="Brokerage"/>
    <s v="Ahmedabad"/>
    <s v="Global Client Network (GNB Inward)"/>
    <x v="0"/>
    <x v="1"/>
    <x v="1"/>
    <s v="M"/>
    <n v="3.1142011248201999E+18"/>
    <n v="20166"/>
    <d v="2019-07-01T00:00:00"/>
  </r>
  <r>
    <n v="1900003209"/>
    <d v="2019-10-10T00:00:00"/>
    <s v="Brokerage"/>
    <s v="Ahmedabad"/>
    <s v="Employee Benefits (EB)"/>
    <x v="0"/>
    <x v="7"/>
    <x v="1"/>
    <s v="B"/>
    <s v="4005/134645920/02/000"/>
    <n v="8605"/>
    <d v="2019-06-29T00:00:00"/>
  </r>
  <r>
    <n v="1900003210"/>
    <d v="2019-10-10T00:00:00"/>
    <s v="Brokerage"/>
    <s v="Ahmedabad"/>
    <s v="Employee Benefits (EB)"/>
    <x v="0"/>
    <x v="7"/>
    <x v="1"/>
    <s v="F"/>
    <s v="4101190600000030-00"/>
    <n v="52500"/>
    <d v="2019-05-17T00:00:00"/>
  </r>
  <r>
    <n v="1900003211"/>
    <d v="2019-10-10T00:00:00"/>
    <s v="Brokerage"/>
    <s v="Ahmedabad"/>
    <s v="Liability"/>
    <x v="2"/>
    <x v="4"/>
    <x v="2"/>
    <s v="P"/>
    <n v="9.9000036181500002E+19"/>
    <n v="21875"/>
    <d v="2019-02-01T00:00:00"/>
  </r>
  <r>
    <n v="1900003213"/>
    <d v="2019-10-10T00:00:00"/>
    <s v="Brokerage"/>
    <s v="Ahmedabad"/>
    <s v="Employee Benefits (EB)"/>
    <x v="0"/>
    <x v="7"/>
    <x v="1"/>
    <s v="S"/>
    <n v="54407334"/>
    <n v="23387"/>
    <d v="2019-01-01T00:00:00"/>
  </r>
  <r>
    <n v="1900003214"/>
    <d v="2019-10-10T00:00:00"/>
    <s v="Brokerage"/>
    <s v="Ahmedabad"/>
    <s v="Employee Benefits (EB)"/>
    <x v="0"/>
    <x v="7"/>
    <x v="1"/>
    <s v="S"/>
    <s v="AG00059046000100"/>
    <n v="3347"/>
    <d v="2019-04-01T00:00:00"/>
  </r>
  <r>
    <n v="1900003404"/>
    <d v="2019-10-17T00:00:00"/>
    <s v="Brokerage"/>
    <s v="Ahmedabad"/>
    <s v="Liability"/>
    <x v="3"/>
    <x v="5"/>
    <x v="2"/>
    <s v="L"/>
    <n v="2.9992028733097999E+18"/>
    <n v="60025"/>
    <d v="2019-07-08T00:00:00"/>
  </r>
  <r>
    <n v="1900003405"/>
    <d v="2019-10-17T00:00:00"/>
    <s v="Brokerage"/>
    <s v="Ahmedabad"/>
    <s v="Marine"/>
    <x v="0"/>
    <x v="4"/>
    <x v="1"/>
    <s v="E"/>
    <s v="2412/202063061201000"/>
    <n v="13613"/>
    <d v="2019-01-07T00:00:00"/>
  </r>
  <r>
    <n v="1900003406"/>
    <d v="2019-10-17T00:00:00"/>
    <s v="Brokerage"/>
    <s v="Ahmedabad"/>
    <s v="Employee Benefits (EB)"/>
    <x v="0"/>
    <x v="9"/>
    <x v="0"/>
    <s v="A"/>
    <s v="4101190700000015-00"/>
    <n v="79834"/>
    <d v="2019-06-25T00:00:00"/>
  </r>
  <r>
    <n v="1900003407"/>
    <d v="2019-10-17T00:00:00"/>
    <s v="Brokerage"/>
    <s v="Ahmedabad"/>
    <s v="Liability"/>
    <x v="3"/>
    <x v="5"/>
    <x v="2"/>
    <s v="L"/>
    <n v="2.9992028732742001E+18"/>
    <n v="60025"/>
    <d v="2019-07-08T00:00:00"/>
  </r>
  <r>
    <n v="1900003928"/>
    <d v="2019-11-12T00:00:00"/>
    <s v="Brokerage"/>
    <s v="Ahmedabad"/>
    <s v="Liability"/>
    <x v="5"/>
    <x v="10"/>
    <x v="2"/>
    <s v="M"/>
    <n v="14055133"/>
    <n v="63000"/>
    <d v="2019-07-26T00:00:00"/>
  </r>
  <r>
    <n v="1900003930"/>
    <d v="2019-11-12T00:00:00"/>
    <s v="Fees"/>
    <s v="Ahmedabad"/>
    <s v="Construction, Power &amp; Infrastructure"/>
    <x v="3"/>
    <x v="5"/>
    <x v="2"/>
    <s v="P"/>
    <m/>
    <n v="100000"/>
    <d v="2019-07-17T00:00:00"/>
  </r>
  <r>
    <n v="1900003931"/>
    <d v="2019-11-12T00:00:00"/>
    <s v="Fees"/>
    <s v="Ahmedabad"/>
    <s v="Construction, Power &amp; Infrastructure"/>
    <x v="3"/>
    <x v="5"/>
    <x v="2"/>
    <s v="P"/>
    <m/>
    <n v="100000"/>
    <d v="2019-01-21T00:00:00"/>
  </r>
  <r>
    <n v="1900004171"/>
    <d v="2019-11-26T00:00:00"/>
    <s v="Fees"/>
    <s v="Ahmedabad"/>
    <s v="Global Client Network (GNB Inward)"/>
    <x v="0"/>
    <x v="1"/>
    <x v="1"/>
    <s v="S"/>
    <m/>
    <n v="254336"/>
    <d v="2019-01-25T00:00:00"/>
  </r>
  <r>
    <n v="1900004173"/>
    <d v="2019-11-26T00:00:00"/>
    <s v="Fees"/>
    <s v="Ahmedabad"/>
    <s v="Global Client Network (GNB Inward)"/>
    <x v="0"/>
    <x v="1"/>
    <x v="1"/>
    <s v="G"/>
    <m/>
    <n v="266949"/>
    <d v="2019-01-25T00:00:00"/>
  </r>
  <r>
    <n v="1900004220"/>
    <d v="2019-12-03T00:00:00"/>
    <s v="Brokerage"/>
    <s v="Ahmedabad"/>
    <s v="Employee Benefits (EB)"/>
    <x v="0"/>
    <x v="7"/>
    <x v="1"/>
    <s v="W"/>
    <n v="54445288"/>
    <n v="11111"/>
    <d v="2019-02-28T00:00:00"/>
  </r>
  <r>
    <n v="1900004221"/>
    <d v="2019-12-03T00:00:00"/>
    <s v="Brokerage"/>
    <s v="Ahmedabad"/>
    <s v="Construction, Power &amp; Infrastructure"/>
    <x v="4"/>
    <x v="6"/>
    <x v="2"/>
    <s v="S"/>
    <n v="9.9000044190299996E+19"/>
    <n v="3008"/>
    <d v="2019-04-12T00:00:00"/>
  </r>
  <r>
    <n v="1900004376"/>
    <d v="2019-12-05T00:00:00"/>
    <s v="Brokerage"/>
    <s v="Ahmedabad"/>
    <s v="Liability"/>
    <x v="4"/>
    <x v="6"/>
    <x v="2"/>
    <s v="G"/>
    <n v="43193940"/>
    <n v="6184"/>
    <d v="2019-08-07T00:00:00"/>
  </r>
  <r>
    <n v="1900004378"/>
    <d v="2019-12-05T00:00:00"/>
    <s v="Brokerage"/>
    <s v="Ahmedabad"/>
    <s v="Property / BI"/>
    <x v="0"/>
    <x v="3"/>
    <x v="0"/>
    <s v="K"/>
    <s v="YB00020403000100"/>
    <n v="1568"/>
    <d v="2019-02-08T00:00:00"/>
  </r>
  <r>
    <n v="1900004384"/>
    <d v="2019-12-05T00:00:00"/>
    <s v="Brokerage"/>
    <s v="Ahmedabad"/>
    <s v="Employee Benefits (EB)"/>
    <x v="0"/>
    <x v="7"/>
    <x v="1"/>
    <s v="P"/>
    <s v="4016 138636598 02 000"/>
    <n v="123750"/>
    <d v="2019-09-30T00:00:00"/>
  </r>
  <r>
    <n v="1900004404"/>
    <d v="2019-12-06T00:00:00"/>
    <s v="Brokerage"/>
    <s v="Ahmedabad"/>
    <s v="Global Client Network (GNB Inward)"/>
    <x v="0"/>
    <x v="1"/>
    <x v="1"/>
    <s v="F"/>
    <s v="OG-20-2202-0425-00000017"/>
    <n v="825"/>
    <d v="2019-07-01T00:00:00"/>
  </r>
  <r>
    <n v="1900004408"/>
    <d v="2019-12-06T00:00:00"/>
    <s v="Brokerage"/>
    <s v="Ahmedabad"/>
    <s v="Global Client Network (GNB Inward)"/>
    <x v="0"/>
    <x v="1"/>
    <x v="1"/>
    <s v="F"/>
    <s v="OG-20-2202-9931-00032558"/>
    <n v="1556"/>
    <d v="2019-07-01T00:00:00"/>
  </r>
  <r>
    <n v="1900004411"/>
    <d v="2019-12-06T00:00:00"/>
    <s v="Brokerage"/>
    <s v="Ahmedabad"/>
    <s v="Global Client Network (GNB Inward)"/>
    <x v="0"/>
    <x v="1"/>
    <x v="1"/>
    <s v="F"/>
    <s v="OG-20-2202-4004-00000064"/>
    <n v="12350"/>
    <d v="2019-07-01T00:00:00"/>
  </r>
  <r>
    <n v="1900004474"/>
    <d v="2019-12-09T00:00:00"/>
    <s v="Brokerage"/>
    <s v="Ahmedabad"/>
    <s v="Marine"/>
    <x v="4"/>
    <x v="6"/>
    <x v="2"/>
    <s v="N"/>
    <s v="2412 2020 7182 9001 000"/>
    <n v="15593"/>
    <d v="2019-01-12T00:00:00"/>
  </r>
  <r>
    <n v="1900004500"/>
    <d v="2019-12-09T00:00:00"/>
    <s v="Brokerage"/>
    <s v="Ahmedabad"/>
    <s v="Construction, Power &amp; Infrastructure"/>
    <x v="4"/>
    <x v="6"/>
    <x v="2"/>
    <s v="S"/>
    <n v="9.9000044190300006E+17"/>
    <n v="2212"/>
    <d v="2019-04-10T00:00:00"/>
  </r>
  <r>
    <n v="1900004501"/>
    <d v="2019-12-09T00:00:00"/>
    <s v="Brokerage"/>
    <s v="Ahmedabad"/>
    <s v="Employee Benefits (EB)"/>
    <x v="4"/>
    <x v="6"/>
    <x v="2"/>
    <s v="N"/>
    <n v="54522170"/>
    <n v="9056"/>
    <d v="2019-07-09T00:00:00"/>
  </r>
  <r>
    <n v="1900004503"/>
    <d v="2019-12-10T00:00:00"/>
    <s v="Brokerage"/>
    <s v="Ahmedabad"/>
    <s v="Global Client Network (GNB Inward)"/>
    <x v="0"/>
    <x v="1"/>
    <x v="1"/>
    <s v="F"/>
    <s v="OG-20-2202-3304-00000009"/>
    <n v="1897"/>
    <d v="2019-07-01T00:00:00"/>
  </r>
  <r>
    <n v="1900004505"/>
    <d v="2019-12-10T00:00:00"/>
    <s v="Brokerage"/>
    <s v="Ahmedabad"/>
    <s v="Global Client Network (GNB Inward)"/>
    <x v="0"/>
    <x v="1"/>
    <x v="1"/>
    <s v="F"/>
    <s v="OG-20-2202-3383-00000002"/>
    <n v="42500"/>
    <d v="2019-07-01T00:00:00"/>
  </r>
  <r>
    <n v="1900004507"/>
    <d v="2019-12-10T00:00:00"/>
    <s v="Brokerage"/>
    <s v="Ahmedabad"/>
    <s v="Global Client Network (GNB Inward)"/>
    <x v="0"/>
    <x v="1"/>
    <x v="1"/>
    <s v="F"/>
    <s v="OG-20-2202-4002-00000010"/>
    <n v="10917"/>
    <d v="2019-07-01T00:00:00"/>
  </r>
  <r>
    <n v="1900004518"/>
    <d v="2019-12-10T00:00:00"/>
    <s v="Brokerage"/>
    <s v="Ahmedabad"/>
    <s v="Global Client Network (GNB Inward)"/>
    <x v="0"/>
    <x v="1"/>
    <x v="1"/>
    <s v="F"/>
    <s v="OG-20-2202-4010-00000869"/>
    <n v="3375"/>
    <d v="2019-07-01T00:00:00"/>
  </r>
  <r>
    <n v="1900004535"/>
    <d v="2019-12-10T00:00:00"/>
    <s v="Fees"/>
    <s v="Ahmedabad"/>
    <s v="Global Client Network (GNB Inward)"/>
    <x v="0"/>
    <x v="1"/>
    <x v="1"/>
    <s v="P"/>
    <s v="1011/142530053/01/000"/>
    <n v="320175"/>
    <d v="2019-12-06T00:00:00"/>
  </r>
  <r>
    <n v="1900004535"/>
    <d v="2019-12-10T00:00:00"/>
    <s v="Fees"/>
    <s v="Ahmedabad"/>
    <s v="Global Client Network (GNB Inward)"/>
    <x v="0"/>
    <x v="1"/>
    <x v="1"/>
    <s v="P"/>
    <n v="3.1242015891005998E+18"/>
    <n v="320175"/>
    <d v="2019-12-06T00:00:00"/>
  </r>
  <r>
    <n v="1900004535"/>
    <d v="2019-12-10T00:00:00"/>
    <s v="Fees"/>
    <s v="Ahmedabad"/>
    <s v="Global Client Network (GNB Inward)"/>
    <x v="0"/>
    <x v="1"/>
    <x v="1"/>
    <s v="P"/>
    <s v="OG-19-2202-1018-00000052"/>
    <n v="320175"/>
    <d v="2019-12-06T00:00:00"/>
  </r>
  <r>
    <n v="1900004538"/>
    <d v="2019-12-10T00:00:00"/>
    <s v="Fees"/>
    <s v="Ahmedabad"/>
    <s v="Global Client Network (GNB Inward)"/>
    <x v="0"/>
    <x v="1"/>
    <x v="1"/>
    <s v="S"/>
    <s v="OG-20-2202-3315-00000009"/>
    <n v="168593"/>
    <d v="2019-05-28T00:00:00"/>
  </r>
  <r>
    <n v="1900004538"/>
    <d v="2019-12-10T00:00:00"/>
    <s v="Fees"/>
    <s v="Ahmedabad"/>
    <s v="Global Client Network (GNB Inward)"/>
    <x v="0"/>
    <x v="1"/>
    <x v="1"/>
    <s v="S"/>
    <s v="P0019200001/9999/100301"/>
    <n v="168593"/>
    <d v="2019-05-28T00:00:00"/>
  </r>
  <r>
    <n v="1900004894"/>
    <d v="2019-12-19T00:00:00"/>
    <s v="Brokerage"/>
    <s v="Ahmedabad"/>
    <s v="Global Client Network (GNB Inward)"/>
    <x v="0"/>
    <x v="1"/>
    <x v="1"/>
    <s v="T"/>
    <n v="43196279"/>
    <n v="2970"/>
    <d v="2019-09-22T00:00:00"/>
  </r>
  <r>
    <n v="1900004898"/>
    <d v="2019-12-19T00:00:00"/>
    <s v="Brokerage"/>
    <s v="Ahmedabad"/>
    <s v="Global Client Network (GNB Inward)"/>
    <x v="1"/>
    <x v="2"/>
    <x v="2"/>
    <s v="C"/>
    <n v="3.1142029633600998E+18"/>
    <n v="7022"/>
    <d v="2019-08-26T00:00:00"/>
  </r>
  <r>
    <n v="1900004909"/>
    <d v="2019-12-19T00:00:00"/>
    <s v="Brokerage"/>
    <s v="Ahmedabad"/>
    <s v="Global Client Network (GNB Inward)"/>
    <x v="0"/>
    <x v="1"/>
    <x v="1"/>
    <s v="G"/>
    <s v="0301004728-2019"/>
    <n v="202350"/>
    <d v="2019-09-30T00:00:00"/>
  </r>
  <r>
    <n v="1900004912"/>
    <d v="2019-12-19T00:00:00"/>
    <s v="Brokerage"/>
    <s v="Ahmedabad"/>
    <s v="Global Client Network (GNB Inward)"/>
    <x v="1"/>
    <x v="2"/>
    <x v="2"/>
    <s v="G"/>
    <n v="3.213400201191E+23"/>
    <n v="87500"/>
    <d v="2019-07-31T00:00:00"/>
  </r>
  <r>
    <n v="1900004917"/>
    <d v="2019-12-19T00:00:00"/>
    <s v="Brokerage"/>
    <s v="Ahmedabad"/>
    <s v="Global Client Network (GNB Inward)"/>
    <x v="1"/>
    <x v="2"/>
    <x v="2"/>
    <s v="G"/>
    <n v="22515779"/>
    <n v="44260"/>
    <d v="2019-09-30T00:00:00"/>
  </r>
  <r>
    <n v="1900004919"/>
    <d v="2019-12-19T00:00:00"/>
    <s v="Brokerage"/>
    <s v="Ahmedabad"/>
    <s v="Property / BI"/>
    <x v="0"/>
    <x v="9"/>
    <x v="0"/>
    <s v="G"/>
    <n v="9.9000046190100005E+19"/>
    <n v="11550"/>
    <d v="2019-09-08T00:00:00"/>
  </r>
  <r>
    <n v="1900004920"/>
    <d v="2019-12-19T00:00:00"/>
    <s v="Brokerage"/>
    <s v="Ahmedabad"/>
    <s v="Small Medium Enterpries (SME)"/>
    <x v="0"/>
    <x v="9"/>
    <x v="0"/>
    <s v="G"/>
    <n v="9.90000111903E+19"/>
    <n v="43033"/>
    <d v="2019-09-08T00:00:00"/>
  </r>
  <r>
    <n v="1900004922"/>
    <d v="2019-12-19T00:00:00"/>
    <s v="Brokerage"/>
    <s v="Ahmedabad"/>
    <s v="Property / BI"/>
    <x v="0"/>
    <x v="9"/>
    <x v="0"/>
    <s v="G"/>
    <n v="9.9000046190100005E+19"/>
    <n v="7700"/>
    <d v="2019-09-08T00:00:00"/>
  </r>
  <r>
    <n v="1900004923"/>
    <d v="2019-12-19T00:00:00"/>
    <s v="Brokerage"/>
    <s v="Ahmedabad"/>
    <s v="Small Medium Enterpries (SME)"/>
    <x v="0"/>
    <x v="9"/>
    <x v="0"/>
    <s v="G"/>
    <n v="9.90000111903E+19"/>
    <n v="72139"/>
    <d v="2019-09-08T00:00:00"/>
  </r>
  <r>
    <n v="1900004928"/>
    <d v="2019-12-19T00:00:00"/>
    <s v="Brokerage"/>
    <s v="Ahmedabad"/>
    <s v="Construction, Power &amp; Infrastructure"/>
    <x v="4"/>
    <x v="6"/>
    <x v="2"/>
    <s v="G"/>
    <n v="9.9000044190299996E+19"/>
    <n v="32585"/>
    <d v="2019-09-11T00:00:00"/>
  </r>
  <r>
    <n v="1900004933"/>
    <d v="2019-12-19T00:00:00"/>
    <s v="Brokerage"/>
    <s v="Ahmedabad"/>
    <s v="Construction, Power &amp; Infrastructure"/>
    <x v="4"/>
    <x v="6"/>
    <x v="2"/>
    <s v="G"/>
    <n v="9.9000044190299996E+19"/>
    <n v="8045"/>
    <d v="2019-09-22T00:00:00"/>
  </r>
  <r>
    <n v="1900004983"/>
    <d v="2019-12-19T00:00:00"/>
    <s v="Brokerage"/>
    <s v="Ahmedabad"/>
    <s v="Global Client Network (GNB Inward)"/>
    <x v="0"/>
    <x v="1"/>
    <x v="1"/>
    <s v="P"/>
    <s v="0000000010619837-01"/>
    <n v="26968"/>
    <d v="2019-10-25T00:00:00"/>
  </r>
  <r>
    <n v="1900004984"/>
    <d v="2019-12-19T00:00:00"/>
    <s v="Brokerage"/>
    <s v="Ahmedabad"/>
    <s v="Global Client Network (GNB Inward)"/>
    <x v="0"/>
    <x v="1"/>
    <x v="1"/>
    <s v="P"/>
    <s v="0000000007404252-02"/>
    <n v="2437"/>
    <d v="2019-10-26T00:00:00"/>
  </r>
  <r>
    <n v="1900004985"/>
    <d v="2019-12-19T00:00:00"/>
    <s v="Brokerage"/>
    <s v="Ahmedabad"/>
    <s v="Global Client Network (GNB Inward)"/>
    <x v="0"/>
    <x v="1"/>
    <x v="1"/>
    <s v="P"/>
    <s v="OG-19-2202-1018-00000052"/>
    <n v="53278"/>
    <d v="2019-01-01T00:00:00"/>
  </r>
  <r>
    <n v="1900004986"/>
    <d v="2019-12-19T00:00:00"/>
    <s v="Brokerage"/>
    <s v="Ahmedabad"/>
    <s v="Global Client Network (GNB Inward)"/>
    <x v="0"/>
    <x v="1"/>
    <x v="1"/>
    <s v="P"/>
    <s v="OG-19-2202-3383-00000007"/>
    <n v="30048"/>
    <d v="2019-01-01T00:00:00"/>
  </r>
  <r>
    <n v="1900004987"/>
    <d v="2019-12-19T00:00:00"/>
    <s v="Brokerage"/>
    <s v="Ahmedabad"/>
    <s v="Global Client Network (GNB Inward)"/>
    <x v="0"/>
    <x v="1"/>
    <x v="1"/>
    <s v="P"/>
    <n v="3.1142029974272998E+18"/>
    <n v="12500"/>
    <d v="2019-09-19T00:00:00"/>
  </r>
  <r>
    <n v="1900005036"/>
    <d v="2019-12-20T00:00:00"/>
    <s v="Brokerage"/>
    <s v="Ahmedabad"/>
    <s v="Global Client Network (GNB Inward)"/>
    <x v="1"/>
    <x v="2"/>
    <x v="2"/>
    <s v="M"/>
    <s v="ER00004563000100"/>
    <n v="3854"/>
    <d v="2019-04-30T00:00:00"/>
  </r>
  <r>
    <n v="1900005300"/>
    <d v="2019-12-24T00:00:00"/>
    <s v="Fees"/>
    <s v="Ahmedabad"/>
    <s v="Global Client Network (GNB Inward)"/>
    <x v="0"/>
    <x v="1"/>
    <x v="1"/>
    <s v="M"/>
    <n v="304003763"/>
    <n v="132392"/>
    <d v="2019-12-20T00:00:00"/>
  </r>
  <r>
    <n v="1900005300"/>
    <d v="2019-12-24T00:00:00"/>
    <s v="Fees"/>
    <s v="Ahmedabad"/>
    <s v="Global Client Network (GNB Inward)"/>
    <x v="0"/>
    <x v="1"/>
    <x v="1"/>
    <s v="M"/>
    <s v="1003/126704810/02/000"/>
    <n v="132392"/>
    <d v="2019-12-20T00:00:00"/>
  </r>
  <r>
    <n v="1900005300"/>
    <d v="2019-12-24T00:00:00"/>
    <s v="Fees"/>
    <s v="Ahmedabad"/>
    <s v="Global Client Network (GNB Inward)"/>
    <x v="0"/>
    <x v="1"/>
    <x v="1"/>
    <s v="M"/>
    <n v="2.4142020928135997E+18"/>
    <n v="132392"/>
    <d v="2019-12-20T00:00:00"/>
  </r>
  <r>
    <n v="1900005300"/>
    <d v="2019-12-24T00:00:00"/>
    <s v="Fees"/>
    <s v="Ahmedabad"/>
    <s v="Global Client Network (GNB Inward)"/>
    <x v="0"/>
    <x v="1"/>
    <x v="1"/>
    <s v="M"/>
    <s v="4092/151965577/01/000"/>
    <n v="132392"/>
    <d v="2019-12-20T00:00:00"/>
  </r>
  <r>
    <n v="1900005324"/>
    <d v="2019-12-24T00:00:00"/>
    <s v="Brokerage"/>
    <s v="Ahmedabad"/>
    <s v="Construction, Power &amp; Infrastructure"/>
    <x v="4"/>
    <x v="6"/>
    <x v="2"/>
    <s v="S"/>
    <n v="9.9000044190299996E+19"/>
    <n v="26805"/>
    <d v="2019-11-19T00:00:00"/>
  </r>
  <r>
    <n v="1900005325"/>
    <d v="2019-12-24T00:00:00"/>
    <s v="Brokerage"/>
    <s v="Ahmedabad"/>
    <s v="Employee Benefits (EB)"/>
    <x v="0"/>
    <x v="3"/>
    <x v="1"/>
    <s v="S"/>
    <n v="43191791"/>
    <n v="956"/>
    <d v="2019-07-03T00:00:00"/>
  </r>
  <r>
    <n v="1900005329"/>
    <d v="2019-12-24T00:00:00"/>
    <s v="Brokerage"/>
    <s v="Ahmedabad"/>
    <s v="Global Client Network (GNB Inward)"/>
    <x v="1"/>
    <x v="2"/>
    <x v="2"/>
    <s v="A"/>
    <n v="3.1142029634361999E+18"/>
    <n v="2089"/>
    <d v="2019-08-26T00:00:00"/>
  </r>
  <r>
    <n v="1900005331"/>
    <d v="2019-12-24T00:00:00"/>
    <s v="Brokerage"/>
    <s v="Ahmedabad"/>
    <s v="Global Client Network (GNB Inward)"/>
    <x v="0"/>
    <x v="1"/>
    <x v="1"/>
    <s v="T"/>
    <s v="OG-20-2202-1005-00000171-2019"/>
    <n v="8580"/>
    <d v="2019-09-21T00:00:00"/>
  </r>
  <r>
    <n v="1900005394"/>
    <d v="2019-12-25T00:00:00"/>
    <s v="Brokerage"/>
    <s v="Ahmedabad"/>
    <s v="Global Client Network (GNB Inward)"/>
    <x v="0"/>
    <x v="1"/>
    <x v="1"/>
    <s v="F"/>
    <s v="OG-20-2202-4004-00000062"/>
    <n v="60713"/>
    <d v="2019-07-01T00:00:00"/>
  </r>
  <r>
    <n v="1900005395"/>
    <d v="2019-12-25T00:00:00"/>
    <s v="Brokerage"/>
    <s v="Ahmedabad"/>
    <s v="Marine"/>
    <x v="0"/>
    <x v="1"/>
    <x v="1"/>
    <s v="G"/>
    <n v="22531899"/>
    <n v="50160"/>
    <d v="2019-10-27T00:00:00"/>
  </r>
  <r>
    <n v="1900005439"/>
    <d v="2019-12-25T00:00:00"/>
    <s v="Brokerage"/>
    <s v="Ahmedabad"/>
    <s v="Construction, Power &amp; Infrastructure"/>
    <x v="2"/>
    <x v="4"/>
    <x v="2"/>
    <s v="P"/>
    <n v="9.9000044180300005E+19"/>
    <n v="62399"/>
    <d v="2019-11-14T00:00:00"/>
  </r>
  <r>
    <n v="1900005516"/>
    <d v="2019-12-26T00:00:00"/>
    <s v="Brokerage"/>
    <s v="Ahmedabad"/>
    <s v="Liability"/>
    <x v="5"/>
    <x v="10"/>
    <x v="2"/>
    <s v="O"/>
    <n v="2280014070"/>
    <n v="27530"/>
    <d v="2019-03-09T00:00:00"/>
  </r>
  <r>
    <n v="1900005526"/>
    <d v="2019-12-26T00:00:00"/>
    <s v="Brokerage"/>
    <s v="Ahmedabad"/>
    <s v="Employee Benefits (EB)"/>
    <x v="0"/>
    <x v="7"/>
    <x v="1"/>
    <s v="A"/>
    <s v="180876-0000-01"/>
    <n v="60000"/>
    <d v="2019-04-01T00:00:00"/>
  </r>
  <r>
    <n v="1900005527"/>
    <d v="2019-12-26T00:00:00"/>
    <s v="Brokerage"/>
    <s v="Ahmedabad"/>
    <s v="Global Client Network (GNB Inward)"/>
    <x v="0"/>
    <x v="1"/>
    <x v="1"/>
    <s v="C"/>
    <n v="1.203004619248E+19"/>
    <n v="77400"/>
    <d v="2019-08-10T00:00:00"/>
  </r>
  <r>
    <n v="1900005528"/>
    <d v="2019-12-26T00:00:00"/>
    <s v="Brokerage"/>
    <s v="Ahmedabad"/>
    <s v="Global Client Network (GNB Inward)"/>
    <x v="0"/>
    <x v="1"/>
    <x v="1"/>
    <s v="C"/>
    <n v="1.203004619248E+19"/>
    <n v="302812"/>
    <d v="2019-08-10T00:00:00"/>
  </r>
  <r>
    <n v="1900005529"/>
    <d v="2019-12-26T00:00:00"/>
    <s v="Brokerage"/>
    <s v="Ahmedabad"/>
    <s v="Property / BI"/>
    <x v="0"/>
    <x v="4"/>
    <x v="1"/>
    <s v="H"/>
    <s v="0655001664 03"/>
    <n v="275569"/>
    <d v="2019-03-01T00:00:00"/>
  </r>
  <r>
    <n v="1900005530"/>
    <d v="2019-12-26T00:00:00"/>
    <s v="Brokerage"/>
    <s v="Ahmedabad"/>
    <s v="Liability"/>
    <x v="0"/>
    <x v="4"/>
    <x v="1"/>
    <s v="H"/>
    <n v="304001755"/>
    <n v="320000"/>
    <d v="2019-01-31T00:00:00"/>
  </r>
  <r>
    <n v="1900005531"/>
    <d v="2019-12-26T00:00:00"/>
    <s v="Brokerage"/>
    <s v="Ahmedabad"/>
    <s v="Employee Benefits (EB)"/>
    <x v="0"/>
    <x v="7"/>
    <x v="1"/>
    <s v="S"/>
    <n v="3393"/>
    <n v="114752"/>
    <d v="2019-11-01T00:00:00"/>
  </r>
  <r>
    <n v="1900005555"/>
    <d v="2019-12-26T00:00:00"/>
    <s v="Brokerage"/>
    <s v="Ahmedabad"/>
    <s v="Construction, Power &amp; Infrastructure"/>
    <x v="2"/>
    <x v="4"/>
    <x v="2"/>
    <s v="P"/>
    <n v="9.9000044180300005E+19"/>
    <n v="153332"/>
    <d v="2019-10-19T00:00:00"/>
  </r>
  <r>
    <n v="1900005760"/>
    <d v="2019-12-28T00:00:00"/>
    <s v="Brokerage"/>
    <s v="Ahmedabad"/>
    <s v="Marine"/>
    <x v="0"/>
    <x v="9"/>
    <x v="0"/>
    <s v="ABC"/>
    <n v="2.4142027811737001E+18"/>
    <n v="23591"/>
    <d v="2019-05-01T00:00:00"/>
  </r>
  <r>
    <n v="1900005761"/>
    <d v="2019-12-28T00:00:00"/>
    <s v="Brokerage"/>
    <s v="Ahmedabad"/>
    <s v="Global Client Network (GNB Inward)"/>
    <x v="0"/>
    <x v="1"/>
    <x v="1"/>
    <s v="F"/>
    <s v="OG-20-2202-3315-00000012"/>
    <n v="19181"/>
    <d v="2019-08-02T00:00:00"/>
  </r>
  <r>
    <n v="1900005767"/>
    <d v="2019-12-28T00:00:00"/>
    <s v="Brokerage"/>
    <s v="Ahmedabad"/>
    <s v="Small Medium Enterpries (SME)"/>
    <x v="0"/>
    <x v="9"/>
    <x v="0"/>
    <s v="G"/>
    <n v="2.3060011180300001E+19"/>
    <n v="8228"/>
    <d v="2019-02-28T00:00:00"/>
  </r>
  <r>
    <n v="1900005770"/>
    <d v="2019-12-28T00:00:00"/>
    <s v="Brokerage"/>
    <s v="Ahmedabad"/>
    <s v="Small Medium Enterpries (SME)"/>
    <x v="0"/>
    <x v="9"/>
    <x v="0"/>
    <s v="G"/>
    <n v="9.9000046190799995E+19"/>
    <n v="14461"/>
    <d v="2019-09-08T00:00:00"/>
  </r>
  <r>
    <n v="1900005771"/>
    <d v="2019-12-28T00:00:00"/>
    <s v="Brokerage"/>
    <s v="Ahmedabad"/>
    <s v="Global Client Network (GNB Inward)"/>
    <x v="0"/>
    <x v="1"/>
    <x v="1"/>
    <s v="H"/>
    <s v="2019-L0138835-FWC"/>
    <n v="2853"/>
    <d v="2019-06-23T00:00:00"/>
  </r>
  <r>
    <n v="1900005772"/>
    <d v="2019-12-28T00:00:00"/>
    <s v="Brokerage"/>
    <s v="Ahmedabad"/>
    <s v="Global Client Network (GNB Inward)"/>
    <x v="0"/>
    <x v="1"/>
    <x v="1"/>
    <s v="H"/>
    <s v="2019-L0139704-PBL"/>
    <n v="495"/>
    <d v="2019-06-23T00:00:00"/>
  </r>
  <r>
    <n v="1900005774"/>
    <d v="2019-12-28T00:00:00"/>
    <s v="Brokerage"/>
    <s v="Ahmedabad"/>
    <s v="Property / BI"/>
    <x v="4"/>
    <x v="6"/>
    <x v="2"/>
    <s v="N"/>
    <s v="OG-20-2202-4004-00000043"/>
    <n v="4596"/>
    <d v="2019-05-16T00:00:00"/>
  </r>
  <r>
    <n v="1900005775"/>
    <d v="2019-12-28T00:00:00"/>
    <s v="Brokerage"/>
    <s v="Ahmedabad"/>
    <s v="Construction, Power &amp; Infrastructure"/>
    <x v="4"/>
    <x v="6"/>
    <x v="2"/>
    <s v="S"/>
    <n v="9.9000044180300005E+19"/>
    <n v="21443"/>
    <d v="2019-07-03T00:00:00"/>
  </r>
  <r>
    <n v="1900005776"/>
    <d v="2019-12-28T00:00:00"/>
    <s v="Brokerage"/>
    <s v="Ahmedabad"/>
    <s v="Construction, Power &amp; Infrastructure"/>
    <x v="4"/>
    <x v="6"/>
    <x v="2"/>
    <s v="S"/>
    <n v="9.9000044180300005E+19"/>
    <n v="21442"/>
    <d v="2019-10-20T00:00:00"/>
  </r>
  <r>
    <n v="1900005777"/>
    <d v="2019-12-28T00:00:00"/>
    <s v="Brokerage"/>
    <s v="Ahmedabad"/>
    <s v="Construction, Power &amp; Infrastructure"/>
    <x v="4"/>
    <x v="6"/>
    <x v="2"/>
    <s v="S"/>
    <n v="9.9000044180300005E+19"/>
    <n v="21443"/>
    <d v="2019-03-16T00:00:00"/>
  </r>
  <r>
    <n v="1900005778"/>
    <d v="2019-12-28T00:00:00"/>
    <s v="Brokerage"/>
    <s v="Ahmedabad"/>
    <s v="Construction, Power &amp; Infrastructure"/>
    <x v="4"/>
    <x v="6"/>
    <x v="2"/>
    <s v="S"/>
    <n v="9.9000044180300005E+19"/>
    <n v="17949"/>
    <d v="2019-07-03T00:00:00"/>
  </r>
  <r>
    <n v="1900005779"/>
    <d v="2019-12-28T00:00:00"/>
    <s v="Brokerage"/>
    <s v="Ahmedabad"/>
    <s v="Construction, Power &amp; Infrastructure"/>
    <x v="4"/>
    <x v="6"/>
    <x v="2"/>
    <s v="S"/>
    <n v="9.9000044180300005E+19"/>
    <n v="17949"/>
    <d v="2019-03-16T00:00:00"/>
  </r>
  <r>
    <n v="1900005780"/>
    <d v="2019-12-28T00:00:00"/>
    <s v="Brokerage"/>
    <s v="Ahmedabad"/>
    <s v="Property / BI"/>
    <x v="0"/>
    <x v="3"/>
    <x v="0"/>
    <s v="S"/>
    <s v="PFS/I3353707/71/01/006343"/>
    <n v="7889"/>
    <d v="2019-01-12T00:00:00"/>
  </r>
  <r>
    <n v="1900005781"/>
    <d v="2019-12-28T00:00:00"/>
    <s v="Brokerage"/>
    <s v="Ahmedabad"/>
    <s v="Liability"/>
    <x v="4"/>
    <x v="6"/>
    <x v="2"/>
    <s v="S"/>
    <n v="3.1142031258438999E+18"/>
    <n v="8198"/>
    <d v="2019-10-25T00:00:00"/>
  </r>
  <r>
    <n v="1900005785"/>
    <d v="2019-12-28T00:00:00"/>
    <s v="Brokerage"/>
    <s v="Ahmedabad"/>
    <s v="Liability"/>
    <x v="0"/>
    <x v="3"/>
    <x v="1"/>
    <s v="T"/>
    <n v="43191787"/>
    <n v="6213"/>
    <d v="2019-07-03T00:00:00"/>
  </r>
  <r>
    <n v="1900005786"/>
    <d v="2019-12-28T00:00:00"/>
    <s v="Brokerage"/>
    <s v="Ahmedabad"/>
    <s v="Global Client Network (GNB Inward)"/>
    <x v="0"/>
    <x v="1"/>
    <x v="1"/>
    <s v="T"/>
    <s v="OG-20-2202-4097-00000201"/>
    <n v="8625"/>
    <d v="2019-09-21T00:00:00"/>
  </r>
  <r>
    <n v="1900005787"/>
    <d v="2019-12-28T00:00:00"/>
    <s v="Brokerage"/>
    <s v="Ahmedabad"/>
    <s v="Global Client Network (GNB Inward)"/>
    <x v="0"/>
    <x v="1"/>
    <x v="1"/>
    <s v="T"/>
    <s v="OG-20-2202-4097-00000170"/>
    <n v="4579"/>
    <d v="2019-09-21T00:00:00"/>
  </r>
  <r>
    <n v="1900005789"/>
    <d v="2019-12-28T00:00:00"/>
    <s v="Brokerage"/>
    <s v="Ahmedabad"/>
    <s v="Global Client Network (GNB Inward)"/>
    <x v="0"/>
    <x v="1"/>
    <x v="1"/>
    <s v="T"/>
    <s v="OG-20-2202-4097-00000171"/>
    <n v="3330"/>
    <d v="2019-09-21T00:00:00"/>
  </r>
  <r>
    <n v="1900005910"/>
    <d v="2019-12-31T00:00:00"/>
    <s v="Brokerage"/>
    <s v="Ahmedabad"/>
    <s v="Construction, Power &amp; Infrastructure"/>
    <x v="3"/>
    <x v="5"/>
    <x v="2"/>
    <s v="P"/>
    <n v="9.9000044180300005E+19"/>
    <n v="90282"/>
    <d v="2019-02-27T00:00:00"/>
  </r>
  <r>
    <n v="1900005911"/>
    <d v="2019-12-31T00:00:00"/>
    <s v="Brokerage"/>
    <s v="Ahmedabad"/>
    <s v="Construction, Power &amp; Infrastructure"/>
    <x v="2"/>
    <x v="4"/>
    <x v="2"/>
    <s v="P"/>
    <n v="9.9000044180300005E+19"/>
    <n v="68639"/>
    <d v="2019-05-14T00:00:00"/>
  </r>
  <r>
    <n v="1900005912"/>
    <d v="2019-12-31T00:00:00"/>
    <s v="Brokerage"/>
    <s v="Ahmedabad"/>
    <s v="Construction, Power &amp; Infrastructure"/>
    <x v="3"/>
    <x v="5"/>
    <x v="2"/>
    <s v="P"/>
    <n v="9.9000044180300005E+19"/>
    <n v="90282"/>
    <d v="2019-08-27T00:00:00"/>
  </r>
  <r>
    <n v="1900005913"/>
    <d v="2019-12-31T00:00:00"/>
    <s v="Brokerage"/>
    <s v="Ahmedabad"/>
    <s v="Construction, Power &amp; Infrastructure"/>
    <x v="3"/>
    <x v="5"/>
    <x v="2"/>
    <s v="P"/>
    <n v="9.9000044180300005E+19"/>
    <n v="90282"/>
    <d v="2019-05-27T00:00:00"/>
  </r>
  <r>
    <n v="1900005915"/>
    <d v="2019-12-31T00:00:00"/>
    <s v="Brokerage"/>
    <s v="Ahmedabad"/>
    <s v="Construction, Power &amp; Infrastructure"/>
    <x v="2"/>
    <x v="4"/>
    <x v="2"/>
    <s v="P"/>
    <n v="9.9000044180300005E+19"/>
    <n v="67102"/>
    <d v="2019-03-27T00:00:00"/>
  </r>
  <r>
    <n v="1900005959"/>
    <d v="2019-12-31T00:00:00"/>
    <s v="Brokerage"/>
    <s v="Ahmedabad"/>
    <s v="Liability"/>
    <x v="0"/>
    <x v="4"/>
    <x v="1"/>
    <s v="H"/>
    <n v="300004329"/>
    <n v="125000"/>
    <d v="2019-01-31T00:00:00"/>
  </r>
  <r>
    <n v="1900005960"/>
    <d v="2019-12-31T00:00:00"/>
    <s v="Brokerage"/>
    <s v="Ahmedabad"/>
    <s v="Trade Credit &amp;amp; Political Risk"/>
    <x v="0"/>
    <x v="8"/>
    <x v="1"/>
    <s v="M"/>
    <s v="TBA"/>
    <n v="115781"/>
    <d v="2019-07-28T00:00:00"/>
  </r>
  <r>
    <n v="1900005961"/>
    <d v="2019-12-31T00:00:00"/>
    <s v="Brokerage"/>
    <s v="Ahmedabad"/>
    <s v="Liability"/>
    <x v="0"/>
    <x v="4"/>
    <x v="1"/>
    <s v="C"/>
    <n v="2.3060036180200002E+19"/>
    <n v="137500"/>
    <d v="2019-01-01T00:00:00"/>
  </r>
  <r>
    <n v="1900005962"/>
    <d v="2019-12-31T00:00:00"/>
    <s v="Brokerage"/>
    <s v="Ahmedabad"/>
    <s v="Construction, Power &amp; Infrastructure"/>
    <x v="3"/>
    <x v="5"/>
    <x v="2"/>
    <s v="P"/>
    <n v="9.9000044180300005E+19"/>
    <n v="208093"/>
    <d v="2019-03-25T00:00:00"/>
  </r>
  <r>
    <n v="1900005964"/>
    <d v="2019-12-31T00:00:00"/>
    <s v="Brokerage"/>
    <s v="Ahmedabad"/>
    <s v="Construction, Power &amp; Infrastructure"/>
    <x v="3"/>
    <x v="5"/>
    <x v="2"/>
    <s v="P"/>
    <n v="9.9000044180300005E+19"/>
    <n v="153332"/>
    <d v="2019-07-07T00:00:00"/>
  </r>
  <r>
    <n v="1900005965"/>
    <d v="2019-12-31T00:00:00"/>
    <s v="Brokerage"/>
    <s v="Ahmedabad"/>
    <s v="Liability"/>
    <x v="0"/>
    <x v="4"/>
    <x v="1"/>
    <s v="C"/>
    <n v="9.1000036191699993E+19"/>
    <n v="131250"/>
    <d v="2019-05-23T00:00:00"/>
  </r>
  <r>
    <n v="2000001076"/>
    <d v="2020-01-03T00:00:00"/>
    <s v="Brokerage"/>
    <s v="Ahmedabad"/>
    <s v="Marine"/>
    <x v="0"/>
    <x v="4"/>
    <x v="1"/>
    <s v="H"/>
    <s v="0830016972 02"/>
    <n v="50333"/>
    <d v="2019-03-01T00:00:00"/>
  </r>
  <r>
    <n v="2000001082"/>
    <d v="2020-01-03T00:00:00"/>
    <s v="Brokerage"/>
    <s v="Ahmedabad"/>
    <s v="Liability"/>
    <x v="0"/>
    <x v="4"/>
    <x v="1"/>
    <s v="T"/>
    <n v="41046110"/>
    <n v="74250"/>
    <d v="2019-04-09T00:00:00"/>
  </r>
  <r>
    <n v="2000001083"/>
    <d v="2020-01-03T00:00:00"/>
    <s v="Brokerage"/>
    <s v="Ahmedabad"/>
    <s v="Employee Benefits (EB)"/>
    <x v="0"/>
    <x v="3"/>
    <x v="1"/>
    <s v="N"/>
    <s v="4101191100000008-00"/>
    <n v="48929"/>
    <d v="2019-11-10T00:00:00"/>
  </r>
  <r>
    <n v="2000001086"/>
    <d v="2020-01-03T00:00:00"/>
    <s v="Brokerage"/>
    <s v="Ahmedabad"/>
    <s v="Global Client Network (GNB Inward)"/>
    <x v="1"/>
    <x v="2"/>
    <x v="2"/>
    <s v="P"/>
    <n v="1.11200441808E+19"/>
    <n v="49401"/>
    <d v="2019-01-03T00:00:00"/>
  </r>
  <r>
    <n v="2000001563"/>
    <d v="2020-01-16T00:00:00"/>
    <s v="Brokerage"/>
    <s v="Ahmedabad"/>
    <s v="Marine"/>
    <x v="0"/>
    <x v="3"/>
    <x v="0"/>
    <s v="S"/>
    <s v="MCO/I3350570/71/01/006343"/>
    <n v="9075"/>
    <d v="2019-01-12T00:00:00"/>
  </r>
  <r>
    <n v="2000001567"/>
    <d v="2020-01-16T00:00:00"/>
    <s v="Brokerage"/>
    <s v="Ahmedabad"/>
    <s v="Construction, Power &amp; Infrastructure"/>
    <x v="2"/>
    <x v="4"/>
    <x v="2"/>
    <s v="M"/>
    <n v="1.1120044180299999E+19"/>
    <n v="24072"/>
    <d v="2019-03-13T00:00:00"/>
  </r>
  <r>
    <n v="2000001570"/>
    <d v="2020-01-16T00:00:00"/>
    <s v="Brokerage"/>
    <s v="Ahmedabad"/>
    <s v="Employee Benefits (EB)"/>
    <x v="0"/>
    <x v="7"/>
    <x v="1"/>
    <s v="T"/>
    <s v="LPGPA0000000200/01"/>
    <n v="5550"/>
    <d v="2019-01-04T00:00:00"/>
  </r>
  <r>
    <n v="2000001575"/>
    <d v="2020-01-16T00:00:00"/>
    <s v="Brokerage"/>
    <s v="Ahmedabad"/>
    <s v="Property / BI"/>
    <x v="2"/>
    <x v="4"/>
    <x v="2"/>
    <s v="P"/>
    <n v="9.9000046192400007E+19"/>
    <n v="10938"/>
    <d v="2019-06-12T00:00:00"/>
  </r>
  <r>
    <n v="2000001579"/>
    <d v="2020-01-16T00:00:00"/>
    <s v="Brokerage"/>
    <s v="Ahmedabad"/>
    <s v="Emerging Corporates Group (ECG)"/>
    <x v="4"/>
    <x v="6"/>
    <x v="2"/>
    <s v="S"/>
    <n v="2280038722"/>
    <n v="2789"/>
    <d v="2019-07-15T00:00:00"/>
  </r>
  <r>
    <n v="2000001589"/>
    <d v="2020-01-16T00:00:00"/>
    <s v="Brokerage"/>
    <s v="Ahmedabad"/>
    <s v="Global Client Network (GNB Inward)"/>
    <x v="0"/>
    <x v="1"/>
    <x v="1"/>
    <s v="G"/>
    <s v="32099602-01"/>
    <n v="1112"/>
    <d v="2019-01-23T00:00:00"/>
  </r>
  <r>
    <n v="2000001598"/>
    <d v="2020-01-16T00:00:00"/>
    <s v="Brokerage"/>
    <s v="Ahmedabad"/>
    <s v="Employee Benefits (EB)"/>
    <x v="0"/>
    <x v="7"/>
    <x v="1"/>
    <s v="F"/>
    <n v="2.9992015408021002E+18"/>
    <n v="4302"/>
    <d v="2019-11-01T00:00:00"/>
  </r>
  <r>
    <n v="2000001604"/>
    <d v="2020-01-16T00:00:00"/>
    <s v="Brokerage"/>
    <s v="Ahmedabad"/>
    <s v="Liability"/>
    <x v="2"/>
    <x v="4"/>
    <x v="2"/>
    <s v="H"/>
    <n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x v="0"/>
  </r>
  <r>
    <x v="0"/>
    <x v="0"/>
    <x v="0"/>
    <x v="1"/>
    <x v="0"/>
  </r>
  <r>
    <x v="0"/>
    <x v="0"/>
    <x v="0"/>
    <x v="2"/>
    <x v="1"/>
  </r>
  <r>
    <x v="0"/>
    <x v="0"/>
    <x v="0"/>
    <x v="3"/>
    <x v="2"/>
  </r>
  <r>
    <x v="0"/>
    <x v="0"/>
    <x v="0"/>
    <x v="4"/>
    <x v="3"/>
  </r>
  <r>
    <x v="0"/>
    <x v="0"/>
    <x v="0"/>
    <x v="5"/>
    <x v="3"/>
  </r>
  <r>
    <x v="0"/>
    <x v="0"/>
    <x v="0"/>
    <x v="6"/>
    <x v="4"/>
  </r>
  <r>
    <x v="1"/>
    <x v="1"/>
    <x v="0"/>
    <x v="7"/>
    <x v="5"/>
  </r>
  <r>
    <x v="1"/>
    <x v="1"/>
    <x v="0"/>
    <x v="8"/>
    <x v="2"/>
  </r>
  <r>
    <x v="1"/>
    <x v="1"/>
    <x v="0"/>
    <x v="8"/>
    <x v="6"/>
  </r>
  <r>
    <x v="1"/>
    <x v="1"/>
    <x v="0"/>
    <x v="8"/>
    <x v="7"/>
  </r>
  <r>
    <x v="1"/>
    <x v="1"/>
    <x v="0"/>
    <x v="8"/>
    <x v="3"/>
  </r>
  <r>
    <x v="2"/>
    <x v="2"/>
    <x v="0"/>
    <x v="6"/>
    <x v="8"/>
  </r>
  <r>
    <x v="2"/>
    <x v="2"/>
    <x v="0"/>
    <x v="9"/>
    <x v="8"/>
  </r>
  <r>
    <x v="2"/>
    <x v="2"/>
    <x v="0"/>
    <x v="8"/>
    <x v="4"/>
  </r>
  <r>
    <x v="2"/>
    <x v="2"/>
    <x v="0"/>
    <x v="1"/>
    <x v="9"/>
  </r>
  <r>
    <x v="3"/>
    <x v="3"/>
    <x v="0"/>
    <x v="10"/>
    <x v="2"/>
  </r>
  <r>
    <x v="3"/>
    <x v="3"/>
    <x v="0"/>
    <x v="1"/>
    <x v="3"/>
  </r>
  <r>
    <x v="3"/>
    <x v="3"/>
    <x v="0"/>
    <x v="11"/>
    <x v="8"/>
  </r>
  <r>
    <x v="3"/>
    <x v="3"/>
    <x v="0"/>
    <x v="1"/>
    <x v="4"/>
  </r>
  <r>
    <x v="4"/>
    <x v="4"/>
    <x v="0"/>
    <x v="12"/>
    <x v="6"/>
  </r>
  <r>
    <x v="4"/>
    <x v="4"/>
    <x v="0"/>
    <x v="1"/>
    <x v="10"/>
  </r>
  <r>
    <x v="4"/>
    <x v="4"/>
    <x v="0"/>
    <x v="13"/>
    <x v="10"/>
  </r>
  <r>
    <x v="5"/>
    <x v="5"/>
    <x v="0"/>
    <x v="14"/>
    <x v="11"/>
  </r>
  <r>
    <x v="5"/>
    <x v="5"/>
    <x v="0"/>
    <x v="15"/>
    <x v="11"/>
  </r>
  <r>
    <x v="5"/>
    <x v="5"/>
    <x v="0"/>
    <x v="6"/>
    <x v="11"/>
  </r>
  <r>
    <x v="5"/>
    <x v="5"/>
    <x v="0"/>
    <x v="6"/>
    <x v="12"/>
  </r>
  <r>
    <x v="6"/>
    <x v="6"/>
    <x v="0"/>
    <x v="16"/>
    <x v="8"/>
  </r>
  <r>
    <x v="6"/>
    <x v="6"/>
    <x v="0"/>
    <x v="16"/>
    <x v="4"/>
  </r>
  <r>
    <x v="6"/>
    <x v="6"/>
    <x v="0"/>
    <x v="16"/>
    <x v="11"/>
  </r>
  <r>
    <x v="7"/>
    <x v="7"/>
    <x v="0"/>
    <x v="16"/>
    <x v="12"/>
  </r>
  <r>
    <x v="7"/>
    <x v="7"/>
    <x v="0"/>
    <x v="1"/>
    <x v="10"/>
  </r>
  <r>
    <x v="8"/>
    <x v="8"/>
    <x v="0"/>
    <x v="16"/>
    <x v="12"/>
  </r>
  <r>
    <x v="8"/>
    <x v="8"/>
    <x v="0"/>
    <x v="15"/>
    <x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x v="0"/>
    <x v="0"/>
    <x v="0"/>
    <s v="I"/>
    <m/>
    <n v="84746"/>
    <d v="2019-04-10T00:00:00"/>
  </r>
  <r>
    <n v="1900001106"/>
    <x v="1"/>
    <s v="Brokerage"/>
    <s v="Ahmedabad"/>
    <s v="Global Client Network (GNB Inward)"/>
    <x v="0"/>
    <x v="1"/>
    <x v="1"/>
    <s v="M"/>
    <n v="2.4142020928135997E+18"/>
    <n v="86724"/>
    <d v="2019-01-01T00:00:00"/>
  </r>
  <r>
    <n v="1900001110"/>
    <x v="1"/>
    <s v="Brokerage"/>
    <s v="Ahmedabad"/>
    <s v="Global Client Network (GNB Inward)"/>
    <x v="0"/>
    <x v="1"/>
    <x v="1"/>
    <s v="S"/>
    <s v="OG-19-2202-1018-00000060"/>
    <n v="148500"/>
    <d v="2019-03-01T00:00:00"/>
  </r>
  <r>
    <n v="1900001136"/>
    <x v="2"/>
    <s v="Brokerage"/>
    <s v="Ahmedabad"/>
    <s v="Global Client Network (GNB Inward)"/>
    <x v="1"/>
    <x v="2"/>
    <x v="2"/>
    <s v="V"/>
    <s v="OG-19-2202-3383-00000010"/>
    <n v="12019"/>
    <d v="2019-01-01T00:00:00"/>
  </r>
  <r>
    <n v="1900001164"/>
    <x v="3"/>
    <s v="Brokerage"/>
    <s v="Ahmedabad"/>
    <s v="Global Client Network (GNB Inward)"/>
    <x v="0"/>
    <x v="1"/>
    <x v="1"/>
    <s v="I"/>
    <s v="020P000098803000"/>
    <n v="12500"/>
    <d v="2019-02-26T00:00:00"/>
  </r>
  <r>
    <n v="1900001165"/>
    <x v="3"/>
    <s v="Brokerage"/>
    <s v="Ahmedabad"/>
    <s v="Employee Benefits (EB)"/>
    <x v="0"/>
    <x v="3"/>
    <x v="0"/>
    <s v="I"/>
    <n v="206314000000"/>
    <n v="58300"/>
    <d v="2019-02-16T00:00:00"/>
  </r>
  <r>
    <n v="1900001167"/>
    <x v="4"/>
    <s v="Brokerage"/>
    <s v="Ahmedabad"/>
    <s v="Global Client Network (GNB Inward)"/>
    <x v="1"/>
    <x v="2"/>
    <x v="2"/>
    <s v="A"/>
    <s v="OG-19-2202-3383-00000009"/>
    <n v="12019"/>
    <d v="2019-01-01T00:00:00"/>
  </r>
  <r>
    <n v="1900001168"/>
    <x v="4"/>
    <s v="Brokerage"/>
    <s v="Ahmedabad"/>
    <s v="Global Client Network (GNB Inward)"/>
    <x v="1"/>
    <x v="2"/>
    <x v="2"/>
    <s v="C"/>
    <s v="OG-19-2202-3383-00000008"/>
    <n v="30048"/>
    <d v="2019-01-01T00:00:00"/>
  </r>
  <r>
    <n v="1900001169"/>
    <x v="4"/>
    <s v="Brokerage"/>
    <s v="Ahmedabad"/>
    <s v="Global Client Network (GNB Inward)"/>
    <x v="0"/>
    <x v="1"/>
    <x v="1"/>
    <s v="P"/>
    <n v="3.1242015891005998E+18"/>
    <n v="14394"/>
    <d v="2019-01-02T00:00:00"/>
  </r>
  <r>
    <n v="1900001282"/>
    <x v="5"/>
    <s v="Brokerage"/>
    <s v="Ahmedabad"/>
    <s v="Employee Benefits (EB)"/>
    <x v="0"/>
    <x v="4"/>
    <x v="3"/>
    <s v="S"/>
    <s v="H0048996"/>
    <n v="32392"/>
    <d v="2019-05-10T00:00:00"/>
  </r>
  <r>
    <n v="1900001293"/>
    <x v="6"/>
    <s v="Brokerage"/>
    <s v="Ahmedabad"/>
    <s v="Liability"/>
    <x v="2"/>
    <x v="5"/>
    <x v="2"/>
    <s v="M"/>
    <s v="'001P000202300000"/>
    <n v="162500"/>
    <d v="2019-04-05T00:00:00"/>
  </r>
  <r>
    <n v="1900001294"/>
    <x v="6"/>
    <s v="Brokerage"/>
    <s v="Ahmedabad"/>
    <s v="Liability"/>
    <x v="2"/>
    <x v="5"/>
    <x v="2"/>
    <s v="M"/>
    <s v="'001P000203500000"/>
    <n v="250000"/>
    <d v="2019-04-18T00:00:00"/>
  </r>
  <r>
    <n v="1900001304"/>
    <x v="7"/>
    <s v="Brokerage"/>
    <s v="Ahmedabad"/>
    <s v="Global Client Network (GNB Inward)"/>
    <x v="1"/>
    <x v="2"/>
    <x v="2"/>
    <s v="I"/>
    <n v="2280082714"/>
    <n v="2646"/>
    <d v="2019-03-11T00:00:00"/>
  </r>
  <r>
    <n v="1900001305"/>
    <x v="7"/>
    <s v="Brokerage"/>
    <s v="Ahmedabad"/>
    <s v="Global Client Network (GNB Inward)"/>
    <x v="0"/>
    <x v="1"/>
    <x v="3"/>
    <s v="F"/>
    <n v="8502066"/>
    <n v="18150"/>
    <d v="2019-01-03T00:00:00"/>
  </r>
  <r>
    <n v="1900001306"/>
    <x v="7"/>
    <s v="Brokerage"/>
    <s v="Ahmedabad"/>
    <s v="Liability"/>
    <x v="3"/>
    <x v="6"/>
    <x v="2"/>
    <s v="L"/>
    <s v="2999202758217600000&quot;"/>
    <n v="60025"/>
    <d v="2019-04-22T00:00:00"/>
  </r>
  <r>
    <n v="1900001308"/>
    <x v="7"/>
    <s v="Brokerage"/>
    <s v="Ahmedabad"/>
    <s v="Construction, Power &amp; Infrastructure"/>
    <x v="4"/>
    <x v="7"/>
    <x v="2"/>
    <s v="G"/>
    <n v="9.9000044190299996E+19"/>
    <n v="134736"/>
    <d v="2019-04-25T00:00:00"/>
  </r>
  <r>
    <n v="1900001342"/>
    <x v="8"/>
    <s v="Brokerage"/>
    <s v="Ahmedabad"/>
    <s v="Employee Benefits (EB)"/>
    <x v="0"/>
    <x v="4"/>
    <x v="1"/>
    <s v="S"/>
    <s v="H0048996"/>
    <n v="914999"/>
    <d v="2019-01-01T00:00:00"/>
  </r>
  <r>
    <n v="1900001354"/>
    <x v="9"/>
    <s v="Brokerage"/>
    <s v="Ahmedabad"/>
    <s v="Global Client Network (GNB Inward)"/>
    <x v="1"/>
    <x v="2"/>
    <x v="2"/>
    <s v="P"/>
    <n v="3.1142027482102001E+18"/>
    <n v="2942"/>
    <d v="2019-04-11T00:00:00"/>
  </r>
  <r>
    <n v="1900001355"/>
    <x v="9"/>
    <s v="Brokerage"/>
    <s v="Ahmedabad"/>
    <s v="Global Client Network (GNB Inward)"/>
    <x v="1"/>
    <x v="2"/>
    <x v="2"/>
    <s v="M"/>
    <s v="OG-19-2202-1002-00001981"/>
    <n v="6740"/>
    <d v="2019-03-04T00:00:00"/>
  </r>
  <r>
    <n v="1900001356"/>
    <x v="9"/>
    <s v="Brokerage"/>
    <s v="Ahmedabad"/>
    <s v="Global Client Network (GNB Inward)"/>
    <x v="0"/>
    <x v="1"/>
    <x v="1"/>
    <s v="M"/>
    <s v="OG-19-2202-1002-00001901"/>
    <n v="6740"/>
    <d v="2019-02-17T00:00:00"/>
  </r>
  <r>
    <n v="1900001361"/>
    <x v="10"/>
    <s v="Brokerage"/>
    <s v="Ahmedabad"/>
    <s v="Liability"/>
    <x v="4"/>
    <x v="7"/>
    <x v="2"/>
    <s v="T"/>
    <n v="41045707"/>
    <n v="74250"/>
    <d v="2019-04-01T00:00:00"/>
  </r>
  <r>
    <n v="1900001376"/>
    <x v="11"/>
    <s v="Brokerage"/>
    <s v="Ahmedabad"/>
    <s v="Employee Benefits (EB)"/>
    <x v="0"/>
    <x v="4"/>
    <x v="3"/>
    <s v="S"/>
    <s v="H0056637"/>
    <n v="1614"/>
    <d v="2019-03-11T00:00:00"/>
  </r>
  <r>
    <n v="1900001377"/>
    <x v="11"/>
    <s v="Brokerage"/>
    <s v="Ahmedabad"/>
    <s v="Marine"/>
    <x v="2"/>
    <x v="5"/>
    <x v="2"/>
    <s v="P"/>
    <s v="'99000021180100000013"/>
    <n v="11540"/>
    <d v="2019-01-29T00:00:00"/>
  </r>
  <r>
    <n v="1900001385"/>
    <x v="12"/>
    <s v="Brokerage"/>
    <s v="Ahmedabad"/>
    <s v="Global Client Network (GNB Inward)"/>
    <x v="0"/>
    <x v="1"/>
    <x v="3"/>
    <s v="S"/>
    <s v="P0019200001/9999/100301"/>
    <n v="2140"/>
    <d v="2019-01-30T00:00:00"/>
  </r>
  <r>
    <n v="1900001388"/>
    <x v="12"/>
    <s v="Brokerage"/>
    <s v="Ahmedabad"/>
    <s v="Global Client Network (GNB Inward)"/>
    <x v="0"/>
    <x v="1"/>
    <x v="1"/>
    <s v="F"/>
    <s v="0000000008502066-01"/>
    <n v="45375"/>
    <d v="2019-03-01T00:00:00"/>
  </r>
  <r>
    <n v="1900001390"/>
    <x v="12"/>
    <s v="Brokerage"/>
    <s v="Ahmedabad"/>
    <s v="Global Client Network (GNB Inward)"/>
    <x v="1"/>
    <x v="2"/>
    <x v="2"/>
    <s v="M"/>
    <n v="32119154"/>
    <n v="11593"/>
    <d v="2019-04-01T00:00:00"/>
  </r>
  <r>
    <n v="1900001392"/>
    <x v="12"/>
    <s v="Brokerage"/>
    <s v="Ahmedabad"/>
    <s v="Employee Benefits (EB)"/>
    <x v="0"/>
    <x v="4"/>
    <x v="3"/>
    <s v="S"/>
    <s v="H0048996"/>
    <n v="46995"/>
    <d v="2019-01-29T00:00:00"/>
  </r>
  <r>
    <n v="1900001393"/>
    <x v="12"/>
    <s v="Brokerage"/>
    <s v="Ahmedabad"/>
    <s v="Global Client Network (GNB Inward)"/>
    <x v="1"/>
    <x v="2"/>
    <x v="2"/>
    <s v="M"/>
    <s v="OG-19-2202-4010-00002245"/>
    <n v="529"/>
    <d v="2019-02-18T00:00:00"/>
  </r>
  <r>
    <n v="1900001394"/>
    <x v="12"/>
    <s v="Brokerage"/>
    <s v="Ahmedabad"/>
    <s v="Global Client Network (GNB Inward)"/>
    <x v="0"/>
    <x v="1"/>
    <x v="1"/>
    <s v="B"/>
    <s v="OG-19-2202-1018-00000059"/>
    <n v="18563"/>
    <d v="2019-03-01T00:00:00"/>
  </r>
  <r>
    <n v="1900001396"/>
    <x v="12"/>
    <s v="Brokerage"/>
    <s v="Ahmedabad"/>
    <s v="Employee Benefits (EB)"/>
    <x v="0"/>
    <x v="4"/>
    <x v="3"/>
    <s v="S"/>
    <s v="H0048996"/>
    <n v="27435"/>
    <d v="2019-01-23T00:00:00"/>
  </r>
  <r>
    <n v="1900001397"/>
    <x v="12"/>
    <s v="Brokerage"/>
    <s v="Ahmedabad"/>
    <s v="Employee Benefits (EB)"/>
    <x v="0"/>
    <x v="4"/>
    <x v="1"/>
    <s v="W"/>
    <s v="505373-01"/>
    <n v="25336"/>
    <d v="2019-02-26T00:00:00"/>
  </r>
  <r>
    <n v="1900001398"/>
    <x v="12"/>
    <s v="Brokerage"/>
    <s v="Ahmedabad"/>
    <s v="Employee Benefits (EB)"/>
    <x v="0"/>
    <x v="4"/>
    <x v="3"/>
    <s v="W"/>
    <s v="H0067187"/>
    <n v="10772"/>
    <d v="2019-03-14T00:00:00"/>
  </r>
  <r>
    <n v="1900001403"/>
    <x v="12"/>
    <s v="Brokerage"/>
    <s v="Ahmedabad"/>
    <s v="Employee Benefits (EB)"/>
    <x v="0"/>
    <x v="4"/>
    <x v="3"/>
    <s v="W"/>
    <s v="H0067187"/>
    <n v="9283"/>
    <d v="2019-04-18T00:00:00"/>
  </r>
  <r>
    <n v="1900001404"/>
    <x v="12"/>
    <s v="Brokerage"/>
    <s v="Ahmedabad"/>
    <s v="Employee Benefits (EB)"/>
    <x v="0"/>
    <x v="4"/>
    <x v="3"/>
    <s v="W"/>
    <s v="H0067187"/>
    <n v="6903"/>
    <d v="2019-05-30T00:00:00"/>
  </r>
  <r>
    <n v="1900001405"/>
    <x v="12"/>
    <s v="Brokerage"/>
    <s v="Ahmedabad"/>
    <s v="Construction, Power &amp; Infrastructure"/>
    <x v="0"/>
    <x v="5"/>
    <x v="1"/>
    <s v="P"/>
    <s v="'99000044190700000001"/>
    <n v="90663"/>
    <d v="2019-04-01T00:00:00"/>
  </r>
  <r>
    <n v="1900001583"/>
    <x v="13"/>
    <s v="Brokerage"/>
    <s v="Ahmedabad"/>
    <s v="Employee Benefits (EB)"/>
    <x v="0"/>
    <x v="4"/>
    <x v="1"/>
    <s v="T"/>
    <s v="100200080123/01/00"/>
    <n v="156000"/>
    <d v="2019-01-04T00:00:00"/>
  </r>
  <r>
    <n v="1900001602"/>
    <x v="14"/>
    <s v="Brokerage"/>
    <s v="Ahmedabad"/>
    <s v="Global Client Network (GNB Inward)"/>
    <x v="1"/>
    <x v="2"/>
    <x v="2"/>
    <s v="V"/>
    <s v="OG-19-2202-1018-00000054"/>
    <n v="21157"/>
    <d v="2019-01-01T00:00:00"/>
  </r>
  <r>
    <n v="1900001603"/>
    <x v="14"/>
    <s v="Brokerage"/>
    <s v="Ahmedabad"/>
    <s v="Global Client Network (GNB Inward)"/>
    <x v="1"/>
    <x v="2"/>
    <x v="2"/>
    <s v="C"/>
    <s v="OG-19-2202-1018-00000053"/>
    <n v="77787"/>
    <d v="2019-01-01T00:00:00"/>
  </r>
  <r>
    <n v="1900001604"/>
    <x v="14"/>
    <s v="Brokerage"/>
    <s v="Ahmedabad"/>
    <s v="Global Client Network (GNB Inward)"/>
    <x v="1"/>
    <x v="2"/>
    <x v="2"/>
    <s v="M"/>
    <s v="OG-19-2202-4001-00011127"/>
    <n v="8468"/>
    <d v="2019-02-18T00:00:00"/>
  </r>
  <r>
    <n v="1900001605"/>
    <x v="14"/>
    <s v="Brokerage"/>
    <s v="Ahmedabad"/>
    <s v="Employee Benefits (EB)"/>
    <x v="0"/>
    <x v="4"/>
    <x v="1"/>
    <s v="A"/>
    <s v="237164239 00"/>
    <n v="1825"/>
    <d v="2019-02-01T00:00:00"/>
  </r>
  <r>
    <n v="1900001606"/>
    <x v="14"/>
    <s v="Brokerage"/>
    <s v="Ahmedabad"/>
    <s v="Employee Benefits (EB)"/>
    <x v="0"/>
    <x v="4"/>
    <x v="1"/>
    <s v="W"/>
    <s v="H0067187"/>
    <n v="329250"/>
    <d v="2019-02-28T00:00:00"/>
  </r>
  <r>
    <n v="1900001607"/>
    <x v="14"/>
    <s v="Brokerage"/>
    <s v="Ahmedabad"/>
    <s v="Global Client Network (GNB Inward)"/>
    <x v="0"/>
    <x v="1"/>
    <x v="1"/>
    <s v="M"/>
    <n v="304003763"/>
    <n v="344794"/>
    <d v="2019-04-01T00:00:00"/>
  </r>
  <r>
    <n v="1900001608"/>
    <x v="14"/>
    <s v="Brokerage"/>
    <s v="Ahmedabad"/>
    <s v="Global Client Network (GNB Inward)"/>
    <x v="0"/>
    <x v="1"/>
    <x v="1"/>
    <s v="M"/>
    <s v="2304001082-01"/>
    <n v="37500"/>
    <d v="2019-04-01T00:00:00"/>
  </r>
  <r>
    <n v="1900001609"/>
    <x v="14"/>
    <s v="Brokerage"/>
    <s v="Ahmedabad"/>
    <s v="Employee Benefits (EB)"/>
    <x v="0"/>
    <x v="4"/>
    <x v="1"/>
    <s v="S"/>
    <s v="H0056637"/>
    <n v="49789"/>
    <d v="2019-01-01T00:00:00"/>
  </r>
  <r>
    <n v="1900001610"/>
    <x v="14"/>
    <s v="Brokerage"/>
    <s v="Ahmedabad"/>
    <s v="Global Client Network (GNB Inward)"/>
    <x v="0"/>
    <x v="1"/>
    <x v="1"/>
    <s v="G"/>
    <s v="0600010004 01"/>
    <n v="64"/>
    <d v="2019-03-16T00:00:00"/>
  </r>
  <r>
    <n v="1900001611"/>
    <x v="14"/>
    <s v="Brokerage"/>
    <s v="Ahmedabad"/>
    <s v="Global Client Network (GNB Inward)"/>
    <x v="0"/>
    <x v="1"/>
    <x v="1"/>
    <s v="I"/>
    <s v="0000000008907502-01"/>
    <n v="6250"/>
    <d v="2019-02-24T00:00:00"/>
  </r>
  <r>
    <n v="1900002041"/>
    <x v="15"/>
    <s v="Brokerage"/>
    <s v="Ahmedabad"/>
    <s v="Trade Credit &amp;amp; Political Risk"/>
    <x v="0"/>
    <x v="8"/>
    <x v="1"/>
    <s v="T"/>
    <n v="1.31000501801E+19"/>
    <n v="124875"/>
    <d v="2019-03-07T00:00:00"/>
  </r>
  <r>
    <n v="1900002042"/>
    <x v="15"/>
    <s v="Brokerage"/>
    <s v="Ahmedabad"/>
    <s v="Liability"/>
    <x v="4"/>
    <x v="7"/>
    <x v="2"/>
    <s v="S"/>
    <n v="43190133"/>
    <n v="7783"/>
    <d v="2019-06-11T00:00:00"/>
  </r>
  <r>
    <n v="1900002043"/>
    <x v="15"/>
    <s v="Brokerage"/>
    <s v="Ahmedabad"/>
    <s v="Liability"/>
    <x v="4"/>
    <x v="7"/>
    <x v="2"/>
    <s v="S"/>
    <n v="43189992"/>
    <n v="7835"/>
    <d v="2019-06-10T00:00:00"/>
  </r>
  <r>
    <n v="1900002044"/>
    <x v="15"/>
    <s v="Brokerage"/>
    <s v="Ahmedabad"/>
    <s v="Liability"/>
    <x v="0"/>
    <x v="3"/>
    <x v="0"/>
    <s v="F"/>
    <n v="41045400"/>
    <n v="70125"/>
    <d v="2019-03-19T00:00:00"/>
  </r>
  <r>
    <n v="1900002045"/>
    <x v="15"/>
    <s v="Brokerage"/>
    <s v="Ahmedabad"/>
    <s v="Liability"/>
    <x v="0"/>
    <x v="3"/>
    <x v="0"/>
    <s v="F"/>
    <n v="41045403"/>
    <n v="70125"/>
    <d v="2019-03-19T00:00:00"/>
  </r>
  <r>
    <n v="1900002046"/>
    <x v="15"/>
    <s v="Brokerage"/>
    <s v="Ahmedabad"/>
    <s v="Property / BI"/>
    <x v="0"/>
    <x v="5"/>
    <x v="1"/>
    <s v="P"/>
    <s v="'99000046192400000001"/>
    <n v="60229"/>
    <d v="2019-04-01T00:00:00"/>
  </r>
  <r>
    <n v="1900002047"/>
    <x v="15"/>
    <s v="Brokerage"/>
    <s v="Ahmedabad"/>
    <s v="Property / BI"/>
    <x v="0"/>
    <x v="5"/>
    <x v="1"/>
    <s v="P"/>
    <s v="'99000011180100000303"/>
    <n v="98931"/>
    <d v="2019-01-16T00:00:00"/>
  </r>
  <r>
    <n v="1900002048"/>
    <x v="15"/>
    <s v="Brokerage"/>
    <s v="Ahmedabad"/>
    <s v="Global Client Network (GNB Inward)"/>
    <x v="1"/>
    <x v="2"/>
    <x v="2"/>
    <s v="A"/>
    <s v="OG-19-2202-1018-00000055"/>
    <n v="21769"/>
    <d v="2019-01-01T00:00:00"/>
  </r>
  <r>
    <n v="1900002049"/>
    <x v="15"/>
    <s v="Brokerage"/>
    <s v="Ahmedabad"/>
    <s v="Global Client Network (GNB Inward)"/>
    <x v="0"/>
    <x v="1"/>
    <x v="1"/>
    <s v="G"/>
    <s v="0640002231 04"/>
    <n v="65369"/>
    <d v="2019-04-17T00:00:00"/>
  </r>
  <r>
    <n v="1900002050"/>
    <x v="15"/>
    <s v="Brokerage"/>
    <s v="Ahmedabad"/>
    <s v="Global Client Network (GNB Inward)"/>
    <x v="0"/>
    <x v="1"/>
    <x v="1"/>
    <s v="D"/>
    <n v="304003761"/>
    <n v="5206"/>
    <d v="2019-04-01T00:00:00"/>
  </r>
  <r>
    <n v="1900002051"/>
    <x v="15"/>
    <s v="Brokerage"/>
    <s v="Ahmedabad"/>
    <s v="Global Client Network (GNB Inward)"/>
    <x v="0"/>
    <x v="1"/>
    <x v="1"/>
    <s v="N"/>
    <s v="0301004265-1"/>
    <n v="23750"/>
    <d v="2019-03-09T00:00:00"/>
  </r>
  <r>
    <n v="1900002052"/>
    <x v="15"/>
    <s v="Brokerage"/>
    <s v="Ahmedabad"/>
    <s v="Global Client Network (GNB Inward)"/>
    <x v="0"/>
    <x v="1"/>
    <x v="1"/>
    <s v="G"/>
    <s v="0600010004 02"/>
    <n v="1557"/>
    <d v="2019-04-16T00:00:00"/>
  </r>
  <r>
    <n v="1900002072"/>
    <x v="15"/>
    <s v="Brokerage"/>
    <s v="Ahmedabad"/>
    <s v="Construction, Power &amp; Infrastructure"/>
    <x v="2"/>
    <x v="5"/>
    <x v="2"/>
    <s v="P"/>
    <s v="'99000044190300000004"/>
    <n v="40960"/>
    <d v="2019-04-20T00:00:00"/>
  </r>
  <r>
    <n v="1900002229"/>
    <x v="16"/>
    <s v="Brokerage"/>
    <s v="Ahmedabad"/>
    <s v="Construction, Power &amp; Infrastructure"/>
    <x v="0"/>
    <x v="5"/>
    <x v="1"/>
    <s v="P"/>
    <s v="'99000044180700000012"/>
    <n v="12055"/>
    <d v="2019-02-14T00:00:00"/>
  </r>
  <r>
    <n v="1900002230"/>
    <x v="16"/>
    <s v="Brokerage"/>
    <s v="Ahmedabad"/>
    <s v="Property / BI"/>
    <x v="0"/>
    <x v="5"/>
    <x v="1"/>
    <s v="P"/>
    <s v="'99000011180100000340"/>
    <n v="131090"/>
    <d v="2019-02-26T00:00:00"/>
  </r>
  <r>
    <n v="1900002232"/>
    <x v="16"/>
    <s v="Brokerage"/>
    <s v="Ahmedabad"/>
    <s v="Construction, Power &amp; Infrastructure"/>
    <x v="0"/>
    <x v="5"/>
    <x v="1"/>
    <s v="P"/>
    <s v="'99000044185800000014"/>
    <n v="27069"/>
    <d v="2019-02-14T00:00:00"/>
  </r>
  <r>
    <n v="1900002265"/>
    <x v="16"/>
    <s v="Brokerage"/>
    <s v="Ahmedabad"/>
    <s v="Global Client Network (GNB Inward)"/>
    <x v="0"/>
    <x v="1"/>
    <x v="1"/>
    <s v="M"/>
    <s v="4092/151965577/01/000"/>
    <n v="215165"/>
    <d v="2019-04-01T00:00:00"/>
  </r>
  <r>
    <n v="1900002331"/>
    <x v="17"/>
    <s v="Brokerage"/>
    <s v="Ahmedabad"/>
    <s v="Global Client Network (GNB Inward)"/>
    <x v="0"/>
    <x v="1"/>
    <x v="1"/>
    <s v="P"/>
    <s v="5002/131802941/02/000"/>
    <n v="870"/>
    <d v="2019-05-26T00:00:00"/>
  </r>
  <r>
    <n v="1900002384"/>
    <x v="18"/>
    <s v="Brokerage"/>
    <s v="Ahmedabad"/>
    <s v="Trade Credit &amp;amp; Political Risk"/>
    <x v="0"/>
    <x v="8"/>
    <x v="3"/>
    <s v="M"/>
    <n v="2000010048"/>
    <n v="8174"/>
    <d v="2019-07-18T00:00:00"/>
  </r>
  <r>
    <n v="1900002387"/>
    <x v="18"/>
    <s v="Brokerage"/>
    <s v="Ahmedabad"/>
    <s v="Employee Benefits (EB)"/>
    <x v="0"/>
    <x v="4"/>
    <x v="1"/>
    <s v="S"/>
    <s v="4016/120415654/03/00"/>
    <n v="22246"/>
    <d v="2019-07-14T00:00:00"/>
  </r>
  <r>
    <n v="1900002458"/>
    <x v="19"/>
    <s v="Brokerage"/>
    <s v="Ahmedabad"/>
    <s v="Liability"/>
    <x v="0"/>
    <x v="3"/>
    <x v="0"/>
    <s v="P"/>
    <n v="43187020"/>
    <n v="7451"/>
    <d v="2019-04-22T00:00:00"/>
  </r>
  <r>
    <n v="1900002464"/>
    <x v="19"/>
    <s v="Brokerage"/>
    <s v="Ahmedabad"/>
    <s v="Employee Benefits (EB)"/>
    <x v="0"/>
    <x v="4"/>
    <x v="3"/>
    <s v="W"/>
    <s v="H0067187"/>
    <n v="7110"/>
    <d v="2019-07-29T00:00:00"/>
  </r>
  <r>
    <n v="1900002472"/>
    <x v="19"/>
    <s v="Brokerage"/>
    <s v="Ahmedabad"/>
    <s v="Global Client Network (GNB Inward)"/>
    <x v="0"/>
    <x v="1"/>
    <x v="1"/>
    <s v="P"/>
    <s v="4006/131284920/02/000"/>
    <n v="692"/>
    <d v="2019-05-15T00:00:00"/>
  </r>
  <r>
    <n v="1900002635"/>
    <x v="20"/>
    <s v="Brokerage"/>
    <s v="Ahmedabad"/>
    <s v="Trade Credit &amp;amp; Political Risk"/>
    <x v="0"/>
    <x v="8"/>
    <x v="1"/>
    <s v="P"/>
    <s v="NBI Domestic"/>
    <n v="65051"/>
    <d v="2019-01-01T00:00:00"/>
  </r>
  <r>
    <n v="1900002636"/>
    <x v="20"/>
    <s v="Brokerage"/>
    <s v="Ahmedabad"/>
    <s v="Global Client Network (GNB Inward)"/>
    <x v="0"/>
    <x v="1"/>
    <x v="1"/>
    <s v="M"/>
    <s v="4001/117090005/03/000"/>
    <n v="1005"/>
    <d v="2019-05-01T00:00:00"/>
  </r>
  <r>
    <n v="1900002637"/>
    <x v="20"/>
    <s v="Brokerage"/>
    <s v="Ahmedabad"/>
    <s v="Employee Benefits (EB)"/>
    <x v="0"/>
    <x v="4"/>
    <x v="3"/>
    <s v="W"/>
    <s v="H0067187"/>
    <n v="6259"/>
    <d v="2019-06-21T00:00:00"/>
  </r>
  <r>
    <n v="1900002638"/>
    <x v="20"/>
    <s v="Brokerage"/>
    <s v="Ahmedabad"/>
    <s v="Employee Benefits (EB)"/>
    <x v="0"/>
    <x v="4"/>
    <x v="3"/>
    <s v="S"/>
    <s v="H0048996"/>
    <n v="9941"/>
    <d v="2019-07-10T00:00:00"/>
  </r>
  <r>
    <n v="1900002639"/>
    <x v="20"/>
    <s v="Brokerage"/>
    <s v="Ahmedabad"/>
    <s v="Global Client Network (GNB Inward)"/>
    <x v="1"/>
    <x v="2"/>
    <x v="2"/>
    <s v="M"/>
    <s v="2600015265 00"/>
    <n v="9990"/>
    <d v="2019-05-23T00:00:00"/>
  </r>
  <r>
    <n v="1900002640"/>
    <x v="20"/>
    <s v="Brokerage"/>
    <s v="Ahmedabad"/>
    <s v="Employee Benefits (EB)"/>
    <x v="0"/>
    <x v="4"/>
    <x v="1"/>
    <s v="B"/>
    <s v="4016/133979727/02/000"/>
    <n v="74673"/>
    <d v="2019-06-29T00:00:00"/>
  </r>
  <r>
    <n v="1900002880"/>
    <x v="21"/>
    <s v="Brokerage"/>
    <s v="Ahmedabad"/>
    <s v="Global Client Network (GNB Inward)"/>
    <x v="0"/>
    <x v="1"/>
    <x v="1"/>
    <s v="G"/>
    <s v="0640002231 03"/>
    <n v="4362"/>
    <d v="2019-04-02T00:00:00"/>
  </r>
  <r>
    <n v="1900003129"/>
    <x v="22"/>
    <s v="Brokerage"/>
    <s v="Ahmedabad"/>
    <s v="Property / BI"/>
    <x v="0"/>
    <x v="5"/>
    <x v="1"/>
    <s v="P"/>
    <s v="'99000011180100000339"/>
    <n v="1610"/>
    <d v="2019-02-14T00:00:00"/>
  </r>
  <r>
    <n v="1900003131"/>
    <x v="22"/>
    <s v="Brokerage"/>
    <s v="Ahmedabad"/>
    <s v="Global Client Network (GNB Inward)"/>
    <x v="0"/>
    <x v="1"/>
    <x v="1"/>
    <s v="M"/>
    <n v="3.1142011248201999E+18"/>
    <n v="20166"/>
    <d v="2019-07-01T00:00:00"/>
  </r>
  <r>
    <n v="1900003209"/>
    <x v="23"/>
    <s v="Brokerage"/>
    <s v="Ahmedabad"/>
    <s v="Employee Benefits (EB)"/>
    <x v="0"/>
    <x v="4"/>
    <x v="1"/>
    <s v="B"/>
    <s v="4005/134645920/02/000"/>
    <n v="8605"/>
    <d v="2019-06-29T00:00:00"/>
  </r>
  <r>
    <n v="1900003210"/>
    <x v="23"/>
    <s v="Brokerage"/>
    <s v="Ahmedabad"/>
    <s v="Employee Benefits (EB)"/>
    <x v="0"/>
    <x v="4"/>
    <x v="1"/>
    <s v="F"/>
    <s v="4101190600000030-00"/>
    <n v="52500"/>
    <d v="2019-05-17T00:00:00"/>
  </r>
  <r>
    <n v="1900003211"/>
    <x v="23"/>
    <s v="Brokerage"/>
    <s v="Ahmedabad"/>
    <s v="Liability"/>
    <x v="2"/>
    <x v="5"/>
    <x v="2"/>
    <s v="P"/>
    <s v="'99000036181500000054"/>
    <n v="21875"/>
    <d v="2019-02-01T00:00:00"/>
  </r>
  <r>
    <n v="1900003212"/>
    <x v="23"/>
    <s v="Brokerage"/>
    <s v="Ahmedabad"/>
    <s v="Employee Benefits (EB)"/>
    <x v="0"/>
    <x v="4"/>
    <x v="3"/>
    <s v="S"/>
    <s v="H0048996"/>
    <n v="93906"/>
    <d v="2019-03-07T00:00:00"/>
  </r>
  <r>
    <n v="1900003213"/>
    <x v="23"/>
    <s v="Brokerage"/>
    <s v="Ahmedabad"/>
    <s v="Employee Benefits (EB)"/>
    <x v="0"/>
    <x v="4"/>
    <x v="1"/>
    <s v="S"/>
    <n v="54407334"/>
    <n v="23387"/>
    <d v="2019-01-01T00:00:00"/>
  </r>
  <r>
    <n v="1900003214"/>
    <x v="23"/>
    <s v="Brokerage"/>
    <s v="Ahmedabad"/>
    <s v="Employee Benefits (EB)"/>
    <x v="0"/>
    <x v="4"/>
    <x v="1"/>
    <s v="S"/>
    <s v="AG00059046000100"/>
    <n v="3347"/>
    <d v="2019-04-01T00:00:00"/>
  </r>
  <r>
    <n v="1900003404"/>
    <x v="24"/>
    <s v="Brokerage"/>
    <s v="Ahmedabad"/>
    <s v="Liability"/>
    <x v="3"/>
    <x v="6"/>
    <x v="2"/>
    <s v="L"/>
    <n v="2.9992028733097999E+18"/>
    <n v="60025"/>
    <d v="2019-07-08T00:00:00"/>
  </r>
  <r>
    <n v="1900003405"/>
    <x v="24"/>
    <s v="Brokerage"/>
    <s v="Ahmedabad"/>
    <s v="Marine"/>
    <x v="0"/>
    <x v="5"/>
    <x v="1"/>
    <s v="E"/>
    <s v="2412/202063061201000"/>
    <n v="13613"/>
    <d v="2019-01-07T00:00:00"/>
  </r>
  <r>
    <n v="1900003406"/>
    <x v="24"/>
    <s v="Brokerage"/>
    <s v="Ahmedabad"/>
    <s v="Employee Benefits (EB)"/>
    <x v="0"/>
    <x v="9"/>
    <x v="0"/>
    <s v="A"/>
    <s v="4101190700000015-00"/>
    <n v="79834"/>
    <d v="2019-06-25T00:00:00"/>
  </r>
  <r>
    <n v="1900003407"/>
    <x v="24"/>
    <s v="Brokerage"/>
    <s v="Ahmedabad"/>
    <s v="Liability"/>
    <x v="3"/>
    <x v="6"/>
    <x v="2"/>
    <s v="L"/>
    <n v="2.9992028732742001E+18"/>
    <n v="60025"/>
    <d v="2019-07-08T00:00:00"/>
  </r>
  <r>
    <n v="1900003928"/>
    <x v="25"/>
    <s v="Brokerage"/>
    <s v="Ahmedabad"/>
    <s v="Liability"/>
    <x v="5"/>
    <x v="10"/>
    <x v="2"/>
    <s v="M"/>
    <n v="14055133"/>
    <n v="63000"/>
    <d v="2019-07-26T00:00:00"/>
  </r>
  <r>
    <n v="1900003930"/>
    <x v="25"/>
    <s v="Fees"/>
    <s v="Ahmedabad"/>
    <s v="Construction, Power &amp; Infrastructure"/>
    <x v="3"/>
    <x v="6"/>
    <x v="2"/>
    <s v="P"/>
    <m/>
    <n v="100000"/>
    <d v="2019-07-17T00:00:00"/>
  </r>
  <r>
    <n v="1900003931"/>
    <x v="25"/>
    <s v="Fees"/>
    <s v="Ahmedabad"/>
    <s v="Construction, Power &amp; Infrastructure"/>
    <x v="3"/>
    <x v="6"/>
    <x v="2"/>
    <s v="P"/>
    <m/>
    <n v="100000"/>
    <d v="2019-01-21T00:00:00"/>
  </r>
  <r>
    <n v="1900004171"/>
    <x v="26"/>
    <s v="Fees"/>
    <s v="Ahmedabad"/>
    <s v="Global Client Network (GNB Inward)"/>
    <x v="0"/>
    <x v="1"/>
    <x v="1"/>
    <s v="S"/>
    <m/>
    <n v="254336"/>
    <d v="2019-01-25T00:00:00"/>
  </r>
  <r>
    <n v="1900004173"/>
    <x v="26"/>
    <s v="Fees"/>
    <s v="Ahmedabad"/>
    <s v="Global Client Network (GNB Inward)"/>
    <x v="0"/>
    <x v="1"/>
    <x v="1"/>
    <s v="G"/>
    <m/>
    <n v="266949"/>
    <d v="2019-01-25T00:00:00"/>
  </r>
  <r>
    <n v="1900004220"/>
    <x v="27"/>
    <s v="Brokerage"/>
    <s v="Ahmedabad"/>
    <s v="Employee Benefits (EB)"/>
    <x v="0"/>
    <x v="4"/>
    <x v="1"/>
    <s v="W"/>
    <n v="54445288"/>
    <n v="11111"/>
    <d v="2019-02-28T00:00:00"/>
  </r>
  <r>
    <n v="1900004221"/>
    <x v="27"/>
    <s v="Brokerage"/>
    <s v="Ahmedabad"/>
    <s v="Construction, Power &amp; Infrastructure"/>
    <x v="4"/>
    <x v="7"/>
    <x v="2"/>
    <s v="S"/>
    <n v="9.9000044190299996E+19"/>
    <n v="3008"/>
    <d v="2019-04-12T00:00:00"/>
  </r>
  <r>
    <n v="1900004376"/>
    <x v="28"/>
    <s v="Brokerage"/>
    <s v="Ahmedabad"/>
    <s v="Liability"/>
    <x v="4"/>
    <x v="7"/>
    <x v="2"/>
    <s v="G"/>
    <n v="43193940"/>
    <n v="6184"/>
    <d v="2019-08-07T00:00:00"/>
  </r>
  <r>
    <n v="1900004378"/>
    <x v="28"/>
    <s v="Brokerage"/>
    <s v="Ahmedabad"/>
    <s v="Property / BI"/>
    <x v="0"/>
    <x v="3"/>
    <x v="0"/>
    <s v="K"/>
    <s v="YB00020403000100"/>
    <n v="1568"/>
    <d v="2019-02-08T00:00:00"/>
  </r>
  <r>
    <n v="1900004380"/>
    <x v="28"/>
    <s v="Brokerage"/>
    <s v="Ahmedabad"/>
    <s v="Employee Benefits (EB)"/>
    <x v="0"/>
    <x v="4"/>
    <x v="3"/>
    <s v="S"/>
    <s v="H0048996"/>
    <n v="18901"/>
    <d v="2019-09-14T00:00:00"/>
  </r>
  <r>
    <n v="1900004382"/>
    <x v="28"/>
    <s v="Brokerage"/>
    <s v="Ahmedabad"/>
    <s v="Employee Benefits (EB)"/>
    <x v="0"/>
    <x v="4"/>
    <x v="3"/>
    <s v="S"/>
    <s v="H0048996"/>
    <n v="27682"/>
    <d v="2019-08-14T00:00:00"/>
  </r>
  <r>
    <n v="1900004383"/>
    <x v="28"/>
    <s v="Brokerage"/>
    <s v="Ahmedabad"/>
    <s v="Employee Benefits (EB)"/>
    <x v="0"/>
    <x v="4"/>
    <x v="3"/>
    <s v="W"/>
    <s v="H0067187"/>
    <n v="5501"/>
    <d v="2019-10-21T00:00:00"/>
  </r>
  <r>
    <n v="1900004384"/>
    <x v="28"/>
    <s v="Brokerage"/>
    <s v="Ahmedabad"/>
    <s v="Employee Benefits (EB)"/>
    <x v="0"/>
    <x v="4"/>
    <x v="1"/>
    <s v="P"/>
    <s v="4016 138636598 02 000"/>
    <n v="123750"/>
    <d v="2019-09-30T00:00:00"/>
  </r>
  <r>
    <n v="1900004404"/>
    <x v="29"/>
    <s v="Brokerage"/>
    <s v="Ahmedabad"/>
    <s v="Global Client Network (GNB Inward)"/>
    <x v="0"/>
    <x v="1"/>
    <x v="1"/>
    <s v="F"/>
    <s v="OG-20-2202-0425-00000017"/>
    <n v="825"/>
    <d v="2019-07-01T00:00:00"/>
  </r>
  <r>
    <n v="1900004408"/>
    <x v="29"/>
    <s v="Brokerage"/>
    <s v="Ahmedabad"/>
    <s v="Global Client Network (GNB Inward)"/>
    <x v="0"/>
    <x v="1"/>
    <x v="1"/>
    <s v="F"/>
    <s v="OG-20-2202-9931-00032558"/>
    <n v="1556"/>
    <d v="2019-07-01T00:00:00"/>
  </r>
  <r>
    <n v="1900004411"/>
    <x v="29"/>
    <s v="Brokerage"/>
    <s v="Ahmedabad"/>
    <s v="Global Client Network (GNB Inward)"/>
    <x v="0"/>
    <x v="1"/>
    <x v="1"/>
    <s v="F"/>
    <s v="OG-20-2202-4004-00000064"/>
    <n v="12350"/>
    <d v="2019-07-01T00:00:00"/>
  </r>
  <r>
    <n v="1900004474"/>
    <x v="30"/>
    <s v="Brokerage"/>
    <s v="Ahmedabad"/>
    <s v="Marine"/>
    <x v="4"/>
    <x v="7"/>
    <x v="2"/>
    <s v="N"/>
    <s v="2412 2020 7182 9001 000"/>
    <n v="15593"/>
    <d v="2019-01-12T00:00:00"/>
  </r>
  <r>
    <n v="1900004500"/>
    <x v="30"/>
    <s v="Brokerage"/>
    <s v="Ahmedabad"/>
    <s v="Construction, Power &amp; Infrastructure"/>
    <x v="4"/>
    <x v="7"/>
    <x v="2"/>
    <s v="S"/>
    <n v="9.9000044190300006E+17"/>
    <n v="2212"/>
    <d v="2019-04-10T00:00:00"/>
  </r>
  <r>
    <n v="1900004501"/>
    <x v="30"/>
    <s v="Brokerage"/>
    <s v="Ahmedabad"/>
    <s v="Employee Benefits (EB)"/>
    <x v="4"/>
    <x v="7"/>
    <x v="2"/>
    <s v="N"/>
    <n v="54522170"/>
    <n v="9056"/>
    <d v="2019-07-09T00:00:00"/>
  </r>
  <r>
    <n v="1900004503"/>
    <x v="31"/>
    <s v="Brokerage"/>
    <s v="Ahmedabad"/>
    <s v="Global Client Network (GNB Inward)"/>
    <x v="0"/>
    <x v="1"/>
    <x v="1"/>
    <s v="F"/>
    <s v="OG-20-2202-3304-00000009"/>
    <n v="1897"/>
    <d v="2019-07-01T00:00:00"/>
  </r>
  <r>
    <n v="1900004505"/>
    <x v="31"/>
    <s v="Brokerage"/>
    <s v="Ahmedabad"/>
    <s v="Global Client Network (GNB Inward)"/>
    <x v="0"/>
    <x v="1"/>
    <x v="1"/>
    <s v="F"/>
    <s v="OG-20-2202-3383-00000002"/>
    <n v="42500"/>
    <d v="2019-07-01T00:00:00"/>
  </r>
  <r>
    <n v="1900004507"/>
    <x v="31"/>
    <s v="Brokerage"/>
    <s v="Ahmedabad"/>
    <s v="Global Client Network (GNB Inward)"/>
    <x v="0"/>
    <x v="1"/>
    <x v="1"/>
    <s v="F"/>
    <s v="OG-20-2202-4002-00000010"/>
    <n v="10917"/>
    <d v="2019-07-01T00:00:00"/>
  </r>
  <r>
    <n v="1900004518"/>
    <x v="31"/>
    <s v="Brokerage"/>
    <s v="Ahmedabad"/>
    <s v="Global Client Network (GNB Inward)"/>
    <x v="0"/>
    <x v="1"/>
    <x v="1"/>
    <s v="F"/>
    <s v="OG-20-2202-4010-00000869"/>
    <n v="3375"/>
    <d v="2019-07-01T00:00:00"/>
  </r>
  <r>
    <n v="1900004535"/>
    <x v="31"/>
    <s v="Fees"/>
    <s v="Ahmedabad"/>
    <s v="Global Client Network (GNB Inward)"/>
    <x v="0"/>
    <x v="1"/>
    <x v="1"/>
    <s v="P"/>
    <s v="1011/142530053/01/000"/>
    <n v="320175"/>
    <d v="2019-12-06T00:00:00"/>
  </r>
  <r>
    <n v="1900004535"/>
    <x v="31"/>
    <s v="Fees"/>
    <s v="Ahmedabad"/>
    <s v="Global Client Network (GNB Inward)"/>
    <x v="0"/>
    <x v="1"/>
    <x v="1"/>
    <s v="P"/>
    <n v="3.1242015891005998E+18"/>
    <n v="320175"/>
    <d v="2019-12-06T00:00:00"/>
  </r>
  <r>
    <n v="1900004535"/>
    <x v="31"/>
    <s v="Fees"/>
    <s v="Ahmedabad"/>
    <s v="Global Client Network (GNB Inward)"/>
    <x v="0"/>
    <x v="1"/>
    <x v="1"/>
    <s v="P"/>
    <s v="OG-19-2202-1018-00000052"/>
    <n v="320175"/>
    <d v="2019-12-06T00:00:00"/>
  </r>
  <r>
    <n v="1900004538"/>
    <x v="31"/>
    <s v="Fees"/>
    <s v="Ahmedabad"/>
    <s v="Global Client Network (GNB Inward)"/>
    <x v="0"/>
    <x v="1"/>
    <x v="1"/>
    <s v="S"/>
    <s v="OG-20-2202-3315-00000009"/>
    <n v="168593"/>
    <d v="2019-05-28T00:00:00"/>
  </r>
  <r>
    <n v="1900004538"/>
    <x v="31"/>
    <s v="Fees"/>
    <s v="Ahmedabad"/>
    <s v="Global Client Network (GNB Inward)"/>
    <x v="0"/>
    <x v="1"/>
    <x v="1"/>
    <s v="S"/>
    <s v="P0019200001/9999/100301"/>
    <n v="168593"/>
    <d v="2019-05-28T00:00:00"/>
  </r>
  <r>
    <n v="1900004894"/>
    <x v="32"/>
    <s v="Brokerage"/>
    <s v="Ahmedabad"/>
    <s v="Global Client Network (GNB Inward)"/>
    <x v="0"/>
    <x v="1"/>
    <x v="1"/>
    <s v="T"/>
    <n v="43196279"/>
    <n v="2970"/>
    <d v="2019-09-22T00:00:00"/>
  </r>
  <r>
    <n v="1900004898"/>
    <x v="32"/>
    <s v="Brokerage"/>
    <s v="Ahmedabad"/>
    <s v="Global Client Network (GNB Inward)"/>
    <x v="1"/>
    <x v="2"/>
    <x v="2"/>
    <s v="C"/>
    <n v="3.1142029633600998E+18"/>
    <n v="7022"/>
    <d v="2019-08-26T00:00:00"/>
  </r>
  <r>
    <n v="1900004909"/>
    <x v="32"/>
    <s v="Brokerage"/>
    <s v="Ahmedabad"/>
    <s v="Global Client Network (GNB Inward)"/>
    <x v="0"/>
    <x v="1"/>
    <x v="1"/>
    <s v="G"/>
    <s v="0301004728-2019"/>
    <n v="202350"/>
    <d v="2019-09-30T00:00:00"/>
  </r>
  <r>
    <n v="1900004912"/>
    <x v="32"/>
    <s v="Brokerage"/>
    <s v="Ahmedabad"/>
    <s v="Global Client Network (GNB Inward)"/>
    <x v="1"/>
    <x v="2"/>
    <x v="2"/>
    <s v="G"/>
    <n v="3.213400201191E+23"/>
    <n v="87500"/>
    <d v="2019-07-31T00:00:00"/>
  </r>
  <r>
    <n v="1900004917"/>
    <x v="32"/>
    <s v="Brokerage"/>
    <s v="Ahmedabad"/>
    <s v="Global Client Network (GNB Inward)"/>
    <x v="1"/>
    <x v="2"/>
    <x v="2"/>
    <s v="G"/>
    <n v="22515779"/>
    <n v="44260"/>
    <d v="2019-09-30T00:00:00"/>
  </r>
  <r>
    <n v="1900004919"/>
    <x v="32"/>
    <s v="Brokerage"/>
    <s v="Ahmedabad"/>
    <s v="Property / BI"/>
    <x v="0"/>
    <x v="9"/>
    <x v="0"/>
    <s v="G"/>
    <n v="9.9000046190100005E+19"/>
    <n v="11550"/>
    <d v="2019-09-08T00:00:00"/>
  </r>
  <r>
    <n v="1900004920"/>
    <x v="32"/>
    <s v="Brokerage"/>
    <s v="Ahmedabad"/>
    <s v="Small Medium Enterpries (SME)"/>
    <x v="0"/>
    <x v="9"/>
    <x v="0"/>
    <s v="G"/>
    <n v="9.90000111903E+19"/>
    <n v="43033"/>
    <d v="2019-09-08T00:00:00"/>
  </r>
  <r>
    <n v="1900004922"/>
    <x v="32"/>
    <s v="Brokerage"/>
    <s v="Ahmedabad"/>
    <s v="Property / BI"/>
    <x v="0"/>
    <x v="9"/>
    <x v="0"/>
    <s v="G"/>
    <n v="9.9000046190100005E+19"/>
    <n v="7700"/>
    <d v="2019-09-08T00:00:00"/>
  </r>
  <r>
    <n v="1900004923"/>
    <x v="32"/>
    <s v="Brokerage"/>
    <s v="Ahmedabad"/>
    <s v="Small Medium Enterpries (SME)"/>
    <x v="0"/>
    <x v="9"/>
    <x v="0"/>
    <s v="G"/>
    <n v="9.90000111903E+19"/>
    <n v="72139"/>
    <d v="2019-09-08T00:00:00"/>
  </r>
  <r>
    <n v="1900004928"/>
    <x v="32"/>
    <s v="Brokerage"/>
    <s v="Ahmedabad"/>
    <s v="Construction, Power &amp; Infrastructure"/>
    <x v="4"/>
    <x v="7"/>
    <x v="2"/>
    <s v="G"/>
    <n v="9.9000044190299996E+19"/>
    <n v="32585"/>
    <d v="2019-09-11T00:00:00"/>
  </r>
  <r>
    <n v="1900004933"/>
    <x v="32"/>
    <s v="Brokerage"/>
    <s v="Ahmedabad"/>
    <s v="Construction, Power &amp; Infrastructure"/>
    <x v="4"/>
    <x v="7"/>
    <x v="2"/>
    <s v="G"/>
    <n v="9.9000044190299996E+19"/>
    <n v="8045"/>
    <d v="2019-09-22T00:00:00"/>
  </r>
  <r>
    <n v="1900004983"/>
    <x v="32"/>
    <s v="Brokerage"/>
    <s v="Ahmedabad"/>
    <s v="Global Client Network (GNB Inward)"/>
    <x v="0"/>
    <x v="1"/>
    <x v="1"/>
    <s v="P"/>
    <s v="0000000010619837-01"/>
    <n v="26968"/>
    <d v="2019-10-25T00:00:00"/>
  </r>
  <r>
    <n v="1900004984"/>
    <x v="32"/>
    <s v="Brokerage"/>
    <s v="Ahmedabad"/>
    <s v="Global Client Network (GNB Inward)"/>
    <x v="0"/>
    <x v="1"/>
    <x v="1"/>
    <s v="P"/>
    <s v="0000000007404252-02"/>
    <n v="2437"/>
    <d v="2019-10-26T00:00:00"/>
  </r>
  <r>
    <n v="1900004985"/>
    <x v="32"/>
    <s v="Brokerage"/>
    <s v="Ahmedabad"/>
    <s v="Global Client Network (GNB Inward)"/>
    <x v="0"/>
    <x v="1"/>
    <x v="1"/>
    <s v="P"/>
    <s v="OG-19-2202-1018-00000052"/>
    <n v="53278"/>
    <d v="2019-01-01T00:00:00"/>
  </r>
  <r>
    <n v="1900004986"/>
    <x v="32"/>
    <s v="Brokerage"/>
    <s v="Ahmedabad"/>
    <s v="Global Client Network (GNB Inward)"/>
    <x v="0"/>
    <x v="1"/>
    <x v="1"/>
    <s v="P"/>
    <s v="OG-19-2202-3383-00000007"/>
    <n v="30048"/>
    <d v="2019-01-01T00:00:00"/>
  </r>
  <r>
    <n v="1900004987"/>
    <x v="32"/>
    <s v="Brokerage"/>
    <s v="Ahmedabad"/>
    <s v="Global Client Network (GNB Inward)"/>
    <x v="0"/>
    <x v="1"/>
    <x v="1"/>
    <s v="P"/>
    <n v="3.1142029974272998E+18"/>
    <n v="12500"/>
    <d v="2019-09-19T00:00:00"/>
  </r>
  <r>
    <n v="1900005036"/>
    <x v="33"/>
    <s v="Brokerage"/>
    <s v="Ahmedabad"/>
    <s v="Global Client Network (GNB Inward)"/>
    <x v="1"/>
    <x v="2"/>
    <x v="2"/>
    <s v="M"/>
    <s v="ER00004563000100"/>
    <n v="3854"/>
    <d v="2019-04-30T00:00:00"/>
  </r>
  <r>
    <n v="1900005300"/>
    <x v="34"/>
    <s v="Fees"/>
    <s v="Ahmedabad"/>
    <s v="Global Client Network (GNB Inward)"/>
    <x v="0"/>
    <x v="1"/>
    <x v="1"/>
    <s v="M"/>
    <n v="304003763"/>
    <n v="132392"/>
    <d v="2019-12-20T00:00:00"/>
  </r>
  <r>
    <n v="1900005300"/>
    <x v="34"/>
    <s v="Fees"/>
    <s v="Ahmedabad"/>
    <s v="Global Client Network (GNB Inward)"/>
    <x v="0"/>
    <x v="1"/>
    <x v="1"/>
    <s v="M"/>
    <s v="1003/126704810/02/000"/>
    <n v="132392"/>
    <d v="2019-12-20T00:00:00"/>
  </r>
  <r>
    <n v="1900005300"/>
    <x v="34"/>
    <s v="Fees"/>
    <s v="Ahmedabad"/>
    <s v="Global Client Network (GNB Inward)"/>
    <x v="0"/>
    <x v="1"/>
    <x v="1"/>
    <s v="M"/>
    <n v="2.4142020928135997E+18"/>
    <n v="132392"/>
    <d v="2019-12-20T00:00:00"/>
  </r>
  <r>
    <n v="1900005300"/>
    <x v="34"/>
    <s v="Fees"/>
    <s v="Ahmedabad"/>
    <s v="Global Client Network (GNB Inward)"/>
    <x v="0"/>
    <x v="1"/>
    <x v="1"/>
    <s v="M"/>
    <s v="4092/151965577/01/000"/>
    <n v="132392"/>
    <d v="2019-12-20T00:00:00"/>
  </r>
  <r>
    <n v="1900005324"/>
    <x v="34"/>
    <s v="Brokerage"/>
    <s v="Ahmedabad"/>
    <s v="Construction, Power &amp; Infrastructure"/>
    <x v="4"/>
    <x v="7"/>
    <x v="2"/>
    <s v="S"/>
    <n v="9.9000044190299996E+19"/>
    <n v="26805"/>
    <d v="2019-11-19T00:00:00"/>
  </r>
  <r>
    <n v="1900005325"/>
    <x v="34"/>
    <s v="Brokerage"/>
    <s v="Ahmedabad"/>
    <s v="Employee Benefits (EB)"/>
    <x v="0"/>
    <x v="3"/>
    <x v="1"/>
    <s v="S"/>
    <n v="43191791"/>
    <n v="956"/>
    <d v="2019-07-03T00:00:00"/>
  </r>
  <r>
    <n v="1900005329"/>
    <x v="34"/>
    <s v="Brokerage"/>
    <s v="Ahmedabad"/>
    <s v="Global Client Network (GNB Inward)"/>
    <x v="1"/>
    <x v="2"/>
    <x v="2"/>
    <s v="A"/>
    <n v="3.1142029634361999E+18"/>
    <n v="2089"/>
    <d v="2019-08-26T00:00:00"/>
  </r>
  <r>
    <n v="1900005331"/>
    <x v="34"/>
    <s v="Brokerage"/>
    <s v="Ahmedabad"/>
    <s v="Global Client Network (GNB Inward)"/>
    <x v="0"/>
    <x v="1"/>
    <x v="1"/>
    <s v="T"/>
    <s v="OG-20-2202-1005-00000171-2019"/>
    <n v="8580"/>
    <d v="2019-09-21T00:00:00"/>
  </r>
  <r>
    <n v="1900005394"/>
    <x v="35"/>
    <s v="Brokerage"/>
    <s v="Ahmedabad"/>
    <s v="Global Client Network (GNB Inward)"/>
    <x v="0"/>
    <x v="1"/>
    <x v="1"/>
    <s v="F"/>
    <s v="OG-20-2202-4004-00000062"/>
    <n v="60713"/>
    <d v="2019-07-01T00:00:00"/>
  </r>
  <r>
    <n v="1900005395"/>
    <x v="35"/>
    <s v="Brokerage"/>
    <s v="Ahmedabad"/>
    <s v="Marine"/>
    <x v="0"/>
    <x v="1"/>
    <x v="1"/>
    <s v="G"/>
    <n v="22531899"/>
    <n v="50160"/>
    <d v="2019-10-27T00:00:00"/>
  </r>
  <r>
    <n v="1900005396"/>
    <x v="35"/>
    <s v="Brokerage"/>
    <s v="Ahmedabad"/>
    <s v="Global Client Network (GNB Inward)"/>
    <x v="0"/>
    <x v="1"/>
    <x v="3"/>
    <s v="G"/>
    <s v="OG-19-2202-1018-00000047"/>
    <n v="71765"/>
    <d v="2019-10-26T00:00:00"/>
  </r>
  <r>
    <n v="1900005439"/>
    <x v="35"/>
    <s v="Brokerage"/>
    <s v="Ahmedabad"/>
    <s v="Construction, Power &amp; Infrastructure"/>
    <x v="2"/>
    <x v="5"/>
    <x v="2"/>
    <s v="P"/>
    <s v="'99000044180300000048"/>
    <n v="62399"/>
    <d v="2019-11-14T00:00:00"/>
  </r>
  <r>
    <n v="1900005516"/>
    <x v="36"/>
    <s v="Brokerage"/>
    <s v="Ahmedabad"/>
    <s v="Liability"/>
    <x v="5"/>
    <x v="10"/>
    <x v="2"/>
    <s v="O"/>
    <n v="2280014070"/>
    <n v="27530"/>
    <d v="2019-03-09T00:00:00"/>
  </r>
  <r>
    <n v="1900005526"/>
    <x v="36"/>
    <s v="Brokerage"/>
    <s v="Ahmedabad"/>
    <s v="Employee Benefits (EB)"/>
    <x v="0"/>
    <x v="4"/>
    <x v="1"/>
    <s v="A"/>
    <s v="180876-0000-01"/>
    <n v="60000"/>
    <d v="2019-04-01T00:00:00"/>
  </r>
  <r>
    <n v="1900005527"/>
    <x v="36"/>
    <s v="Brokerage"/>
    <s v="Ahmedabad"/>
    <s v="Global Client Network (GNB Inward)"/>
    <x v="0"/>
    <x v="1"/>
    <x v="1"/>
    <s v="C"/>
    <n v="1.203004619248E+19"/>
    <n v="77400"/>
    <d v="2019-08-10T00:00:00"/>
  </r>
  <r>
    <n v="1900005528"/>
    <x v="36"/>
    <s v="Brokerage"/>
    <s v="Ahmedabad"/>
    <s v="Global Client Network (GNB Inward)"/>
    <x v="0"/>
    <x v="1"/>
    <x v="1"/>
    <s v="C"/>
    <n v="1.203004619248E+19"/>
    <n v="302812"/>
    <d v="2019-08-10T00:00:00"/>
  </r>
  <r>
    <n v="1900005529"/>
    <x v="36"/>
    <s v="Brokerage"/>
    <s v="Ahmedabad"/>
    <s v="Property / BI"/>
    <x v="0"/>
    <x v="5"/>
    <x v="1"/>
    <s v="H"/>
    <s v="'0655001664 03"/>
    <n v="275569"/>
    <d v="2019-03-01T00:00:00"/>
  </r>
  <r>
    <n v="1900005530"/>
    <x v="36"/>
    <s v="Brokerage"/>
    <s v="Ahmedabad"/>
    <s v="Liability"/>
    <x v="0"/>
    <x v="5"/>
    <x v="1"/>
    <s v="H"/>
    <s v="'0304001755"/>
    <n v="320000"/>
    <d v="2019-01-31T00:00:00"/>
  </r>
  <r>
    <n v="1900005531"/>
    <x v="36"/>
    <s v="Brokerage"/>
    <s v="Ahmedabad"/>
    <s v="Employee Benefits (EB)"/>
    <x v="0"/>
    <x v="4"/>
    <x v="1"/>
    <s v="S"/>
    <n v="3393"/>
    <n v="114752"/>
    <d v="2019-11-01T00:00:00"/>
  </r>
  <r>
    <n v="1900005532"/>
    <x v="36"/>
    <s v="Brokerage"/>
    <s v="Ahmedabad"/>
    <s v="Employee Benefits (EB)"/>
    <x v="0"/>
    <x v="4"/>
    <x v="3"/>
    <s v="S"/>
    <s v="H0056637"/>
    <n v="49027"/>
    <d v="2019-02-04T00:00:00"/>
  </r>
  <r>
    <n v="1900005555"/>
    <x v="36"/>
    <s v="Brokerage"/>
    <s v="Ahmedabad"/>
    <s v="Construction, Power &amp; Infrastructure"/>
    <x v="2"/>
    <x v="5"/>
    <x v="2"/>
    <s v="P"/>
    <s v="'99000044180300000078"/>
    <n v="153332"/>
    <d v="2019-10-19T00:00:00"/>
  </r>
  <r>
    <n v="1900005760"/>
    <x v="37"/>
    <s v="Brokerage"/>
    <s v="Ahmedabad"/>
    <s v="Marine"/>
    <x v="0"/>
    <x v="9"/>
    <x v="0"/>
    <s v="ABC"/>
    <n v="2.4142027811737001E+18"/>
    <n v="23591"/>
    <d v="2019-05-01T00:00:00"/>
  </r>
  <r>
    <n v="1900005761"/>
    <x v="37"/>
    <s v="Brokerage"/>
    <s v="Ahmedabad"/>
    <s v="Global Client Network (GNB Inward)"/>
    <x v="0"/>
    <x v="1"/>
    <x v="1"/>
    <s v="F"/>
    <s v="OG-20-2202-3315-00000012"/>
    <n v="19181"/>
    <d v="2019-08-02T00:00:00"/>
  </r>
  <r>
    <n v="1900005767"/>
    <x v="37"/>
    <s v="Brokerage"/>
    <s v="Ahmedabad"/>
    <s v="Small Medium Enterpries (SME)"/>
    <x v="0"/>
    <x v="9"/>
    <x v="0"/>
    <s v="G"/>
    <n v="2.3060011180300001E+19"/>
    <n v="8228"/>
    <d v="2019-02-28T00:00:00"/>
  </r>
  <r>
    <n v="1900005768"/>
    <x v="37"/>
    <s v="Brokerage"/>
    <s v="Ahmedabad"/>
    <s v="Small Medium Enterpries (SME)"/>
    <x v="0"/>
    <x v="9"/>
    <x v="3"/>
    <s v="G"/>
    <n v="2.3060011180300001E+19"/>
    <n v="5241"/>
    <d v="2019-07-12T00:00:00"/>
  </r>
  <r>
    <n v="1900005769"/>
    <x v="37"/>
    <s v="Brokerage"/>
    <s v="Ahmedabad"/>
    <s v="Small Medium Enterpries (SME)"/>
    <x v="0"/>
    <x v="9"/>
    <x v="3"/>
    <s v="G"/>
    <n v="9.9000046190799995E+19"/>
    <n v="13154"/>
    <d v="2019-10-10T00:00:00"/>
  </r>
  <r>
    <n v="1900005770"/>
    <x v="37"/>
    <s v="Brokerage"/>
    <s v="Ahmedabad"/>
    <s v="Small Medium Enterpries (SME)"/>
    <x v="0"/>
    <x v="9"/>
    <x v="0"/>
    <s v="G"/>
    <n v="9.9000046190799995E+19"/>
    <n v="14461"/>
    <d v="2019-09-08T00:00:00"/>
  </r>
  <r>
    <n v="1900005771"/>
    <x v="37"/>
    <s v="Brokerage"/>
    <s v="Ahmedabad"/>
    <s v="Global Client Network (GNB Inward)"/>
    <x v="0"/>
    <x v="1"/>
    <x v="1"/>
    <s v="H"/>
    <s v="2019-L0138835-FWC"/>
    <n v="2853"/>
    <d v="2019-06-23T00:00:00"/>
  </r>
  <r>
    <n v="1900005772"/>
    <x v="37"/>
    <s v="Brokerage"/>
    <s v="Ahmedabad"/>
    <s v="Global Client Network (GNB Inward)"/>
    <x v="0"/>
    <x v="1"/>
    <x v="1"/>
    <s v="H"/>
    <s v="2019-L0139704-PBL"/>
    <n v="495"/>
    <d v="2019-06-23T00:00:00"/>
  </r>
  <r>
    <n v="1900005773"/>
    <x v="37"/>
    <s v="Brokerage"/>
    <s v="Ahmedabad"/>
    <s v="Global Client Network (GNB Inward)"/>
    <x v="0"/>
    <x v="1"/>
    <x v="3"/>
    <s v="H"/>
    <s v="2018-F0513845-BSS"/>
    <n v="5891"/>
    <d v="2019-02-04T00:00:00"/>
  </r>
  <r>
    <n v="1900005774"/>
    <x v="37"/>
    <s v="Brokerage"/>
    <s v="Ahmedabad"/>
    <s v="Property / BI"/>
    <x v="4"/>
    <x v="7"/>
    <x v="2"/>
    <s v="N"/>
    <s v="OG-20-2202-4004-00000043"/>
    <n v="4596"/>
    <d v="2019-05-16T00:00:00"/>
  </r>
  <r>
    <n v="1900005775"/>
    <x v="37"/>
    <s v="Brokerage"/>
    <s v="Ahmedabad"/>
    <s v="Construction, Power &amp; Infrastructure"/>
    <x v="4"/>
    <x v="7"/>
    <x v="2"/>
    <s v="S"/>
    <n v="9.9000044180300005E+19"/>
    <n v="21443"/>
    <d v="2019-07-03T00:00:00"/>
  </r>
  <r>
    <n v="1900005776"/>
    <x v="37"/>
    <s v="Brokerage"/>
    <s v="Ahmedabad"/>
    <s v="Construction, Power &amp; Infrastructure"/>
    <x v="4"/>
    <x v="7"/>
    <x v="2"/>
    <s v="S"/>
    <n v="9.9000044180300005E+19"/>
    <n v="21442"/>
    <d v="2019-10-20T00:00:00"/>
  </r>
  <r>
    <n v="1900005777"/>
    <x v="37"/>
    <s v="Brokerage"/>
    <s v="Ahmedabad"/>
    <s v="Construction, Power &amp; Infrastructure"/>
    <x v="4"/>
    <x v="7"/>
    <x v="2"/>
    <s v="S"/>
    <n v="9.9000044180300005E+19"/>
    <n v="21443"/>
    <d v="2019-03-16T00:00:00"/>
  </r>
  <r>
    <n v="1900005778"/>
    <x v="37"/>
    <s v="Brokerage"/>
    <s v="Ahmedabad"/>
    <s v="Construction, Power &amp; Infrastructure"/>
    <x v="4"/>
    <x v="7"/>
    <x v="2"/>
    <s v="S"/>
    <n v="9.9000044180300005E+19"/>
    <n v="17949"/>
    <d v="2019-07-03T00:00:00"/>
  </r>
  <r>
    <n v="1900005779"/>
    <x v="37"/>
    <s v="Brokerage"/>
    <s v="Ahmedabad"/>
    <s v="Construction, Power &amp; Infrastructure"/>
    <x v="4"/>
    <x v="7"/>
    <x v="2"/>
    <s v="S"/>
    <n v="9.9000044180300005E+19"/>
    <n v="17949"/>
    <d v="2019-03-16T00:00:00"/>
  </r>
  <r>
    <n v="1900005780"/>
    <x v="37"/>
    <s v="Brokerage"/>
    <s v="Ahmedabad"/>
    <s v="Property / BI"/>
    <x v="0"/>
    <x v="3"/>
    <x v="0"/>
    <s v="S"/>
    <s v="PFS/I3353707/71/01/006343"/>
    <n v="7889"/>
    <d v="2019-01-12T00:00:00"/>
  </r>
  <r>
    <n v="1900005781"/>
    <x v="37"/>
    <s v="Brokerage"/>
    <s v="Ahmedabad"/>
    <s v="Liability"/>
    <x v="4"/>
    <x v="7"/>
    <x v="2"/>
    <s v="S"/>
    <n v="3.1142031258438999E+18"/>
    <n v="8198"/>
    <d v="2019-10-25T00:00:00"/>
  </r>
  <r>
    <n v="1900005782"/>
    <x v="37"/>
    <s v="Brokerage"/>
    <s v="Ahmedabad"/>
    <s v="Employee Benefits (EB)"/>
    <x v="0"/>
    <x v="4"/>
    <x v="3"/>
    <s v="S"/>
    <s v="H0048996"/>
    <n v="18697"/>
    <d v="2019-03-11T00:00:00"/>
  </r>
  <r>
    <n v="1900005783"/>
    <x v="37"/>
    <s v="Brokerage"/>
    <s v="Ahmedabad"/>
    <s v="Employee Benefits (EB)"/>
    <x v="0"/>
    <x v="4"/>
    <x v="3"/>
    <s v="S"/>
    <s v="H0048996"/>
    <n v="17140"/>
    <d v="2019-10-11T00:00:00"/>
  </r>
  <r>
    <n v="1900005784"/>
    <x v="37"/>
    <s v="Brokerage"/>
    <s v="Ahmedabad"/>
    <s v="Employee Benefits (EB)"/>
    <x v="0"/>
    <x v="4"/>
    <x v="3"/>
    <s v="S"/>
    <s v="H0048996"/>
    <n v="8561"/>
    <d v="2019-11-14T00:00:00"/>
  </r>
  <r>
    <n v="1900005785"/>
    <x v="37"/>
    <s v="Brokerage"/>
    <s v="Ahmedabad"/>
    <s v="Liability"/>
    <x v="0"/>
    <x v="3"/>
    <x v="1"/>
    <s v="T"/>
    <n v="43191787"/>
    <n v="6213"/>
    <d v="2019-07-03T00:00:00"/>
  </r>
  <r>
    <n v="1900005786"/>
    <x v="37"/>
    <s v="Brokerage"/>
    <s v="Ahmedabad"/>
    <s v="Global Client Network (GNB Inward)"/>
    <x v="0"/>
    <x v="1"/>
    <x v="1"/>
    <s v="T"/>
    <s v="OG-20-2202-4097-00000201"/>
    <n v="8625"/>
    <d v="2019-09-21T00:00:00"/>
  </r>
  <r>
    <n v="1900005787"/>
    <x v="37"/>
    <s v="Brokerage"/>
    <s v="Ahmedabad"/>
    <s v="Global Client Network (GNB Inward)"/>
    <x v="0"/>
    <x v="1"/>
    <x v="1"/>
    <s v="T"/>
    <s v="OG-20-2202-4097-00000170"/>
    <n v="4579"/>
    <d v="2019-09-21T00:00:00"/>
  </r>
  <r>
    <n v="1900005788"/>
    <x v="37"/>
    <s v="Brokerage"/>
    <s v="Ahmedabad"/>
    <s v="Global Client Network (GNB Inward)"/>
    <x v="0"/>
    <x v="1"/>
    <x v="3"/>
    <s v="T"/>
    <s v="OG-19-2202-1005-00000153"/>
    <n v="1980"/>
    <d v="2019-06-14T00:00:00"/>
  </r>
  <r>
    <n v="1900005789"/>
    <x v="37"/>
    <s v="Brokerage"/>
    <s v="Ahmedabad"/>
    <s v="Global Client Network (GNB Inward)"/>
    <x v="0"/>
    <x v="1"/>
    <x v="1"/>
    <s v="T"/>
    <s v="OG-20-2202-4097-00000171"/>
    <n v="3330"/>
    <d v="2019-09-21T00:00:00"/>
  </r>
  <r>
    <n v="1900005910"/>
    <x v="38"/>
    <s v="Brokerage"/>
    <s v="Ahmedabad"/>
    <s v="Construction, Power &amp; Infrastructure"/>
    <x v="3"/>
    <x v="6"/>
    <x v="2"/>
    <s v="P"/>
    <s v="'99000044180300000047"/>
    <n v="90282"/>
    <d v="2019-02-27T00:00:00"/>
  </r>
  <r>
    <n v="1900005911"/>
    <x v="38"/>
    <s v="Brokerage"/>
    <s v="Ahmedabad"/>
    <s v="Construction, Power &amp; Infrastructure"/>
    <x v="2"/>
    <x v="5"/>
    <x v="2"/>
    <s v="P"/>
    <s v="'99000044180300000048"/>
    <n v="68639"/>
    <d v="2019-05-14T00:00:00"/>
  </r>
  <r>
    <n v="1900005912"/>
    <x v="38"/>
    <s v="Brokerage"/>
    <s v="Ahmedabad"/>
    <s v="Construction, Power &amp; Infrastructure"/>
    <x v="3"/>
    <x v="6"/>
    <x v="2"/>
    <s v="P"/>
    <s v="'99000044180300000047"/>
    <n v="90282"/>
    <d v="2019-08-27T00:00:00"/>
  </r>
  <r>
    <n v="1900005913"/>
    <x v="38"/>
    <s v="Brokerage"/>
    <s v="Ahmedabad"/>
    <s v="Construction, Power &amp; Infrastructure"/>
    <x v="3"/>
    <x v="6"/>
    <x v="2"/>
    <s v="P"/>
    <s v="'99000044180300000047"/>
    <n v="90282"/>
    <d v="2019-05-27T00:00:00"/>
  </r>
  <r>
    <n v="1900005915"/>
    <x v="38"/>
    <s v="Brokerage"/>
    <s v="Ahmedabad"/>
    <s v="Construction, Power &amp; Infrastructure"/>
    <x v="2"/>
    <x v="5"/>
    <x v="2"/>
    <s v="P"/>
    <s v="'99000044180300000076"/>
    <n v="67102"/>
    <d v="2019-03-27T00:00:00"/>
  </r>
  <r>
    <n v="1900005959"/>
    <x v="38"/>
    <s v="Brokerage"/>
    <s v="Ahmedabad"/>
    <s v="Liability"/>
    <x v="0"/>
    <x v="5"/>
    <x v="1"/>
    <s v="H"/>
    <s v="'0300004329"/>
    <n v="125000"/>
    <d v="2019-01-31T00:00:00"/>
  </r>
  <r>
    <n v="1900005960"/>
    <x v="38"/>
    <s v="Brokerage"/>
    <s v="Ahmedabad"/>
    <s v="Trade Credit &amp;amp; Political Risk"/>
    <x v="0"/>
    <x v="8"/>
    <x v="1"/>
    <s v="M"/>
    <s v="TBA"/>
    <n v="115781"/>
    <d v="2019-07-28T00:00:00"/>
  </r>
  <r>
    <n v="1900005961"/>
    <x v="38"/>
    <s v="Brokerage"/>
    <s v="Ahmedabad"/>
    <s v="Liability"/>
    <x v="0"/>
    <x v="5"/>
    <x v="1"/>
    <s v="C"/>
    <s v="'23060036180200000022"/>
    <n v="137500"/>
    <d v="2019-01-01T00:00:00"/>
  </r>
  <r>
    <n v="1900005962"/>
    <x v="38"/>
    <s v="Brokerage"/>
    <s v="Ahmedabad"/>
    <s v="Construction, Power &amp; Infrastructure"/>
    <x v="3"/>
    <x v="6"/>
    <x v="2"/>
    <s v="P"/>
    <s v="'99000044180300000078"/>
    <n v="208093"/>
    <d v="2019-03-25T00:00:00"/>
  </r>
  <r>
    <n v="1900005964"/>
    <x v="38"/>
    <s v="Brokerage"/>
    <s v="Ahmedabad"/>
    <s v="Construction, Power &amp; Infrastructure"/>
    <x v="3"/>
    <x v="6"/>
    <x v="2"/>
    <s v="P"/>
    <s v="'99000044180300000078"/>
    <n v="153332"/>
    <d v="2019-07-07T00:00:00"/>
  </r>
  <r>
    <n v="1900005965"/>
    <x v="38"/>
    <s v="Brokerage"/>
    <s v="Ahmedabad"/>
    <s v="Liability"/>
    <x v="0"/>
    <x v="5"/>
    <x v="1"/>
    <s v="C"/>
    <s v="'91000036191700000002"/>
    <n v="131250"/>
    <d v="2019-05-23T00:00:00"/>
  </r>
  <r>
    <n v="2000001072"/>
    <x v="39"/>
    <s v="Brokerage"/>
    <s v="Ahmedabad"/>
    <s v="Marine"/>
    <x v="0"/>
    <x v="9"/>
    <x v="3"/>
    <s v="S"/>
    <n v="2.4142025629033999E+18"/>
    <n v="56100"/>
    <d v="2019-03-08T00:00:00"/>
  </r>
  <r>
    <n v="2000001076"/>
    <x v="39"/>
    <s v="Brokerage"/>
    <s v="Ahmedabad"/>
    <s v="Marine"/>
    <x v="0"/>
    <x v="5"/>
    <x v="1"/>
    <s v="H"/>
    <s v="0830016972 02"/>
    <n v="50333"/>
    <d v="2019-03-01T00:00:00"/>
  </r>
  <r>
    <n v="2000001082"/>
    <x v="39"/>
    <s v="Brokerage"/>
    <s v="Ahmedabad"/>
    <s v="Liability"/>
    <x v="0"/>
    <x v="5"/>
    <x v="1"/>
    <s v="T"/>
    <n v="41046110"/>
    <n v="74250"/>
    <d v="2019-04-09T00:00:00"/>
  </r>
  <r>
    <n v="2000001083"/>
    <x v="39"/>
    <s v="Brokerage"/>
    <s v="Ahmedabad"/>
    <s v="Employee Benefits (EB)"/>
    <x v="0"/>
    <x v="3"/>
    <x v="1"/>
    <s v="N"/>
    <s v="4101191100000008-00"/>
    <n v="48929"/>
    <d v="2019-11-10T00:00:00"/>
  </r>
  <r>
    <n v="2000001086"/>
    <x v="39"/>
    <s v="Brokerage"/>
    <s v="Ahmedabad"/>
    <s v="Global Client Network (GNB Inward)"/>
    <x v="1"/>
    <x v="2"/>
    <x v="2"/>
    <s v="P"/>
    <n v="1.11200441808E+19"/>
    <n v="49401"/>
    <d v="2019-01-03T00:00:00"/>
  </r>
  <r>
    <n v="2000001563"/>
    <x v="40"/>
    <s v="Brokerage"/>
    <s v="Ahmedabad"/>
    <s v="Marine"/>
    <x v="0"/>
    <x v="3"/>
    <x v="0"/>
    <s v="S"/>
    <s v="MCO/I3350570/71/01/006343"/>
    <n v="9075"/>
    <d v="2019-01-12T00:00:00"/>
  </r>
  <r>
    <n v="2000001567"/>
    <x v="40"/>
    <s v="Brokerage"/>
    <s v="Ahmedabad"/>
    <s v="Construction, Power &amp; Infrastructure"/>
    <x v="2"/>
    <x v="5"/>
    <x v="2"/>
    <s v="M"/>
    <s v="'11120044180300000011"/>
    <n v="24072"/>
    <d v="2019-03-13T00:00:00"/>
  </r>
  <r>
    <n v="2000001570"/>
    <x v="40"/>
    <s v="Brokerage"/>
    <s v="Ahmedabad"/>
    <s v="Employee Benefits (EB)"/>
    <x v="0"/>
    <x v="4"/>
    <x v="1"/>
    <s v="T"/>
    <s v="LPGPA0000000200/01"/>
    <n v="5550"/>
    <d v="2019-01-04T00:00:00"/>
  </r>
  <r>
    <n v="2000001575"/>
    <x v="40"/>
    <s v="Brokerage"/>
    <s v="Ahmedabad"/>
    <s v="Property / BI"/>
    <x v="2"/>
    <x v="5"/>
    <x v="2"/>
    <s v="P"/>
    <s v="'99000046192400000039"/>
    <n v="10938"/>
    <d v="2019-06-12T00:00:00"/>
  </r>
  <r>
    <n v="2000001579"/>
    <x v="40"/>
    <s v="Brokerage"/>
    <s v="Ahmedabad"/>
    <s v="Emerging Corporates Group (ECG)"/>
    <x v="4"/>
    <x v="7"/>
    <x v="2"/>
    <s v="S"/>
    <n v="2280038722"/>
    <n v="2789"/>
    <d v="2019-07-15T00:00:00"/>
  </r>
  <r>
    <n v="2000001583"/>
    <x v="40"/>
    <s v="Brokerage"/>
    <s v="Ahmedabad"/>
    <s v="Marine"/>
    <x v="0"/>
    <x v="9"/>
    <x v="3"/>
    <s v="S"/>
    <n v="2.4142025629033999E+18"/>
    <n v="14025"/>
    <d v="2019-10-22T00:00:00"/>
  </r>
  <r>
    <n v="2000001589"/>
    <x v="40"/>
    <s v="Brokerage"/>
    <s v="Ahmedabad"/>
    <s v="Global Client Network (GNB Inward)"/>
    <x v="0"/>
    <x v="1"/>
    <x v="1"/>
    <s v="G"/>
    <s v="32099602-01"/>
    <n v="1112"/>
    <d v="2019-01-23T00:00:00"/>
  </r>
  <r>
    <n v="2000001598"/>
    <x v="40"/>
    <s v="Brokerage"/>
    <s v="Ahmedabad"/>
    <s v="Employee Benefits (EB)"/>
    <x v="0"/>
    <x v="4"/>
    <x v="1"/>
    <s v="F"/>
    <n v="2.9992015408021002E+18"/>
    <n v="4302"/>
    <d v="2019-11-01T00:00:00"/>
  </r>
  <r>
    <n v="2000001604"/>
    <x v="40"/>
    <s v="Brokerage"/>
    <s v="Ahmedabad"/>
    <s v="Liability"/>
    <x v="2"/>
    <x v="5"/>
    <x v="2"/>
    <s v="H"/>
    <s v="'2302003268"/>
    <n v="21875"/>
    <d v="2019-02-11T00:00: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x v="0"/>
    <x v="0"/>
    <x v="0"/>
    <x v="0"/>
    <x v="0"/>
    <x v="0"/>
    <x v="0"/>
    <x v="0"/>
    <x v="0"/>
  </r>
  <r>
    <x v="1"/>
    <x v="1"/>
    <x v="1"/>
    <x v="1"/>
    <x v="1"/>
    <x v="1"/>
    <x v="1"/>
    <x v="0"/>
    <x v="0"/>
    <x v="0"/>
    <x v="0"/>
    <x v="0"/>
    <x v="1"/>
  </r>
  <r>
    <x v="2"/>
    <x v="2"/>
    <x v="1"/>
    <x v="1"/>
    <x v="2"/>
    <x v="2"/>
    <x v="2"/>
    <x v="0"/>
    <x v="0"/>
    <x v="1"/>
    <x v="1"/>
    <x v="1"/>
    <x v="2"/>
  </r>
  <r>
    <x v="3"/>
    <x v="3"/>
    <x v="1"/>
    <x v="1"/>
    <x v="2"/>
    <x v="2"/>
    <x v="1"/>
    <x v="0"/>
    <x v="0"/>
    <x v="1"/>
    <x v="1"/>
    <x v="1"/>
    <x v="2"/>
  </r>
  <r>
    <x v="4"/>
    <x v="4"/>
    <x v="1"/>
    <x v="1"/>
    <x v="3"/>
    <x v="2"/>
    <x v="1"/>
    <x v="0"/>
    <x v="0"/>
    <x v="2"/>
    <x v="2"/>
    <x v="2"/>
    <x v="3"/>
  </r>
  <r>
    <x v="5"/>
    <x v="5"/>
    <x v="1"/>
    <x v="1"/>
    <x v="2"/>
    <x v="2"/>
    <x v="3"/>
    <x v="0"/>
    <x v="0"/>
    <x v="3"/>
    <x v="3"/>
    <x v="3"/>
    <x v="4"/>
  </r>
  <r>
    <x v="6"/>
    <x v="6"/>
    <x v="1"/>
    <x v="1"/>
    <x v="2"/>
    <x v="2"/>
    <x v="3"/>
    <x v="0"/>
    <x v="0"/>
    <x v="1"/>
    <x v="1"/>
    <x v="1"/>
    <x v="2"/>
  </r>
  <r>
    <x v="7"/>
    <x v="7"/>
    <x v="1"/>
    <x v="1"/>
    <x v="2"/>
    <x v="3"/>
    <x v="2"/>
    <x v="0"/>
    <x v="0"/>
    <x v="0"/>
    <x v="0"/>
    <x v="0"/>
    <x v="0"/>
  </r>
  <r>
    <x v="8"/>
    <x v="8"/>
    <x v="1"/>
    <x v="1"/>
    <x v="2"/>
    <x v="2"/>
    <x v="1"/>
    <x v="0"/>
    <x v="0"/>
    <x v="1"/>
    <x v="1"/>
    <x v="1"/>
    <x v="2"/>
  </r>
  <r>
    <x v="9"/>
    <x v="9"/>
    <x v="2"/>
    <x v="2"/>
    <x v="2"/>
    <x v="4"/>
    <x v="1"/>
    <x v="0"/>
    <x v="0"/>
    <x v="1"/>
    <x v="1"/>
    <x v="1"/>
    <x v="2"/>
  </r>
  <r>
    <x v="10"/>
    <x v="10"/>
    <x v="2"/>
    <x v="2"/>
    <x v="2"/>
    <x v="5"/>
    <x v="1"/>
    <x v="0"/>
    <x v="0"/>
    <x v="0"/>
    <x v="0"/>
    <x v="0"/>
    <x v="0"/>
  </r>
  <r>
    <x v="11"/>
    <x v="11"/>
    <x v="2"/>
    <x v="2"/>
    <x v="2"/>
    <x v="6"/>
    <x v="1"/>
    <x v="0"/>
    <x v="0"/>
    <x v="0"/>
    <x v="0"/>
    <x v="0"/>
    <x v="1"/>
  </r>
  <r>
    <x v="12"/>
    <x v="12"/>
    <x v="2"/>
    <x v="2"/>
    <x v="4"/>
    <x v="7"/>
    <x v="3"/>
    <x v="0"/>
    <x v="0"/>
    <x v="0"/>
    <x v="0"/>
    <x v="0"/>
    <x v="0"/>
  </r>
  <r>
    <x v="13"/>
    <x v="13"/>
    <x v="2"/>
    <x v="2"/>
    <x v="5"/>
    <x v="5"/>
    <x v="3"/>
    <x v="0"/>
    <x v="0"/>
    <x v="3"/>
    <x v="3"/>
    <x v="3"/>
    <x v="5"/>
  </r>
  <r>
    <x v="14"/>
    <x v="14"/>
    <x v="0"/>
    <x v="0"/>
    <x v="6"/>
    <x v="3"/>
    <x v="4"/>
    <x v="0"/>
    <x v="0"/>
    <x v="0"/>
    <x v="0"/>
    <x v="0"/>
    <x v="0"/>
  </r>
  <r>
    <x v="15"/>
    <x v="15"/>
    <x v="3"/>
    <x v="3"/>
    <x v="7"/>
    <x v="2"/>
    <x v="5"/>
    <x v="0"/>
    <x v="0"/>
    <x v="0"/>
    <x v="0"/>
    <x v="0"/>
    <x v="0"/>
  </r>
  <r>
    <x v="16"/>
    <x v="16"/>
    <x v="3"/>
    <x v="3"/>
    <x v="8"/>
    <x v="8"/>
    <x v="6"/>
    <x v="0"/>
    <x v="0"/>
    <x v="0"/>
    <x v="2"/>
    <x v="2"/>
    <x v="0"/>
  </r>
  <r>
    <x v="17"/>
    <x v="17"/>
    <x v="0"/>
    <x v="0"/>
    <x v="9"/>
    <x v="4"/>
    <x v="7"/>
    <x v="1"/>
    <x v="0"/>
    <x v="0"/>
    <x v="0"/>
    <x v="0"/>
    <x v="0"/>
  </r>
  <r>
    <x v="18"/>
    <x v="18"/>
    <x v="3"/>
    <x v="3"/>
    <x v="8"/>
    <x v="9"/>
    <x v="8"/>
    <x v="0"/>
    <x v="0"/>
    <x v="0"/>
    <x v="0"/>
    <x v="0"/>
    <x v="0"/>
  </r>
  <r>
    <x v="19"/>
    <x v="19"/>
    <x v="0"/>
    <x v="0"/>
    <x v="2"/>
    <x v="2"/>
    <x v="9"/>
    <x v="0"/>
    <x v="0"/>
    <x v="0"/>
    <x v="0"/>
    <x v="0"/>
    <x v="0"/>
  </r>
  <r>
    <x v="20"/>
    <x v="20"/>
    <x v="0"/>
    <x v="0"/>
    <x v="10"/>
    <x v="9"/>
    <x v="4"/>
    <x v="0"/>
    <x v="0"/>
    <x v="0"/>
    <x v="0"/>
    <x v="0"/>
    <x v="0"/>
  </r>
  <r>
    <x v="21"/>
    <x v="21"/>
    <x v="3"/>
    <x v="3"/>
    <x v="11"/>
    <x v="2"/>
    <x v="10"/>
    <x v="0"/>
    <x v="0"/>
    <x v="4"/>
    <x v="0"/>
    <x v="0"/>
    <x v="0"/>
  </r>
  <r>
    <x v="22"/>
    <x v="22"/>
    <x v="3"/>
    <x v="3"/>
    <x v="12"/>
    <x v="10"/>
    <x v="10"/>
    <x v="0"/>
    <x v="0"/>
    <x v="4"/>
    <x v="0"/>
    <x v="0"/>
    <x v="1"/>
  </r>
  <r>
    <x v="23"/>
    <x v="23"/>
    <x v="3"/>
    <x v="3"/>
    <x v="13"/>
    <x v="11"/>
    <x v="7"/>
    <x v="1"/>
    <x v="0"/>
    <x v="3"/>
    <x v="3"/>
    <x v="3"/>
    <x v="4"/>
  </r>
  <r>
    <x v="24"/>
    <x v="24"/>
    <x v="3"/>
    <x v="3"/>
    <x v="13"/>
    <x v="11"/>
    <x v="7"/>
    <x v="1"/>
    <x v="0"/>
    <x v="3"/>
    <x v="3"/>
    <x v="3"/>
    <x v="6"/>
  </r>
  <r>
    <x v="25"/>
    <x v="25"/>
    <x v="3"/>
    <x v="3"/>
    <x v="14"/>
    <x v="12"/>
    <x v="10"/>
    <x v="0"/>
    <x v="0"/>
    <x v="0"/>
    <x v="0"/>
    <x v="0"/>
    <x v="0"/>
  </r>
  <r>
    <x v="26"/>
    <x v="26"/>
    <x v="0"/>
    <x v="0"/>
    <x v="2"/>
    <x v="2"/>
    <x v="11"/>
    <x v="1"/>
    <x v="0"/>
    <x v="1"/>
    <x v="1"/>
    <x v="4"/>
    <x v="7"/>
  </r>
  <r>
    <x v="27"/>
    <x v="27"/>
    <x v="2"/>
    <x v="2"/>
    <x v="15"/>
    <x v="4"/>
    <x v="12"/>
    <x v="0"/>
    <x v="0"/>
    <x v="5"/>
    <x v="4"/>
    <x v="5"/>
    <x v="8"/>
  </r>
  <r>
    <x v="28"/>
    <x v="28"/>
    <x v="0"/>
    <x v="0"/>
    <x v="2"/>
    <x v="13"/>
    <x v="7"/>
    <x v="2"/>
    <x v="0"/>
    <x v="1"/>
    <x v="1"/>
    <x v="4"/>
    <x v="9"/>
  </r>
  <r>
    <x v="29"/>
    <x v="29"/>
    <x v="4"/>
    <x v="4"/>
    <x v="2"/>
    <x v="14"/>
    <x v="1"/>
    <x v="0"/>
    <x v="0"/>
    <x v="5"/>
    <x v="4"/>
    <x v="5"/>
    <x v="10"/>
  </r>
  <r>
    <x v="30"/>
    <x v="30"/>
    <x v="4"/>
    <x v="4"/>
    <x v="13"/>
    <x v="1"/>
    <x v="1"/>
    <x v="0"/>
    <x v="0"/>
    <x v="6"/>
    <x v="5"/>
    <x v="6"/>
    <x v="11"/>
  </r>
  <r>
    <x v="31"/>
    <x v="31"/>
    <x v="4"/>
    <x v="4"/>
    <x v="2"/>
    <x v="4"/>
    <x v="1"/>
    <x v="0"/>
    <x v="0"/>
    <x v="5"/>
    <x v="4"/>
    <x v="5"/>
    <x v="10"/>
  </r>
  <r>
    <x v="32"/>
    <x v="32"/>
    <x v="4"/>
    <x v="4"/>
    <x v="13"/>
    <x v="14"/>
    <x v="1"/>
    <x v="0"/>
    <x v="0"/>
    <x v="5"/>
    <x v="4"/>
    <x v="5"/>
    <x v="10"/>
  </r>
  <r>
    <x v="33"/>
    <x v="33"/>
    <x v="4"/>
    <x v="4"/>
    <x v="16"/>
    <x v="2"/>
    <x v="13"/>
    <x v="0"/>
    <x v="0"/>
    <x v="5"/>
    <x v="4"/>
    <x v="5"/>
    <x v="10"/>
  </r>
  <r>
    <x v="34"/>
    <x v="34"/>
    <x v="4"/>
    <x v="4"/>
    <x v="2"/>
    <x v="9"/>
    <x v="2"/>
    <x v="0"/>
    <x v="0"/>
    <x v="5"/>
    <x v="4"/>
    <x v="5"/>
    <x v="10"/>
  </r>
  <r>
    <x v="35"/>
    <x v="35"/>
    <x v="4"/>
    <x v="4"/>
    <x v="2"/>
    <x v="4"/>
    <x v="2"/>
    <x v="0"/>
    <x v="0"/>
    <x v="5"/>
    <x v="4"/>
    <x v="5"/>
    <x v="10"/>
  </r>
  <r>
    <x v="36"/>
    <x v="36"/>
    <x v="4"/>
    <x v="4"/>
    <x v="2"/>
    <x v="4"/>
    <x v="2"/>
    <x v="0"/>
    <x v="0"/>
    <x v="5"/>
    <x v="4"/>
    <x v="5"/>
    <x v="10"/>
  </r>
  <r>
    <x v="37"/>
    <x v="37"/>
    <x v="4"/>
    <x v="4"/>
    <x v="2"/>
    <x v="0"/>
    <x v="2"/>
    <x v="0"/>
    <x v="0"/>
    <x v="5"/>
    <x v="4"/>
    <x v="5"/>
    <x v="10"/>
  </r>
  <r>
    <x v="38"/>
    <x v="38"/>
    <x v="2"/>
    <x v="2"/>
    <x v="2"/>
    <x v="9"/>
    <x v="2"/>
    <x v="0"/>
    <x v="0"/>
    <x v="7"/>
    <x v="6"/>
    <x v="7"/>
    <x v="12"/>
  </r>
  <r>
    <x v="39"/>
    <x v="39"/>
    <x v="2"/>
    <x v="2"/>
    <x v="5"/>
    <x v="14"/>
    <x v="14"/>
    <x v="0"/>
    <x v="0"/>
    <x v="6"/>
    <x v="5"/>
    <x v="6"/>
    <x v="11"/>
  </r>
  <r>
    <x v="40"/>
    <x v="40"/>
    <x v="2"/>
    <x v="2"/>
    <x v="16"/>
    <x v="2"/>
    <x v="7"/>
    <x v="0"/>
    <x v="0"/>
    <x v="6"/>
    <x v="5"/>
    <x v="6"/>
    <x v="11"/>
  </r>
  <r>
    <x v="41"/>
    <x v="41"/>
    <x v="3"/>
    <x v="3"/>
    <x v="5"/>
    <x v="15"/>
    <x v="7"/>
    <x v="0"/>
    <x v="0"/>
    <x v="6"/>
    <x v="5"/>
    <x v="6"/>
    <x v="11"/>
  </r>
  <r>
    <x v="42"/>
    <x v="42"/>
    <x v="3"/>
    <x v="3"/>
    <x v="13"/>
    <x v="16"/>
    <x v="7"/>
    <x v="0"/>
    <x v="0"/>
    <x v="6"/>
    <x v="5"/>
    <x v="6"/>
    <x v="11"/>
  </r>
  <r>
    <x v="43"/>
    <x v="43"/>
    <x v="0"/>
    <x v="0"/>
    <x v="17"/>
    <x v="2"/>
    <x v="14"/>
    <x v="0"/>
    <x v="0"/>
    <x v="5"/>
    <x v="4"/>
    <x v="5"/>
    <x v="10"/>
  </r>
  <r>
    <x v="44"/>
    <x v="44"/>
    <x v="3"/>
    <x v="3"/>
    <x v="18"/>
    <x v="14"/>
    <x v="7"/>
    <x v="0"/>
    <x v="0"/>
    <x v="6"/>
    <x v="5"/>
    <x v="6"/>
    <x v="11"/>
  </r>
  <r>
    <x v="45"/>
    <x v="45"/>
    <x v="0"/>
    <x v="0"/>
    <x v="2"/>
    <x v="17"/>
    <x v="15"/>
    <x v="1"/>
    <x v="0"/>
    <x v="5"/>
    <x v="4"/>
    <x v="5"/>
    <x v="10"/>
  </r>
  <r>
    <x v="46"/>
    <x v="46"/>
    <x v="2"/>
    <x v="2"/>
    <x v="16"/>
    <x v="2"/>
    <x v="14"/>
    <x v="0"/>
    <x v="0"/>
    <x v="5"/>
    <x v="4"/>
    <x v="5"/>
    <x v="10"/>
  </r>
  <r>
    <x v="47"/>
    <x v="47"/>
    <x v="0"/>
    <x v="0"/>
    <x v="2"/>
    <x v="14"/>
    <x v="7"/>
    <x v="2"/>
    <x v="0"/>
    <x v="5"/>
    <x v="4"/>
    <x v="5"/>
    <x v="10"/>
  </r>
  <r>
    <x v="48"/>
    <x v="48"/>
    <x v="2"/>
    <x v="2"/>
    <x v="2"/>
    <x v="14"/>
    <x v="1"/>
    <x v="0"/>
    <x v="0"/>
    <x v="3"/>
    <x v="3"/>
    <x v="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9A0E-3EBE-4F2F-A824-E709C208F1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7"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numFmtId="14" showAll="0"/>
  </pivotFields>
  <rowFields count="1">
    <field x="10"/>
  </rowFields>
  <rowItems count="4">
    <i>
      <x/>
    </i>
    <i>
      <x v="1"/>
    </i>
    <i>
      <x v="2"/>
    </i>
    <i t="grand">
      <x/>
    </i>
  </rowItems>
  <colItems count="1">
    <i/>
  </colItems>
  <dataFields count="1">
    <dataField name="Sum of Amount" fld="11" baseField="0" baseItem="0"/>
  </dataFields>
  <formats count="12">
    <format dxfId="23">
      <pivotArea type="all" dataOnly="0" outline="0" fieldPosition="0"/>
    </format>
    <format dxfId="22">
      <pivotArea outline="0" collapsedLevelsAreSubtotals="1" fieldPosition="0"/>
    </format>
    <format dxfId="21">
      <pivotArea field="10" type="button" dataOnly="0" labelOnly="1" outline="0" axis="axisRow" fieldPosition="0"/>
    </format>
    <format dxfId="20">
      <pivotArea dataOnly="0" labelOnly="1" fieldPosition="0">
        <references count="1">
          <reference field="10"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3F2FBB-2590-483C-9F65-C8D522C28335}"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B40" firstHeaderRow="1" firstDataRow="1" firstDataCol="0"/>
  <pivotFields count="16">
    <pivotField showAll="0"/>
    <pivotField dataField="1"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Total Opportunity" fld="1" subtotal="count" baseField="0" baseItem="0"/>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43755E-10B9-4D73-AA92-D3E11206CB48}"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B45" firstHeaderRow="1" firstDataRow="1" firstDataCol="0" rowPageCount="1" colPageCount="1"/>
  <pivotFields count="16">
    <pivotField dataField="1" showAll="0"/>
    <pivotField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x="1"/>
        <item h="1" x="2"/>
        <item h="1"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pageFields count="1">
    <pageField fld="7" hier="-1"/>
  </pageFields>
  <dataFields count="1">
    <dataField name="Closed W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E7C615-87E8-4ECC-B63F-E7973F080AD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2:C7" firstHeaderRow="1" firstDataRow="1" firstDataCol="1"/>
  <pivotFields count="16">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v="17"/>
    </i>
    <i>
      <x v="16"/>
    </i>
    <i>
      <x v="12"/>
    </i>
    <i>
      <x v="10"/>
    </i>
    <i t="grand">
      <x/>
    </i>
  </rowItems>
  <colItems count="1">
    <i/>
  </colItems>
  <dataFields count="1">
    <dataField name="Sum of revenue_amount" fld="5" baseField="0" baseItem="0"/>
  </dataFields>
  <chartFormats count="2">
    <chartFormat chart="18"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A8FEAE9-6F97-4360-A712-E8342205F8F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2:P10" firstHeaderRow="1" firstDataRow="1" firstDataCol="1"/>
  <pivotFields count="16">
    <pivotField dataField="1" showAll="0"/>
    <pivotField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0"/>
  </rowFields>
  <rowItems count="8">
    <i>
      <x/>
    </i>
    <i>
      <x v="1"/>
    </i>
    <i>
      <x v="2"/>
    </i>
    <i>
      <x v="3"/>
    </i>
    <i>
      <x v="4"/>
    </i>
    <i>
      <x v="5"/>
    </i>
    <i>
      <x v="6"/>
    </i>
    <i t="grand">
      <x/>
    </i>
  </rowItems>
  <colItems count="1">
    <i/>
  </colItems>
  <dataFields count="1">
    <dataField name="Count of opportunity_name" fld="0" subtotal="count" baseField="1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2" format="5">
      <pivotArea type="data" outline="0" fieldPosition="0">
        <references count="2">
          <reference field="4294967294" count="1" selected="0">
            <x v="0"/>
          </reference>
          <reference field="10" count="1" selected="0">
            <x v="4"/>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6"/>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0" count="1" selected="0">
            <x v="0"/>
          </reference>
        </references>
      </pivotArea>
    </chartFormat>
    <chartFormat chart="13" format="18">
      <pivotArea type="data" outline="0" fieldPosition="0">
        <references count="2">
          <reference field="4294967294" count="1" selected="0">
            <x v="0"/>
          </reference>
          <reference field="10" count="1" selected="0">
            <x v="1"/>
          </reference>
        </references>
      </pivotArea>
    </chartFormat>
    <chartFormat chart="13" format="19">
      <pivotArea type="data" outline="0" fieldPosition="0">
        <references count="2">
          <reference field="4294967294" count="1" selected="0">
            <x v="0"/>
          </reference>
          <reference field="10" count="1" selected="0">
            <x v="2"/>
          </reference>
        </references>
      </pivotArea>
    </chartFormat>
    <chartFormat chart="13" format="20">
      <pivotArea type="data" outline="0" fieldPosition="0">
        <references count="2">
          <reference field="4294967294" count="1" selected="0">
            <x v="0"/>
          </reference>
          <reference field="10" count="1" selected="0">
            <x v="3"/>
          </reference>
        </references>
      </pivotArea>
    </chartFormat>
    <chartFormat chart="13" format="21">
      <pivotArea type="data" outline="0" fieldPosition="0">
        <references count="2">
          <reference field="4294967294" count="1" selected="0">
            <x v="0"/>
          </reference>
          <reference field="10" count="1" selected="0">
            <x v="4"/>
          </reference>
        </references>
      </pivotArea>
    </chartFormat>
    <chartFormat chart="13" format="22">
      <pivotArea type="data" outline="0" fieldPosition="0">
        <references count="2">
          <reference field="4294967294" count="1" selected="0">
            <x v="0"/>
          </reference>
          <reference field="10" count="1" selected="0">
            <x v="5"/>
          </reference>
        </references>
      </pivotArea>
    </chartFormat>
    <chartFormat chart="13"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A17ED5-7525-40D8-AF08-BB789F823A3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0:C26" firstHeaderRow="1" firstDataRow="1" firstDataCol="1" rowPageCount="1" colPageCount="1"/>
  <pivotFields count="16">
    <pivotField axis="axisRow" showAll="0" sortType="ascending">
      <items count="50">
        <item h="1" x="33"/>
        <item h="1" x="1"/>
        <item h="1" x="35"/>
        <item h="1" x="29"/>
        <item x="34"/>
        <item h="1" x="2"/>
        <item h="1" x="22"/>
        <item h="1" x="21"/>
        <item h="1" x="30"/>
        <item h="1" x="36"/>
        <item x="16"/>
        <item h="1" x="13"/>
        <item x="37"/>
        <item x="38"/>
        <item h="1" x="20"/>
        <item h="1" x="15"/>
        <item x="0"/>
        <item h="1" x="45"/>
        <item h="1" x="18"/>
        <item h="1" x="40"/>
        <item h="1" x="12"/>
        <item h="1" x="23"/>
        <item h="1" x="24"/>
        <item h="1" x="42"/>
        <item h="1" x="10"/>
        <item h="1" x="11"/>
        <item h="1" x="3"/>
        <item h="1" x="44"/>
        <item h="1" x="27"/>
        <item h="1" x="14"/>
        <item h="1" x="39"/>
        <item h="1" x="28"/>
        <item h="1" x="26"/>
        <item h="1" x="25"/>
        <item h="1" x="43"/>
        <item h="1" x="46"/>
        <item h="1" x="6"/>
        <item h="1" x="5"/>
        <item h="1" x="4"/>
        <item h="1" x="8"/>
        <item h="1" x="31"/>
        <item h="1" x="47"/>
        <item h="1" x="7"/>
        <item h="1" x="41"/>
        <item h="1" x="17"/>
        <item h="1" x="19"/>
        <item h="1" x="48"/>
        <item h="1" x="9"/>
        <item h="1"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items count="6">
        <item x="1"/>
        <item x="0"/>
        <item x="4"/>
        <item x="3"/>
        <item x="2"/>
        <item t="default"/>
      </items>
    </pivotField>
    <pivotField showAll="0">
      <items count="6">
        <item x="0"/>
        <item x="4"/>
        <item x="3"/>
        <item x="2"/>
        <item x="1"/>
        <item t="default"/>
      </items>
    </pivotField>
    <pivotField showAll="0" countASubtotal="1">
      <items count="20">
        <item x="2"/>
        <item x="1"/>
        <item x="12"/>
        <item x="13"/>
        <item x="5"/>
        <item x="11"/>
        <item x="17"/>
        <item x="18"/>
        <item x="16"/>
        <item x="3"/>
        <item x="7"/>
        <item x="4"/>
        <item x="6"/>
        <item x="8"/>
        <item x="14"/>
        <item x="10"/>
        <item x="0"/>
        <item x="9"/>
        <item x="15"/>
        <item t="countA"/>
      </items>
    </pivotField>
    <pivotField dataField="1" showAll="0" countSubtotal="1">
      <items count="19">
        <item x="13"/>
        <item x="6"/>
        <item x="1"/>
        <item x="10"/>
        <item x="16"/>
        <item x="11"/>
        <item x="14"/>
        <item x="15"/>
        <item x="5"/>
        <item x="2"/>
        <item x="3"/>
        <item x="7"/>
        <item x="4"/>
        <item x="12"/>
        <item x="9"/>
        <item x="8"/>
        <item x="0"/>
        <item x="17"/>
        <item t="count"/>
      </items>
    </pivotField>
    <pivotField numFmtId="14" showAll="0">
      <items count="17">
        <item x="7"/>
        <item x="15"/>
        <item x="8"/>
        <item x="11"/>
        <item x="0"/>
        <item x="9"/>
        <item x="10"/>
        <item x="4"/>
        <item x="5"/>
        <item x="6"/>
        <item x="14"/>
        <item x="1"/>
        <item x="3"/>
        <item x="2"/>
        <item x="13"/>
        <item x="12"/>
        <item t="default"/>
      </items>
    </pivotField>
    <pivotField axis="axisPage" multipleItemSelectionAllowed="1" showAll="0" countASubtotal="1">
      <items count="4">
        <item h="1" x="1"/>
        <item x="2"/>
        <item x="0"/>
        <item t="countA"/>
      </items>
    </pivotField>
    <pivotField showAll="0">
      <items count="2">
        <item x="0"/>
        <item t="default"/>
      </items>
    </pivotField>
    <pivotField showAll="0">
      <items count="9">
        <item x="6"/>
        <item x="7"/>
        <item x="4"/>
        <item x="0"/>
        <item x="3"/>
        <item x="1"/>
        <item x="5"/>
        <item x="2"/>
        <item t="default"/>
      </items>
    </pivotField>
    <pivotField showAll="0">
      <items count="8">
        <item x="0"/>
        <item x="5"/>
        <item x="4"/>
        <item x="3"/>
        <item x="1"/>
        <item x="2"/>
        <item x="6"/>
        <item t="default"/>
      </items>
    </pivotField>
    <pivotField showAll="0">
      <items count="9">
        <item x="5"/>
        <item x="6"/>
        <item x="3"/>
        <item x="4"/>
        <item x="1"/>
        <item x="0"/>
        <item x="2"/>
        <item x="7"/>
        <item t="default"/>
      </items>
    </pivotField>
    <pivotField showAll="0">
      <items count="15">
        <item x="2"/>
        <item x="6"/>
        <item x="4"/>
        <item x="11"/>
        <item x="5"/>
        <item x="13"/>
        <item x="10"/>
        <item x="0"/>
        <item x="1"/>
        <item x="8"/>
        <item x="9"/>
        <item x="7"/>
        <item x="1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countASubtotal="1">
      <items count="5">
        <item sd="0" x="0"/>
        <item sd="0" x="1"/>
        <item sd="0" x="2"/>
        <item h="1" sd="0" x="3"/>
        <item t="countA"/>
      </items>
    </pivotField>
  </pivotFields>
  <rowFields count="1">
    <field x="0"/>
  </rowFields>
  <rowItems count="6">
    <i>
      <x v="4"/>
    </i>
    <i>
      <x v="10"/>
    </i>
    <i>
      <x v="12"/>
    </i>
    <i>
      <x v="13"/>
    </i>
    <i>
      <x v="16"/>
    </i>
    <i t="grand">
      <x/>
    </i>
  </rowItems>
  <colItems count="1">
    <i/>
  </colItems>
  <pageFields count="1">
    <pageField fld="7" hier="-1"/>
  </pageFields>
  <dataFields count="1">
    <dataField name="Sum of revenue_amount" fld="5" baseField="0" baseItem="0"/>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CFA78D-23EB-430C-8E06-DF35838055B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2:C63" firstHeaderRow="1" firstDataRow="1" firstDataCol="1" rowPageCount="1" colPageCount="1"/>
  <pivotFields count="16">
    <pivotField axis="axisRow" showAll="0" sortType="ascending">
      <items count="50">
        <item h="1" x="33"/>
        <item h="1" x="1"/>
        <item x="35"/>
        <item h="1" x="29"/>
        <item x="34"/>
        <item h="1" x="2"/>
        <item h="1" x="22"/>
        <item h="1" x="21"/>
        <item h="1" x="30"/>
        <item x="36"/>
        <item x="16"/>
        <item h="1" x="13"/>
        <item x="37"/>
        <item x="38"/>
        <item x="20"/>
        <item h="1" x="15"/>
        <item x="0"/>
        <item h="1" x="45"/>
        <item x="18"/>
        <item h="1" x="40"/>
        <item h="1" x="12"/>
        <item h="1" x="23"/>
        <item h="1" x="24"/>
        <item h="1" x="42"/>
        <item h="1" x="10"/>
        <item h="1" x="11"/>
        <item h="1" x="3"/>
        <item h="1" x="44"/>
        <item x="27"/>
        <item h="1" x="14"/>
        <item h="1" x="39"/>
        <item h="1" x="28"/>
        <item h="1" x="26"/>
        <item h="1" x="25"/>
        <item h="1" x="43"/>
        <item h="1" x="46"/>
        <item h="1" x="6"/>
        <item h="1" x="5"/>
        <item h="1" x="4"/>
        <item h="1" x="8"/>
        <item h="1" x="31"/>
        <item h="1" x="47"/>
        <item h="1" x="7"/>
        <item h="1" x="41"/>
        <item h="1" x="17"/>
        <item h="1" x="19"/>
        <item h="1" x="48"/>
        <item h="1" x="9"/>
        <item h="1"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dataField="1" showAll="0">
      <items count="19">
        <item x="13"/>
        <item x="6"/>
        <item h="1" x="1"/>
        <item x="10"/>
        <item x="16"/>
        <item x="11"/>
        <item x="14"/>
        <item x="15"/>
        <item x="5"/>
        <item x="2"/>
        <item x="3"/>
        <item x="7"/>
        <item x="4"/>
        <item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11">
    <i>
      <x v="2"/>
    </i>
    <i>
      <x v="4"/>
    </i>
    <i>
      <x v="9"/>
    </i>
    <i>
      <x v="10"/>
    </i>
    <i>
      <x v="12"/>
    </i>
    <i>
      <x v="13"/>
    </i>
    <i>
      <x v="14"/>
    </i>
    <i>
      <x v="16"/>
    </i>
    <i>
      <x v="18"/>
    </i>
    <i>
      <x v="28"/>
    </i>
    <i t="grand">
      <x/>
    </i>
  </rowItems>
  <colItems count="1">
    <i/>
  </colItems>
  <pageFields count="1">
    <pageField fld="7" hier="-1"/>
  </pageField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EEC937-BA91-4450-AE5B-4FA22D4B408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2:C6" firstHeaderRow="1" firstDataRow="1" firstDataCol="1"/>
  <pivotFields count="16">
    <pivotField showAll="0"/>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4">
    <i>
      <x v="2"/>
    </i>
    <i>
      <x/>
    </i>
    <i>
      <x v="1"/>
    </i>
    <i t="grand">
      <x/>
    </i>
  </rowItems>
  <colItems count="1">
    <i/>
  </colItems>
  <dataFields count="1">
    <dataField name="Sum of revenue_amount" fld="5" baseField="0" baseItem="0"/>
  </dataFields>
  <chartFormats count="3">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2">
          <reference field="4294967294" count="1" selected="0">
            <x v="0"/>
          </reference>
          <reference field="7" count="1" selected="0">
            <x v="0"/>
          </reference>
        </references>
      </pivotArea>
    </chartFormat>
    <chartFormat chart="19"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94A25-33EA-49DB-A05C-6984EB284C65}"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12">
    <pivotField showAll="0"/>
    <pivotField numFmtId="14"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formats count="6">
    <format dxfId="29">
      <pivotArea type="all" dataOnly="0" outline="0" fieldPosition="0"/>
    </format>
    <format dxfId="28">
      <pivotArea outline="0" collapsedLevelsAreSubtotals="1" fieldPosition="0"/>
    </format>
    <format dxfId="27">
      <pivotArea field="7" type="button" dataOnly="0" labelOnly="1" outline="0" axis="axisRow" fieldPosition="0"/>
    </format>
    <format dxfId="26">
      <pivotArea dataOnly="0" labelOnly="1" fieldPosition="0">
        <references count="1">
          <reference field="7" count="0"/>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B0481-3F29-4EA7-B2E4-8B2BC7C8125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J4" firstHeaderRow="0" firstDataRow="1" firstDataCol="0"/>
  <pivotFields count="7">
    <pivotField showAll="0"/>
    <pivotField showAll="0"/>
    <pivotField showAll="0">
      <items count="11">
        <item x="1"/>
        <item x="2"/>
        <item x="3"/>
        <item x="4"/>
        <item x="6"/>
        <item x="5"/>
        <item x="7"/>
        <item x="8"/>
        <item x="9"/>
        <item x="0"/>
        <item t="default"/>
      </items>
    </pivotField>
    <pivotField showAll="0"/>
    <pivotField dataField="1" showAll="0">
      <items count="11">
        <item x="9"/>
        <item x="8"/>
        <item x="1"/>
        <item x="6"/>
        <item x="3"/>
        <item x="4"/>
        <item x="2"/>
        <item x="5"/>
        <item x="7"/>
        <item x="0"/>
        <item t="default"/>
      </items>
    </pivotField>
    <pivotField dataField="1" showAll="0">
      <items count="11">
        <item x="8"/>
        <item x="1"/>
        <item x="5"/>
        <item x="0"/>
        <item x="3"/>
        <item x="7"/>
        <item x="9"/>
        <item x="6"/>
        <item x="4"/>
        <item x="2"/>
        <item t="default"/>
      </items>
    </pivotField>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formats count="3">
    <format dxfId="32">
      <pivotArea type="all" dataOnly="0" outline="0" fieldPosition="0"/>
    </format>
    <format dxfId="31">
      <pivotArea outline="0" collapsedLevelsAreSubtotals="1" fieldPosition="0"/>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60643A-B39A-41F9-ADE2-C9EB87D2DC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formats count="6">
    <format dxfId="38">
      <pivotArea type="all" dataOnly="0" outline="0" fieldPosition="0"/>
    </format>
    <format dxfId="37">
      <pivotArea outline="0" collapsedLevelsAreSubtotals="1"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3D631C-0B6B-464D-A769-D70B06941EA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4:G41" firstHeaderRow="1" firstDataRow="1" firstDataCol="0"/>
  <pivotFields count="8">
    <pivotField showAll="0"/>
    <pivotField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528CDD-EAE4-4AAF-BED1-A4CE9FDEB22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17:C20" firstHeaderRow="1" firstDataRow="1" firstDataCol="1"/>
  <pivotFields count="8">
    <pivotField showAll="0"/>
    <pivotField showAll="0"/>
    <pivotField showAll="0"/>
    <pivotField showAll="0">
      <items count="18">
        <item x="14"/>
        <item x="2"/>
        <item x="12"/>
        <item x="7"/>
        <item x="9"/>
        <item x="10"/>
        <item x="16"/>
        <item x="15"/>
        <item x="11"/>
        <item x="0"/>
        <item x="5"/>
        <item x="13"/>
        <item x="3"/>
        <item x="6"/>
        <item x="4"/>
        <item x="8"/>
        <item x="1"/>
        <item t="default"/>
      </items>
    </pivotField>
    <pivotField dataField="1"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multipleItemSelectionAllowed="1" showAll="0">
      <items count="5">
        <item h="1" sd="0" x="0"/>
        <item sd="0" x="1"/>
        <item sd="0" x="2"/>
        <item h="1" sd="0" x="3"/>
        <item t="default"/>
      </items>
    </pivotField>
  </pivotFields>
  <rowFields count="1">
    <field x="7"/>
  </rowFields>
  <rowItems count="3">
    <i>
      <x v="1"/>
    </i>
    <i>
      <x v="2"/>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5CC141-15F8-4088-BC2E-5D3887ED1DC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13"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F6C633-6CCA-4967-9087-144A78EA6EB1}"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B2:G15" firstHeaderRow="1" firstDataRow="2" firstDataCol="1"/>
  <pivotFields count="15">
    <pivotField showAll="0"/>
    <pivotField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items count="7">
        <item x="1"/>
        <item x="3"/>
        <item x="4"/>
        <item x="5"/>
        <item x="2"/>
        <item x="0"/>
        <item t="default"/>
      </items>
    </pivotField>
    <pivotField axis="axisRow" showAll="0" sortType="descending">
      <items count="12">
        <item x="6"/>
        <item x="7"/>
        <item x="4"/>
        <item x="1"/>
        <item x="8"/>
        <item x="10"/>
        <item x="0"/>
        <item x="3"/>
        <item x="9"/>
        <item x="5"/>
        <item x="2"/>
        <item t="default"/>
      </items>
      <autoSortScope>
        <pivotArea dataOnly="0" outline="0" fieldPosition="0">
          <references count="2">
            <reference field="4294967294" count="1" selected="0">
              <x v="0"/>
            </reference>
            <reference field="7" count="1" selected="0">
              <x v="0"/>
            </reference>
          </references>
        </pivotArea>
      </autoSortScope>
    </pivotField>
    <pivotField axis="axisCol" showAll="0" sortType="descending">
      <items count="5">
        <item x="3"/>
        <item x="1"/>
        <item x="0"/>
        <item x="2"/>
        <item t="default"/>
      </items>
    </pivotField>
    <pivotField showAll="0"/>
    <pivotField showAll="0"/>
    <pivotField showAll="0"/>
    <pivotField numFmtId="1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2">
    <i>
      <x v="2"/>
    </i>
    <i>
      <x v="3"/>
    </i>
    <i>
      <x v="8"/>
    </i>
    <i>
      <x v="4"/>
    </i>
    <i>
      <x v="7"/>
    </i>
    <i>
      <x v="9"/>
    </i>
    <i>
      <x v="1"/>
    </i>
    <i>
      <x/>
    </i>
    <i>
      <x v="10"/>
    </i>
    <i>
      <x v="6"/>
    </i>
    <i>
      <x v="5"/>
    </i>
    <i t="grand">
      <x/>
    </i>
  </rowItems>
  <colFields count="1">
    <field x="7"/>
  </colFields>
  <colItems count="5">
    <i>
      <x/>
    </i>
    <i>
      <x v="1"/>
    </i>
    <i>
      <x v="2"/>
    </i>
    <i>
      <x v="3"/>
    </i>
    <i t="grand">
      <x/>
    </i>
  </colItems>
  <dataFields count="1">
    <dataField name="Count of invoice_date" fld="1" subtotal="count" baseField="0" baseItem="0"/>
  </dataFields>
  <chartFormats count="8">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2">
          <reference field="4294967294" count="1" selected="0">
            <x v="0"/>
          </reference>
          <reference field="7" count="1" selected="0">
            <x v="0"/>
          </reference>
        </references>
      </pivotArea>
    </chartFormat>
    <chartFormat chart="12" format="9" series="1">
      <pivotArea type="data" outline="0" fieldPosition="0">
        <references count="2">
          <reference field="4294967294" count="1" selected="0">
            <x v="0"/>
          </reference>
          <reference field="7" count="1" selected="0">
            <x v="1"/>
          </reference>
        </references>
      </pivotArea>
    </chartFormat>
    <chartFormat chart="12" format="10" series="1">
      <pivotArea type="data" outline="0" fieldPosition="0">
        <references count="2">
          <reference field="4294967294" count="1" selected="0">
            <x v="0"/>
          </reference>
          <reference field="7" count="1" selected="0">
            <x v="2"/>
          </reference>
        </references>
      </pivotArea>
    </chartFormat>
    <chartFormat chart="12"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8D3878-2F7D-4553-A695-FEB9F0A3FAEA}"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9:C40" firstHeaderRow="1" firstDataRow="1" firstDataCol="0" rowPageCount="1" colPageCount="1"/>
  <pivotFields count="16">
    <pivotField showAll="0"/>
    <pivotField dataField="1"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pageFields count="1">
    <pageField fld="7" hier="-1"/>
  </pageFields>
  <dataFields count="1">
    <dataField name="Total Open Opportunity" fld="1"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4194FE-9DAD-4276-9CCE-CE9DB75C5AF3}"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958DDD7-17EF-45A8-A230-85C6BCE38A7D}"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7" xr16:uid="{DFA3E86F-EAC5-4A3C-A08C-C1F8D17F7BCE}"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4" xr16:uid="{D6298691-8A54-4CCA-BA9D-F8613B334DAD}"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5" xr16:uid="{D91DDAB8-F62A-45D1-8C50-99915F8503D7}"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3" xr16:uid="{0D67E6D6-DBD8-47BD-BBB7-587EDF78AD8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7429D8AA-E977-4802-8443-32A1835E65BC}" sourceName="Years (meeting_date)">
  <pivotTables>
    <pivotTable tabId="11" name="PivotTable1"/>
    <pivotTable tabId="11" name="PivotTable2"/>
  </pivotTables>
  <data>
    <tabular pivotCacheId="1668688878">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1" xr10:uid="{CB8876ED-835E-4D07-B0F8-09B3D4722218}" sourceName="Years (meeting_date)">
  <pivotTables>
    <pivotTable tabId="11" name="PivotTable3"/>
  </pivotTables>
  <data>
    <tabular pivotCacheId="554043723">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55FAA3C3-0DFF-4762-8EA3-0BBA81CD3068}" sourceName="Employee Name">
  <pivotTables>
    <pivotTable tabId="9" name="PivotTable7"/>
  </pivotTables>
  <data>
    <tabular pivotCacheId="649063302">
      <items count="10">
        <i x="1" s="1"/>
        <i x="2" s="1"/>
        <i x="3" s="1"/>
        <i x="4" s="1"/>
        <i x="6" s="1"/>
        <i x="5"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C226DB48-370A-427F-9104-C20D42A3708F}" cache="Slicer_Years__meeting_date" caption="Years (meeting_date)" rowHeight="234950"/>
  <slicer name="Employee Name" xr10:uid="{7C034F06-9D8A-4571-9919-B4F3151E2AEE}" cache="Slicer_Employee_Name" caption="Employe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1" xr10:uid="{9178BD11-3DC7-46BA-BBEA-78B26960610E}" cache="Slicer_Years__meeting_date1" caption="Years (meeting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801B20-CF13-4C16-B2D4-7887F71AF8C4}" name="brokerage_202001231040" displayName="brokerage_202001231040" ref="A1:Q962" tableType="queryTable" totalsRowShown="0">
  <autoFilter ref="A1:Q962" xr:uid="{1E801B20-CF13-4C16-B2D4-7887F71AF8C4}">
    <filterColumn colId="10">
      <customFilters>
        <customFilter operator="notEqual" val=" "/>
      </customFilters>
    </filterColumn>
    <filterColumn colId="11">
      <customFilters>
        <customFilter operator="notEqual" val=" "/>
      </customFilters>
    </filterColumn>
    <filterColumn colId="12">
      <customFilters>
        <customFilter operator="notEqual" val=" "/>
      </customFilters>
    </filterColumn>
  </autoFilter>
  <tableColumns count="17">
    <tableColumn id="1" xr3:uid="{5D55D629-8621-4B63-9E25-E50C9E3B60F2}" uniqueName="1" name="client_name" queryTableFieldId="1" dataDxfId="84"/>
    <tableColumn id="2" xr3:uid="{7FEA65D7-9D78-495F-B4E4-7575F6EA86F2}" uniqueName="2" name="policy_number" queryTableFieldId="2"/>
    <tableColumn id="3" xr3:uid="{F2F75E70-DAE6-41AB-BFF0-029E7FA7ADBA}" uniqueName="3" name="policy_status" queryTableFieldId="3" dataDxfId="83"/>
    <tableColumn id="4" xr3:uid="{1472A983-88FB-4234-A760-B6687592F5A3}" uniqueName="4" name="policy_start_date" queryTableFieldId="4" dataDxfId="82"/>
    <tableColumn id="5" xr3:uid="{5FA9EFBD-EB04-40CE-A4CD-20BB7346B4B8}" uniqueName="5" name="policy_end_date" queryTableFieldId="5" dataDxfId="81"/>
    <tableColumn id="6" xr3:uid="{369150DF-91B1-43E9-A52D-CFE4B2EB1976}" uniqueName="6" name="product_group" queryTableFieldId="6" dataDxfId="80"/>
    <tableColumn id="7" xr3:uid="{F403FEBF-9823-4C07-BECC-81076C55362F}" uniqueName="7" name="Account Id" queryTableFieldId="7"/>
    <tableColumn id="8" xr3:uid="{D2645D66-2492-4EA7-A0E2-F6DAAB2C63FD}" uniqueName="8" name="Account Exe ID" queryTableFieldId="8" dataDxfId="79"/>
    <tableColumn id="9" xr3:uid="{1D9E8C5B-FB31-41A0-9087-C98466997166}" uniqueName="9" name="branch_name" queryTableFieldId="9" dataDxfId="78"/>
    <tableColumn id="10" xr3:uid="{2FD6F544-AFA9-44A5-866E-12C69EE498CC}" uniqueName="10" name="solution_group" queryTableFieldId="10" dataDxfId="77"/>
    <tableColumn id="11" xr3:uid="{F19B9F9E-144F-4B18-B759-C82A49BE2C39}" uniqueName="11" name="income_class" queryTableFieldId="11" dataDxfId="76"/>
    <tableColumn id="12" xr3:uid="{356790E4-33F5-4F3E-A56C-66EA3149E010}" uniqueName="12" name="Amount" queryTableFieldId="12"/>
    <tableColumn id="13" xr3:uid="{CF3705A9-3682-4183-A00A-F84A99EB03AC}" uniqueName="13" name="income_due_date" queryTableFieldId="13" dataDxfId="75"/>
    <tableColumn id="14" xr3:uid="{BE1B6BB0-27D2-4FDA-9E04-95E1871C563C}" uniqueName="14" name="revenue_transaction_type" queryTableFieldId="14" dataDxfId="74"/>
    <tableColumn id="15" xr3:uid="{96418EBC-507E-49EB-A68E-7F1DBC19570F}" uniqueName="15" name="renewal_status" queryTableFieldId="15" dataDxfId="73"/>
    <tableColumn id="16" xr3:uid="{5E76F325-462D-46D5-883F-49667FDB32E8}" uniqueName="16" name="lapse_reason" queryTableFieldId="16" dataDxfId="72"/>
    <tableColumn id="17" xr3:uid="{67CE2C85-014F-41BF-86A1-18478F1D6FBC}" uniqueName="17" name="last_updated_date" queryTableFieldId="17" dataDxfId="7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3F361E-EFEB-4F29-AB92-385C74DFA656}" name="fees_202001231041" displayName="fees_202001231041" ref="A1:I10" tableType="queryTable" totalsRowShown="0">
  <autoFilter ref="A1:I10" xr:uid="{5F3F361E-EFEB-4F29-AB92-385C74DFA656}"/>
  <tableColumns count="9">
    <tableColumn id="1" xr3:uid="{F2066679-76DF-49FE-8B09-0BAE8544FFB6}" uniqueName="1" name="client_name" queryTableFieldId="1" dataDxfId="70"/>
    <tableColumn id="2" xr3:uid="{93E12F82-2B8E-46C6-A777-2DDB27CB3DAC}" uniqueName="2" name="branch_name" queryTableFieldId="2" dataDxfId="69"/>
    <tableColumn id="3" xr3:uid="{3E6CA60D-15BB-4176-92BC-F813D9A6A2C9}" uniqueName="3" name="solution_group" queryTableFieldId="3" dataDxfId="68"/>
    <tableColumn id="4" xr3:uid="{99B83BB9-31AC-4CE2-8AAC-6A59F7B7D614}" uniqueName="4" name="Salesperson ID" queryTableFieldId="4"/>
    <tableColumn id="5" xr3:uid="{5FAE4910-8784-420D-AD3E-183E7A5C1413}" uniqueName="5" name="Account Executive" queryTableFieldId="5" dataDxfId="67"/>
    <tableColumn id="6" xr3:uid="{8D1D2EDD-2B59-48B2-ACA6-7BFB3C2FFEE0}" uniqueName="6" name="income_class" queryTableFieldId="6" dataDxfId="66"/>
    <tableColumn id="7" xr3:uid="{185E748C-0301-4DE4-9388-6121BFC5E997}" uniqueName="7" name="Amount" queryTableFieldId="7"/>
    <tableColumn id="8" xr3:uid="{599CE68B-AB67-48BD-80B5-370DAF711E15}" uniqueName="8" name="income_due_date" queryTableFieldId="8" dataDxfId="65"/>
    <tableColumn id="9" xr3:uid="{5F49ED70-1E27-4F5A-859D-1D9644D0830B}" uniqueName="9" name="revenue_transaction_type" queryTableFieldId="9" dataDxfId="6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DCBB8E-FF7E-4EFB-BFE3-A16E75CB78EC}" name="NN_EN_EE_Indi_bdgt__20012020" displayName="NN_EN_EE_Indi_bdgt__20012020" ref="A1:G11" tableType="queryTable" totalsRowShown="0">
  <autoFilter ref="A1:G11" xr:uid="{B9DCBB8E-FF7E-4EFB-BFE3-A16E75CB78EC}"/>
  <tableColumns count="7">
    <tableColumn id="1" xr3:uid="{D5E069F1-62C1-4A62-83BD-5D31B31678B8}" uniqueName="1" name="Branch" queryTableFieldId="1" dataDxfId="63"/>
    <tableColumn id="2" xr3:uid="{7BA7D5FB-1E1D-4A9B-914F-8BE32AD95D40}" uniqueName="2" name="Sales person ID" queryTableFieldId="2"/>
    <tableColumn id="3" xr3:uid="{A32A85C3-A064-4BA9-8065-313359D34BD2}" uniqueName="3" name="Employee Name" queryTableFieldId="3" dataDxfId="62"/>
    <tableColumn id="4" xr3:uid="{A2205E2D-E049-470D-B61D-2D986DEB3563}" uniqueName="4" name="New Role2" queryTableFieldId="4" dataDxfId="61"/>
    <tableColumn id="5" xr3:uid="{48FA513D-4C4D-43ED-84FB-E109ACE52451}" uniqueName="5" name="New Budget" queryTableFieldId="5"/>
    <tableColumn id="6" xr3:uid="{2DACD310-ECE5-4F5C-8F07-26EB953E02D7}" uniqueName="6" name="Cross sell bugdet" queryTableFieldId="6"/>
    <tableColumn id="7" xr3:uid="{188743AD-75B3-4802-8E8A-246A59E1E957}"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AFE952-33DA-4709-9E41-C57A80248609}" name="invoice_202001231041" displayName="invoice_202001231041" ref="A1:L205" tableType="queryTable" totalsRowShown="0">
  <autoFilter ref="A1:L205" xr:uid="{97AFE952-33DA-4709-9E41-C57A80248609}"/>
  <tableColumns count="12">
    <tableColumn id="1" xr3:uid="{64168BBC-D034-4E49-ABC0-FBB33F6D22B2}" uniqueName="1" name="invoice_number" queryTableFieldId="1"/>
    <tableColumn id="2" xr3:uid="{FCE58BF6-9455-4A19-BBC3-C4904EBBE088}" uniqueName="2" name="invoice_date" queryTableFieldId="2" dataDxfId="60"/>
    <tableColumn id="3" xr3:uid="{0823C46C-0A7D-4EFA-9CEB-ADFF3ED52C8B}" uniqueName="3" name="revenue_transaction_type" queryTableFieldId="3" dataDxfId="59"/>
    <tableColumn id="4" xr3:uid="{88FB8B0C-E683-411D-8340-03A4C1B3BBB5}" uniqueName="4" name="branch_name" queryTableFieldId="4" dataDxfId="58"/>
    <tableColumn id="5" xr3:uid="{928C8621-5D4D-4E40-BE4E-026A88A9E771}" uniqueName="5" name="solution_group" queryTableFieldId="5" dataDxfId="57"/>
    <tableColumn id="6" xr3:uid="{D9C87979-A04B-4088-AA64-4E79FC0C7DDC}" uniqueName="6" name="Account Exe ID" queryTableFieldId="6"/>
    <tableColumn id="7" xr3:uid="{67FE9177-7468-4DFE-8AA1-5E5389F67D7F}" uniqueName="7" name="Account Executive" queryTableFieldId="7" dataDxfId="56"/>
    <tableColumn id="8" xr3:uid="{40DE1AE2-1987-458A-901B-803331B2DD82}" uniqueName="8" name="income_class" queryTableFieldId="8" dataDxfId="55"/>
    <tableColumn id="9" xr3:uid="{C43B4C35-5A13-46EA-971D-02223929E344}" uniqueName="9" name="client_name" queryTableFieldId="9" dataDxfId="54"/>
    <tableColumn id="10" xr3:uid="{AD8B023A-DB79-4B25-A2A3-6209D3FB96B7}" uniqueName="10" name="policy_number" queryTableFieldId="10"/>
    <tableColumn id="11" xr3:uid="{2754C460-1E1F-490E-BB7F-60B20F3EC081}" uniqueName="11" name="Amount" queryTableFieldId="11"/>
    <tableColumn id="12" xr3:uid="{B32E38D0-F8FD-484C-9749-BBDC8A0F92AD}" uniqueName="12" name="income_due_date" queryTableFieldId="12" dataDxfId="5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4129F3-87F2-4338-A7C5-A8A9F65F0131}" name="meeting_list_202001231041__2" displayName="meeting_list_202001231041__2" ref="A1:E35" tableType="queryTable" totalsRowShown="0">
  <autoFilter ref="A1:E35" xr:uid="{E74129F3-87F2-4338-A7C5-A8A9F65F0131}"/>
  <tableColumns count="5">
    <tableColumn id="1" xr3:uid="{10FB42E8-E6F0-41C5-A932-58AF0B57B75D}" uniqueName="1" name="Account Exe ID" queryTableFieldId="1"/>
    <tableColumn id="2" xr3:uid="{5FA3A393-0BFD-4A9E-8362-B94A03F7AE0F}" uniqueName="2" name="Account Executive" queryTableFieldId="2" dataDxfId="52"/>
    <tableColumn id="3" xr3:uid="{1FC178FA-0C3D-43AD-8C14-857DE23AA713}" uniqueName="3" name="branch_name" queryTableFieldId="3" dataDxfId="51"/>
    <tableColumn id="4" xr3:uid="{1ADBE7D7-B26E-4BAC-8554-4D5EA85FA3B0}" uniqueName="4" name="global_attendees" queryTableFieldId="4" dataDxfId="50"/>
    <tableColumn id="5" xr3:uid="{B5965403-1FDD-4FD8-A80B-AAE4602DB3A2}" uniqueName="5" name="meeting_date" queryTableFieldId="5" dataDxfId="4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0F1D1E-8CC8-4B9F-B8A3-E0B2EDB67E72}" name="gcrm_opportunity_202001231041" displayName="gcrm_opportunity_202001231041" ref="A1:M50" tableType="queryTable" totalsRowShown="0">
  <autoFilter ref="A1:M50" xr:uid="{390F1D1E-8CC8-4B9F-B8A3-E0B2EDB67E72}"/>
  <tableColumns count="13">
    <tableColumn id="1" xr3:uid="{B34F5F30-6DD4-4ED2-B90F-3890D4302FC5}" uniqueName="1" name="opportunity_name" queryTableFieldId="1" dataDxfId="48"/>
    <tableColumn id="2" xr3:uid="{250EC4D7-D86C-4115-9262-F62718F85A1B}" uniqueName="2" name="opportunity_id" queryTableFieldId="2" dataDxfId="47"/>
    <tableColumn id="3" xr3:uid="{CEAED451-5EB5-4416-942A-46B405DE0842}" uniqueName="3" name="Account Exe Id" queryTableFieldId="3"/>
    <tableColumn id="4" xr3:uid="{396CEADB-A252-4D69-BAC5-EBC540407732}" uniqueName="4" name="Account Executive" queryTableFieldId="4" dataDxfId="46"/>
    <tableColumn id="5" xr3:uid="{71F13E4D-78F4-4458-A0F3-7F8AB51B76DC}" uniqueName="5" name="premium_amount" queryTableFieldId="5"/>
    <tableColumn id="6" xr3:uid="{F2795458-73B7-4A3B-8EC3-EA543BB7133A}" uniqueName="6" name="revenue_amount" queryTableFieldId="6"/>
    <tableColumn id="7" xr3:uid="{8BD7AD38-94CF-4C71-AA5C-78AAD65CF164}" uniqueName="7" name="closing_date" queryTableFieldId="7" dataDxfId="45"/>
    <tableColumn id="8" xr3:uid="{D6F85177-FB52-4264-A0DE-603DAC7D7FCC}" uniqueName="8" name="stage" queryTableFieldId="8" dataDxfId="44"/>
    <tableColumn id="9" xr3:uid="{368C572E-1259-4148-B832-38A33CA556B7}" uniqueName="9" name="branch" queryTableFieldId="9" dataDxfId="43"/>
    <tableColumn id="10" xr3:uid="{5AFB8C89-9303-4CA8-9D7B-D3B953D82C99}" uniqueName="10" name="specialty" queryTableFieldId="10" dataDxfId="42"/>
    <tableColumn id="11" xr3:uid="{2616349C-CEF6-4A51-86D5-DE5EE77D1982}" uniqueName="11" name="product_group" queryTableFieldId="11" dataDxfId="41"/>
    <tableColumn id="12" xr3:uid="{574F3EAF-A78E-44AD-8E79-E72E37B56C79}" uniqueName="12" name="product_sub_group" queryTableFieldId="12" dataDxfId="40"/>
    <tableColumn id="13" xr3:uid="{D0A7899F-3765-41FE-9055-06F80F1CC060}" uniqueName="13" name="risk_details" queryTableFieldId="13" dataDxf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B492-5827-44B2-85E6-8E6E9DE333F5}">
  <dimension ref="B3:S38"/>
  <sheetViews>
    <sheetView tabSelected="1" zoomScale="67" workbookViewId="0">
      <selection activeCell="X34" sqref="X34"/>
    </sheetView>
  </sheetViews>
  <sheetFormatPr defaultRowHeight="14.4" x14ac:dyDescent="0.3"/>
  <cols>
    <col min="1" max="1" width="8.88671875" customWidth="1"/>
    <col min="3" max="3" width="12.6640625" customWidth="1"/>
  </cols>
  <sheetData>
    <row r="3" spans="2:19" ht="28.2" x14ac:dyDescent="0.55000000000000004">
      <c r="B3" s="38" t="s">
        <v>632</v>
      </c>
      <c r="C3" s="38"/>
      <c r="D3" s="38"/>
      <c r="E3" s="38"/>
      <c r="F3" s="38"/>
      <c r="G3" s="38"/>
      <c r="H3" s="38"/>
      <c r="I3" s="38"/>
      <c r="J3" s="38"/>
      <c r="K3" s="38"/>
      <c r="L3" s="38"/>
      <c r="M3" s="38"/>
      <c r="N3" s="38"/>
      <c r="O3" s="38"/>
      <c r="P3" s="38"/>
      <c r="Q3" s="38"/>
      <c r="R3" s="38"/>
      <c r="S3" s="38"/>
    </row>
    <row r="12" spans="2:19" x14ac:dyDescent="0.3">
      <c r="B12" s="39" t="s">
        <v>584</v>
      </c>
      <c r="C12" s="40"/>
      <c r="D12" s="41"/>
      <c r="E12" s="32" t="s">
        <v>583</v>
      </c>
      <c r="F12" s="33"/>
      <c r="G12" s="36"/>
      <c r="H12" s="42" t="s">
        <v>585</v>
      </c>
      <c r="I12" s="43"/>
      <c r="J12" s="44"/>
      <c r="K12" s="42" t="s">
        <v>633</v>
      </c>
      <c r="L12" s="43"/>
      <c r="M12" s="44"/>
      <c r="N12" s="42" t="s">
        <v>634</v>
      </c>
      <c r="O12" s="43"/>
      <c r="P12" s="44"/>
      <c r="Q12" s="42" t="s">
        <v>635</v>
      </c>
      <c r="R12" s="43"/>
      <c r="S12" s="44"/>
    </row>
    <row r="13" spans="2:19" x14ac:dyDescent="0.3">
      <c r="B13" s="26">
        <f>ROUNDUP(Achievement!F4/Achievement!I4*100,2)</f>
        <v>64.940000000000012</v>
      </c>
      <c r="C13" s="27"/>
      <c r="D13" s="28"/>
      <c r="E13" s="26">
        <f>ROUNDUP(Achievement!C4/Achievement!I4*100,2)</f>
        <v>14.22</v>
      </c>
      <c r="F13" s="27"/>
      <c r="G13" s="28"/>
      <c r="H13" s="26">
        <f>ROUNDUP(Achievement!F5/Achievement!H4*100,2)</f>
        <v>17.96</v>
      </c>
      <c r="I13" s="27"/>
      <c r="J13" s="28"/>
      <c r="K13" s="26">
        <f>ROUND(Achievement!C5/Achievement!H4*100,2)</f>
        <v>2.9</v>
      </c>
      <c r="L13" s="27"/>
      <c r="M13" s="28"/>
      <c r="N13" s="26">
        <f>ROUNDUP(Achievement!F6/Achievement!J4*100,2)</f>
        <v>150.22999999999999</v>
      </c>
      <c r="O13" s="27"/>
      <c r="P13" s="28"/>
      <c r="Q13" s="26">
        <f>ROUNDUP(Achievement!C6/Achievement!J4*100,2)</f>
        <v>66.930000000000007</v>
      </c>
      <c r="R13" s="27"/>
      <c r="S13" s="28"/>
    </row>
    <row r="14" spans="2:19" x14ac:dyDescent="0.3">
      <c r="B14" s="29" t="s">
        <v>591</v>
      </c>
      <c r="C14" s="29"/>
      <c r="D14" s="29"/>
      <c r="E14" s="29"/>
      <c r="F14" s="29"/>
      <c r="G14" s="29"/>
      <c r="N14" s="32" t="s">
        <v>639</v>
      </c>
      <c r="O14" s="33"/>
      <c r="P14" s="33"/>
      <c r="Q14" s="33" t="s">
        <v>631</v>
      </c>
      <c r="R14" s="33"/>
      <c r="S14" s="36"/>
    </row>
    <row r="15" spans="2:19" x14ac:dyDescent="0.3">
      <c r="B15" s="30">
        <v>2019</v>
      </c>
      <c r="C15" s="30"/>
      <c r="D15" s="30"/>
      <c r="E15" s="31">
        <v>2020</v>
      </c>
      <c r="F15" s="31"/>
      <c r="G15" s="31"/>
      <c r="N15" s="34">
        <f>Opportunity!B40</f>
        <v>49</v>
      </c>
      <c r="O15" s="35"/>
      <c r="P15" s="35"/>
      <c r="Q15" s="35">
        <f>Opportunity!C40</f>
        <v>44</v>
      </c>
      <c r="R15" s="35"/>
      <c r="S15" s="37"/>
    </row>
    <row r="16" spans="2:19" x14ac:dyDescent="0.3">
      <c r="B16" s="31">
        <f>'No of Meeting Date'!C18</f>
        <v>3</v>
      </c>
      <c r="C16" s="31"/>
      <c r="D16" s="31"/>
      <c r="E16" s="31">
        <f>'No of Meeting Date'!C19</f>
        <v>31</v>
      </c>
      <c r="F16" s="31"/>
      <c r="G16" s="31"/>
      <c r="H16" s="20"/>
      <c r="N16" s="21"/>
      <c r="O16" s="22"/>
      <c r="P16" s="22"/>
      <c r="Q16" s="24"/>
      <c r="R16" s="24"/>
      <c r="S16" s="25"/>
    </row>
    <row r="38" spans="5:7" x14ac:dyDescent="0.3">
      <c r="E38" s="23"/>
      <c r="F38" s="23"/>
      <c r="G38" s="23"/>
    </row>
  </sheetData>
  <mergeCells count="24">
    <mergeCell ref="B3:S3"/>
    <mergeCell ref="B12:D12"/>
    <mergeCell ref="E12:G12"/>
    <mergeCell ref="H12:J12"/>
    <mergeCell ref="K12:M12"/>
    <mergeCell ref="N12:P12"/>
    <mergeCell ref="Q12:S12"/>
    <mergeCell ref="B16:D16"/>
    <mergeCell ref="E16:G16"/>
    <mergeCell ref="N14:P14"/>
    <mergeCell ref="N15:P15"/>
    <mergeCell ref="Q14:S14"/>
    <mergeCell ref="Q15:S15"/>
    <mergeCell ref="B13:D13"/>
    <mergeCell ref="E13:G13"/>
    <mergeCell ref="H13:J13"/>
    <mergeCell ref="B14:G14"/>
    <mergeCell ref="B15:D15"/>
    <mergeCell ref="E15:G15"/>
    <mergeCell ref="E38:G38"/>
    <mergeCell ref="Q16:S16"/>
    <mergeCell ref="K13:M13"/>
    <mergeCell ref="N13:P13"/>
    <mergeCell ref="Q13:S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6D7A-E1DE-49CD-A9D6-33B431D401DA}">
  <dimension ref="B2:K19"/>
  <sheetViews>
    <sheetView workbookViewId="0">
      <selection activeCell="B3" sqref="B3"/>
    </sheetView>
  </sheetViews>
  <sheetFormatPr defaultRowHeight="14.4" x14ac:dyDescent="0.3"/>
  <cols>
    <col min="2" max="2" width="19.77734375" bestFit="1" customWidth="1"/>
    <col min="3" max="3" width="15.5546875" bestFit="1" customWidth="1"/>
    <col min="4" max="4" width="8.109375" bestFit="1" customWidth="1"/>
    <col min="5" max="5" width="4.77734375" bestFit="1" customWidth="1"/>
    <col min="6" max="6" width="8.77734375" bestFit="1" customWidth="1"/>
    <col min="7" max="7" width="10.77734375" bestFit="1" customWidth="1"/>
    <col min="8" max="42" width="15.5546875" bestFit="1" customWidth="1"/>
    <col min="43" max="43" width="10.77734375" bestFit="1" customWidth="1"/>
  </cols>
  <sheetData>
    <row r="2" spans="2:7" x14ac:dyDescent="0.3">
      <c r="B2" s="2" t="s">
        <v>619</v>
      </c>
      <c r="C2" s="2" t="s">
        <v>592</v>
      </c>
    </row>
    <row r="3" spans="2:7" x14ac:dyDescent="0.3">
      <c r="B3" s="2" t="s">
        <v>561</v>
      </c>
      <c r="C3" t="s">
        <v>588</v>
      </c>
      <c r="D3" t="s">
        <v>23</v>
      </c>
      <c r="E3" t="s">
        <v>28</v>
      </c>
      <c r="F3" t="s">
        <v>58</v>
      </c>
      <c r="G3" t="s">
        <v>562</v>
      </c>
    </row>
    <row r="4" spans="2:7" x14ac:dyDescent="0.3">
      <c r="B4" s="3" t="s">
        <v>575</v>
      </c>
      <c r="C4">
        <v>18</v>
      </c>
      <c r="D4">
        <v>18</v>
      </c>
      <c r="G4">
        <v>36</v>
      </c>
    </row>
    <row r="5" spans="2:7" x14ac:dyDescent="0.3">
      <c r="B5" s="3" t="s">
        <v>573</v>
      </c>
      <c r="C5">
        <v>5</v>
      </c>
      <c r="D5">
        <v>58</v>
      </c>
      <c r="G5">
        <v>63</v>
      </c>
    </row>
    <row r="6" spans="2:7" x14ac:dyDescent="0.3">
      <c r="B6" s="3" t="s">
        <v>578</v>
      </c>
      <c r="C6">
        <v>4</v>
      </c>
      <c r="E6">
        <v>8</v>
      </c>
      <c r="G6">
        <v>12</v>
      </c>
    </row>
    <row r="7" spans="2:7" x14ac:dyDescent="0.3">
      <c r="B7" s="3" t="s">
        <v>577</v>
      </c>
      <c r="C7">
        <v>1</v>
      </c>
      <c r="D7">
        <v>3</v>
      </c>
      <c r="G7">
        <v>4</v>
      </c>
    </row>
    <row r="8" spans="2:7" x14ac:dyDescent="0.3">
      <c r="B8" s="3" t="s">
        <v>574</v>
      </c>
      <c r="D8">
        <v>3</v>
      </c>
      <c r="E8">
        <v>7</v>
      </c>
      <c r="G8">
        <v>10</v>
      </c>
    </row>
    <row r="9" spans="2:7" x14ac:dyDescent="0.3">
      <c r="B9" s="3" t="s">
        <v>408</v>
      </c>
      <c r="D9">
        <v>15</v>
      </c>
      <c r="F9">
        <v>12</v>
      </c>
      <c r="G9">
        <v>27</v>
      </c>
    </row>
    <row r="10" spans="2:7" x14ac:dyDescent="0.3">
      <c r="B10" s="3" t="s">
        <v>56</v>
      </c>
      <c r="F10">
        <v>20</v>
      </c>
      <c r="G10">
        <v>20</v>
      </c>
    </row>
    <row r="11" spans="2:7" x14ac:dyDescent="0.3">
      <c r="B11" s="3" t="s">
        <v>27</v>
      </c>
      <c r="F11">
        <v>10</v>
      </c>
      <c r="G11">
        <v>10</v>
      </c>
    </row>
    <row r="12" spans="2:7" x14ac:dyDescent="0.3">
      <c r="B12" s="3" t="s">
        <v>21</v>
      </c>
      <c r="F12">
        <v>19</v>
      </c>
      <c r="G12">
        <v>19</v>
      </c>
    </row>
    <row r="13" spans="2:7" x14ac:dyDescent="0.3">
      <c r="B13" s="3" t="s">
        <v>572</v>
      </c>
      <c r="E13">
        <v>1</v>
      </c>
      <c r="G13">
        <v>1</v>
      </c>
    </row>
    <row r="14" spans="2:7" x14ac:dyDescent="0.3">
      <c r="B14" s="3" t="s">
        <v>39</v>
      </c>
      <c r="F14">
        <v>2</v>
      </c>
      <c r="G14">
        <v>2</v>
      </c>
    </row>
    <row r="15" spans="2:7" x14ac:dyDescent="0.3">
      <c r="B15" s="3" t="s">
        <v>562</v>
      </c>
      <c r="C15">
        <v>28</v>
      </c>
      <c r="D15">
        <v>97</v>
      </c>
      <c r="E15">
        <v>16</v>
      </c>
      <c r="F15">
        <v>63</v>
      </c>
      <c r="G15">
        <v>204</v>
      </c>
    </row>
    <row r="19" spans="9:11" x14ac:dyDescent="0.3">
      <c r="I19" s="45" t="s">
        <v>620</v>
      </c>
      <c r="J19" s="45"/>
      <c r="K19" s="45"/>
    </row>
  </sheetData>
  <mergeCells count="1">
    <mergeCell ref="I19:K19"/>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78B26-2DFD-4DB1-AC3D-98C58D072E28}">
  <dimension ref="B2:P63"/>
  <sheetViews>
    <sheetView zoomScaleNormal="100" workbookViewId="0">
      <selection activeCell="C39" sqref="C39"/>
    </sheetView>
  </sheetViews>
  <sheetFormatPr defaultRowHeight="14.4" x14ac:dyDescent="0.3"/>
  <cols>
    <col min="2" max="2" width="26.21875" bestFit="1" customWidth="1"/>
    <col min="3" max="3" width="21.33203125" bestFit="1" customWidth="1"/>
    <col min="4" max="4" width="16.109375" bestFit="1" customWidth="1"/>
    <col min="5" max="10" width="7" bestFit="1" customWidth="1"/>
    <col min="11" max="14" width="8" bestFit="1" customWidth="1"/>
    <col min="15" max="15" width="16.21875" bestFit="1" customWidth="1"/>
    <col min="16" max="16" width="25" bestFit="1" customWidth="1"/>
    <col min="17" max="19" width="8" bestFit="1" customWidth="1"/>
    <col min="20" max="20" width="9" bestFit="1" customWidth="1"/>
    <col min="21" max="21" width="10.77734375" bestFit="1" customWidth="1"/>
    <col min="22" max="44" width="14.6640625" bestFit="1" customWidth="1"/>
    <col min="45" max="45" width="10.77734375" bestFit="1" customWidth="1"/>
  </cols>
  <sheetData>
    <row r="2" spans="2:16" x14ac:dyDescent="0.3">
      <c r="B2" s="2" t="s">
        <v>561</v>
      </c>
      <c r="C2" t="s">
        <v>622</v>
      </c>
      <c r="O2" s="2" t="s">
        <v>561</v>
      </c>
      <c r="P2" t="s">
        <v>624</v>
      </c>
    </row>
    <row r="3" spans="2:16" x14ac:dyDescent="0.3">
      <c r="B3" s="3" t="s">
        <v>32</v>
      </c>
      <c r="C3">
        <v>500000</v>
      </c>
      <c r="O3" s="3" t="s">
        <v>38</v>
      </c>
      <c r="P3">
        <v>15</v>
      </c>
    </row>
    <row r="4" spans="2:16" x14ac:dyDescent="0.3">
      <c r="B4" s="3" t="s">
        <v>441</v>
      </c>
      <c r="C4">
        <v>400000</v>
      </c>
      <c r="O4" s="3" t="s">
        <v>122</v>
      </c>
      <c r="P4">
        <v>6</v>
      </c>
    </row>
    <row r="5" spans="2:16" x14ac:dyDescent="0.3">
      <c r="B5" s="3" t="s">
        <v>533</v>
      </c>
      <c r="C5">
        <v>400000</v>
      </c>
      <c r="O5" s="3" t="s">
        <v>32</v>
      </c>
      <c r="P5">
        <v>13</v>
      </c>
    </row>
    <row r="6" spans="2:16" x14ac:dyDescent="0.3">
      <c r="B6" s="3" t="s">
        <v>483</v>
      </c>
      <c r="C6">
        <v>350000</v>
      </c>
      <c r="O6" s="3" t="s">
        <v>35</v>
      </c>
      <c r="P6">
        <v>5</v>
      </c>
    </row>
    <row r="7" spans="2:16" x14ac:dyDescent="0.3">
      <c r="B7" s="3" t="s">
        <v>562</v>
      </c>
      <c r="C7">
        <v>1650000</v>
      </c>
      <c r="O7" s="3" t="s">
        <v>20</v>
      </c>
      <c r="P7">
        <v>7</v>
      </c>
    </row>
    <row r="8" spans="2:16" x14ac:dyDescent="0.3">
      <c r="O8" s="3" t="s">
        <v>34</v>
      </c>
      <c r="P8">
        <v>2</v>
      </c>
    </row>
    <row r="9" spans="2:16" x14ac:dyDescent="0.3">
      <c r="O9" s="3" t="s">
        <v>538</v>
      </c>
      <c r="P9">
        <v>1</v>
      </c>
    </row>
    <row r="10" spans="2:16" x14ac:dyDescent="0.3">
      <c r="O10" s="3" t="s">
        <v>562</v>
      </c>
      <c r="P10">
        <v>49</v>
      </c>
    </row>
    <row r="18" spans="2:3" x14ac:dyDescent="0.3">
      <c r="B18" s="2" t="s">
        <v>436</v>
      </c>
      <c r="C18" t="s">
        <v>623</v>
      </c>
    </row>
    <row r="20" spans="2:3" x14ac:dyDescent="0.3">
      <c r="B20" s="2" t="s">
        <v>561</v>
      </c>
      <c r="C20" t="s">
        <v>622</v>
      </c>
    </row>
    <row r="21" spans="2:3" x14ac:dyDescent="0.3">
      <c r="B21" s="3" t="s">
        <v>527</v>
      </c>
      <c r="C21">
        <v>300000</v>
      </c>
    </row>
    <row r="22" spans="2:3" x14ac:dyDescent="0.3">
      <c r="B22" s="3" t="s">
        <v>483</v>
      </c>
      <c r="C22">
        <v>350000</v>
      </c>
    </row>
    <row r="23" spans="2:3" x14ac:dyDescent="0.3">
      <c r="B23" s="3" t="s">
        <v>533</v>
      </c>
      <c r="C23">
        <v>400000</v>
      </c>
    </row>
    <row r="24" spans="2:3" x14ac:dyDescent="0.3">
      <c r="B24" s="3" t="s">
        <v>535</v>
      </c>
      <c r="C24">
        <v>300000</v>
      </c>
    </row>
    <row r="25" spans="2:3" x14ac:dyDescent="0.3">
      <c r="B25" s="3" t="s">
        <v>441</v>
      </c>
      <c r="C25">
        <v>400000</v>
      </c>
    </row>
    <row r="26" spans="2:3" x14ac:dyDescent="0.3">
      <c r="B26" s="3" t="s">
        <v>562</v>
      </c>
      <c r="C26">
        <v>1750000</v>
      </c>
    </row>
    <row r="37" spans="2:4" x14ac:dyDescent="0.3">
      <c r="C37" s="5" t="s">
        <v>436</v>
      </c>
      <c r="D37" s="6" t="s">
        <v>623</v>
      </c>
    </row>
    <row r="39" spans="2:4" x14ac:dyDescent="0.3">
      <c r="B39" s="6" t="s">
        <v>630</v>
      </c>
      <c r="C39" s="6" t="s">
        <v>631</v>
      </c>
    </row>
    <row r="40" spans="2:4" x14ac:dyDescent="0.3">
      <c r="B40" s="6">
        <v>49</v>
      </c>
      <c r="C40" s="6">
        <v>44</v>
      </c>
    </row>
    <row r="42" spans="2:4" x14ac:dyDescent="0.3">
      <c r="B42" s="2" t="s">
        <v>436</v>
      </c>
      <c r="C42" t="s">
        <v>487</v>
      </c>
    </row>
    <row r="44" spans="2:4" x14ac:dyDescent="0.3">
      <c r="B44" t="s">
        <v>637</v>
      </c>
    </row>
    <row r="45" spans="2:4" x14ac:dyDescent="0.3">
      <c r="B45">
        <v>5</v>
      </c>
    </row>
    <row r="48" spans="2:4" x14ac:dyDescent="0.3">
      <c r="B48" t="s">
        <v>638</v>
      </c>
      <c r="C48">
        <f>ROUNDUP(B45/B40,2)</f>
        <v>0.11</v>
      </c>
    </row>
    <row r="50" spans="2:3" x14ac:dyDescent="0.3">
      <c r="B50" s="2" t="s">
        <v>436</v>
      </c>
      <c r="C50" t="s">
        <v>623</v>
      </c>
    </row>
    <row r="52" spans="2:3" x14ac:dyDescent="0.3">
      <c r="B52" s="2" t="s">
        <v>561</v>
      </c>
      <c r="C52" t="s">
        <v>622</v>
      </c>
    </row>
    <row r="53" spans="2:3" x14ac:dyDescent="0.3">
      <c r="B53" s="3" t="s">
        <v>529</v>
      </c>
      <c r="C53">
        <v>200000</v>
      </c>
    </row>
    <row r="54" spans="2:3" x14ac:dyDescent="0.3">
      <c r="B54" s="3" t="s">
        <v>527</v>
      </c>
      <c r="C54">
        <v>300000</v>
      </c>
    </row>
    <row r="55" spans="2:3" x14ac:dyDescent="0.3">
      <c r="B55" s="3" t="s">
        <v>531</v>
      </c>
      <c r="C55">
        <v>200000</v>
      </c>
    </row>
    <row r="56" spans="2:3" x14ac:dyDescent="0.3">
      <c r="B56" s="3" t="s">
        <v>483</v>
      </c>
      <c r="C56">
        <v>350000</v>
      </c>
    </row>
    <row r="57" spans="2:3" x14ac:dyDescent="0.3">
      <c r="B57" s="3" t="s">
        <v>533</v>
      </c>
      <c r="C57">
        <v>400000</v>
      </c>
    </row>
    <row r="58" spans="2:3" x14ac:dyDescent="0.3">
      <c r="B58" s="3" t="s">
        <v>535</v>
      </c>
      <c r="C58">
        <v>300000</v>
      </c>
    </row>
    <row r="59" spans="2:3" x14ac:dyDescent="0.3">
      <c r="B59" s="3" t="s">
        <v>492</v>
      </c>
      <c r="C59">
        <v>300000</v>
      </c>
    </row>
    <row r="60" spans="2:3" x14ac:dyDescent="0.3">
      <c r="B60" s="3" t="s">
        <v>441</v>
      </c>
      <c r="C60">
        <v>400000</v>
      </c>
    </row>
    <row r="61" spans="2:3" x14ac:dyDescent="0.3">
      <c r="B61" s="3" t="s">
        <v>488</v>
      </c>
      <c r="C61">
        <v>300000</v>
      </c>
    </row>
    <row r="62" spans="2:3" x14ac:dyDescent="0.3">
      <c r="B62" s="3" t="s">
        <v>508</v>
      </c>
      <c r="C62">
        <v>200000</v>
      </c>
    </row>
    <row r="63" spans="2:3" x14ac:dyDescent="0.3">
      <c r="B63" s="3" t="s">
        <v>562</v>
      </c>
      <c r="C63">
        <v>2950000</v>
      </c>
    </row>
  </sheetData>
  <pageMargins left="0.7" right="0.7" top="0.75" bottom="0.75" header="0.3" footer="0.3"/>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4601-A3D2-415C-9748-8DAE3F802942}">
  <dimension ref="B2:C5"/>
  <sheetViews>
    <sheetView workbookViewId="0">
      <selection activeCell="G24" sqref="G24"/>
    </sheetView>
  </sheetViews>
  <sheetFormatPr defaultRowHeight="14.4" x14ac:dyDescent="0.3"/>
  <sheetData>
    <row r="2" spans="2:3" x14ac:dyDescent="0.3">
      <c r="B2" s="47" t="s">
        <v>625</v>
      </c>
      <c r="C2" s="47"/>
    </row>
    <row r="3" spans="2:3" x14ac:dyDescent="0.3">
      <c r="B3" s="6" t="s">
        <v>626</v>
      </c>
      <c r="C3" s="6">
        <f>Achievement!H4</f>
        <v>19673793</v>
      </c>
    </row>
    <row r="4" spans="2:3" x14ac:dyDescent="0.3">
      <c r="B4" s="6" t="s">
        <v>627</v>
      </c>
      <c r="C4" s="6">
        <f>Achievement!F5</f>
        <v>3531629.3099999991</v>
      </c>
    </row>
    <row r="5" spans="2:3" x14ac:dyDescent="0.3">
      <c r="B5" s="6" t="s">
        <v>628</v>
      </c>
      <c r="C5" s="6">
        <f>Achievement!C5</f>
        <v>569815</v>
      </c>
    </row>
  </sheetData>
  <mergeCells count="1">
    <mergeCell ref="B2:C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5690F-7842-4D49-B997-1CFA01E6E115}">
  <dimension ref="B2:C5"/>
  <sheetViews>
    <sheetView topLeftCell="C1" workbookViewId="0">
      <selection activeCell="G24" sqref="G24"/>
    </sheetView>
  </sheetViews>
  <sheetFormatPr defaultRowHeight="14.4" x14ac:dyDescent="0.3"/>
  <cols>
    <col min="2" max="2" width="11.5546875" bestFit="1" customWidth="1"/>
    <col min="3" max="3" width="11" bestFit="1" customWidth="1"/>
  </cols>
  <sheetData>
    <row r="2" spans="2:3" x14ac:dyDescent="0.3">
      <c r="B2" s="47" t="s">
        <v>625</v>
      </c>
      <c r="C2" s="47"/>
    </row>
    <row r="3" spans="2:3" x14ac:dyDescent="0.3">
      <c r="B3" s="6" t="s">
        <v>629</v>
      </c>
      <c r="C3" s="6">
        <f>Achievement!J4</f>
        <v>12319455</v>
      </c>
    </row>
    <row r="4" spans="2:3" x14ac:dyDescent="0.3">
      <c r="B4" s="6" t="s">
        <v>627</v>
      </c>
      <c r="C4" s="6">
        <f>Achievement!F6</f>
        <v>18507270.640000012</v>
      </c>
    </row>
    <row r="5" spans="2:3" x14ac:dyDescent="0.3">
      <c r="B5" s="6" t="s">
        <v>628</v>
      </c>
      <c r="C5" s="6">
        <f>Achievement!C6</f>
        <v>8244310</v>
      </c>
    </row>
  </sheetData>
  <mergeCells count="1">
    <mergeCell ref="B2:C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FDDD-ADC6-4B46-B179-7615333E1870}">
  <dimension ref="B2:C5"/>
  <sheetViews>
    <sheetView workbookViewId="0">
      <selection activeCell="G24" sqref="G24"/>
    </sheetView>
  </sheetViews>
  <sheetFormatPr defaultRowHeight="14.4" x14ac:dyDescent="0.3"/>
  <cols>
    <col min="2" max="2" width="11.5546875" bestFit="1" customWidth="1"/>
    <col min="3" max="3" width="11" bestFit="1" customWidth="1"/>
  </cols>
  <sheetData>
    <row r="2" spans="2:3" x14ac:dyDescent="0.3">
      <c r="B2" s="47" t="s">
        <v>625</v>
      </c>
      <c r="C2" s="47"/>
    </row>
    <row r="3" spans="2:3" x14ac:dyDescent="0.3">
      <c r="B3" s="6" t="s">
        <v>629</v>
      </c>
      <c r="C3" s="6">
        <f>Achievement!I4</f>
        <v>20083111</v>
      </c>
    </row>
    <row r="4" spans="2:3" x14ac:dyDescent="0.3">
      <c r="B4" s="6" t="s">
        <v>627</v>
      </c>
      <c r="C4" s="6">
        <f>Achievement!F4</f>
        <v>13041253.300000001</v>
      </c>
    </row>
    <row r="5" spans="2:3" x14ac:dyDescent="0.3">
      <c r="B5" s="6" t="s">
        <v>628</v>
      </c>
      <c r="C5" s="6">
        <f>Achievement!C4</f>
        <v>2853842</v>
      </c>
    </row>
  </sheetData>
  <mergeCells count="1">
    <mergeCell ref="B2:C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CD61-A289-491C-BD2F-662CF20D8EA1}">
  <dimension ref="B2:C12"/>
  <sheetViews>
    <sheetView workbookViewId="0">
      <selection activeCell="G24" sqref="G24"/>
    </sheetView>
  </sheetViews>
  <sheetFormatPr defaultRowHeight="14.4" x14ac:dyDescent="0.3"/>
  <cols>
    <col min="2" max="2" width="17.21875" bestFit="1" customWidth="1"/>
    <col min="3" max="3" width="22.33203125" bestFit="1" customWidth="1"/>
    <col min="4" max="4" width="9.21875" bestFit="1" customWidth="1"/>
    <col min="5" max="5" width="18" bestFit="1" customWidth="1"/>
    <col min="6" max="6" width="10.77734375" bestFit="1" customWidth="1"/>
  </cols>
  <sheetData>
    <row r="2" spans="2:3" x14ac:dyDescent="0.3">
      <c r="B2" s="2" t="s">
        <v>561</v>
      </c>
      <c r="C2" t="s">
        <v>622</v>
      </c>
    </row>
    <row r="3" spans="2:3" x14ac:dyDescent="0.3">
      <c r="B3" s="3" t="s">
        <v>443</v>
      </c>
      <c r="C3">
        <v>5919500</v>
      </c>
    </row>
    <row r="4" spans="2:3" x14ac:dyDescent="0.3">
      <c r="B4" s="3" t="s">
        <v>487</v>
      </c>
      <c r="C4">
        <v>899000</v>
      </c>
    </row>
    <row r="5" spans="2:3" x14ac:dyDescent="0.3">
      <c r="B5" s="3" t="s">
        <v>514</v>
      </c>
      <c r="C5">
        <v>60000</v>
      </c>
    </row>
    <row r="6" spans="2:3" x14ac:dyDescent="0.3">
      <c r="B6" s="3" t="s">
        <v>562</v>
      </c>
      <c r="C6">
        <v>6878500</v>
      </c>
    </row>
    <row r="9" spans="2:3" x14ac:dyDescent="0.3">
      <c r="B9" s="3" t="s">
        <v>443</v>
      </c>
      <c r="C9">
        <v>5919500</v>
      </c>
    </row>
    <row r="10" spans="2:3" x14ac:dyDescent="0.3">
      <c r="B10" s="3" t="s">
        <v>487</v>
      </c>
      <c r="C10">
        <v>899000</v>
      </c>
    </row>
    <row r="11" spans="2:3" x14ac:dyDescent="0.3">
      <c r="B11" s="3" t="s">
        <v>514</v>
      </c>
      <c r="C11">
        <v>60000</v>
      </c>
    </row>
    <row r="12" spans="2:3" x14ac:dyDescent="0.3">
      <c r="B12" s="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DB382-E3FB-4E21-9868-BD415C5B985B}">
  <dimension ref="A1:Q962"/>
  <sheetViews>
    <sheetView topLeftCell="B1" workbookViewId="0">
      <selection activeCell="Q24" sqref="Q24"/>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hidden="1"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376</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69</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70</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v>3.1030411171E+17</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v>3.1030459181E+17</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71</v>
      </c>
      <c r="B39">
        <v>3.1030011191E+17</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71</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72</v>
      </c>
      <c r="B41">
        <v>301002850</v>
      </c>
      <c r="C41" t="s">
        <v>19</v>
      </c>
      <c r="D41" s="1">
        <v>43313</v>
      </c>
      <c r="E41" s="1">
        <v>43677</v>
      </c>
      <c r="F41" t="s">
        <v>35</v>
      </c>
      <c r="G41">
        <v>6</v>
      </c>
      <c r="H41" t="s">
        <v>73</v>
      </c>
      <c r="I41" t="s">
        <v>22</v>
      </c>
      <c r="J41" t="s">
        <v>35</v>
      </c>
      <c r="K41" t="s">
        <v>23</v>
      </c>
      <c r="L41">
        <v>61425</v>
      </c>
      <c r="M41" s="1">
        <v>43313</v>
      </c>
      <c r="N41" t="s">
        <v>24</v>
      </c>
      <c r="O41" t="s">
        <v>25</v>
      </c>
      <c r="Q41" s="1">
        <v>43852</v>
      </c>
    </row>
    <row r="42" spans="1:17" x14ac:dyDescent="0.3">
      <c r="A42" t="s">
        <v>74</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75</v>
      </c>
      <c r="B43" t="s">
        <v>76</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75</v>
      </c>
      <c r="B44" t="s">
        <v>77</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78</v>
      </c>
      <c r="B45" t="s">
        <v>79</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80</v>
      </c>
      <c r="B46" t="s">
        <v>81</v>
      </c>
      <c r="C46" t="s">
        <v>31</v>
      </c>
      <c r="D46" s="1">
        <v>43280</v>
      </c>
      <c r="E46" s="1">
        <v>43644</v>
      </c>
      <c r="F46" t="s">
        <v>38</v>
      </c>
      <c r="G46">
        <v>10</v>
      </c>
      <c r="H46" t="s">
        <v>39</v>
      </c>
      <c r="I46" t="s">
        <v>22</v>
      </c>
      <c r="J46" t="s">
        <v>40</v>
      </c>
      <c r="K46" t="s">
        <v>23</v>
      </c>
      <c r="L46">
        <v>4330.05</v>
      </c>
      <c r="M46" s="1">
        <v>43280</v>
      </c>
      <c r="N46" t="s">
        <v>24</v>
      </c>
      <c r="O46" t="s">
        <v>43</v>
      </c>
      <c r="Q46" s="1">
        <v>43852</v>
      </c>
    </row>
    <row r="47" spans="1:17" hidden="1" x14ac:dyDescent="0.3">
      <c r="A47" t="s">
        <v>80</v>
      </c>
      <c r="B47" t="s">
        <v>81</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80</v>
      </c>
      <c r="B48" t="s">
        <v>82</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80</v>
      </c>
      <c r="B49" t="s">
        <v>83</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hidden="1" x14ac:dyDescent="0.3">
      <c r="A50" t="s">
        <v>80</v>
      </c>
      <c r="B50" t="s">
        <v>83</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80</v>
      </c>
      <c r="B51" t="s">
        <v>84</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78</v>
      </c>
      <c r="B52" t="s">
        <v>85</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78</v>
      </c>
      <c r="B53" t="s">
        <v>86</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87</v>
      </c>
      <c r="B54" t="s">
        <v>88</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87</v>
      </c>
      <c r="B55" t="s">
        <v>89</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87</v>
      </c>
      <c r="B56" t="s">
        <v>90</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87</v>
      </c>
      <c r="B57" t="s">
        <v>91</v>
      </c>
      <c r="C57" t="s">
        <v>19</v>
      </c>
      <c r="D57" s="1">
        <v>43016</v>
      </c>
      <c r="E57" s="1">
        <v>43380</v>
      </c>
      <c r="F57" t="s">
        <v>20</v>
      </c>
      <c r="G57">
        <v>5</v>
      </c>
      <c r="H57" t="s">
        <v>92</v>
      </c>
      <c r="I57" t="s">
        <v>22</v>
      </c>
      <c r="J57" t="s">
        <v>20</v>
      </c>
      <c r="K57" t="s">
        <v>23</v>
      </c>
      <c r="L57">
        <v>34950.980000000003</v>
      </c>
      <c r="M57" s="1">
        <v>43016</v>
      </c>
      <c r="N57" t="s">
        <v>24</v>
      </c>
      <c r="O57" t="s">
        <v>25</v>
      </c>
      <c r="Q57" s="1">
        <v>43852</v>
      </c>
    </row>
    <row r="58" spans="1:17" x14ac:dyDescent="0.3">
      <c r="A58" t="s">
        <v>87</v>
      </c>
      <c r="B58">
        <v>22214272</v>
      </c>
      <c r="C58" t="s">
        <v>19</v>
      </c>
      <c r="D58" s="1">
        <v>43040</v>
      </c>
      <c r="E58" s="1">
        <v>43404</v>
      </c>
      <c r="F58" t="s">
        <v>20</v>
      </c>
      <c r="G58">
        <v>5</v>
      </c>
      <c r="H58" t="s">
        <v>92</v>
      </c>
      <c r="I58" t="s">
        <v>22</v>
      </c>
      <c r="J58" t="s">
        <v>20</v>
      </c>
      <c r="K58" t="s">
        <v>23</v>
      </c>
      <c r="L58">
        <v>55687.5</v>
      </c>
      <c r="M58" s="1">
        <v>43040</v>
      </c>
      <c r="N58" t="s">
        <v>24</v>
      </c>
      <c r="O58" t="s">
        <v>25</v>
      </c>
      <c r="Q58" s="1">
        <v>43852</v>
      </c>
    </row>
    <row r="59" spans="1:17" x14ac:dyDescent="0.3">
      <c r="A59" t="s">
        <v>93</v>
      </c>
      <c r="B59">
        <v>1.4220011190100001E+19</v>
      </c>
      <c r="C59" t="s">
        <v>19</v>
      </c>
      <c r="D59" s="1">
        <v>43567</v>
      </c>
      <c r="E59" s="1">
        <v>43932</v>
      </c>
      <c r="F59" t="s">
        <v>32</v>
      </c>
      <c r="G59">
        <v>11</v>
      </c>
      <c r="H59" t="s">
        <v>94</v>
      </c>
      <c r="I59" t="s">
        <v>22</v>
      </c>
      <c r="J59" t="s">
        <v>48</v>
      </c>
      <c r="K59" t="s">
        <v>23</v>
      </c>
      <c r="L59">
        <v>5187.3100000000004</v>
      </c>
      <c r="M59" s="1">
        <v>43567</v>
      </c>
      <c r="N59" t="s">
        <v>24</v>
      </c>
      <c r="O59" t="s">
        <v>25</v>
      </c>
      <c r="Q59" s="1">
        <v>43852</v>
      </c>
    </row>
    <row r="60" spans="1:17" x14ac:dyDescent="0.3">
      <c r="A60" t="s">
        <v>95</v>
      </c>
      <c r="B60" t="s">
        <v>96</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95</v>
      </c>
      <c r="B61" t="s">
        <v>97</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98</v>
      </c>
      <c r="B62">
        <v>30003393</v>
      </c>
      <c r="C62" t="s">
        <v>19</v>
      </c>
      <c r="D62" s="1">
        <v>43586</v>
      </c>
      <c r="E62" s="1">
        <v>43951</v>
      </c>
      <c r="F62" t="s">
        <v>34</v>
      </c>
      <c r="G62">
        <v>6</v>
      </c>
      <c r="H62" t="s">
        <v>73</v>
      </c>
      <c r="I62" t="s">
        <v>22</v>
      </c>
      <c r="J62" t="s">
        <v>99</v>
      </c>
      <c r="K62" t="s">
        <v>28</v>
      </c>
      <c r="L62">
        <v>379836.08</v>
      </c>
      <c r="M62" s="1">
        <v>43586</v>
      </c>
      <c r="N62" t="s">
        <v>24</v>
      </c>
      <c r="O62" t="s">
        <v>25</v>
      </c>
      <c r="Q62" s="1">
        <v>43852</v>
      </c>
    </row>
    <row r="63" spans="1:17" x14ac:dyDescent="0.3">
      <c r="A63" t="s">
        <v>98</v>
      </c>
      <c r="B63" t="s">
        <v>100</v>
      </c>
      <c r="C63" t="s">
        <v>19</v>
      </c>
      <c r="D63" s="1">
        <v>43555</v>
      </c>
      <c r="E63" s="1">
        <v>43920</v>
      </c>
      <c r="F63" t="s">
        <v>35</v>
      </c>
      <c r="G63">
        <v>6</v>
      </c>
      <c r="H63" t="s">
        <v>73</v>
      </c>
      <c r="I63" t="s">
        <v>22</v>
      </c>
      <c r="J63" t="s">
        <v>35</v>
      </c>
      <c r="K63" t="s">
        <v>58</v>
      </c>
      <c r="L63">
        <v>28087.5</v>
      </c>
      <c r="M63" s="1">
        <v>43555</v>
      </c>
      <c r="N63" t="s">
        <v>24</v>
      </c>
      <c r="O63" t="s">
        <v>25</v>
      </c>
      <c r="Q63" s="1">
        <v>43852</v>
      </c>
    </row>
    <row r="64" spans="1:17" x14ac:dyDescent="0.3">
      <c r="A64" t="s">
        <v>101</v>
      </c>
      <c r="B64">
        <v>2.3060036180200002E+19</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101</v>
      </c>
      <c r="B65">
        <v>2.9992024666093E+18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101</v>
      </c>
      <c r="B66">
        <v>2.9992031755485E+18</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102</v>
      </c>
      <c r="B67" t="s">
        <v>103</v>
      </c>
      <c r="C67" t="s">
        <v>19</v>
      </c>
      <c r="D67" s="1">
        <v>43160</v>
      </c>
      <c r="E67" s="1">
        <v>43524</v>
      </c>
      <c r="F67" t="s">
        <v>32</v>
      </c>
      <c r="G67">
        <v>5</v>
      </c>
      <c r="H67" t="s">
        <v>92</v>
      </c>
      <c r="I67" t="s">
        <v>22</v>
      </c>
      <c r="J67" t="s">
        <v>54</v>
      </c>
      <c r="K67" t="s">
        <v>28</v>
      </c>
      <c r="L67">
        <v>116487.03999999999</v>
      </c>
      <c r="M67" s="1">
        <v>43160</v>
      </c>
      <c r="N67" t="s">
        <v>24</v>
      </c>
      <c r="O67" t="s">
        <v>25</v>
      </c>
      <c r="Q67" s="1">
        <v>43852</v>
      </c>
    </row>
    <row r="68" spans="1:17" x14ac:dyDescent="0.3">
      <c r="A68" t="s">
        <v>102</v>
      </c>
      <c r="B68" t="s">
        <v>104</v>
      </c>
      <c r="C68" t="s">
        <v>19</v>
      </c>
      <c r="D68" s="1">
        <v>43160</v>
      </c>
      <c r="E68" s="1">
        <v>43524</v>
      </c>
      <c r="F68" t="s">
        <v>32</v>
      </c>
      <c r="G68">
        <v>5</v>
      </c>
      <c r="H68" t="s">
        <v>92</v>
      </c>
      <c r="I68" t="s">
        <v>22</v>
      </c>
      <c r="J68" t="s">
        <v>54</v>
      </c>
      <c r="K68" t="s">
        <v>28</v>
      </c>
      <c r="L68">
        <v>2988.62</v>
      </c>
      <c r="M68" s="1">
        <v>43160</v>
      </c>
      <c r="N68" t="s">
        <v>24</v>
      </c>
      <c r="O68" t="s">
        <v>25</v>
      </c>
      <c r="Q68" s="1">
        <v>43852</v>
      </c>
    </row>
    <row r="69" spans="1:17" x14ac:dyDescent="0.3">
      <c r="A69" t="s">
        <v>102</v>
      </c>
      <c r="B69" t="s">
        <v>105</v>
      </c>
      <c r="C69" t="s">
        <v>19</v>
      </c>
      <c r="D69" s="1">
        <v>43160</v>
      </c>
      <c r="E69" s="1">
        <v>43524</v>
      </c>
      <c r="F69" t="s">
        <v>34</v>
      </c>
      <c r="G69">
        <v>5</v>
      </c>
      <c r="H69" t="s">
        <v>92</v>
      </c>
      <c r="I69" t="s">
        <v>22</v>
      </c>
      <c r="J69" t="s">
        <v>54</v>
      </c>
      <c r="K69" t="s">
        <v>28</v>
      </c>
      <c r="L69">
        <v>14627.5</v>
      </c>
      <c r="M69" s="1">
        <v>43160</v>
      </c>
      <c r="N69" t="s">
        <v>24</v>
      </c>
      <c r="O69" t="s">
        <v>25</v>
      </c>
      <c r="Q69" s="1">
        <v>43852</v>
      </c>
    </row>
    <row r="70" spans="1:17" x14ac:dyDescent="0.3">
      <c r="A70" t="s">
        <v>102</v>
      </c>
      <c r="B70" t="s">
        <v>106</v>
      </c>
      <c r="C70" t="s">
        <v>19</v>
      </c>
      <c r="D70" s="1">
        <v>43160</v>
      </c>
      <c r="E70" s="1">
        <v>43524</v>
      </c>
      <c r="F70" t="s">
        <v>34</v>
      </c>
      <c r="G70">
        <v>5</v>
      </c>
      <c r="H70" t="s">
        <v>92</v>
      </c>
      <c r="I70" t="s">
        <v>22</v>
      </c>
      <c r="J70" t="s">
        <v>54</v>
      </c>
      <c r="K70" t="s">
        <v>28</v>
      </c>
      <c r="L70">
        <v>2020.5</v>
      </c>
      <c r="M70" s="1">
        <v>43160</v>
      </c>
      <c r="N70" t="s">
        <v>24</v>
      </c>
      <c r="O70" t="s">
        <v>25</v>
      </c>
      <c r="Q70" s="1">
        <v>43852</v>
      </c>
    </row>
    <row r="71" spans="1:17" x14ac:dyDescent="0.3">
      <c r="A71" t="s">
        <v>102</v>
      </c>
      <c r="B71" t="s">
        <v>107</v>
      </c>
      <c r="C71" t="s">
        <v>19</v>
      </c>
      <c r="D71" s="1">
        <v>43160</v>
      </c>
      <c r="E71" s="1">
        <v>43524</v>
      </c>
      <c r="F71" t="s">
        <v>34</v>
      </c>
      <c r="G71">
        <v>5</v>
      </c>
      <c r="H71" t="s">
        <v>92</v>
      </c>
      <c r="I71" t="s">
        <v>22</v>
      </c>
      <c r="J71" t="s">
        <v>54</v>
      </c>
      <c r="K71" t="s">
        <v>28</v>
      </c>
      <c r="L71">
        <v>625.13</v>
      </c>
      <c r="M71" s="1">
        <v>43160</v>
      </c>
      <c r="N71" t="s">
        <v>24</v>
      </c>
      <c r="O71" t="s">
        <v>25</v>
      </c>
      <c r="Q71" s="1">
        <v>43852</v>
      </c>
    </row>
    <row r="72" spans="1:17" x14ac:dyDescent="0.3">
      <c r="A72" t="s">
        <v>102</v>
      </c>
      <c r="B72" t="s">
        <v>108</v>
      </c>
      <c r="C72" t="s">
        <v>19</v>
      </c>
      <c r="D72" s="1">
        <v>43160</v>
      </c>
      <c r="E72" s="1">
        <v>43524</v>
      </c>
      <c r="F72" t="s">
        <v>34</v>
      </c>
      <c r="G72">
        <v>5</v>
      </c>
      <c r="H72" t="s">
        <v>92</v>
      </c>
      <c r="I72" t="s">
        <v>22</v>
      </c>
      <c r="J72" t="s">
        <v>54</v>
      </c>
      <c r="K72" t="s">
        <v>58</v>
      </c>
      <c r="L72">
        <v>417</v>
      </c>
      <c r="M72" s="1">
        <v>43160</v>
      </c>
      <c r="N72" t="s">
        <v>24</v>
      </c>
      <c r="O72" t="s">
        <v>25</v>
      </c>
      <c r="Q72" s="1">
        <v>43852</v>
      </c>
    </row>
    <row r="73" spans="1:17" x14ac:dyDescent="0.3">
      <c r="A73" t="s">
        <v>102</v>
      </c>
      <c r="B73" t="s">
        <v>109</v>
      </c>
      <c r="C73" t="s">
        <v>19</v>
      </c>
      <c r="D73" s="1">
        <v>43160</v>
      </c>
      <c r="E73" s="1">
        <v>43524</v>
      </c>
      <c r="F73" t="s">
        <v>34</v>
      </c>
      <c r="G73">
        <v>5</v>
      </c>
      <c r="H73" t="s">
        <v>92</v>
      </c>
      <c r="I73" t="s">
        <v>22</v>
      </c>
      <c r="J73" t="s">
        <v>54</v>
      </c>
      <c r="K73" t="s">
        <v>28</v>
      </c>
      <c r="L73">
        <v>687.63</v>
      </c>
      <c r="M73" s="1">
        <v>43160</v>
      </c>
      <c r="N73" t="s">
        <v>24</v>
      </c>
      <c r="O73" t="s">
        <v>25</v>
      </c>
      <c r="Q73" s="1">
        <v>43852</v>
      </c>
    </row>
    <row r="74" spans="1:17" x14ac:dyDescent="0.3">
      <c r="A74" t="s">
        <v>102</v>
      </c>
      <c r="B74" t="s">
        <v>110</v>
      </c>
      <c r="C74" t="s">
        <v>19</v>
      </c>
      <c r="D74" s="1">
        <v>43160</v>
      </c>
      <c r="E74" s="1">
        <v>43524</v>
      </c>
      <c r="F74" t="s">
        <v>35</v>
      </c>
      <c r="G74">
        <v>5</v>
      </c>
      <c r="H74" t="s">
        <v>92</v>
      </c>
      <c r="I74" t="s">
        <v>22</v>
      </c>
      <c r="J74" t="s">
        <v>54</v>
      </c>
      <c r="K74" t="s">
        <v>28</v>
      </c>
      <c r="L74">
        <v>374.88</v>
      </c>
      <c r="M74" s="1">
        <v>43160</v>
      </c>
      <c r="N74" t="s">
        <v>24</v>
      </c>
      <c r="O74" t="s">
        <v>25</v>
      </c>
      <c r="Q74" s="1">
        <v>43852</v>
      </c>
    </row>
    <row r="75" spans="1:17" x14ac:dyDescent="0.3">
      <c r="A75" t="s">
        <v>102</v>
      </c>
      <c r="B75" t="s">
        <v>111</v>
      </c>
      <c r="C75" t="s">
        <v>19</v>
      </c>
      <c r="D75" s="1">
        <v>43160</v>
      </c>
      <c r="E75" s="1">
        <v>43524</v>
      </c>
      <c r="F75" t="s">
        <v>34</v>
      </c>
      <c r="G75">
        <v>5</v>
      </c>
      <c r="H75" t="s">
        <v>92</v>
      </c>
      <c r="I75" t="s">
        <v>22</v>
      </c>
      <c r="J75" t="s">
        <v>54</v>
      </c>
      <c r="K75" t="s">
        <v>28</v>
      </c>
      <c r="L75">
        <v>3537.25</v>
      </c>
      <c r="M75" s="1">
        <v>43160</v>
      </c>
      <c r="N75" t="s">
        <v>24</v>
      </c>
      <c r="O75" t="s">
        <v>25</v>
      </c>
      <c r="Q75" s="1">
        <v>43852</v>
      </c>
    </row>
    <row r="76" spans="1:17" x14ac:dyDescent="0.3">
      <c r="A76" t="s">
        <v>102</v>
      </c>
      <c r="B76" t="s">
        <v>112</v>
      </c>
      <c r="C76" t="s">
        <v>19</v>
      </c>
      <c r="D76" s="1">
        <v>43160</v>
      </c>
      <c r="E76" s="1">
        <v>43524</v>
      </c>
      <c r="F76" t="s">
        <v>34</v>
      </c>
      <c r="G76">
        <v>5</v>
      </c>
      <c r="H76" t="s">
        <v>92</v>
      </c>
      <c r="I76" t="s">
        <v>22</v>
      </c>
      <c r="J76" t="s">
        <v>54</v>
      </c>
      <c r="K76" t="s">
        <v>28</v>
      </c>
      <c r="L76">
        <v>8881.5</v>
      </c>
      <c r="M76" s="1">
        <v>43160</v>
      </c>
      <c r="N76" t="s">
        <v>24</v>
      </c>
      <c r="O76" t="s">
        <v>25</v>
      </c>
      <c r="Q76" s="1">
        <v>43852</v>
      </c>
    </row>
    <row r="77" spans="1:17" x14ac:dyDescent="0.3">
      <c r="A77" t="s">
        <v>113</v>
      </c>
      <c r="B77">
        <v>9.1000036191499993E+19</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113</v>
      </c>
      <c r="B78">
        <v>9.1000036191699993E+19</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114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114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114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114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114</v>
      </c>
      <c r="B83" t="s">
        <v>115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114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114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114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114</v>
      </c>
      <c r="B87" t="s">
        <v>116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114</v>
      </c>
      <c r="B88" t="s">
        <v>117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114</v>
      </c>
      <c r="B89" t="s">
        <v>118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114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114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114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114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114</v>
      </c>
      <c r="B94" t="s">
        <v>119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120</v>
      </c>
      <c r="B95" t="s">
        <v>121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114</v>
      </c>
      <c r="B96">
        <v>1.11200441703E+19</v>
      </c>
      <c r="C96" t="s">
        <v>19</v>
      </c>
      <c r="D96" s="1">
        <v>43066</v>
      </c>
      <c r="E96" s="1">
        <v>44161</v>
      </c>
      <c r="F96" t="s">
        <v>122</v>
      </c>
      <c r="G96">
        <v>11</v>
      </c>
      <c r="H96" t="s">
        <v>94</v>
      </c>
      <c r="I96" t="s">
        <v>22</v>
      </c>
      <c r="J96" t="s">
        <v>33</v>
      </c>
      <c r="K96" t="s">
        <v>58</v>
      </c>
      <c r="L96">
        <v>25303.02</v>
      </c>
      <c r="M96" s="1">
        <v>43247</v>
      </c>
      <c r="N96" t="s">
        <v>24</v>
      </c>
      <c r="O96" t="s">
        <v>25</v>
      </c>
      <c r="Q96" s="1">
        <v>43852</v>
      </c>
    </row>
    <row r="97" spans="1:17" x14ac:dyDescent="0.3">
      <c r="A97" t="s">
        <v>114</v>
      </c>
      <c r="B97">
        <v>1.11200441703E+19</v>
      </c>
      <c r="C97" t="s">
        <v>19</v>
      </c>
      <c r="D97" s="1">
        <v>43066</v>
      </c>
      <c r="E97" s="1">
        <v>44161</v>
      </c>
      <c r="F97" t="s">
        <v>122</v>
      </c>
      <c r="G97">
        <v>11</v>
      </c>
      <c r="H97" t="s">
        <v>94</v>
      </c>
      <c r="I97" t="s">
        <v>22</v>
      </c>
      <c r="J97" t="s">
        <v>33</v>
      </c>
      <c r="K97" t="s">
        <v>58</v>
      </c>
      <c r="L97">
        <v>25302.959999999999</v>
      </c>
      <c r="M97" s="1">
        <v>43612</v>
      </c>
      <c r="N97" t="s">
        <v>24</v>
      </c>
      <c r="O97" t="s">
        <v>25</v>
      </c>
      <c r="Q97" s="1">
        <v>43852</v>
      </c>
    </row>
    <row r="98" spans="1:17" x14ac:dyDescent="0.3">
      <c r="A98" t="s">
        <v>114</v>
      </c>
      <c r="B98">
        <v>1.11200441703E+19</v>
      </c>
      <c r="C98" t="s">
        <v>19</v>
      </c>
      <c r="D98" s="1">
        <v>43066</v>
      </c>
      <c r="E98" s="1">
        <v>44161</v>
      </c>
      <c r="F98" t="s">
        <v>122</v>
      </c>
      <c r="G98">
        <v>11</v>
      </c>
      <c r="H98" t="s">
        <v>94</v>
      </c>
      <c r="I98" t="s">
        <v>22</v>
      </c>
      <c r="J98" t="s">
        <v>33</v>
      </c>
      <c r="K98" t="s">
        <v>58</v>
      </c>
      <c r="L98">
        <v>25302.959999999999</v>
      </c>
      <c r="M98" s="1">
        <v>43704</v>
      </c>
      <c r="N98" t="s">
        <v>24</v>
      </c>
      <c r="O98" t="s">
        <v>25</v>
      </c>
      <c r="Q98" s="1">
        <v>43852</v>
      </c>
    </row>
    <row r="99" spans="1:17" x14ac:dyDescent="0.3">
      <c r="A99" t="s">
        <v>114</v>
      </c>
      <c r="B99">
        <v>1.11200441703E+19</v>
      </c>
      <c r="C99" t="s">
        <v>19</v>
      </c>
      <c r="D99" s="1">
        <v>43066</v>
      </c>
      <c r="E99" s="1">
        <v>44161</v>
      </c>
      <c r="F99" t="s">
        <v>122</v>
      </c>
      <c r="G99">
        <v>11</v>
      </c>
      <c r="H99" t="s">
        <v>94</v>
      </c>
      <c r="I99" t="s">
        <v>22</v>
      </c>
      <c r="J99" t="s">
        <v>33</v>
      </c>
      <c r="K99" t="s">
        <v>58</v>
      </c>
      <c r="L99">
        <v>25302.959999999999</v>
      </c>
      <c r="M99" s="1">
        <v>43796</v>
      </c>
      <c r="N99" t="s">
        <v>24</v>
      </c>
      <c r="O99" t="s">
        <v>25</v>
      </c>
      <c r="Q99" s="1">
        <v>43852</v>
      </c>
    </row>
    <row r="100" spans="1:17" x14ac:dyDescent="0.3">
      <c r="A100" t="s">
        <v>114</v>
      </c>
      <c r="B100">
        <v>1.11200441703E+19</v>
      </c>
      <c r="C100" t="s">
        <v>19</v>
      </c>
      <c r="D100" s="1">
        <v>43066</v>
      </c>
      <c r="E100" s="1">
        <v>44161</v>
      </c>
      <c r="F100" t="s">
        <v>122</v>
      </c>
      <c r="G100">
        <v>11</v>
      </c>
      <c r="H100" t="s">
        <v>94</v>
      </c>
      <c r="I100" t="s">
        <v>22</v>
      </c>
      <c r="J100" t="s">
        <v>33</v>
      </c>
      <c r="K100" t="s">
        <v>58</v>
      </c>
      <c r="L100">
        <v>25302.959999999999</v>
      </c>
      <c r="M100" s="1">
        <v>43888</v>
      </c>
      <c r="N100" t="s">
        <v>24</v>
      </c>
      <c r="O100" t="s">
        <v>25</v>
      </c>
      <c r="Q100" s="1">
        <v>43852</v>
      </c>
    </row>
    <row r="101" spans="1:17" x14ac:dyDescent="0.3">
      <c r="A101" t="s">
        <v>114</v>
      </c>
      <c r="B101">
        <v>1.11200441703E+19</v>
      </c>
      <c r="C101" t="s">
        <v>19</v>
      </c>
      <c r="D101" s="1">
        <v>43066</v>
      </c>
      <c r="E101" s="1">
        <v>44161</v>
      </c>
      <c r="F101" t="s">
        <v>122</v>
      </c>
      <c r="G101">
        <v>11</v>
      </c>
      <c r="H101" t="s">
        <v>94</v>
      </c>
      <c r="I101" t="s">
        <v>22</v>
      </c>
      <c r="J101" t="s">
        <v>33</v>
      </c>
      <c r="K101" t="s">
        <v>58</v>
      </c>
      <c r="L101">
        <v>25302.959999999999</v>
      </c>
      <c r="M101" s="1">
        <v>43978</v>
      </c>
      <c r="N101" t="s">
        <v>24</v>
      </c>
      <c r="O101" t="s">
        <v>25</v>
      </c>
      <c r="Q101" s="1">
        <v>43852</v>
      </c>
    </row>
    <row r="102" spans="1:17" x14ac:dyDescent="0.3">
      <c r="A102" t="s">
        <v>114</v>
      </c>
      <c r="B102">
        <v>1.11200441703E+19</v>
      </c>
      <c r="C102" t="s">
        <v>19</v>
      </c>
      <c r="D102" s="1">
        <v>43066</v>
      </c>
      <c r="E102" s="1">
        <v>44161</v>
      </c>
      <c r="F102" t="s">
        <v>122</v>
      </c>
      <c r="G102">
        <v>11</v>
      </c>
      <c r="H102" t="s">
        <v>94</v>
      </c>
      <c r="I102" t="s">
        <v>22</v>
      </c>
      <c r="J102" t="s">
        <v>33</v>
      </c>
      <c r="K102" t="s">
        <v>58</v>
      </c>
      <c r="L102">
        <v>25302.959999999999</v>
      </c>
      <c r="M102" s="1">
        <v>43339</v>
      </c>
      <c r="N102" t="s">
        <v>24</v>
      </c>
      <c r="O102" t="s">
        <v>25</v>
      </c>
      <c r="Q102" s="1">
        <v>43852</v>
      </c>
    </row>
    <row r="103" spans="1:17" x14ac:dyDescent="0.3">
      <c r="A103" t="s">
        <v>114</v>
      </c>
      <c r="B103">
        <v>1.11200441703E+19</v>
      </c>
      <c r="C103" t="s">
        <v>19</v>
      </c>
      <c r="D103" s="1">
        <v>43066</v>
      </c>
      <c r="E103" s="1">
        <v>44161</v>
      </c>
      <c r="F103" t="s">
        <v>122</v>
      </c>
      <c r="G103">
        <v>11</v>
      </c>
      <c r="H103" t="s">
        <v>94</v>
      </c>
      <c r="I103" t="s">
        <v>22</v>
      </c>
      <c r="J103" t="s">
        <v>33</v>
      </c>
      <c r="K103" t="s">
        <v>58</v>
      </c>
      <c r="L103">
        <v>25302.959999999999</v>
      </c>
      <c r="M103" s="1">
        <v>43431</v>
      </c>
      <c r="N103" t="s">
        <v>24</v>
      </c>
      <c r="O103" t="s">
        <v>25</v>
      </c>
      <c r="Q103" s="1">
        <v>43852</v>
      </c>
    </row>
    <row r="104" spans="1:17" x14ac:dyDescent="0.3">
      <c r="A104" t="s">
        <v>114</v>
      </c>
      <c r="B104">
        <v>1.11200441703E+19</v>
      </c>
      <c r="C104" t="s">
        <v>19</v>
      </c>
      <c r="D104" s="1">
        <v>43066</v>
      </c>
      <c r="E104" s="1">
        <v>44161</v>
      </c>
      <c r="F104" t="s">
        <v>122</v>
      </c>
      <c r="G104">
        <v>11</v>
      </c>
      <c r="H104" t="s">
        <v>94</v>
      </c>
      <c r="I104" t="s">
        <v>22</v>
      </c>
      <c r="J104" t="s">
        <v>33</v>
      </c>
      <c r="K104" t="s">
        <v>58</v>
      </c>
      <c r="L104">
        <v>25302.959999999999</v>
      </c>
      <c r="M104" s="1">
        <v>43523</v>
      </c>
      <c r="N104" t="s">
        <v>24</v>
      </c>
      <c r="O104" t="s">
        <v>25</v>
      </c>
      <c r="Q104" s="1">
        <v>43852</v>
      </c>
    </row>
    <row r="105" spans="1:17" x14ac:dyDescent="0.3">
      <c r="A105" t="s">
        <v>114</v>
      </c>
      <c r="B105">
        <v>1.11200441703E+19</v>
      </c>
      <c r="C105" t="s">
        <v>19</v>
      </c>
      <c r="D105" s="1">
        <v>43066</v>
      </c>
      <c r="E105" s="1">
        <v>44161</v>
      </c>
      <c r="F105" t="s">
        <v>122</v>
      </c>
      <c r="G105">
        <v>11</v>
      </c>
      <c r="H105" t="s">
        <v>94</v>
      </c>
      <c r="I105" t="s">
        <v>22</v>
      </c>
      <c r="J105" t="s">
        <v>33</v>
      </c>
      <c r="K105" t="s">
        <v>58</v>
      </c>
      <c r="L105">
        <v>25303.02</v>
      </c>
      <c r="M105" s="1">
        <v>43158</v>
      </c>
      <c r="N105" t="s">
        <v>24</v>
      </c>
      <c r="O105" t="s">
        <v>25</v>
      </c>
      <c r="Q105" s="1">
        <v>43852</v>
      </c>
    </row>
    <row r="106" spans="1:17" x14ac:dyDescent="0.3">
      <c r="A106" t="s">
        <v>114</v>
      </c>
      <c r="B106">
        <v>1.11200441703E+19</v>
      </c>
      <c r="C106" t="s">
        <v>19</v>
      </c>
      <c r="D106" s="1">
        <v>43066</v>
      </c>
      <c r="E106" s="1">
        <v>44161</v>
      </c>
      <c r="F106" t="s">
        <v>122</v>
      </c>
      <c r="G106">
        <v>11</v>
      </c>
      <c r="H106" t="s">
        <v>94</v>
      </c>
      <c r="I106" t="s">
        <v>22</v>
      </c>
      <c r="J106" t="s">
        <v>33</v>
      </c>
      <c r="K106" t="s">
        <v>58</v>
      </c>
      <c r="L106">
        <v>39952.080000000002</v>
      </c>
      <c r="M106" s="1">
        <v>43066</v>
      </c>
      <c r="N106" t="s">
        <v>24</v>
      </c>
      <c r="O106" t="s">
        <v>25</v>
      </c>
      <c r="Q106" s="1">
        <v>43852</v>
      </c>
    </row>
    <row r="107" spans="1:17" x14ac:dyDescent="0.3">
      <c r="A107" t="s">
        <v>114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114</v>
      </c>
      <c r="B108" t="s">
        <v>377</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114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114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123</v>
      </c>
      <c r="B111" t="s">
        <v>124</v>
      </c>
      <c r="C111" t="s">
        <v>19</v>
      </c>
      <c r="D111" s="1">
        <v>43494</v>
      </c>
      <c r="E111" s="1">
        <v>43858</v>
      </c>
      <c r="F111" t="s">
        <v>32</v>
      </c>
      <c r="G111">
        <v>13</v>
      </c>
      <c r="H111" t="s">
        <v>125</v>
      </c>
      <c r="I111" t="s">
        <v>22</v>
      </c>
      <c r="J111" t="s">
        <v>48</v>
      </c>
      <c r="K111" t="s">
        <v>28</v>
      </c>
      <c r="L111">
        <v>5462.5</v>
      </c>
      <c r="M111" s="1">
        <v>43494</v>
      </c>
      <c r="N111" t="s">
        <v>24</v>
      </c>
      <c r="O111" t="s">
        <v>25</v>
      </c>
      <c r="Q111" s="1">
        <v>43852</v>
      </c>
    </row>
    <row r="112" spans="1:17" x14ac:dyDescent="0.3">
      <c r="A112" t="s">
        <v>123</v>
      </c>
      <c r="B112" t="s">
        <v>126</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123</v>
      </c>
      <c r="B113" t="s">
        <v>126</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123</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123</v>
      </c>
      <c r="B115">
        <v>41045400</v>
      </c>
      <c r="C115" t="s">
        <v>19</v>
      </c>
      <c r="D115" s="1">
        <v>43543</v>
      </c>
      <c r="E115" s="1">
        <v>43908</v>
      </c>
      <c r="F115" t="s">
        <v>35</v>
      </c>
      <c r="G115">
        <v>13</v>
      </c>
      <c r="H115" t="s">
        <v>125</v>
      </c>
      <c r="I115" t="s">
        <v>22</v>
      </c>
      <c r="J115" t="s">
        <v>35</v>
      </c>
      <c r="K115" t="s">
        <v>28</v>
      </c>
      <c r="L115">
        <v>70125</v>
      </c>
      <c r="M115" s="1">
        <v>43543</v>
      </c>
      <c r="N115" t="s">
        <v>24</v>
      </c>
      <c r="O115" t="s">
        <v>25</v>
      </c>
      <c r="Q115" s="1">
        <v>43852</v>
      </c>
    </row>
    <row r="116" spans="1:17" x14ac:dyDescent="0.3">
      <c r="A116" t="s">
        <v>123</v>
      </c>
      <c r="B116">
        <v>41045403</v>
      </c>
      <c r="C116" t="s">
        <v>19</v>
      </c>
      <c r="D116" s="1">
        <v>43543</v>
      </c>
      <c r="E116" s="1">
        <v>43908</v>
      </c>
      <c r="F116" t="s">
        <v>35</v>
      </c>
      <c r="G116">
        <v>13</v>
      </c>
      <c r="H116" t="s">
        <v>125</v>
      </c>
      <c r="I116" t="s">
        <v>22</v>
      </c>
      <c r="J116" t="s">
        <v>35</v>
      </c>
      <c r="K116" t="s">
        <v>28</v>
      </c>
      <c r="L116">
        <v>70125</v>
      </c>
      <c r="M116" s="1">
        <v>43543</v>
      </c>
      <c r="N116" t="s">
        <v>24</v>
      </c>
      <c r="O116" t="s">
        <v>25</v>
      </c>
      <c r="Q116" s="1">
        <v>43852</v>
      </c>
    </row>
    <row r="117" spans="1:17" x14ac:dyDescent="0.3">
      <c r="A117" t="s">
        <v>123</v>
      </c>
      <c r="B117" t="s">
        <v>127</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123</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123</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123</v>
      </c>
      <c r="B120" t="s">
        <v>128</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123</v>
      </c>
      <c r="B121" t="s">
        <v>128</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hidden="1" x14ac:dyDescent="0.3">
      <c r="A122" t="s">
        <v>123</v>
      </c>
      <c r="B122" t="s">
        <v>128</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123</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hidden="1" x14ac:dyDescent="0.3">
      <c r="A124" t="s">
        <v>123</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123</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123</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123</v>
      </c>
      <c r="B127" t="s">
        <v>129</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123</v>
      </c>
      <c r="B128" t="s">
        <v>130</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123</v>
      </c>
      <c r="B129" t="s">
        <v>131</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123</v>
      </c>
      <c r="B130" t="s">
        <v>132</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123</v>
      </c>
      <c r="B131" t="s">
        <v>133</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123</v>
      </c>
      <c r="B132" t="s">
        <v>134</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123</v>
      </c>
      <c r="B133" t="s">
        <v>135</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123</v>
      </c>
      <c r="B134" t="s">
        <v>136</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123</v>
      </c>
      <c r="B135" t="s">
        <v>137</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123</v>
      </c>
      <c r="B136" t="s">
        <v>138</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123</v>
      </c>
      <c r="B137" t="s">
        <v>139</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123</v>
      </c>
      <c r="B138" t="s">
        <v>140</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123</v>
      </c>
      <c r="B139" t="s">
        <v>141</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123</v>
      </c>
      <c r="B140" t="s">
        <v>142</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123</v>
      </c>
      <c r="B141" t="s">
        <v>143</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123</v>
      </c>
      <c r="B142" t="s">
        <v>144</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123</v>
      </c>
      <c r="B143" t="s">
        <v>145</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123</v>
      </c>
      <c r="B144" t="s">
        <v>146</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123</v>
      </c>
      <c r="B145" t="s">
        <v>147</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123</v>
      </c>
      <c r="B146" t="s">
        <v>148</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123</v>
      </c>
      <c r="B147" t="s">
        <v>149</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123</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123</v>
      </c>
      <c r="B149" t="s">
        <v>150</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123</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123</v>
      </c>
      <c r="B151" t="s">
        <v>151</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123</v>
      </c>
      <c r="B152" t="s">
        <v>152</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123</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123</v>
      </c>
      <c r="B154" t="s">
        <v>153</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123</v>
      </c>
      <c r="B155" t="s">
        <v>154</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123</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123</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123</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123</v>
      </c>
      <c r="B159">
        <v>32099602</v>
      </c>
      <c r="C159" t="s">
        <v>31</v>
      </c>
      <c r="D159" s="1">
        <v>43123</v>
      </c>
      <c r="E159" s="1">
        <v>43487</v>
      </c>
      <c r="F159" t="s">
        <v>122</v>
      </c>
      <c r="G159">
        <v>12</v>
      </c>
      <c r="H159" t="s">
        <v>66</v>
      </c>
      <c r="I159" t="s">
        <v>22</v>
      </c>
      <c r="J159" t="s">
        <v>57</v>
      </c>
      <c r="K159" t="s">
        <v>23</v>
      </c>
      <c r="L159">
        <v>1072.3399999999999</v>
      </c>
      <c r="M159" s="1">
        <v>43123</v>
      </c>
      <c r="N159" t="s">
        <v>24</v>
      </c>
      <c r="O159" t="s">
        <v>25</v>
      </c>
      <c r="Q159" s="1">
        <v>43852</v>
      </c>
    </row>
    <row r="160" spans="1:17" x14ac:dyDescent="0.3">
      <c r="A160" t="s">
        <v>123</v>
      </c>
      <c r="B160" t="s">
        <v>155</v>
      </c>
      <c r="C160" t="s">
        <v>19</v>
      </c>
      <c r="D160" s="1">
        <v>43488</v>
      </c>
      <c r="E160" s="1">
        <v>43852</v>
      </c>
      <c r="F160" t="s">
        <v>122</v>
      </c>
      <c r="G160">
        <v>3</v>
      </c>
      <c r="H160" t="s">
        <v>56</v>
      </c>
      <c r="I160" t="s">
        <v>22</v>
      </c>
      <c r="J160" t="s">
        <v>57</v>
      </c>
      <c r="K160" t="s">
        <v>23</v>
      </c>
      <c r="L160">
        <v>1111.77</v>
      </c>
      <c r="M160" s="1">
        <v>43488</v>
      </c>
      <c r="N160" t="s">
        <v>24</v>
      </c>
      <c r="O160" t="s">
        <v>23</v>
      </c>
      <c r="Q160" s="1">
        <v>43852</v>
      </c>
    </row>
    <row r="161" spans="1:17" x14ac:dyDescent="0.3">
      <c r="A161" t="s">
        <v>123</v>
      </c>
      <c r="B161">
        <v>3.2134002011810001E+23</v>
      </c>
      <c r="C161" t="s">
        <v>31</v>
      </c>
      <c r="D161" s="1">
        <v>43312</v>
      </c>
      <c r="E161" s="1">
        <v>43676</v>
      </c>
      <c r="F161" t="s">
        <v>122</v>
      </c>
      <c r="G161">
        <v>3</v>
      </c>
      <c r="H161" t="s">
        <v>56</v>
      </c>
      <c r="I161" t="s">
        <v>22</v>
      </c>
      <c r="J161" t="s">
        <v>57</v>
      </c>
      <c r="K161" t="s">
        <v>58</v>
      </c>
      <c r="L161">
        <v>27057.200000000001</v>
      </c>
      <c r="M161" s="1">
        <v>43312</v>
      </c>
      <c r="N161" t="s">
        <v>24</v>
      </c>
      <c r="O161" t="s">
        <v>25</v>
      </c>
      <c r="Q161" s="1">
        <v>43852</v>
      </c>
    </row>
    <row r="162" spans="1:17" x14ac:dyDescent="0.3">
      <c r="A162" t="s">
        <v>123</v>
      </c>
      <c r="B162">
        <v>3.213400201191E+23</v>
      </c>
      <c r="C162" t="s">
        <v>19</v>
      </c>
      <c r="D162" s="1">
        <v>43677</v>
      </c>
      <c r="E162" s="1">
        <v>44042</v>
      </c>
      <c r="F162" t="s">
        <v>122</v>
      </c>
      <c r="G162">
        <v>3</v>
      </c>
      <c r="H162" t="s">
        <v>56</v>
      </c>
      <c r="I162" t="s">
        <v>22</v>
      </c>
      <c r="J162" t="s">
        <v>57</v>
      </c>
      <c r="K162" t="s">
        <v>58</v>
      </c>
      <c r="L162">
        <v>87500</v>
      </c>
      <c r="M162" s="1">
        <v>43677</v>
      </c>
      <c r="N162" t="s">
        <v>24</v>
      </c>
      <c r="O162" t="s">
        <v>23</v>
      </c>
      <c r="Q162" s="1">
        <v>43852</v>
      </c>
    </row>
    <row r="163" spans="1:17" x14ac:dyDescent="0.3">
      <c r="A163" t="s">
        <v>123</v>
      </c>
      <c r="B163" t="s">
        <v>156</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123</v>
      </c>
      <c r="B164" t="s">
        <v>157</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123</v>
      </c>
      <c r="B165" t="s">
        <v>158</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123</v>
      </c>
      <c r="B166" t="s">
        <v>159</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123</v>
      </c>
      <c r="B167" t="s">
        <v>160</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123</v>
      </c>
      <c r="B168" t="s">
        <v>161</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123</v>
      </c>
      <c r="B169" t="s">
        <v>162</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123</v>
      </c>
      <c r="B170" t="s">
        <v>162</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123</v>
      </c>
      <c r="B171" t="s">
        <v>162</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123</v>
      </c>
      <c r="B172" t="s">
        <v>162</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123</v>
      </c>
      <c r="B173" t="s">
        <v>163</v>
      </c>
      <c r="C173" t="s">
        <v>19</v>
      </c>
      <c r="D173" s="1">
        <v>43518</v>
      </c>
      <c r="E173" s="1">
        <v>43882</v>
      </c>
      <c r="F173" t="s">
        <v>38</v>
      </c>
      <c r="G173">
        <v>6</v>
      </c>
      <c r="H173" t="s">
        <v>73</v>
      </c>
      <c r="I173" t="s">
        <v>22</v>
      </c>
      <c r="J173" t="s">
        <v>40</v>
      </c>
      <c r="K173" t="s">
        <v>28</v>
      </c>
      <c r="L173">
        <v>44999.85</v>
      </c>
      <c r="M173" s="1">
        <v>43882</v>
      </c>
      <c r="N173" t="s">
        <v>24</v>
      </c>
      <c r="O173" t="s">
        <v>25</v>
      </c>
      <c r="Q173" s="1">
        <v>43852</v>
      </c>
    </row>
    <row r="174" spans="1:17" x14ac:dyDescent="0.3">
      <c r="A174" t="s">
        <v>123</v>
      </c>
      <c r="B174">
        <v>2309004639</v>
      </c>
      <c r="C174" t="s">
        <v>19</v>
      </c>
      <c r="D174" s="1">
        <v>43738</v>
      </c>
      <c r="E174" s="1">
        <v>45929</v>
      </c>
      <c r="F174" t="s">
        <v>35</v>
      </c>
      <c r="G174">
        <v>13</v>
      </c>
      <c r="H174" t="s">
        <v>125</v>
      </c>
      <c r="I174" t="s">
        <v>22</v>
      </c>
      <c r="J174" t="s">
        <v>35</v>
      </c>
      <c r="K174" t="s">
        <v>58</v>
      </c>
      <c r="L174">
        <v>47500</v>
      </c>
      <c r="M174" s="1">
        <v>43738</v>
      </c>
      <c r="N174" t="s">
        <v>24</v>
      </c>
      <c r="O174" t="s">
        <v>25</v>
      </c>
      <c r="Q174" s="1">
        <v>43852</v>
      </c>
    </row>
    <row r="175" spans="1:17" x14ac:dyDescent="0.3">
      <c r="A175" t="s">
        <v>123</v>
      </c>
      <c r="B175">
        <v>43170512</v>
      </c>
      <c r="C175" t="s">
        <v>31</v>
      </c>
      <c r="D175" s="1">
        <v>43502</v>
      </c>
      <c r="E175" s="1">
        <v>43683</v>
      </c>
      <c r="F175" t="s">
        <v>34</v>
      </c>
      <c r="G175">
        <v>13</v>
      </c>
      <c r="H175" t="s">
        <v>125</v>
      </c>
      <c r="I175" t="s">
        <v>22</v>
      </c>
      <c r="J175" t="s">
        <v>35</v>
      </c>
      <c r="K175" t="s">
        <v>58</v>
      </c>
      <c r="L175">
        <v>6183.87</v>
      </c>
      <c r="M175" s="1">
        <v>43502</v>
      </c>
      <c r="N175" t="s">
        <v>24</v>
      </c>
      <c r="O175" t="s">
        <v>25</v>
      </c>
      <c r="Q175" s="1">
        <v>43852</v>
      </c>
    </row>
    <row r="176" spans="1:17" x14ac:dyDescent="0.3">
      <c r="A176" t="s">
        <v>123</v>
      </c>
      <c r="B176">
        <v>43193940</v>
      </c>
      <c r="C176" t="s">
        <v>19</v>
      </c>
      <c r="D176" s="1">
        <v>43684</v>
      </c>
      <c r="E176" s="1">
        <v>43867</v>
      </c>
      <c r="F176" t="s">
        <v>34</v>
      </c>
      <c r="G176">
        <v>13</v>
      </c>
      <c r="H176" t="s">
        <v>125</v>
      </c>
      <c r="I176" t="s">
        <v>22</v>
      </c>
      <c r="J176" t="s">
        <v>35</v>
      </c>
      <c r="K176" t="s">
        <v>58</v>
      </c>
      <c r="L176">
        <v>6183.87</v>
      </c>
      <c r="M176" s="1">
        <v>43684</v>
      </c>
      <c r="N176" t="s">
        <v>24</v>
      </c>
      <c r="O176" t="s">
        <v>23</v>
      </c>
      <c r="Q176" s="1">
        <v>43852</v>
      </c>
    </row>
    <row r="177" spans="1:17" x14ac:dyDescent="0.3">
      <c r="A177" t="s">
        <v>123</v>
      </c>
      <c r="B177" t="s">
        <v>164</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123</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123</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123</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123</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123</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123</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123</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123</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123</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123</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123</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123</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123</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123</v>
      </c>
      <c r="B191">
        <v>9.9000044180300005E+19</v>
      </c>
      <c r="C191" t="s">
        <v>31</v>
      </c>
      <c r="D191" s="1">
        <v>43194</v>
      </c>
      <c r="E191" s="1">
        <v>45478</v>
      </c>
      <c r="F191" t="s">
        <v>122</v>
      </c>
      <c r="G191">
        <v>13</v>
      </c>
      <c r="H191" t="s">
        <v>125</v>
      </c>
      <c r="I191" t="s">
        <v>22</v>
      </c>
      <c r="J191" t="s">
        <v>33</v>
      </c>
      <c r="K191" t="s">
        <v>28</v>
      </c>
      <c r="L191">
        <v>0</v>
      </c>
      <c r="M191" s="1">
        <v>43194</v>
      </c>
      <c r="N191" t="s">
        <v>24</v>
      </c>
      <c r="O191" t="s">
        <v>165</v>
      </c>
      <c r="P191" t="s">
        <v>166</v>
      </c>
      <c r="Q191" s="1">
        <v>43852</v>
      </c>
    </row>
    <row r="192" spans="1:17" x14ac:dyDescent="0.3">
      <c r="A192" t="s">
        <v>123</v>
      </c>
      <c r="B192">
        <v>9.9000044180300005E+19</v>
      </c>
      <c r="C192" t="s">
        <v>31</v>
      </c>
      <c r="D192" s="1">
        <v>43273</v>
      </c>
      <c r="E192" s="1">
        <v>43729</v>
      </c>
      <c r="F192" t="s">
        <v>122</v>
      </c>
      <c r="G192">
        <v>13</v>
      </c>
      <c r="H192" t="s">
        <v>125</v>
      </c>
      <c r="I192" t="s">
        <v>22</v>
      </c>
      <c r="J192" t="s">
        <v>33</v>
      </c>
      <c r="K192" t="s">
        <v>58</v>
      </c>
      <c r="L192">
        <v>15625</v>
      </c>
      <c r="M192" s="1">
        <v>43273</v>
      </c>
      <c r="N192" t="s">
        <v>24</v>
      </c>
      <c r="O192" t="s">
        <v>165</v>
      </c>
      <c r="P192" t="s">
        <v>167</v>
      </c>
      <c r="Q192" s="1">
        <v>43852</v>
      </c>
    </row>
    <row r="193" spans="1:17" x14ac:dyDescent="0.3">
      <c r="A193" t="s">
        <v>123</v>
      </c>
      <c r="B193">
        <v>9.9000044190299996E+19</v>
      </c>
      <c r="C193" t="s">
        <v>19</v>
      </c>
      <c r="D193" s="1">
        <v>43580</v>
      </c>
      <c r="E193" s="1">
        <v>44310</v>
      </c>
      <c r="F193" t="s">
        <v>122</v>
      </c>
      <c r="G193">
        <v>13</v>
      </c>
      <c r="H193" t="s">
        <v>125</v>
      </c>
      <c r="I193" t="s">
        <v>22</v>
      </c>
      <c r="J193" t="s">
        <v>33</v>
      </c>
      <c r="K193" t="s">
        <v>58</v>
      </c>
      <c r="L193">
        <v>134736.13</v>
      </c>
      <c r="M193" s="1">
        <v>43580</v>
      </c>
      <c r="N193" t="s">
        <v>24</v>
      </c>
      <c r="O193" t="s">
        <v>25</v>
      </c>
      <c r="Q193" s="1">
        <v>43852</v>
      </c>
    </row>
    <row r="194" spans="1:17" x14ac:dyDescent="0.3">
      <c r="A194" t="s">
        <v>123</v>
      </c>
      <c r="B194">
        <v>9.9000044190299996E+19</v>
      </c>
      <c r="C194" t="s">
        <v>19</v>
      </c>
      <c r="D194" s="1">
        <v>43719</v>
      </c>
      <c r="E194" s="1">
        <v>44084</v>
      </c>
      <c r="F194" t="s">
        <v>122</v>
      </c>
      <c r="G194">
        <v>13</v>
      </c>
      <c r="H194" t="s">
        <v>125</v>
      </c>
      <c r="I194" t="s">
        <v>22</v>
      </c>
      <c r="J194" t="s">
        <v>33</v>
      </c>
      <c r="K194" t="s">
        <v>58</v>
      </c>
      <c r="L194">
        <v>32584.880000000001</v>
      </c>
      <c r="M194" s="1">
        <v>43719</v>
      </c>
      <c r="N194" t="s">
        <v>24</v>
      </c>
      <c r="O194" t="s">
        <v>25</v>
      </c>
      <c r="Q194" s="1">
        <v>43852</v>
      </c>
    </row>
    <row r="195" spans="1:17" x14ac:dyDescent="0.3">
      <c r="A195" t="s">
        <v>123</v>
      </c>
      <c r="B195">
        <v>9.9000044190299996E+19</v>
      </c>
      <c r="C195" t="s">
        <v>19</v>
      </c>
      <c r="D195" s="1">
        <v>43730</v>
      </c>
      <c r="E195" s="1">
        <v>43911</v>
      </c>
      <c r="F195" t="s">
        <v>122</v>
      </c>
      <c r="G195">
        <v>13</v>
      </c>
      <c r="H195" t="s">
        <v>125</v>
      </c>
      <c r="I195" t="s">
        <v>22</v>
      </c>
      <c r="J195" t="s">
        <v>33</v>
      </c>
      <c r="K195" t="s">
        <v>58</v>
      </c>
      <c r="L195">
        <v>8044.5</v>
      </c>
      <c r="M195" s="1">
        <v>43730</v>
      </c>
      <c r="N195" t="s">
        <v>24</v>
      </c>
      <c r="O195" t="s">
        <v>25</v>
      </c>
      <c r="Q195" s="1">
        <v>43852</v>
      </c>
    </row>
    <row r="196" spans="1:17" x14ac:dyDescent="0.3">
      <c r="A196" t="s">
        <v>123</v>
      </c>
      <c r="B196" t="s">
        <v>378</v>
      </c>
      <c r="C196" t="s">
        <v>31</v>
      </c>
      <c r="D196" s="1">
        <v>43523</v>
      </c>
      <c r="E196" s="1">
        <v>43887</v>
      </c>
      <c r="F196" t="s">
        <v>32</v>
      </c>
      <c r="G196">
        <v>1</v>
      </c>
      <c r="H196" t="s">
        <v>21</v>
      </c>
      <c r="I196" t="s">
        <v>22</v>
      </c>
      <c r="J196" t="s">
        <v>48</v>
      </c>
      <c r="K196" t="s">
        <v>23</v>
      </c>
      <c r="L196">
        <v>2141.5500000000002</v>
      </c>
      <c r="M196" s="1">
        <v>43523</v>
      </c>
      <c r="N196" t="s">
        <v>24</v>
      </c>
      <c r="O196" t="s">
        <v>165</v>
      </c>
      <c r="P196" t="s">
        <v>166</v>
      </c>
      <c r="Q196" s="1">
        <v>43852</v>
      </c>
    </row>
    <row r="197" spans="1:17" x14ac:dyDescent="0.3">
      <c r="A197" t="s">
        <v>123</v>
      </c>
      <c r="B197" t="s">
        <v>168</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123</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123</v>
      </c>
      <c r="B199" t="s">
        <v>379</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123</v>
      </c>
      <c r="B200" t="s">
        <v>169</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170</v>
      </c>
      <c r="B201">
        <v>41045915</v>
      </c>
      <c r="C201" t="s">
        <v>19</v>
      </c>
      <c r="D201" s="1">
        <v>43554</v>
      </c>
      <c r="E201" s="1">
        <v>43919</v>
      </c>
      <c r="F201" t="s">
        <v>35</v>
      </c>
      <c r="G201">
        <v>6</v>
      </c>
      <c r="H201" t="s">
        <v>73</v>
      </c>
      <c r="I201" t="s">
        <v>22</v>
      </c>
      <c r="J201" t="s">
        <v>35</v>
      </c>
      <c r="K201" t="s">
        <v>28</v>
      </c>
      <c r="L201">
        <v>14107.5</v>
      </c>
      <c r="M201" s="1">
        <v>43554</v>
      </c>
      <c r="N201" t="s">
        <v>24</v>
      </c>
      <c r="O201" t="s">
        <v>25</v>
      </c>
      <c r="Q201" s="1">
        <v>43852</v>
      </c>
    </row>
    <row r="202" spans="1:17" x14ac:dyDescent="0.3">
      <c r="A202" t="s">
        <v>170</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170</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170</v>
      </c>
      <c r="B204">
        <v>300004329</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170</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170</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170</v>
      </c>
      <c r="B207">
        <v>304001755</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170</v>
      </c>
      <c r="B208">
        <v>640001622</v>
      </c>
      <c r="C208" t="s">
        <v>31</v>
      </c>
      <c r="D208" s="1">
        <v>43100</v>
      </c>
      <c r="E208" s="1">
        <v>43464</v>
      </c>
      <c r="F208" t="s">
        <v>34</v>
      </c>
      <c r="G208">
        <v>1</v>
      </c>
      <c r="H208" t="s">
        <v>21</v>
      </c>
      <c r="I208" t="s">
        <v>22</v>
      </c>
      <c r="J208" t="s">
        <v>48</v>
      </c>
      <c r="K208" t="s">
        <v>23</v>
      </c>
      <c r="L208">
        <v>211206.7</v>
      </c>
      <c r="M208" s="1">
        <v>43100</v>
      </c>
      <c r="N208" t="s">
        <v>24</v>
      </c>
      <c r="O208" t="s">
        <v>165</v>
      </c>
      <c r="P208" t="s">
        <v>166</v>
      </c>
      <c r="Q208" s="1">
        <v>43852</v>
      </c>
    </row>
    <row r="209" spans="1:17" x14ac:dyDescent="0.3">
      <c r="A209" t="s">
        <v>170</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170</v>
      </c>
      <c r="B210" t="s">
        <v>380</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170</v>
      </c>
      <c r="B211" t="s">
        <v>171</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170</v>
      </c>
      <c r="B212" t="s">
        <v>172</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170</v>
      </c>
      <c r="B213">
        <v>12063453</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170</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170</v>
      </c>
      <c r="B215" t="s">
        <v>173</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170</v>
      </c>
      <c r="B216" t="s">
        <v>174</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170</v>
      </c>
      <c r="B217">
        <v>1.21400361808E+19</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170</v>
      </c>
      <c r="B218">
        <v>1.21400361817E+19</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170</v>
      </c>
      <c r="B219">
        <v>1.2140036183000001E+19</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170</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170</v>
      </c>
      <c r="B221">
        <v>2302003268</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170</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170</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170</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170</v>
      </c>
      <c r="B225" t="s">
        <v>175</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170</v>
      </c>
      <c r="B226" t="s">
        <v>175</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170</v>
      </c>
      <c r="B227" t="s">
        <v>175</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170</v>
      </c>
      <c r="B228" t="s">
        <v>175</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170</v>
      </c>
      <c r="B229" t="s">
        <v>176</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170</v>
      </c>
      <c r="B230" t="s">
        <v>177</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170</v>
      </c>
      <c r="B231" t="s">
        <v>178</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170</v>
      </c>
      <c r="B232" t="s">
        <v>179</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170</v>
      </c>
      <c r="B233" t="s">
        <v>180</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170</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170</v>
      </c>
      <c r="B235" t="s">
        <v>181</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170</v>
      </c>
      <c r="B236" t="s">
        <v>182</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170</v>
      </c>
      <c r="B237" t="s">
        <v>183</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170</v>
      </c>
      <c r="B238" t="s">
        <v>183</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170</v>
      </c>
      <c r="B239" t="s">
        <v>183</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170</v>
      </c>
      <c r="B240" t="s">
        <v>183</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170</v>
      </c>
      <c r="B241" t="s">
        <v>184</v>
      </c>
      <c r="C241" t="s">
        <v>31</v>
      </c>
      <c r="D241" s="1">
        <v>43191</v>
      </c>
      <c r="E241" s="1">
        <v>43555</v>
      </c>
      <c r="F241" t="s">
        <v>38</v>
      </c>
      <c r="G241">
        <v>10</v>
      </c>
      <c r="H241" t="s">
        <v>39</v>
      </c>
      <c r="I241" t="s">
        <v>22</v>
      </c>
      <c r="J241" t="s">
        <v>40</v>
      </c>
      <c r="K241" t="s">
        <v>23</v>
      </c>
      <c r="L241">
        <v>11249.93</v>
      </c>
      <c r="M241" s="1">
        <v>43191</v>
      </c>
      <c r="N241" t="s">
        <v>24</v>
      </c>
      <c r="O241" t="s">
        <v>165</v>
      </c>
      <c r="P241" t="s">
        <v>185</v>
      </c>
      <c r="Q241" s="1">
        <v>43852</v>
      </c>
    </row>
    <row r="242" spans="1:17" x14ac:dyDescent="0.3">
      <c r="A242" t="s">
        <v>170</v>
      </c>
      <c r="B242" t="s">
        <v>186</v>
      </c>
      <c r="C242" t="s">
        <v>31</v>
      </c>
      <c r="D242" s="1">
        <v>43191</v>
      </c>
      <c r="E242" s="1">
        <v>43555</v>
      </c>
      <c r="F242" t="s">
        <v>38</v>
      </c>
      <c r="G242">
        <v>10</v>
      </c>
      <c r="H242" t="s">
        <v>39</v>
      </c>
      <c r="I242" t="s">
        <v>22</v>
      </c>
      <c r="J242" t="s">
        <v>40</v>
      </c>
      <c r="K242" t="s">
        <v>23</v>
      </c>
      <c r="L242">
        <v>14603.3</v>
      </c>
      <c r="M242" s="1">
        <v>43191</v>
      </c>
      <c r="N242" t="s">
        <v>24</v>
      </c>
      <c r="O242" t="s">
        <v>165</v>
      </c>
      <c r="P242" t="s">
        <v>185</v>
      </c>
      <c r="Q242" s="1">
        <v>43852</v>
      </c>
    </row>
    <row r="243" spans="1:17" x14ac:dyDescent="0.3">
      <c r="A243" t="s">
        <v>170</v>
      </c>
      <c r="B243" t="s">
        <v>187</v>
      </c>
      <c r="C243" t="s">
        <v>31</v>
      </c>
      <c r="D243" s="1">
        <v>43264</v>
      </c>
      <c r="E243" s="1">
        <v>43628</v>
      </c>
      <c r="F243" t="s">
        <v>38</v>
      </c>
      <c r="G243">
        <v>10</v>
      </c>
      <c r="H243" t="s">
        <v>39</v>
      </c>
      <c r="I243" t="s">
        <v>22</v>
      </c>
      <c r="J243" t="s">
        <v>40</v>
      </c>
      <c r="K243" t="s">
        <v>23</v>
      </c>
      <c r="L243">
        <v>28940.65</v>
      </c>
      <c r="M243" s="1">
        <v>43264</v>
      </c>
      <c r="N243" t="s">
        <v>24</v>
      </c>
      <c r="O243" t="s">
        <v>165</v>
      </c>
      <c r="P243" t="s">
        <v>185</v>
      </c>
      <c r="Q243" s="1">
        <v>43852</v>
      </c>
    </row>
    <row r="244" spans="1:17" x14ac:dyDescent="0.3">
      <c r="A244" t="s">
        <v>170</v>
      </c>
      <c r="B244" t="s">
        <v>188</v>
      </c>
      <c r="C244" t="s">
        <v>31</v>
      </c>
      <c r="D244" s="1">
        <v>43191</v>
      </c>
      <c r="E244" s="1">
        <v>43555</v>
      </c>
      <c r="F244" t="s">
        <v>38</v>
      </c>
      <c r="G244">
        <v>10</v>
      </c>
      <c r="H244" t="s">
        <v>39</v>
      </c>
      <c r="I244" t="s">
        <v>22</v>
      </c>
      <c r="J244" t="s">
        <v>40</v>
      </c>
      <c r="K244" t="s">
        <v>23</v>
      </c>
      <c r="L244">
        <v>146052.65</v>
      </c>
      <c r="M244" s="1">
        <v>43191</v>
      </c>
      <c r="N244" t="s">
        <v>24</v>
      </c>
      <c r="O244" t="s">
        <v>165</v>
      </c>
      <c r="P244" t="s">
        <v>185</v>
      </c>
      <c r="Q244" s="1">
        <v>43852</v>
      </c>
    </row>
    <row r="245" spans="1:17" x14ac:dyDescent="0.3">
      <c r="A245" t="s">
        <v>170</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170</v>
      </c>
      <c r="B246">
        <v>206312000000</v>
      </c>
      <c r="C246" t="s">
        <v>19</v>
      </c>
      <c r="D246" s="1">
        <v>43512</v>
      </c>
      <c r="E246" s="1">
        <v>43876</v>
      </c>
      <c r="F246" t="s">
        <v>38</v>
      </c>
      <c r="G246">
        <v>13</v>
      </c>
      <c r="H246" t="s">
        <v>125</v>
      </c>
      <c r="I246" t="s">
        <v>22</v>
      </c>
      <c r="J246" t="s">
        <v>40</v>
      </c>
      <c r="K246" t="s">
        <v>28</v>
      </c>
      <c r="L246">
        <v>1148.93</v>
      </c>
      <c r="M246" s="1">
        <v>43512</v>
      </c>
      <c r="N246" t="s">
        <v>24</v>
      </c>
      <c r="O246" t="s">
        <v>25</v>
      </c>
      <c r="Q246" s="1">
        <v>43852</v>
      </c>
    </row>
    <row r="247" spans="1:17" x14ac:dyDescent="0.3">
      <c r="A247" t="s">
        <v>170</v>
      </c>
      <c r="B247">
        <v>206314000000</v>
      </c>
      <c r="C247" t="s">
        <v>19</v>
      </c>
      <c r="D247" s="1">
        <v>43512</v>
      </c>
      <c r="E247" s="1">
        <v>43876</v>
      </c>
      <c r="F247" t="s">
        <v>38</v>
      </c>
      <c r="G247">
        <v>13</v>
      </c>
      <c r="H247" t="s">
        <v>125</v>
      </c>
      <c r="I247" t="s">
        <v>22</v>
      </c>
      <c r="J247" t="s">
        <v>40</v>
      </c>
      <c r="K247" t="s">
        <v>28</v>
      </c>
      <c r="L247">
        <v>58300</v>
      </c>
      <c r="M247" s="1">
        <v>43512</v>
      </c>
      <c r="N247" t="s">
        <v>24</v>
      </c>
      <c r="O247" t="s">
        <v>25</v>
      </c>
      <c r="Q247" s="1">
        <v>43852</v>
      </c>
    </row>
    <row r="248" spans="1:17" x14ac:dyDescent="0.3">
      <c r="A248" t="s">
        <v>170</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170</v>
      </c>
      <c r="B249" t="s">
        <v>189</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170</v>
      </c>
      <c r="B250" t="s">
        <v>190</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170</v>
      </c>
      <c r="B251" t="s">
        <v>191</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170</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170</v>
      </c>
      <c r="B253" t="s">
        <v>192</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170</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170</v>
      </c>
      <c r="B255" t="s">
        <v>381</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170</v>
      </c>
      <c r="B256">
        <v>8539844</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170</v>
      </c>
      <c r="B257" t="s">
        <v>378</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170</v>
      </c>
      <c r="B258" t="s">
        <v>382</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170</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170</v>
      </c>
      <c r="B260">
        <v>9.9000044180399997E+19</v>
      </c>
      <c r="C260" t="s">
        <v>19</v>
      </c>
      <c r="D260" s="1">
        <v>43536</v>
      </c>
      <c r="E260" s="1">
        <v>43901</v>
      </c>
      <c r="F260" t="s">
        <v>122</v>
      </c>
      <c r="G260">
        <v>11</v>
      </c>
      <c r="H260" t="s">
        <v>94</v>
      </c>
      <c r="I260" t="s">
        <v>22</v>
      </c>
      <c r="J260" t="s">
        <v>33</v>
      </c>
      <c r="K260" t="s">
        <v>58</v>
      </c>
      <c r="L260">
        <v>18229.13</v>
      </c>
      <c r="M260" s="1">
        <v>43536</v>
      </c>
      <c r="N260" t="s">
        <v>24</v>
      </c>
      <c r="O260" t="s">
        <v>25</v>
      </c>
      <c r="Q260" s="1">
        <v>43852</v>
      </c>
    </row>
    <row r="261" spans="1:17" x14ac:dyDescent="0.3">
      <c r="A261" t="s">
        <v>170</v>
      </c>
      <c r="B261" t="s">
        <v>193</v>
      </c>
      <c r="C261" t="s">
        <v>19</v>
      </c>
      <c r="D261" s="1">
        <v>43175</v>
      </c>
      <c r="E261" s="1">
        <v>43539</v>
      </c>
      <c r="F261" t="s">
        <v>34</v>
      </c>
      <c r="G261">
        <v>11</v>
      </c>
      <c r="H261" t="s">
        <v>94</v>
      </c>
      <c r="I261" t="s">
        <v>22</v>
      </c>
      <c r="J261" t="s">
        <v>35</v>
      </c>
      <c r="K261" t="s">
        <v>58</v>
      </c>
      <c r="L261">
        <v>6158.75</v>
      </c>
      <c r="M261" s="1">
        <v>43175</v>
      </c>
      <c r="N261" t="s">
        <v>24</v>
      </c>
      <c r="O261" t="s">
        <v>25</v>
      </c>
      <c r="Q261" s="1">
        <v>43852</v>
      </c>
    </row>
    <row r="262" spans="1:17" x14ac:dyDescent="0.3">
      <c r="A262" t="s">
        <v>170</v>
      </c>
      <c r="B262" t="s">
        <v>194</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195</v>
      </c>
      <c r="B263" t="s">
        <v>196</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195</v>
      </c>
      <c r="B264" t="s">
        <v>197</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195</v>
      </c>
      <c r="B265">
        <v>3.1030411181E+17</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195</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195</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195</v>
      </c>
      <c r="B268" t="s">
        <v>198</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195</v>
      </c>
      <c r="B269" t="s">
        <v>199</v>
      </c>
      <c r="C269" t="s">
        <v>19</v>
      </c>
      <c r="D269" s="1">
        <v>43504</v>
      </c>
      <c r="E269" s="1">
        <v>43868</v>
      </c>
      <c r="F269" t="s">
        <v>32</v>
      </c>
      <c r="G269">
        <v>13</v>
      </c>
      <c r="H269" t="s">
        <v>125</v>
      </c>
      <c r="I269" t="s">
        <v>22</v>
      </c>
      <c r="J269" t="s">
        <v>48</v>
      </c>
      <c r="K269" t="s">
        <v>28</v>
      </c>
      <c r="L269">
        <v>1569.64</v>
      </c>
      <c r="M269" s="1">
        <v>43504</v>
      </c>
      <c r="N269" t="s">
        <v>24</v>
      </c>
      <c r="O269" t="s">
        <v>25</v>
      </c>
      <c r="Q269" s="1">
        <v>43852</v>
      </c>
    </row>
    <row r="270" spans="1:17" x14ac:dyDescent="0.3">
      <c r="A270" t="s">
        <v>195</v>
      </c>
      <c r="B270" t="s">
        <v>200</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195</v>
      </c>
      <c r="B271" t="s">
        <v>201</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195</v>
      </c>
      <c r="B272" t="s">
        <v>202</v>
      </c>
      <c r="C272" t="s">
        <v>19</v>
      </c>
      <c r="D272" s="1">
        <v>43252</v>
      </c>
      <c r="E272" s="1">
        <v>43616</v>
      </c>
      <c r="F272" t="s">
        <v>35</v>
      </c>
      <c r="G272">
        <v>11</v>
      </c>
      <c r="H272" t="s">
        <v>94</v>
      </c>
      <c r="I272" t="s">
        <v>22</v>
      </c>
      <c r="J272" t="s">
        <v>35</v>
      </c>
      <c r="K272" t="s">
        <v>28</v>
      </c>
      <c r="L272">
        <v>100000</v>
      </c>
      <c r="M272" s="1">
        <v>43252</v>
      </c>
      <c r="N272" t="s">
        <v>24</v>
      </c>
      <c r="O272" t="s">
        <v>43</v>
      </c>
      <c r="Q272" s="1">
        <v>43852</v>
      </c>
    </row>
    <row r="273" spans="1:17" hidden="1" x14ac:dyDescent="0.3">
      <c r="A273" t="s">
        <v>195</v>
      </c>
      <c r="B273" t="s">
        <v>202</v>
      </c>
      <c r="C273" t="s">
        <v>19</v>
      </c>
      <c r="D273" s="1">
        <v>43252</v>
      </c>
      <c r="E273" s="1">
        <v>43616</v>
      </c>
      <c r="F273" t="s">
        <v>35</v>
      </c>
      <c r="G273">
        <v>11</v>
      </c>
      <c r="H273" t="s">
        <v>94</v>
      </c>
      <c r="I273" t="s">
        <v>22</v>
      </c>
      <c r="J273" t="s">
        <v>35</v>
      </c>
      <c r="K273" t="s">
        <v>28</v>
      </c>
      <c r="M273" s="1">
        <v>43315</v>
      </c>
      <c r="N273" t="s">
        <v>44</v>
      </c>
      <c r="O273" t="s">
        <v>43</v>
      </c>
      <c r="Q273" s="1">
        <v>43852</v>
      </c>
    </row>
    <row r="274" spans="1:17" x14ac:dyDescent="0.3">
      <c r="A274" t="s">
        <v>195</v>
      </c>
      <c r="B274">
        <v>2.9992027582176E+18</v>
      </c>
      <c r="C274" t="s">
        <v>19</v>
      </c>
      <c r="D274" s="1">
        <v>43577</v>
      </c>
      <c r="E274" s="1">
        <v>43942</v>
      </c>
      <c r="F274" t="s">
        <v>35</v>
      </c>
      <c r="G274">
        <v>11</v>
      </c>
      <c r="H274" t="s">
        <v>94</v>
      </c>
      <c r="I274" t="s">
        <v>22</v>
      </c>
      <c r="J274" t="s">
        <v>35</v>
      </c>
      <c r="K274" t="s">
        <v>58</v>
      </c>
      <c r="L274">
        <v>60025</v>
      </c>
      <c r="M274" s="1">
        <v>43577</v>
      </c>
      <c r="N274" t="s">
        <v>24</v>
      </c>
      <c r="O274" t="s">
        <v>25</v>
      </c>
      <c r="Q274" s="1">
        <v>43852</v>
      </c>
    </row>
    <row r="275" spans="1:17" x14ac:dyDescent="0.3">
      <c r="A275" t="s">
        <v>195</v>
      </c>
      <c r="B275">
        <v>2.9992028732742001E+18</v>
      </c>
      <c r="C275" t="s">
        <v>19</v>
      </c>
      <c r="D275" s="1">
        <v>43654</v>
      </c>
      <c r="E275" s="1">
        <v>44019</v>
      </c>
      <c r="F275" t="s">
        <v>35</v>
      </c>
      <c r="G275">
        <v>11</v>
      </c>
      <c r="H275" t="s">
        <v>94</v>
      </c>
      <c r="I275" t="s">
        <v>22</v>
      </c>
      <c r="J275" t="s">
        <v>35</v>
      </c>
      <c r="K275" t="s">
        <v>58</v>
      </c>
      <c r="L275">
        <v>60025</v>
      </c>
      <c r="M275" s="1">
        <v>43654</v>
      </c>
      <c r="N275" t="s">
        <v>24</v>
      </c>
      <c r="O275" t="s">
        <v>25</v>
      </c>
      <c r="Q275" s="1">
        <v>43852</v>
      </c>
    </row>
    <row r="276" spans="1:17" x14ac:dyDescent="0.3">
      <c r="A276" t="s">
        <v>195</v>
      </c>
      <c r="B276">
        <v>2.9992028733097999E+18</v>
      </c>
      <c r="C276" t="s">
        <v>19</v>
      </c>
      <c r="D276" s="1">
        <v>43654</v>
      </c>
      <c r="E276" s="1">
        <v>44019</v>
      </c>
      <c r="F276" t="s">
        <v>35</v>
      </c>
      <c r="G276">
        <v>11</v>
      </c>
      <c r="H276" t="s">
        <v>94</v>
      </c>
      <c r="I276" t="s">
        <v>22</v>
      </c>
      <c r="J276" t="s">
        <v>35</v>
      </c>
      <c r="K276" t="s">
        <v>58</v>
      </c>
      <c r="L276">
        <v>60025</v>
      </c>
      <c r="M276" s="1">
        <v>43654</v>
      </c>
      <c r="N276" t="s">
        <v>24</v>
      </c>
      <c r="O276" t="s">
        <v>25</v>
      </c>
      <c r="Q276" s="1">
        <v>43852</v>
      </c>
    </row>
    <row r="277" spans="1:17" x14ac:dyDescent="0.3">
      <c r="A277" t="s">
        <v>195</v>
      </c>
      <c r="B277" t="s">
        <v>203</v>
      </c>
      <c r="C277" t="s">
        <v>31</v>
      </c>
      <c r="D277" s="1">
        <v>43280</v>
      </c>
      <c r="E277" s="1">
        <v>43644</v>
      </c>
      <c r="F277" t="s">
        <v>38</v>
      </c>
      <c r="G277">
        <v>10</v>
      </c>
      <c r="H277" t="s">
        <v>39</v>
      </c>
      <c r="I277" t="s">
        <v>22</v>
      </c>
      <c r="J277" t="s">
        <v>40</v>
      </c>
      <c r="K277" t="s">
        <v>23</v>
      </c>
      <c r="L277">
        <v>5839.35</v>
      </c>
      <c r="M277" s="1">
        <v>43280</v>
      </c>
      <c r="N277" t="s">
        <v>24</v>
      </c>
      <c r="O277" t="s">
        <v>165</v>
      </c>
      <c r="P277" t="s">
        <v>185</v>
      </c>
      <c r="Q277" s="1">
        <v>43852</v>
      </c>
    </row>
    <row r="278" spans="1:17" x14ac:dyDescent="0.3">
      <c r="A278" t="s">
        <v>195</v>
      </c>
      <c r="B278" t="s">
        <v>204</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195</v>
      </c>
      <c r="B279" t="s">
        <v>205</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195</v>
      </c>
      <c r="B280" t="s">
        <v>206</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195</v>
      </c>
      <c r="B281" t="s">
        <v>207</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195</v>
      </c>
      <c r="B282" t="s">
        <v>208</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195</v>
      </c>
      <c r="B283" t="s">
        <v>209</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195</v>
      </c>
      <c r="B284">
        <v>9.1000036171699995E+19</v>
      </c>
      <c r="C284" t="s">
        <v>31</v>
      </c>
      <c r="D284" s="1">
        <v>43081</v>
      </c>
      <c r="E284" s="1">
        <v>43445</v>
      </c>
      <c r="F284" t="s">
        <v>35</v>
      </c>
      <c r="G284">
        <v>6</v>
      </c>
      <c r="H284" t="s">
        <v>73</v>
      </c>
      <c r="I284" t="s">
        <v>22</v>
      </c>
      <c r="J284" t="s">
        <v>35</v>
      </c>
      <c r="K284" t="s">
        <v>28</v>
      </c>
      <c r="L284">
        <v>71875</v>
      </c>
      <c r="M284" s="1">
        <v>43081</v>
      </c>
      <c r="N284" t="s">
        <v>24</v>
      </c>
      <c r="O284" t="s">
        <v>25</v>
      </c>
      <c r="Q284" s="1">
        <v>43852</v>
      </c>
    </row>
    <row r="285" spans="1:17" x14ac:dyDescent="0.3">
      <c r="A285" t="s">
        <v>195</v>
      </c>
      <c r="B285">
        <v>9.1000036181700002E+19</v>
      </c>
      <c r="C285" t="s">
        <v>19</v>
      </c>
      <c r="D285" s="1">
        <v>43446</v>
      </c>
      <c r="E285" s="1">
        <v>43810</v>
      </c>
      <c r="F285" t="s">
        <v>35</v>
      </c>
      <c r="G285">
        <v>6</v>
      </c>
      <c r="H285" t="s">
        <v>73</v>
      </c>
      <c r="I285" t="s">
        <v>22</v>
      </c>
      <c r="J285" t="s">
        <v>35</v>
      </c>
      <c r="K285" t="s">
        <v>23</v>
      </c>
      <c r="L285">
        <v>62500</v>
      </c>
      <c r="M285" s="1">
        <v>43446</v>
      </c>
      <c r="N285" t="s">
        <v>24</v>
      </c>
      <c r="O285" t="s">
        <v>23</v>
      </c>
      <c r="Q285" s="1">
        <v>43852</v>
      </c>
    </row>
    <row r="286" spans="1:17" x14ac:dyDescent="0.3">
      <c r="A286" t="s">
        <v>195</v>
      </c>
      <c r="B286">
        <v>304001140</v>
      </c>
      <c r="C286" t="s">
        <v>19</v>
      </c>
      <c r="D286" s="1">
        <v>43313</v>
      </c>
      <c r="E286" s="1">
        <v>43677</v>
      </c>
      <c r="F286" t="s">
        <v>35</v>
      </c>
      <c r="G286">
        <v>6</v>
      </c>
      <c r="H286" t="s">
        <v>73</v>
      </c>
      <c r="I286" t="s">
        <v>22</v>
      </c>
      <c r="J286" t="s">
        <v>35</v>
      </c>
      <c r="K286" t="s">
        <v>23</v>
      </c>
      <c r="L286">
        <v>84375</v>
      </c>
      <c r="M286" s="1">
        <v>43313</v>
      </c>
      <c r="N286" t="s">
        <v>24</v>
      </c>
      <c r="O286" t="s">
        <v>25</v>
      </c>
      <c r="Q286" s="1">
        <v>43852</v>
      </c>
    </row>
    <row r="287" spans="1:17" x14ac:dyDescent="0.3">
      <c r="A287" t="s">
        <v>195</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195</v>
      </c>
      <c r="B288" t="s">
        <v>210</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195</v>
      </c>
      <c r="B289" t="s">
        <v>211</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195</v>
      </c>
      <c r="B290" t="s">
        <v>212</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195</v>
      </c>
      <c r="B291" t="s">
        <v>213</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214</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214</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214</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214</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214</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214</v>
      </c>
      <c r="B297">
        <v>2000010048</v>
      </c>
      <c r="C297" t="s">
        <v>31</v>
      </c>
      <c r="D297" s="1">
        <v>43309</v>
      </c>
      <c r="E297" s="1">
        <v>43673</v>
      </c>
      <c r="F297" t="s">
        <v>34</v>
      </c>
      <c r="G297">
        <v>8</v>
      </c>
      <c r="H297" t="s">
        <v>215</v>
      </c>
      <c r="I297" t="s">
        <v>22</v>
      </c>
      <c r="J297" t="s">
        <v>99</v>
      </c>
      <c r="K297" t="s">
        <v>23</v>
      </c>
      <c r="L297">
        <v>121875</v>
      </c>
      <c r="M297" s="1">
        <v>43309</v>
      </c>
      <c r="N297" t="s">
        <v>24</v>
      </c>
      <c r="O297" t="s">
        <v>43</v>
      </c>
      <c r="Q297" s="1">
        <v>43852</v>
      </c>
    </row>
    <row r="298" spans="1:17" x14ac:dyDescent="0.3">
      <c r="A298" t="s">
        <v>214</v>
      </c>
      <c r="B298">
        <v>2000010048</v>
      </c>
      <c r="C298" t="s">
        <v>31</v>
      </c>
      <c r="D298" s="1">
        <v>43309</v>
      </c>
      <c r="E298" s="1">
        <v>43673</v>
      </c>
      <c r="F298" t="s">
        <v>34</v>
      </c>
      <c r="G298">
        <v>8</v>
      </c>
      <c r="H298" t="s">
        <v>215</v>
      </c>
      <c r="I298" t="s">
        <v>22</v>
      </c>
      <c r="J298" t="s">
        <v>99</v>
      </c>
      <c r="K298" t="s">
        <v>23</v>
      </c>
      <c r="L298">
        <v>8174.5</v>
      </c>
      <c r="M298" s="1">
        <v>43664</v>
      </c>
      <c r="N298" t="s">
        <v>44</v>
      </c>
      <c r="O298" t="s">
        <v>43</v>
      </c>
      <c r="Q298" s="1">
        <v>43852</v>
      </c>
    </row>
    <row r="299" spans="1:17" x14ac:dyDescent="0.3">
      <c r="A299" t="s">
        <v>214</v>
      </c>
      <c r="B299">
        <v>2000010048</v>
      </c>
      <c r="C299" t="s">
        <v>19</v>
      </c>
      <c r="D299" s="1">
        <v>43674</v>
      </c>
      <c r="E299" s="1">
        <v>44039</v>
      </c>
      <c r="F299" t="s">
        <v>34</v>
      </c>
      <c r="G299">
        <v>4</v>
      </c>
      <c r="H299" t="s">
        <v>216</v>
      </c>
      <c r="I299" t="s">
        <v>22</v>
      </c>
      <c r="J299" t="s">
        <v>99</v>
      </c>
      <c r="K299" t="s">
        <v>23</v>
      </c>
      <c r="L299">
        <v>115781.25</v>
      </c>
      <c r="M299" s="1">
        <v>43674</v>
      </c>
      <c r="N299" t="s">
        <v>24</v>
      </c>
      <c r="O299" t="s">
        <v>23</v>
      </c>
      <c r="Q299" s="1">
        <v>43852</v>
      </c>
    </row>
    <row r="300" spans="1:17" x14ac:dyDescent="0.3">
      <c r="A300" t="s">
        <v>214</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214</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214</v>
      </c>
      <c r="B302" t="s">
        <v>217</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214</v>
      </c>
      <c r="B303" t="s">
        <v>218</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214</v>
      </c>
      <c r="B304" t="s">
        <v>219</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214</v>
      </c>
      <c r="B305" t="s">
        <v>219</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214</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214</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214</v>
      </c>
      <c r="B308" t="s">
        <v>220</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214</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214</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214</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214</v>
      </c>
      <c r="B312" t="s">
        <v>221</v>
      </c>
      <c r="C312" t="s">
        <v>19</v>
      </c>
      <c r="D312" s="1">
        <v>43301</v>
      </c>
      <c r="E312" s="1">
        <v>43392</v>
      </c>
      <c r="F312" t="s">
        <v>122</v>
      </c>
      <c r="G312">
        <v>3</v>
      </c>
      <c r="H312" t="s">
        <v>56</v>
      </c>
      <c r="I312" t="s">
        <v>22</v>
      </c>
      <c r="J312" t="s">
        <v>57</v>
      </c>
      <c r="K312" t="s">
        <v>58</v>
      </c>
      <c r="L312">
        <v>17419.13</v>
      </c>
      <c r="M312" s="1">
        <v>43301</v>
      </c>
      <c r="N312" t="s">
        <v>24</v>
      </c>
      <c r="O312" t="s">
        <v>25</v>
      </c>
      <c r="Q312" s="1">
        <v>43852</v>
      </c>
    </row>
    <row r="313" spans="1:17" x14ac:dyDescent="0.3">
      <c r="A313" t="s">
        <v>214</v>
      </c>
      <c r="B313" t="s">
        <v>222</v>
      </c>
      <c r="C313" t="s">
        <v>19</v>
      </c>
      <c r="D313" s="1">
        <v>43348</v>
      </c>
      <c r="E313" s="1">
        <v>43438</v>
      </c>
      <c r="F313" t="s">
        <v>122</v>
      </c>
      <c r="G313">
        <v>3</v>
      </c>
      <c r="H313" t="s">
        <v>56</v>
      </c>
      <c r="I313" t="s">
        <v>22</v>
      </c>
      <c r="J313" t="s">
        <v>57</v>
      </c>
      <c r="K313" t="s">
        <v>58</v>
      </c>
      <c r="L313">
        <v>5165.63</v>
      </c>
      <c r="M313" s="1">
        <v>43348</v>
      </c>
      <c r="N313" t="s">
        <v>24</v>
      </c>
      <c r="O313" t="s">
        <v>25</v>
      </c>
      <c r="Q313" s="1">
        <v>43852</v>
      </c>
    </row>
    <row r="314" spans="1:17" x14ac:dyDescent="0.3">
      <c r="A314" t="s">
        <v>214</v>
      </c>
      <c r="B314" t="s">
        <v>223</v>
      </c>
      <c r="C314" t="s">
        <v>19</v>
      </c>
      <c r="D314" s="1">
        <v>43608</v>
      </c>
      <c r="E314" s="1">
        <v>43921</v>
      </c>
      <c r="F314" t="s">
        <v>122</v>
      </c>
      <c r="G314">
        <v>3</v>
      </c>
      <c r="H314" t="s">
        <v>56</v>
      </c>
      <c r="I314" t="s">
        <v>22</v>
      </c>
      <c r="J314" t="s">
        <v>57</v>
      </c>
      <c r="K314" t="s">
        <v>58</v>
      </c>
      <c r="L314">
        <v>9990.15</v>
      </c>
      <c r="M314" s="1">
        <v>43608</v>
      </c>
      <c r="N314" t="s">
        <v>24</v>
      </c>
      <c r="O314" t="s">
        <v>25</v>
      </c>
      <c r="Q314" s="1">
        <v>43852</v>
      </c>
    </row>
    <row r="315" spans="1:17" x14ac:dyDescent="0.3">
      <c r="A315" t="s">
        <v>214</v>
      </c>
      <c r="B315">
        <v>2640011190</v>
      </c>
      <c r="C315" t="s">
        <v>19</v>
      </c>
      <c r="D315" s="1">
        <v>43262</v>
      </c>
      <c r="E315" s="1">
        <v>43353</v>
      </c>
      <c r="F315" t="s">
        <v>122</v>
      </c>
      <c r="G315">
        <v>3</v>
      </c>
      <c r="H315" t="s">
        <v>56</v>
      </c>
      <c r="I315" t="s">
        <v>22</v>
      </c>
      <c r="J315" t="s">
        <v>57</v>
      </c>
      <c r="K315" t="s">
        <v>58</v>
      </c>
      <c r="L315">
        <v>10625</v>
      </c>
      <c r="M315" s="1">
        <v>43262</v>
      </c>
      <c r="N315" t="s">
        <v>24</v>
      </c>
      <c r="O315" t="s">
        <v>25</v>
      </c>
      <c r="Q315" s="1">
        <v>43852</v>
      </c>
    </row>
    <row r="316" spans="1:17" x14ac:dyDescent="0.3">
      <c r="A316" t="s">
        <v>214</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214</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214</v>
      </c>
      <c r="B318">
        <v>32119154</v>
      </c>
      <c r="C318" t="s">
        <v>19</v>
      </c>
      <c r="D318" s="1">
        <v>43556</v>
      </c>
      <c r="E318" s="1">
        <v>43616</v>
      </c>
      <c r="F318" t="s">
        <v>122</v>
      </c>
      <c r="G318">
        <v>3</v>
      </c>
      <c r="H318" t="s">
        <v>56</v>
      </c>
      <c r="I318" t="s">
        <v>22</v>
      </c>
      <c r="J318" t="s">
        <v>57</v>
      </c>
      <c r="K318" t="s">
        <v>58</v>
      </c>
      <c r="L318">
        <v>11593.27</v>
      </c>
      <c r="M318" s="1">
        <v>43556</v>
      </c>
      <c r="N318" t="s">
        <v>24</v>
      </c>
      <c r="O318" t="s">
        <v>25</v>
      </c>
      <c r="Q318" s="1">
        <v>43852</v>
      </c>
    </row>
    <row r="319" spans="1:17" x14ac:dyDescent="0.3">
      <c r="A319" t="s">
        <v>214</v>
      </c>
      <c r="B319" t="s">
        <v>224</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214</v>
      </c>
      <c r="B320" t="s">
        <v>225</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214</v>
      </c>
      <c r="B321" t="s">
        <v>226</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214</v>
      </c>
      <c r="B322" t="s">
        <v>227</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hidden="1" x14ac:dyDescent="0.3">
      <c r="A323" t="s">
        <v>214</v>
      </c>
      <c r="B323" t="s">
        <v>227</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214</v>
      </c>
      <c r="B324" t="s">
        <v>228</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214</v>
      </c>
      <c r="B325" t="s">
        <v>229</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214</v>
      </c>
      <c r="B326" t="s">
        <v>230</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214</v>
      </c>
      <c r="B327" t="s">
        <v>231</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214</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214</v>
      </c>
      <c r="B329" t="s">
        <v>232</v>
      </c>
      <c r="C329" t="s">
        <v>19</v>
      </c>
      <c r="D329" s="1">
        <v>43585</v>
      </c>
      <c r="E329" s="1">
        <v>43646</v>
      </c>
      <c r="F329" t="s">
        <v>122</v>
      </c>
      <c r="G329">
        <v>3</v>
      </c>
      <c r="H329" t="s">
        <v>56</v>
      </c>
      <c r="I329" t="s">
        <v>22</v>
      </c>
      <c r="J329" t="s">
        <v>57</v>
      </c>
      <c r="K329" t="s">
        <v>58</v>
      </c>
      <c r="L329">
        <v>3854.23</v>
      </c>
      <c r="M329" s="1">
        <v>43585</v>
      </c>
      <c r="N329" t="s">
        <v>24</v>
      </c>
      <c r="O329" t="s">
        <v>25</v>
      </c>
      <c r="Q329" s="1">
        <v>43852</v>
      </c>
    </row>
    <row r="330" spans="1:17" x14ac:dyDescent="0.3">
      <c r="A330" t="s">
        <v>214</v>
      </c>
      <c r="B330" t="s">
        <v>233</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214</v>
      </c>
      <c r="B331" t="s">
        <v>234</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214</v>
      </c>
      <c r="B332" t="s">
        <v>235</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214</v>
      </c>
      <c r="B333" t="s">
        <v>236</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214</v>
      </c>
      <c r="B334" t="s">
        <v>383</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214</v>
      </c>
      <c r="B335" t="s">
        <v>384</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214</v>
      </c>
      <c r="B336" t="s">
        <v>237</v>
      </c>
      <c r="C336" t="s">
        <v>31</v>
      </c>
      <c r="D336" s="1">
        <v>42949</v>
      </c>
      <c r="E336" s="1">
        <v>43313</v>
      </c>
      <c r="F336" t="s">
        <v>32</v>
      </c>
      <c r="G336">
        <v>1</v>
      </c>
      <c r="H336" t="s">
        <v>21</v>
      </c>
      <c r="I336" t="s">
        <v>22</v>
      </c>
      <c r="J336" t="s">
        <v>33</v>
      </c>
      <c r="K336" t="s">
        <v>58</v>
      </c>
      <c r="L336">
        <v>78837.100000000006</v>
      </c>
      <c r="M336" s="1">
        <v>42949</v>
      </c>
      <c r="N336" t="s">
        <v>24</v>
      </c>
      <c r="O336" t="s">
        <v>165</v>
      </c>
      <c r="P336" t="s">
        <v>238</v>
      </c>
      <c r="Q336" s="1">
        <v>43852</v>
      </c>
    </row>
    <row r="337" spans="1:17" x14ac:dyDescent="0.3">
      <c r="A337" t="s">
        <v>214</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214</v>
      </c>
      <c r="B338">
        <v>1.1120036180999999E+19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214</v>
      </c>
      <c r="B339">
        <v>1.11200441703E+19</v>
      </c>
      <c r="C339" t="s">
        <v>19</v>
      </c>
      <c r="D339" s="1">
        <v>43182</v>
      </c>
      <c r="E339" s="1">
        <v>44096</v>
      </c>
      <c r="F339" t="s">
        <v>122</v>
      </c>
      <c r="G339">
        <v>1</v>
      </c>
      <c r="H339" t="s">
        <v>21</v>
      </c>
      <c r="I339" t="s">
        <v>22</v>
      </c>
      <c r="J339" t="s">
        <v>33</v>
      </c>
      <c r="K339" t="s">
        <v>58</v>
      </c>
      <c r="L339">
        <v>26763.4</v>
      </c>
      <c r="M339" s="1">
        <v>43822</v>
      </c>
      <c r="N339" t="s">
        <v>24</v>
      </c>
      <c r="O339" t="s">
        <v>25</v>
      </c>
      <c r="Q339" s="1">
        <v>43852</v>
      </c>
    </row>
    <row r="340" spans="1:17" x14ac:dyDescent="0.3">
      <c r="A340" t="s">
        <v>214</v>
      </c>
      <c r="B340">
        <v>1.11200441703E+19</v>
      </c>
      <c r="C340" t="s">
        <v>19</v>
      </c>
      <c r="D340" s="1">
        <v>43182</v>
      </c>
      <c r="E340" s="1">
        <v>44096</v>
      </c>
      <c r="F340" t="s">
        <v>122</v>
      </c>
      <c r="G340">
        <v>1</v>
      </c>
      <c r="H340" t="s">
        <v>21</v>
      </c>
      <c r="I340" t="s">
        <v>22</v>
      </c>
      <c r="J340" t="s">
        <v>33</v>
      </c>
      <c r="K340" t="s">
        <v>58</v>
      </c>
      <c r="L340">
        <v>26763.4</v>
      </c>
      <c r="M340" s="1">
        <v>43913</v>
      </c>
      <c r="N340" t="s">
        <v>24</v>
      </c>
      <c r="O340" t="s">
        <v>25</v>
      </c>
      <c r="Q340" s="1">
        <v>43852</v>
      </c>
    </row>
    <row r="341" spans="1:17" x14ac:dyDescent="0.3">
      <c r="A341" t="s">
        <v>214</v>
      </c>
      <c r="B341">
        <v>1.11200441703E+19</v>
      </c>
      <c r="C341" t="s">
        <v>19</v>
      </c>
      <c r="D341" s="1">
        <v>43182</v>
      </c>
      <c r="E341" s="1">
        <v>44096</v>
      </c>
      <c r="F341" t="s">
        <v>122</v>
      </c>
      <c r="G341">
        <v>1</v>
      </c>
      <c r="H341" t="s">
        <v>21</v>
      </c>
      <c r="I341" t="s">
        <v>22</v>
      </c>
      <c r="J341" t="s">
        <v>33</v>
      </c>
      <c r="K341" t="s">
        <v>58</v>
      </c>
      <c r="L341">
        <v>26763.439999999999</v>
      </c>
      <c r="M341" s="1">
        <v>43274</v>
      </c>
      <c r="N341" t="s">
        <v>24</v>
      </c>
      <c r="O341" t="s">
        <v>25</v>
      </c>
      <c r="Q341" s="1">
        <v>43852</v>
      </c>
    </row>
    <row r="342" spans="1:17" x14ac:dyDescent="0.3">
      <c r="A342" t="s">
        <v>214</v>
      </c>
      <c r="B342">
        <v>1.11200441703E+19</v>
      </c>
      <c r="C342" t="s">
        <v>19</v>
      </c>
      <c r="D342" s="1">
        <v>43182</v>
      </c>
      <c r="E342" s="1">
        <v>44096</v>
      </c>
      <c r="F342" t="s">
        <v>122</v>
      </c>
      <c r="G342">
        <v>1</v>
      </c>
      <c r="H342" t="s">
        <v>21</v>
      </c>
      <c r="I342" t="s">
        <v>22</v>
      </c>
      <c r="J342" t="s">
        <v>33</v>
      </c>
      <c r="K342" t="s">
        <v>58</v>
      </c>
      <c r="L342">
        <v>26763.439999999999</v>
      </c>
      <c r="M342" s="1">
        <v>43366</v>
      </c>
      <c r="N342" t="s">
        <v>24</v>
      </c>
      <c r="O342" t="s">
        <v>25</v>
      </c>
      <c r="Q342" s="1">
        <v>43852</v>
      </c>
    </row>
    <row r="343" spans="1:17" x14ac:dyDescent="0.3">
      <c r="A343" t="s">
        <v>214</v>
      </c>
      <c r="B343">
        <v>1.11200441703E+19</v>
      </c>
      <c r="C343" t="s">
        <v>19</v>
      </c>
      <c r="D343" s="1">
        <v>43182</v>
      </c>
      <c r="E343" s="1">
        <v>44096</v>
      </c>
      <c r="F343" t="s">
        <v>122</v>
      </c>
      <c r="G343">
        <v>1</v>
      </c>
      <c r="H343" t="s">
        <v>21</v>
      </c>
      <c r="I343" t="s">
        <v>22</v>
      </c>
      <c r="J343" t="s">
        <v>33</v>
      </c>
      <c r="K343" t="s">
        <v>58</v>
      </c>
      <c r="L343">
        <v>26763.439999999999</v>
      </c>
      <c r="M343" s="1">
        <v>43457</v>
      </c>
      <c r="N343" t="s">
        <v>24</v>
      </c>
      <c r="O343" t="s">
        <v>25</v>
      </c>
      <c r="Q343" s="1">
        <v>43852</v>
      </c>
    </row>
    <row r="344" spans="1:17" x14ac:dyDescent="0.3">
      <c r="A344" t="s">
        <v>214</v>
      </c>
      <c r="B344">
        <v>1.11200441703E+19</v>
      </c>
      <c r="C344" t="s">
        <v>19</v>
      </c>
      <c r="D344" s="1">
        <v>43182</v>
      </c>
      <c r="E344" s="1">
        <v>44096</v>
      </c>
      <c r="F344" t="s">
        <v>122</v>
      </c>
      <c r="G344">
        <v>1</v>
      </c>
      <c r="H344" t="s">
        <v>21</v>
      </c>
      <c r="I344" t="s">
        <v>22</v>
      </c>
      <c r="J344" t="s">
        <v>33</v>
      </c>
      <c r="K344" t="s">
        <v>58</v>
      </c>
      <c r="L344">
        <v>26763.439999999999</v>
      </c>
      <c r="M344" s="1">
        <v>43547</v>
      </c>
      <c r="N344" t="s">
        <v>24</v>
      </c>
      <c r="O344" t="s">
        <v>25</v>
      </c>
      <c r="Q344" s="1">
        <v>43852</v>
      </c>
    </row>
    <row r="345" spans="1:17" x14ac:dyDescent="0.3">
      <c r="A345" t="s">
        <v>214</v>
      </c>
      <c r="B345">
        <v>1.11200441703E+19</v>
      </c>
      <c r="C345" t="s">
        <v>19</v>
      </c>
      <c r="D345" s="1">
        <v>43182</v>
      </c>
      <c r="E345" s="1">
        <v>44096</v>
      </c>
      <c r="F345" t="s">
        <v>122</v>
      </c>
      <c r="G345">
        <v>1</v>
      </c>
      <c r="H345" t="s">
        <v>21</v>
      </c>
      <c r="I345" t="s">
        <v>22</v>
      </c>
      <c r="J345" t="s">
        <v>33</v>
      </c>
      <c r="K345" t="s">
        <v>58</v>
      </c>
      <c r="L345">
        <v>26763.439999999999</v>
      </c>
      <c r="M345" s="1">
        <v>43639</v>
      </c>
      <c r="N345" t="s">
        <v>24</v>
      </c>
      <c r="O345" t="s">
        <v>25</v>
      </c>
      <c r="Q345" s="1">
        <v>43852</v>
      </c>
    </row>
    <row r="346" spans="1:17" x14ac:dyDescent="0.3">
      <c r="A346" t="s">
        <v>214</v>
      </c>
      <c r="B346">
        <v>1.11200441703E+19</v>
      </c>
      <c r="C346" t="s">
        <v>19</v>
      </c>
      <c r="D346" s="1">
        <v>43182</v>
      </c>
      <c r="E346" s="1">
        <v>44096</v>
      </c>
      <c r="F346" t="s">
        <v>122</v>
      </c>
      <c r="G346">
        <v>1</v>
      </c>
      <c r="H346" t="s">
        <v>21</v>
      </c>
      <c r="I346" t="s">
        <v>22</v>
      </c>
      <c r="J346" t="s">
        <v>33</v>
      </c>
      <c r="K346" t="s">
        <v>58</v>
      </c>
      <c r="L346">
        <v>26763.439999999999</v>
      </c>
      <c r="M346" s="1">
        <v>43731</v>
      </c>
      <c r="N346" t="s">
        <v>24</v>
      </c>
      <c r="O346" t="s">
        <v>25</v>
      </c>
      <c r="Q346" s="1">
        <v>43852</v>
      </c>
    </row>
    <row r="347" spans="1:17" x14ac:dyDescent="0.3">
      <c r="A347" t="s">
        <v>214</v>
      </c>
      <c r="B347">
        <v>1.11200441703E+19</v>
      </c>
      <c r="C347" t="s">
        <v>19</v>
      </c>
      <c r="D347" s="1">
        <v>43182</v>
      </c>
      <c r="E347" s="1">
        <v>44096</v>
      </c>
      <c r="F347" t="s">
        <v>122</v>
      </c>
      <c r="G347">
        <v>1</v>
      </c>
      <c r="H347" t="s">
        <v>21</v>
      </c>
      <c r="I347" t="s">
        <v>22</v>
      </c>
      <c r="J347" t="s">
        <v>33</v>
      </c>
      <c r="K347" t="s">
        <v>58</v>
      </c>
      <c r="L347">
        <v>39440.839999999997</v>
      </c>
      <c r="M347" s="1">
        <v>43182</v>
      </c>
      <c r="N347" t="s">
        <v>24</v>
      </c>
      <c r="O347" t="s">
        <v>25</v>
      </c>
      <c r="Q347" s="1">
        <v>43852</v>
      </c>
    </row>
    <row r="348" spans="1:17" x14ac:dyDescent="0.3">
      <c r="A348" t="s">
        <v>214</v>
      </c>
      <c r="B348">
        <v>1.1120044180299999E+19</v>
      </c>
      <c r="C348" t="s">
        <v>19</v>
      </c>
      <c r="D348" s="1">
        <v>43321</v>
      </c>
      <c r="E348" s="1">
        <v>44416</v>
      </c>
      <c r="F348" t="s">
        <v>122</v>
      </c>
      <c r="G348">
        <v>1</v>
      </c>
      <c r="H348" t="s">
        <v>21</v>
      </c>
      <c r="I348" t="s">
        <v>22</v>
      </c>
      <c r="J348" t="s">
        <v>33</v>
      </c>
      <c r="K348" t="s">
        <v>58</v>
      </c>
      <c r="L348">
        <v>14274.76</v>
      </c>
      <c r="M348" s="1">
        <v>43778</v>
      </c>
      <c r="N348" t="s">
        <v>24</v>
      </c>
      <c r="O348" t="s">
        <v>25</v>
      </c>
      <c r="Q348" s="1">
        <v>43852</v>
      </c>
    </row>
    <row r="349" spans="1:17" x14ac:dyDescent="0.3">
      <c r="A349" t="s">
        <v>214</v>
      </c>
      <c r="B349">
        <v>1.1120044180299999E+19</v>
      </c>
      <c r="C349" t="s">
        <v>19</v>
      </c>
      <c r="D349" s="1">
        <v>43321</v>
      </c>
      <c r="E349" s="1">
        <v>44416</v>
      </c>
      <c r="F349" t="s">
        <v>122</v>
      </c>
      <c r="G349">
        <v>1</v>
      </c>
      <c r="H349" t="s">
        <v>21</v>
      </c>
      <c r="I349" t="s">
        <v>22</v>
      </c>
      <c r="J349" t="s">
        <v>33</v>
      </c>
      <c r="K349" t="s">
        <v>58</v>
      </c>
      <c r="L349">
        <v>14274.76</v>
      </c>
      <c r="M349" s="1">
        <v>43870</v>
      </c>
      <c r="N349" t="s">
        <v>24</v>
      </c>
      <c r="O349" t="s">
        <v>25</v>
      </c>
      <c r="Q349" s="1">
        <v>43852</v>
      </c>
    </row>
    <row r="350" spans="1:17" x14ac:dyDescent="0.3">
      <c r="A350" t="s">
        <v>214</v>
      </c>
      <c r="B350">
        <v>1.1120044180299999E+19</v>
      </c>
      <c r="C350" t="s">
        <v>19</v>
      </c>
      <c r="D350" s="1">
        <v>43321</v>
      </c>
      <c r="E350" s="1">
        <v>44416</v>
      </c>
      <c r="F350" t="s">
        <v>122</v>
      </c>
      <c r="G350">
        <v>1</v>
      </c>
      <c r="H350" t="s">
        <v>21</v>
      </c>
      <c r="I350" t="s">
        <v>22</v>
      </c>
      <c r="J350" t="s">
        <v>33</v>
      </c>
      <c r="K350" t="s">
        <v>58</v>
      </c>
      <c r="L350">
        <v>14274.76</v>
      </c>
      <c r="M350" s="1">
        <v>43960</v>
      </c>
      <c r="N350" t="s">
        <v>24</v>
      </c>
      <c r="O350" t="s">
        <v>25</v>
      </c>
      <c r="Q350" s="1">
        <v>43852</v>
      </c>
    </row>
    <row r="351" spans="1:17" x14ac:dyDescent="0.3">
      <c r="A351" t="s">
        <v>214</v>
      </c>
      <c r="B351">
        <v>1.1120044180299999E+19</v>
      </c>
      <c r="C351" t="s">
        <v>19</v>
      </c>
      <c r="D351" s="1">
        <v>43321</v>
      </c>
      <c r="E351" s="1">
        <v>44416</v>
      </c>
      <c r="F351" t="s">
        <v>122</v>
      </c>
      <c r="G351">
        <v>1</v>
      </c>
      <c r="H351" t="s">
        <v>21</v>
      </c>
      <c r="I351" t="s">
        <v>22</v>
      </c>
      <c r="J351" t="s">
        <v>33</v>
      </c>
      <c r="K351" t="s">
        <v>58</v>
      </c>
      <c r="L351">
        <v>14274.76</v>
      </c>
      <c r="M351" s="1">
        <v>44052</v>
      </c>
      <c r="N351" t="s">
        <v>24</v>
      </c>
      <c r="O351" t="s">
        <v>25</v>
      </c>
      <c r="Q351" s="1">
        <v>43852</v>
      </c>
    </row>
    <row r="352" spans="1:17" x14ac:dyDescent="0.3">
      <c r="A352" t="s">
        <v>214</v>
      </c>
      <c r="B352">
        <v>1.1120044180299999E+19</v>
      </c>
      <c r="C352" t="s">
        <v>19</v>
      </c>
      <c r="D352" s="1">
        <v>43321</v>
      </c>
      <c r="E352" s="1">
        <v>44416</v>
      </c>
      <c r="F352" t="s">
        <v>122</v>
      </c>
      <c r="G352">
        <v>1</v>
      </c>
      <c r="H352" t="s">
        <v>21</v>
      </c>
      <c r="I352" t="s">
        <v>22</v>
      </c>
      <c r="J352" t="s">
        <v>33</v>
      </c>
      <c r="K352" t="s">
        <v>58</v>
      </c>
      <c r="L352">
        <v>14274.76</v>
      </c>
      <c r="M352" s="1">
        <v>44144</v>
      </c>
      <c r="N352" t="s">
        <v>24</v>
      </c>
      <c r="O352" t="s">
        <v>25</v>
      </c>
      <c r="Q352" s="1">
        <v>43852</v>
      </c>
    </row>
    <row r="353" spans="1:17" x14ac:dyDescent="0.3">
      <c r="A353" t="s">
        <v>214</v>
      </c>
      <c r="B353">
        <v>1.1120044180299999E+19</v>
      </c>
      <c r="C353" t="s">
        <v>19</v>
      </c>
      <c r="D353" s="1">
        <v>43321</v>
      </c>
      <c r="E353" s="1">
        <v>44416</v>
      </c>
      <c r="F353" t="s">
        <v>122</v>
      </c>
      <c r="G353">
        <v>1</v>
      </c>
      <c r="H353" t="s">
        <v>21</v>
      </c>
      <c r="I353" t="s">
        <v>22</v>
      </c>
      <c r="J353" t="s">
        <v>33</v>
      </c>
      <c r="K353" t="s">
        <v>58</v>
      </c>
      <c r="L353">
        <v>14274.76</v>
      </c>
      <c r="M353" s="1">
        <v>44236</v>
      </c>
      <c r="N353" t="s">
        <v>24</v>
      </c>
      <c r="O353" t="s">
        <v>25</v>
      </c>
      <c r="Q353" s="1">
        <v>43852</v>
      </c>
    </row>
    <row r="354" spans="1:17" x14ac:dyDescent="0.3">
      <c r="A354" t="s">
        <v>214</v>
      </c>
      <c r="B354">
        <v>1.1120044180299999E+19</v>
      </c>
      <c r="C354" t="s">
        <v>19</v>
      </c>
      <c r="D354" s="1">
        <v>43321</v>
      </c>
      <c r="E354" s="1">
        <v>44416</v>
      </c>
      <c r="F354" t="s">
        <v>122</v>
      </c>
      <c r="G354">
        <v>1</v>
      </c>
      <c r="H354" t="s">
        <v>21</v>
      </c>
      <c r="I354" t="s">
        <v>22</v>
      </c>
      <c r="J354" t="s">
        <v>33</v>
      </c>
      <c r="K354" t="s">
        <v>58</v>
      </c>
      <c r="L354">
        <v>14274.76</v>
      </c>
      <c r="M354" s="1">
        <v>43505</v>
      </c>
      <c r="N354" t="s">
        <v>24</v>
      </c>
      <c r="O354" t="s">
        <v>25</v>
      </c>
      <c r="Q354" s="1">
        <v>43852</v>
      </c>
    </row>
    <row r="355" spans="1:17" x14ac:dyDescent="0.3">
      <c r="A355" t="s">
        <v>214</v>
      </c>
      <c r="B355">
        <v>1.1120044180299999E+19</v>
      </c>
      <c r="C355" t="s">
        <v>19</v>
      </c>
      <c r="D355" s="1">
        <v>43321</v>
      </c>
      <c r="E355" s="1">
        <v>44416</v>
      </c>
      <c r="F355" t="s">
        <v>122</v>
      </c>
      <c r="G355">
        <v>1</v>
      </c>
      <c r="H355" t="s">
        <v>21</v>
      </c>
      <c r="I355" t="s">
        <v>22</v>
      </c>
      <c r="J355" t="s">
        <v>33</v>
      </c>
      <c r="K355" t="s">
        <v>58</v>
      </c>
      <c r="L355">
        <v>14274.76</v>
      </c>
      <c r="M355" s="1">
        <v>43505</v>
      </c>
      <c r="N355" t="s">
        <v>24</v>
      </c>
      <c r="O355" t="s">
        <v>25</v>
      </c>
      <c r="Q355" s="1">
        <v>43852</v>
      </c>
    </row>
    <row r="356" spans="1:17" x14ac:dyDescent="0.3">
      <c r="A356" t="s">
        <v>214</v>
      </c>
      <c r="B356">
        <v>1.1120044180299999E+19</v>
      </c>
      <c r="C356" t="s">
        <v>19</v>
      </c>
      <c r="D356" s="1">
        <v>43321</v>
      </c>
      <c r="E356" s="1">
        <v>44416</v>
      </c>
      <c r="F356" t="s">
        <v>122</v>
      </c>
      <c r="G356">
        <v>1</v>
      </c>
      <c r="H356" t="s">
        <v>21</v>
      </c>
      <c r="I356" t="s">
        <v>22</v>
      </c>
      <c r="J356" t="s">
        <v>33</v>
      </c>
      <c r="K356" t="s">
        <v>58</v>
      </c>
      <c r="L356">
        <v>14274.76</v>
      </c>
      <c r="M356" s="1">
        <v>43594</v>
      </c>
      <c r="N356" t="s">
        <v>24</v>
      </c>
      <c r="O356" t="s">
        <v>25</v>
      </c>
      <c r="Q356" s="1">
        <v>43852</v>
      </c>
    </row>
    <row r="357" spans="1:17" x14ac:dyDescent="0.3">
      <c r="A357" t="s">
        <v>214</v>
      </c>
      <c r="B357">
        <v>1.1120044180299999E+19</v>
      </c>
      <c r="C357" t="s">
        <v>19</v>
      </c>
      <c r="D357" s="1">
        <v>43321</v>
      </c>
      <c r="E357" s="1">
        <v>44416</v>
      </c>
      <c r="F357" t="s">
        <v>122</v>
      </c>
      <c r="G357">
        <v>1</v>
      </c>
      <c r="H357" t="s">
        <v>21</v>
      </c>
      <c r="I357" t="s">
        <v>22</v>
      </c>
      <c r="J357" t="s">
        <v>33</v>
      </c>
      <c r="K357" t="s">
        <v>58</v>
      </c>
      <c r="L357">
        <v>14274.76</v>
      </c>
      <c r="M357" s="1">
        <v>43686</v>
      </c>
      <c r="N357" t="s">
        <v>24</v>
      </c>
      <c r="O357" t="s">
        <v>25</v>
      </c>
      <c r="Q357" s="1">
        <v>43852</v>
      </c>
    </row>
    <row r="358" spans="1:17" x14ac:dyDescent="0.3">
      <c r="A358" t="s">
        <v>214</v>
      </c>
      <c r="B358">
        <v>1.1120044180299999E+19</v>
      </c>
      <c r="C358" t="s">
        <v>19</v>
      </c>
      <c r="D358" s="1">
        <v>43321</v>
      </c>
      <c r="E358" s="1">
        <v>44416</v>
      </c>
      <c r="F358" t="s">
        <v>122</v>
      </c>
      <c r="G358">
        <v>1</v>
      </c>
      <c r="H358" t="s">
        <v>21</v>
      </c>
      <c r="I358" t="s">
        <v>22</v>
      </c>
      <c r="J358" t="s">
        <v>33</v>
      </c>
      <c r="K358" t="s">
        <v>58</v>
      </c>
      <c r="L358">
        <v>14274.8</v>
      </c>
      <c r="M358" s="1">
        <v>43413</v>
      </c>
      <c r="N358" t="s">
        <v>24</v>
      </c>
      <c r="O358" t="s">
        <v>25</v>
      </c>
      <c r="Q358" s="1">
        <v>43852</v>
      </c>
    </row>
    <row r="359" spans="1:17" x14ac:dyDescent="0.3">
      <c r="A359" t="s">
        <v>214</v>
      </c>
      <c r="B359">
        <v>1.1120044180299999E+19</v>
      </c>
      <c r="C359" t="s">
        <v>19</v>
      </c>
      <c r="D359" s="1">
        <v>43321</v>
      </c>
      <c r="E359" s="1">
        <v>44416</v>
      </c>
      <c r="F359" t="s">
        <v>122</v>
      </c>
      <c r="G359">
        <v>1</v>
      </c>
      <c r="H359" t="s">
        <v>21</v>
      </c>
      <c r="I359" t="s">
        <v>22</v>
      </c>
      <c r="J359" t="s">
        <v>33</v>
      </c>
      <c r="K359" t="s">
        <v>58</v>
      </c>
      <c r="L359">
        <v>22539.08</v>
      </c>
      <c r="M359" s="1">
        <v>43321</v>
      </c>
      <c r="N359" t="s">
        <v>24</v>
      </c>
      <c r="O359" t="s">
        <v>25</v>
      </c>
      <c r="Q359" s="1">
        <v>43852</v>
      </c>
    </row>
    <row r="360" spans="1:17" x14ac:dyDescent="0.3">
      <c r="A360" t="s">
        <v>214</v>
      </c>
      <c r="B360">
        <v>1.1120044180299999E+19</v>
      </c>
      <c r="C360" t="s">
        <v>19</v>
      </c>
      <c r="D360" s="1">
        <v>43447</v>
      </c>
      <c r="E360" s="1">
        <v>44359</v>
      </c>
      <c r="F360" t="s">
        <v>122</v>
      </c>
      <c r="G360">
        <v>1</v>
      </c>
      <c r="H360" t="s">
        <v>21</v>
      </c>
      <c r="I360" t="s">
        <v>22</v>
      </c>
      <c r="J360" t="s">
        <v>33</v>
      </c>
      <c r="K360" t="s">
        <v>58</v>
      </c>
      <c r="L360">
        <v>24072.23</v>
      </c>
      <c r="M360" s="1">
        <v>43812</v>
      </c>
      <c r="N360" t="s">
        <v>24</v>
      </c>
      <c r="O360" t="s">
        <v>25</v>
      </c>
      <c r="Q360" s="1">
        <v>43852</v>
      </c>
    </row>
    <row r="361" spans="1:17" x14ac:dyDescent="0.3">
      <c r="A361" t="s">
        <v>214</v>
      </c>
      <c r="B361">
        <v>1.1120044180299999E+19</v>
      </c>
      <c r="C361" t="s">
        <v>19</v>
      </c>
      <c r="D361" s="1">
        <v>43447</v>
      </c>
      <c r="E361" s="1">
        <v>44359</v>
      </c>
      <c r="F361" t="s">
        <v>122</v>
      </c>
      <c r="G361">
        <v>1</v>
      </c>
      <c r="H361" t="s">
        <v>21</v>
      </c>
      <c r="I361" t="s">
        <v>22</v>
      </c>
      <c r="J361" t="s">
        <v>33</v>
      </c>
      <c r="K361" t="s">
        <v>58</v>
      </c>
      <c r="L361">
        <v>24072.23</v>
      </c>
      <c r="M361" s="1">
        <v>43903</v>
      </c>
      <c r="N361" t="s">
        <v>24</v>
      </c>
      <c r="O361" t="s">
        <v>25</v>
      </c>
      <c r="Q361" s="1">
        <v>43852</v>
      </c>
    </row>
    <row r="362" spans="1:17" x14ac:dyDescent="0.3">
      <c r="A362" t="s">
        <v>214</v>
      </c>
      <c r="B362">
        <v>1.1120044180299999E+19</v>
      </c>
      <c r="C362" t="s">
        <v>19</v>
      </c>
      <c r="D362" s="1">
        <v>43447</v>
      </c>
      <c r="E362" s="1">
        <v>44359</v>
      </c>
      <c r="F362" t="s">
        <v>122</v>
      </c>
      <c r="G362">
        <v>1</v>
      </c>
      <c r="H362" t="s">
        <v>21</v>
      </c>
      <c r="I362" t="s">
        <v>22</v>
      </c>
      <c r="J362" t="s">
        <v>33</v>
      </c>
      <c r="K362" t="s">
        <v>58</v>
      </c>
      <c r="L362">
        <v>24072.23</v>
      </c>
      <c r="M362" s="1">
        <v>43995</v>
      </c>
      <c r="N362" t="s">
        <v>24</v>
      </c>
      <c r="O362" t="s">
        <v>25</v>
      </c>
      <c r="Q362" s="1">
        <v>43852</v>
      </c>
    </row>
    <row r="363" spans="1:17" x14ac:dyDescent="0.3">
      <c r="A363" t="s">
        <v>214</v>
      </c>
      <c r="B363">
        <v>1.1120044180299999E+19</v>
      </c>
      <c r="C363" t="s">
        <v>19</v>
      </c>
      <c r="D363" s="1">
        <v>43447</v>
      </c>
      <c r="E363" s="1">
        <v>44359</v>
      </c>
      <c r="F363" t="s">
        <v>122</v>
      </c>
      <c r="G363">
        <v>1</v>
      </c>
      <c r="H363" t="s">
        <v>21</v>
      </c>
      <c r="I363" t="s">
        <v>22</v>
      </c>
      <c r="J363" t="s">
        <v>33</v>
      </c>
      <c r="K363" t="s">
        <v>58</v>
      </c>
      <c r="L363">
        <v>24072.23</v>
      </c>
      <c r="M363" s="1">
        <v>44087</v>
      </c>
      <c r="N363" t="s">
        <v>24</v>
      </c>
      <c r="O363" t="s">
        <v>25</v>
      </c>
      <c r="Q363" s="1">
        <v>43852</v>
      </c>
    </row>
    <row r="364" spans="1:17" x14ac:dyDescent="0.3">
      <c r="A364" t="s">
        <v>214</v>
      </c>
      <c r="B364">
        <v>1.1120044180299999E+19</v>
      </c>
      <c r="C364" t="s">
        <v>19</v>
      </c>
      <c r="D364" s="1">
        <v>43447</v>
      </c>
      <c r="E364" s="1">
        <v>44359</v>
      </c>
      <c r="F364" t="s">
        <v>122</v>
      </c>
      <c r="G364">
        <v>1</v>
      </c>
      <c r="H364" t="s">
        <v>21</v>
      </c>
      <c r="I364" t="s">
        <v>22</v>
      </c>
      <c r="J364" t="s">
        <v>33</v>
      </c>
      <c r="K364" t="s">
        <v>58</v>
      </c>
      <c r="L364">
        <v>24072.23</v>
      </c>
      <c r="M364" s="1">
        <v>44178</v>
      </c>
      <c r="N364" t="s">
        <v>24</v>
      </c>
      <c r="O364" t="s">
        <v>25</v>
      </c>
      <c r="Q364" s="1">
        <v>43852</v>
      </c>
    </row>
    <row r="365" spans="1:17" x14ac:dyDescent="0.3">
      <c r="A365" t="s">
        <v>214</v>
      </c>
      <c r="B365">
        <v>1.1120044180299999E+19</v>
      </c>
      <c r="C365" t="s">
        <v>19</v>
      </c>
      <c r="D365" s="1">
        <v>43447</v>
      </c>
      <c r="E365" s="1">
        <v>44359</v>
      </c>
      <c r="F365" t="s">
        <v>122</v>
      </c>
      <c r="G365">
        <v>1</v>
      </c>
      <c r="H365" t="s">
        <v>21</v>
      </c>
      <c r="I365" t="s">
        <v>22</v>
      </c>
      <c r="J365" t="s">
        <v>33</v>
      </c>
      <c r="K365" t="s">
        <v>58</v>
      </c>
      <c r="L365">
        <v>24072.23</v>
      </c>
      <c r="M365" s="1">
        <v>43629</v>
      </c>
      <c r="N365" t="s">
        <v>24</v>
      </c>
      <c r="O365" t="s">
        <v>25</v>
      </c>
      <c r="Q365" s="1">
        <v>43852</v>
      </c>
    </row>
    <row r="366" spans="1:17" x14ac:dyDescent="0.3">
      <c r="A366" t="s">
        <v>214</v>
      </c>
      <c r="B366">
        <v>1.1120044180299999E+19</v>
      </c>
      <c r="C366" t="s">
        <v>19</v>
      </c>
      <c r="D366" s="1">
        <v>43447</v>
      </c>
      <c r="E366" s="1">
        <v>44359</v>
      </c>
      <c r="F366" t="s">
        <v>122</v>
      </c>
      <c r="G366">
        <v>1</v>
      </c>
      <c r="H366" t="s">
        <v>21</v>
      </c>
      <c r="I366" t="s">
        <v>22</v>
      </c>
      <c r="J366" t="s">
        <v>33</v>
      </c>
      <c r="K366" t="s">
        <v>58</v>
      </c>
      <c r="L366">
        <v>24072.23</v>
      </c>
      <c r="M366" s="1">
        <v>43721</v>
      </c>
      <c r="N366" t="s">
        <v>24</v>
      </c>
      <c r="O366" t="s">
        <v>25</v>
      </c>
      <c r="Q366" s="1">
        <v>43852</v>
      </c>
    </row>
    <row r="367" spans="1:17" x14ac:dyDescent="0.3">
      <c r="A367" t="s">
        <v>214</v>
      </c>
      <c r="B367">
        <v>1.1120044180299999E+19</v>
      </c>
      <c r="C367" t="s">
        <v>19</v>
      </c>
      <c r="D367" s="1">
        <v>43447</v>
      </c>
      <c r="E367" s="1">
        <v>44359</v>
      </c>
      <c r="F367" t="s">
        <v>122</v>
      </c>
      <c r="G367">
        <v>1</v>
      </c>
      <c r="H367" t="s">
        <v>21</v>
      </c>
      <c r="I367" t="s">
        <v>22</v>
      </c>
      <c r="J367" t="s">
        <v>33</v>
      </c>
      <c r="K367" t="s">
        <v>58</v>
      </c>
      <c r="L367">
        <v>24072.26</v>
      </c>
      <c r="M367" s="1">
        <v>43537</v>
      </c>
      <c r="N367" t="s">
        <v>24</v>
      </c>
      <c r="O367" t="s">
        <v>25</v>
      </c>
      <c r="Q367" s="1">
        <v>43852</v>
      </c>
    </row>
    <row r="368" spans="1:17" x14ac:dyDescent="0.3">
      <c r="A368" t="s">
        <v>214</v>
      </c>
      <c r="B368">
        <v>1.1120044180299999E+19</v>
      </c>
      <c r="C368" t="s">
        <v>19</v>
      </c>
      <c r="D368" s="1">
        <v>43447</v>
      </c>
      <c r="E368" s="1">
        <v>44359</v>
      </c>
      <c r="F368" t="s">
        <v>122</v>
      </c>
      <c r="G368">
        <v>1</v>
      </c>
      <c r="H368" t="s">
        <v>21</v>
      </c>
      <c r="I368" t="s">
        <v>22</v>
      </c>
      <c r="J368" t="s">
        <v>33</v>
      </c>
      <c r="K368" t="s">
        <v>58</v>
      </c>
      <c r="L368">
        <v>24072.26</v>
      </c>
      <c r="M368" s="1">
        <v>43537</v>
      </c>
      <c r="N368" t="s">
        <v>24</v>
      </c>
      <c r="O368" t="s">
        <v>25</v>
      </c>
      <c r="Q368" s="1">
        <v>43852</v>
      </c>
    </row>
    <row r="369" spans="1:17" x14ac:dyDescent="0.3">
      <c r="A369" t="s">
        <v>214</v>
      </c>
      <c r="B369">
        <v>1.1120044180299999E+19</v>
      </c>
      <c r="C369" t="s">
        <v>19</v>
      </c>
      <c r="D369" s="1">
        <v>43447</v>
      </c>
      <c r="E369" s="1">
        <v>44359</v>
      </c>
      <c r="F369" t="s">
        <v>122</v>
      </c>
      <c r="G369">
        <v>1</v>
      </c>
      <c r="H369" t="s">
        <v>21</v>
      </c>
      <c r="I369" t="s">
        <v>22</v>
      </c>
      <c r="J369" t="s">
        <v>33</v>
      </c>
      <c r="K369" t="s">
        <v>58</v>
      </c>
      <c r="L369">
        <v>35521.53</v>
      </c>
      <c r="M369" s="1">
        <v>43447</v>
      </c>
      <c r="N369" t="s">
        <v>24</v>
      </c>
      <c r="O369" t="s">
        <v>25</v>
      </c>
      <c r="Q369" s="1">
        <v>43852</v>
      </c>
    </row>
    <row r="370" spans="1:17" x14ac:dyDescent="0.3">
      <c r="A370" t="s">
        <v>214</v>
      </c>
      <c r="B370">
        <v>1.1120044180299999E+19</v>
      </c>
      <c r="C370" t="s">
        <v>19</v>
      </c>
      <c r="D370" s="1">
        <v>43445</v>
      </c>
      <c r="E370" s="1">
        <v>44357</v>
      </c>
      <c r="F370" t="s">
        <v>122</v>
      </c>
      <c r="G370">
        <v>1</v>
      </c>
      <c r="H370" t="s">
        <v>21</v>
      </c>
      <c r="I370" t="s">
        <v>22</v>
      </c>
      <c r="J370" t="s">
        <v>33</v>
      </c>
      <c r="K370" t="s">
        <v>58</v>
      </c>
      <c r="L370">
        <v>31816.79</v>
      </c>
      <c r="M370" s="1">
        <v>43810</v>
      </c>
      <c r="N370" t="s">
        <v>24</v>
      </c>
      <c r="O370" t="s">
        <v>25</v>
      </c>
      <c r="Q370" s="1">
        <v>43852</v>
      </c>
    </row>
    <row r="371" spans="1:17" x14ac:dyDescent="0.3">
      <c r="A371" t="s">
        <v>214</v>
      </c>
      <c r="B371">
        <v>1.1120044180299999E+19</v>
      </c>
      <c r="C371" t="s">
        <v>19</v>
      </c>
      <c r="D371" s="1">
        <v>43445</v>
      </c>
      <c r="E371" s="1">
        <v>44357</v>
      </c>
      <c r="F371" t="s">
        <v>122</v>
      </c>
      <c r="G371">
        <v>1</v>
      </c>
      <c r="H371" t="s">
        <v>21</v>
      </c>
      <c r="I371" t="s">
        <v>22</v>
      </c>
      <c r="J371" t="s">
        <v>33</v>
      </c>
      <c r="K371" t="s">
        <v>58</v>
      </c>
      <c r="L371">
        <v>31816.79</v>
      </c>
      <c r="M371" s="1">
        <v>43901</v>
      </c>
      <c r="N371" t="s">
        <v>24</v>
      </c>
      <c r="O371" t="s">
        <v>25</v>
      </c>
      <c r="Q371" s="1">
        <v>43852</v>
      </c>
    </row>
    <row r="372" spans="1:17" x14ac:dyDescent="0.3">
      <c r="A372" t="s">
        <v>214</v>
      </c>
      <c r="B372">
        <v>1.1120044180299999E+19</v>
      </c>
      <c r="C372" t="s">
        <v>19</v>
      </c>
      <c r="D372" s="1">
        <v>43445</v>
      </c>
      <c r="E372" s="1">
        <v>44357</v>
      </c>
      <c r="F372" t="s">
        <v>122</v>
      </c>
      <c r="G372">
        <v>1</v>
      </c>
      <c r="H372" t="s">
        <v>21</v>
      </c>
      <c r="I372" t="s">
        <v>22</v>
      </c>
      <c r="J372" t="s">
        <v>33</v>
      </c>
      <c r="K372" t="s">
        <v>58</v>
      </c>
      <c r="L372">
        <v>31816.79</v>
      </c>
      <c r="M372" s="1">
        <v>43993</v>
      </c>
      <c r="N372" t="s">
        <v>24</v>
      </c>
      <c r="O372" t="s">
        <v>25</v>
      </c>
      <c r="Q372" s="1">
        <v>43852</v>
      </c>
    </row>
    <row r="373" spans="1:17" x14ac:dyDescent="0.3">
      <c r="A373" t="s">
        <v>214</v>
      </c>
      <c r="B373">
        <v>1.1120044180299999E+19</v>
      </c>
      <c r="C373" t="s">
        <v>19</v>
      </c>
      <c r="D373" s="1">
        <v>43445</v>
      </c>
      <c r="E373" s="1">
        <v>44357</v>
      </c>
      <c r="F373" t="s">
        <v>122</v>
      </c>
      <c r="G373">
        <v>1</v>
      </c>
      <c r="H373" t="s">
        <v>21</v>
      </c>
      <c r="I373" t="s">
        <v>22</v>
      </c>
      <c r="J373" t="s">
        <v>33</v>
      </c>
      <c r="K373" t="s">
        <v>58</v>
      </c>
      <c r="L373">
        <v>31816.79</v>
      </c>
      <c r="M373" s="1">
        <v>44085</v>
      </c>
      <c r="N373" t="s">
        <v>24</v>
      </c>
      <c r="O373" t="s">
        <v>25</v>
      </c>
      <c r="Q373" s="1">
        <v>43852</v>
      </c>
    </row>
    <row r="374" spans="1:17" x14ac:dyDescent="0.3">
      <c r="A374" t="s">
        <v>214</v>
      </c>
      <c r="B374">
        <v>1.1120044180299999E+19</v>
      </c>
      <c r="C374" t="s">
        <v>19</v>
      </c>
      <c r="D374" s="1">
        <v>43445</v>
      </c>
      <c r="E374" s="1">
        <v>44357</v>
      </c>
      <c r="F374" t="s">
        <v>122</v>
      </c>
      <c r="G374">
        <v>1</v>
      </c>
      <c r="H374" t="s">
        <v>21</v>
      </c>
      <c r="I374" t="s">
        <v>22</v>
      </c>
      <c r="J374" t="s">
        <v>33</v>
      </c>
      <c r="K374" t="s">
        <v>58</v>
      </c>
      <c r="L374">
        <v>31816.79</v>
      </c>
      <c r="M374" s="1">
        <v>44176</v>
      </c>
      <c r="N374" t="s">
        <v>24</v>
      </c>
      <c r="O374" t="s">
        <v>25</v>
      </c>
      <c r="Q374" s="1">
        <v>43852</v>
      </c>
    </row>
    <row r="375" spans="1:17" x14ac:dyDescent="0.3">
      <c r="A375" t="s">
        <v>214</v>
      </c>
      <c r="B375">
        <v>1.1120044180299999E+19</v>
      </c>
      <c r="C375" t="s">
        <v>19</v>
      </c>
      <c r="D375" s="1">
        <v>43445</v>
      </c>
      <c r="E375" s="1">
        <v>44357</v>
      </c>
      <c r="F375" t="s">
        <v>122</v>
      </c>
      <c r="G375">
        <v>1</v>
      </c>
      <c r="H375" t="s">
        <v>21</v>
      </c>
      <c r="I375" t="s">
        <v>22</v>
      </c>
      <c r="J375" t="s">
        <v>33</v>
      </c>
      <c r="K375" t="s">
        <v>58</v>
      </c>
      <c r="L375">
        <v>31816.79</v>
      </c>
      <c r="M375" s="1">
        <v>43719</v>
      </c>
      <c r="N375" t="s">
        <v>24</v>
      </c>
      <c r="O375" t="s">
        <v>25</v>
      </c>
      <c r="Q375" s="1">
        <v>43852</v>
      </c>
    </row>
    <row r="376" spans="1:17" x14ac:dyDescent="0.3">
      <c r="A376" t="s">
        <v>214</v>
      </c>
      <c r="B376">
        <v>1.1120044180299999E+19</v>
      </c>
      <c r="C376" t="s">
        <v>19</v>
      </c>
      <c r="D376" s="1">
        <v>43445</v>
      </c>
      <c r="E376" s="1">
        <v>44357</v>
      </c>
      <c r="F376" t="s">
        <v>122</v>
      </c>
      <c r="G376">
        <v>1</v>
      </c>
      <c r="H376" t="s">
        <v>21</v>
      </c>
      <c r="I376" t="s">
        <v>22</v>
      </c>
      <c r="J376" t="s">
        <v>33</v>
      </c>
      <c r="K376" t="s">
        <v>58</v>
      </c>
      <c r="L376">
        <v>31816.79</v>
      </c>
      <c r="M376" s="1">
        <v>43719</v>
      </c>
      <c r="N376" t="s">
        <v>24</v>
      </c>
      <c r="O376" t="s">
        <v>25</v>
      </c>
      <c r="Q376" s="1">
        <v>43852</v>
      </c>
    </row>
    <row r="377" spans="1:17" x14ac:dyDescent="0.3">
      <c r="A377" t="s">
        <v>214</v>
      </c>
      <c r="B377">
        <v>1.1120044180299999E+19</v>
      </c>
      <c r="C377" t="s">
        <v>19</v>
      </c>
      <c r="D377" s="1">
        <v>43445</v>
      </c>
      <c r="E377" s="1">
        <v>44357</v>
      </c>
      <c r="F377" t="s">
        <v>122</v>
      </c>
      <c r="G377">
        <v>1</v>
      </c>
      <c r="H377" t="s">
        <v>21</v>
      </c>
      <c r="I377" t="s">
        <v>22</v>
      </c>
      <c r="J377" t="s">
        <v>33</v>
      </c>
      <c r="K377" t="s">
        <v>58</v>
      </c>
      <c r="L377">
        <v>31816.83</v>
      </c>
      <c r="M377" s="1">
        <v>43535</v>
      </c>
      <c r="N377" t="s">
        <v>24</v>
      </c>
      <c r="O377" t="s">
        <v>25</v>
      </c>
      <c r="Q377" s="1">
        <v>43852</v>
      </c>
    </row>
    <row r="378" spans="1:17" x14ac:dyDescent="0.3">
      <c r="A378" t="s">
        <v>214</v>
      </c>
      <c r="B378">
        <v>1.1120044180299999E+19</v>
      </c>
      <c r="C378" t="s">
        <v>19</v>
      </c>
      <c r="D378" s="1">
        <v>43445</v>
      </c>
      <c r="E378" s="1">
        <v>44357</v>
      </c>
      <c r="F378" t="s">
        <v>122</v>
      </c>
      <c r="G378">
        <v>1</v>
      </c>
      <c r="H378" t="s">
        <v>21</v>
      </c>
      <c r="I378" t="s">
        <v>22</v>
      </c>
      <c r="J378" t="s">
        <v>33</v>
      </c>
      <c r="K378" t="s">
        <v>58</v>
      </c>
      <c r="L378">
        <v>31816.83</v>
      </c>
      <c r="M378" s="1">
        <v>43535</v>
      </c>
      <c r="N378" t="s">
        <v>24</v>
      </c>
      <c r="O378" t="s">
        <v>25</v>
      </c>
      <c r="Q378" s="1">
        <v>43852</v>
      </c>
    </row>
    <row r="379" spans="1:17" x14ac:dyDescent="0.3">
      <c r="A379" t="s">
        <v>214</v>
      </c>
      <c r="B379">
        <v>1.1120044180299999E+19</v>
      </c>
      <c r="C379" t="s">
        <v>19</v>
      </c>
      <c r="D379" s="1">
        <v>43445</v>
      </c>
      <c r="E379" s="1">
        <v>44357</v>
      </c>
      <c r="F379" t="s">
        <v>122</v>
      </c>
      <c r="G379">
        <v>1</v>
      </c>
      <c r="H379" t="s">
        <v>21</v>
      </c>
      <c r="I379" t="s">
        <v>22</v>
      </c>
      <c r="J379" t="s">
        <v>33</v>
      </c>
      <c r="K379" t="s">
        <v>58</v>
      </c>
      <c r="L379">
        <v>31816.83</v>
      </c>
      <c r="M379" s="1">
        <v>43535</v>
      </c>
      <c r="N379" t="s">
        <v>24</v>
      </c>
      <c r="O379" t="s">
        <v>25</v>
      </c>
      <c r="Q379" s="1">
        <v>43852</v>
      </c>
    </row>
    <row r="380" spans="1:17" x14ac:dyDescent="0.3">
      <c r="A380" t="s">
        <v>214</v>
      </c>
      <c r="B380">
        <v>1.1120044180299999E+19</v>
      </c>
      <c r="C380" t="s">
        <v>19</v>
      </c>
      <c r="D380" s="1">
        <v>43445</v>
      </c>
      <c r="E380" s="1">
        <v>44357</v>
      </c>
      <c r="F380" t="s">
        <v>122</v>
      </c>
      <c r="G380">
        <v>1</v>
      </c>
      <c r="H380" t="s">
        <v>21</v>
      </c>
      <c r="I380" t="s">
        <v>22</v>
      </c>
      <c r="J380" t="s">
        <v>33</v>
      </c>
      <c r="K380" t="s">
        <v>58</v>
      </c>
      <c r="L380">
        <v>31816.83</v>
      </c>
      <c r="M380" s="1">
        <v>43627</v>
      </c>
      <c r="N380" t="s">
        <v>24</v>
      </c>
      <c r="O380" t="s">
        <v>25</v>
      </c>
      <c r="Q380" s="1">
        <v>43852</v>
      </c>
    </row>
    <row r="381" spans="1:17" x14ac:dyDescent="0.3">
      <c r="A381" t="s">
        <v>214</v>
      </c>
      <c r="B381">
        <v>1.1120044180299999E+19</v>
      </c>
      <c r="C381" t="s">
        <v>19</v>
      </c>
      <c r="D381" s="1">
        <v>43445</v>
      </c>
      <c r="E381" s="1">
        <v>44357</v>
      </c>
      <c r="F381" t="s">
        <v>122</v>
      </c>
      <c r="G381">
        <v>1</v>
      </c>
      <c r="H381" t="s">
        <v>21</v>
      </c>
      <c r="I381" t="s">
        <v>22</v>
      </c>
      <c r="J381" t="s">
        <v>33</v>
      </c>
      <c r="K381" t="s">
        <v>58</v>
      </c>
      <c r="L381">
        <v>31816.83</v>
      </c>
      <c r="M381" s="1">
        <v>43627</v>
      </c>
      <c r="N381" t="s">
        <v>24</v>
      </c>
      <c r="O381" t="s">
        <v>25</v>
      </c>
      <c r="Q381" s="1">
        <v>43852</v>
      </c>
    </row>
    <row r="382" spans="1:17" x14ac:dyDescent="0.3">
      <c r="A382" t="s">
        <v>214</v>
      </c>
      <c r="B382">
        <v>1.1120044180299999E+19</v>
      </c>
      <c r="C382" t="s">
        <v>19</v>
      </c>
      <c r="D382" s="1">
        <v>43445</v>
      </c>
      <c r="E382" s="1">
        <v>44357</v>
      </c>
      <c r="F382" t="s">
        <v>122</v>
      </c>
      <c r="G382">
        <v>1</v>
      </c>
      <c r="H382" t="s">
        <v>21</v>
      </c>
      <c r="I382" t="s">
        <v>22</v>
      </c>
      <c r="J382" t="s">
        <v>33</v>
      </c>
      <c r="K382" t="s">
        <v>58</v>
      </c>
      <c r="L382">
        <v>46888.34</v>
      </c>
      <c r="M382" s="1">
        <v>43445</v>
      </c>
      <c r="N382" t="s">
        <v>24</v>
      </c>
      <c r="O382" t="s">
        <v>25</v>
      </c>
      <c r="Q382" s="1">
        <v>43852</v>
      </c>
    </row>
    <row r="383" spans="1:17" x14ac:dyDescent="0.3">
      <c r="A383" t="s">
        <v>214</v>
      </c>
      <c r="B383">
        <v>1.1120044180299999E+19</v>
      </c>
      <c r="C383" t="s">
        <v>19</v>
      </c>
      <c r="D383" s="1">
        <v>43445</v>
      </c>
      <c r="E383" s="1">
        <v>44357</v>
      </c>
      <c r="F383" t="s">
        <v>122</v>
      </c>
      <c r="G383">
        <v>1</v>
      </c>
      <c r="H383" t="s">
        <v>21</v>
      </c>
      <c r="I383" t="s">
        <v>22</v>
      </c>
      <c r="J383" t="s">
        <v>33</v>
      </c>
      <c r="K383" t="s">
        <v>58</v>
      </c>
      <c r="L383">
        <v>46888.34</v>
      </c>
      <c r="M383" s="1">
        <v>43445</v>
      </c>
      <c r="N383" t="s">
        <v>24</v>
      </c>
      <c r="O383" t="s">
        <v>25</v>
      </c>
      <c r="Q383" s="1">
        <v>43852</v>
      </c>
    </row>
    <row r="384" spans="1:17" x14ac:dyDescent="0.3">
      <c r="A384" t="s">
        <v>214</v>
      </c>
      <c r="B384">
        <v>1.1120044180299999E+19</v>
      </c>
      <c r="C384" t="s">
        <v>19</v>
      </c>
      <c r="D384" s="1">
        <v>43445</v>
      </c>
      <c r="E384" s="1">
        <v>44357</v>
      </c>
      <c r="F384" t="s">
        <v>122</v>
      </c>
      <c r="G384">
        <v>1</v>
      </c>
      <c r="H384" t="s">
        <v>21</v>
      </c>
      <c r="I384" t="s">
        <v>22</v>
      </c>
      <c r="J384" t="s">
        <v>33</v>
      </c>
      <c r="K384" t="s">
        <v>58</v>
      </c>
      <c r="L384">
        <v>46888.34</v>
      </c>
      <c r="M384" s="1">
        <v>43445</v>
      </c>
      <c r="N384" t="s">
        <v>24</v>
      </c>
      <c r="O384" t="s">
        <v>25</v>
      </c>
      <c r="Q384" s="1">
        <v>43852</v>
      </c>
    </row>
    <row r="385" spans="1:17" x14ac:dyDescent="0.3">
      <c r="A385" t="s">
        <v>214</v>
      </c>
      <c r="B385">
        <v>1.1120044180299999E+19</v>
      </c>
      <c r="C385" t="s">
        <v>19</v>
      </c>
      <c r="D385" s="1">
        <v>43445</v>
      </c>
      <c r="E385" s="1">
        <v>44357</v>
      </c>
      <c r="F385" t="s">
        <v>122</v>
      </c>
      <c r="G385">
        <v>1</v>
      </c>
      <c r="H385" t="s">
        <v>21</v>
      </c>
      <c r="I385" t="s">
        <v>22</v>
      </c>
      <c r="J385" t="s">
        <v>33</v>
      </c>
      <c r="K385" t="s">
        <v>58</v>
      </c>
      <c r="L385">
        <v>46888.34</v>
      </c>
      <c r="M385" s="1">
        <v>43445</v>
      </c>
      <c r="N385" t="s">
        <v>24</v>
      </c>
      <c r="O385" t="s">
        <v>25</v>
      </c>
      <c r="Q385" s="1">
        <v>43852</v>
      </c>
    </row>
    <row r="386" spans="1:17" x14ac:dyDescent="0.3">
      <c r="A386" t="s">
        <v>214</v>
      </c>
      <c r="B386">
        <v>1.11200441808E+19</v>
      </c>
      <c r="C386" t="s">
        <v>19</v>
      </c>
      <c r="D386" s="1">
        <v>43295</v>
      </c>
      <c r="E386" s="1">
        <v>44574</v>
      </c>
      <c r="F386" t="s">
        <v>122</v>
      </c>
      <c r="G386">
        <v>1</v>
      </c>
      <c r="H386" t="s">
        <v>21</v>
      </c>
      <c r="I386" t="s">
        <v>22</v>
      </c>
      <c r="J386" t="s">
        <v>33</v>
      </c>
      <c r="K386" t="s">
        <v>58</v>
      </c>
      <c r="L386">
        <v>5712.04</v>
      </c>
      <c r="M386" s="1">
        <v>43752</v>
      </c>
      <c r="N386" t="s">
        <v>24</v>
      </c>
      <c r="O386" t="s">
        <v>25</v>
      </c>
      <c r="Q386" s="1">
        <v>43852</v>
      </c>
    </row>
    <row r="387" spans="1:17" x14ac:dyDescent="0.3">
      <c r="A387" t="s">
        <v>214</v>
      </c>
      <c r="B387">
        <v>1.11200441808E+19</v>
      </c>
      <c r="C387" t="s">
        <v>19</v>
      </c>
      <c r="D387" s="1">
        <v>43295</v>
      </c>
      <c r="E387" s="1">
        <v>44574</v>
      </c>
      <c r="F387" t="s">
        <v>122</v>
      </c>
      <c r="G387">
        <v>1</v>
      </c>
      <c r="H387" t="s">
        <v>21</v>
      </c>
      <c r="I387" t="s">
        <v>22</v>
      </c>
      <c r="J387" t="s">
        <v>33</v>
      </c>
      <c r="K387" t="s">
        <v>58</v>
      </c>
      <c r="L387">
        <v>5712.04</v>
      </c>
      <c r="M387" s="1">
        <v>43844</v>
      </c>
      <c r="N387" t="s">
        <v>24</v>
      </c>
      <c r="O387" t="s">
        <v>25</v>
      </c>
      <c r="Q387" s="1">
        <v>43852</v>
      </c>
    </row>
    <row r="388" spans="1:17" x14ac:dyDescent="0.3">
      <c r="A388" t="s">
        <v>214</v>
      </c>
      <c r="B388">
        <v>1.11200441808E+19</v>
      </c>
      <c r="C388" t="s">
        <v>19</v>
      </c>
      <c r="D388" s="1">
        <v>43295</v>
      </c>
      <c r="E388" s="1">
        <v>44574</v>
      </c>
      <c r="F388" t="s">
        <v>122</v>
      </c>
      <c r="G388">
        <v>1</v>
      </c>
      <c r="H388" t="s">
        <v>21</v>
      </c>
      <c r="I388" t="s">
        <v>22</v>
      </c>
      <c r="J388" t="s">
        <v>33</v>
      </c>
      <c r="K388" t="s">
        <v>58</v>
      </c>
      <c r="L388">
        <v>5712.04</v>
      </c>
      <c r="M388" s="1">
        <v>43935</v>
      </c>
      <c r="N388" t="s">
        <v>24</v>
      </c>
      <c r="O388" t="s">
        <v>25</v>
      </c>
      <c r="Q388" s="1">
        <v>43852</v>
      </c>
    </row>
    <row r="389" spans="1:17" x14ac:dyDescent="0.3">
      <c r="A389" t="s">
        <v>214</v>
      </c>
      <c r="B389">
        <v>1.11200441808E+19</v>
      </c>
      <c r="C389" t="s">
        <v>19</v>
      </c>
      <c r="D389" s="1">
        <v>43295</v>
      </c>
      <c r="E389" s="1">
        <v>44574</v>
      </c>
      <c r="F389" t="s">
        <v>122</v>
      </c>
      <c r="G389">
        <v>1</v>
      </c>
      <c r="H389" t="s">
        <v>21</v>
      </c>
      <c r="I389" t="s">
        <v>22</v>
      </c>
      <c r="J389" t="s">
        <v>33</v>
      </c>
      <c r="K389" t="s">
        <v>58</v>
      </c>
      <c r="L389">
        <v>5712.04</v>
      </c>
      <c r="M389" s="1">
        <v>44026</v>
      </c>
      <c r="N389" t="s">
        <v>24</v>
      </c>
      <c r="O389" t="s">
        <v>25</v>
      </c>
      <c r="Q389" s="1">
        <v>43852</v>
      </c>
    </row>
    <row r="390" spans="1:17" x14ac:dyDescent="0.3">
      <c r="A390" t="s">
        <v>214</v>
      </c>
      <c r="B390">
        <v>1.11200441808E+19</v>
      </c>
      <c r="C390" t="s">
        <v>19</v>
      </c>
      <c r="D390" s="1">
        <v>43295</v>
      </c>
      <c r="E390" s="1">
        <v>44574</v>
      </c>
      <c r="F390" t="s">
        <v>122</v>
      </c>
      <c r="G390">
        <v>1</v>
      </c>
      <c r="H390" t="s">
        <v>21</v>
      </c>
      <c r="I390" t="s">
        <v>22</v>
      </c>
      <c r="J390" t="s">
        <v>33</v>
      </c>
      <c r="K390" t="s">
        <v>58</v>
      </c>
      <c r="L390">
        <v>5712.04</v>
      </c>
      <c r="M390" s="1">
        <v>44118</v>
      </c>
      <c r="N390" t="s">
        <v>24</v>
      </c>
      <c r="O390" t="s">
        <v>25</v>
      </c>
      <c r="Q390" s="1">
        <v>43852</v>
      </c>
    </row>
    <row r="391" spans="1:17" x14ac:dyDescent="0.3">
      <c r="A391" t="s">
        <v>214</v>
      </c>
      <c r="B391">
        <v>1.11200441808E+19</v>
      </c>
      <c r="C391" t="s">
        <v>19</v>
      </c>
      <c r="D391" s="1">
        <v>43295</v>
      </c>
      <c r="E391" s="1">
        <v>44574</v>
      </c>
      <c r="F391" t="s">
        <v>122</v>
      </c>
      <c r="G391">
        <v>1</v>
      </c>
      <c r="H391" t="s">
        <v>21</v>
      </c>
      <c r="I391" t="s">
        <v>22</v>
      </c>
      <c r="J391" t="s">
        <v>33</v>
      </c>
      <c r="K391" t="s">
        <v>58</v>
      </c>
      <c r="L391">
        <v>5712.04</v>
      </c>
      <c r="M391" s="1">
        <v>44210</v>
      </c>
      <c r="N391" t="s">
        <v>24</v>
      </c>
      <c r="O391" t="s">
        <v>25</v>
      </c>
      <c r="Q391" s="1">
        <v>43852</v>
      </c>
    </row>
    <row r="392" spans="1:17" x14ac:dyDescent="0.3">
      <c r="A392" t="s">
        <v>214</v>
      </c>
      <c r="B392">
        <v>1.11200441808E+19</v>
      </c>
      <c r="C392" t="s">
        <v>19</v>
      </c>
      <c r="D392" s="1">
        <v>43295</v>
      </c>
      <c r="E392" s="1">
        <v>44574</v>
      </c>
      <c r="F392" t="s">
        <v>122</v>
      </c>
      <c r="G392">
        <v>1</v>
      </c>
      <c r="H392" t="s">
        <v>21</v>
      </c>
      <c r="I392" t="s">
        <v>22</v>
      </c>
      <c r="J392" t="s">
        <v>33</v>
      </c>
      <c r="K392" t="s">
        <v>58</v>
      </c>
      <c r="L392">
        <v>5712.04</v>
      </c>
      <c r="M392" s="1">
        <v>44300</v>
      </c>
      <c r="N392" t="s">
        <v>24</v>
      </c>
      <c r="O392" t="s">
        <v>25</v>
      </c>
      <c r="Q392" s="1">
        <v>43852</v>
      </c>
    </row>
    <row r="393" spans="1:17" x14ac:dyDescent="0.3">
      <c r="A393" t="s">
        <v>214</v>
      </c>
      <c r="B393">
        <v>1.11200441808E+19</v>
      </c>
      <c r="C393" t="s">
        <v>19</v>
      </c>
      <c r="D393" s="1">
        <v>43295</v>
      </c>
      <c r="E393" s="1">
        <v>44574</v>
      </c>
      <c r="F393" t="s">
        <v>122</v>
      </c>
      <c r="G393">
        <v>1</v>
      </c>
      <c r="H393" t="s">
        <v>21</v>
      </c>
      <c r="I393" t="s">
        <v>22</v>
      </c>
      <c r="J393" t="s">
        <v>33</v>
      </c>
      <c r="K393" t="s">
        <v>58</v>
      </c>
      <c r="L393">
        <v>5712.04</v>
      </c>
      <c r="M393" s="1">
        <v>44391</v>
      </c>
      <c r="N393" t="s">
        <v>24</v>
      </c>
      <c r="O393" t="s">
        <v>25</v>
      </c>
      <c r="Q393" s="1">
        <v>43852</v>
      </c>
    </row>
    <row r="394" spans="1:17" x14ac:dyDescent="0.3">
      <c r="A394" t="s">
        <v>214</v>
      </c>
      <c r="B394">
        <v>1.11200441808E+19</v>
      </c>
      <c r="C394" t="s">
        <v>19</v>
      </c>
      <c r="D394" s="1">
        <v>43295</v>
      </c>
      <c r="E394" s="1">
        <v>44574</v>
      </c>
      <c r="F394" t="s">
        <v>122</v>
      </c>
      <c r="G394">
        <v>1</v>
      </c>
      <c r="H394" t="s">
        <v>21</v>
      </c>
      <c r="I394" t="s">
        <v>22</v>
      </c>
      <c r="J394" t="s">
        <v>33</v>
      </c>
      <c r="K394" t="s">
        <v>58</v>
      </c>
      <c r="L394">
        <v>5712.04</v>
      </c>
      <c r="M394" s="1">
        <v>44391</v>
      </c>
      <c r="N394" t="s">
        <v>24</v>
      </c>
      <c r="O394" t="s">
        <v>25</v>
      </c>
      <c r="Q394" s="1">
        <v>43852</v>
      </c>
    </row>
    <row r="395" spans="1:17" x14ac:dyDescent="0.3">
      <c r="A395" t="s">
        <v>214</v>
      </c>
      <c r="B395">
        <v>1.11200441808E+19</v>
      </c>
      <c r="C395" t="s">
        <v>19</v>
      </c>
      <c r="D395" s="1">
        <v>43295</v>
      </c>
      <c r="E395" s="1">
        <v>44574</v>
      </c>
      <c r="F395" t="s">
        <v>122</v>
      </c>
      <c r="G395">
        <v>1</v>
      </c>
      <c r="H395" t="s">
        <v>21</v>
      </c>
      <c r="I395" t="s">
        <v>22</v>
      </c>
      <c r="J395" t="s">
        <v>33</v>
      </c>
      <c r="K395" t="s">
        <v>58</v>
      </c>
      <c r="L395">
        <v>5712.04</v>
      </c>
      <c r="M395" s="1">
        <v>44391</v>
      </c>
      <c r="N395" t="s">
        <v>24</v>
      </c>
      <c r="O395" t="s">
        <v>25</v>
      </c>
      <c r="Q395" s="1">
        <v>43852</v>
      </c>
    </row>
    <row r="396" spans="1:17" x14ac:dyDescent="0.3">
      <c r="A396" t="s">
        <v>214</v>
      </c>
      <c r="B396">
        <v>1.11200441808E+19</v>
      </c>
      <c r="C396" t="s">
        <v>19</v>
      </c>
      <c r="D396" s="1">
        <v>43295</v>
      </c>
      <c r="E396" s="1">
        <v>44574</v>
      </c>
      <c r="F396" t="s">
        <v>122</v>
      </c>
      <c r="G396">
        <v>1</v>
      </c>
      <c r="H396" t="s">
        <v>21</v>
      </c>
      <c r="I396" t="s">
        <v>22</v>
      </c>
      <c r="J396" t="s">
        <v>33</v>
      </c>
      <c r="K396" t="s">
        <v>58</v>
      </c>
      <c r="L396">
        <v>5712.04</v>
      </c>
      <c r="M396" s="1">
        <v>44391</v>
      </c>
      <c r="N396" t="s">
        <v>24</v>
      </c>
      <c r="O396" t="s">
        <v>25</v>
      </c>
      <c r="Q396" s="1">
        <v>43852</v>
      </c>
    </row>
    <row r="397" spans="1:17" x14ac:dyDescent="0.3">
      <c r="A397" t="s">
        <v>214</v>
      </c>
      <c r="B397">
        <v>1.11200441808E+19</v>
      </c>
      <c r="C397" t="s">
        <v>19</v>
      </c>
      <c r="D397" s="1">
        <v>43295</v>
      </c>
      <c r="E397" s="1">
        <v>44574</v>
      </c>
      <c r="F397" t="s">
        <v>122</v>
      </c>
      <c r="G397">
        <v>1</v>
      </c>
      <c r="H397" t="s">
        <v>21</v>
      </c>
      <c r="I397" t="s">
        <v>22</v>
      </c>
      <c r="J397" t="s">
        <v>33</v>
      </c>
      <c r="K397" t="s">
        <v>58</v>
      </c>
      <c r="L397">
        <v>5712.04</v>
      </c>
      <c r="M397" s="1">
        <v>43387</v>
      </c>
      <c r="N397" t="s">
        <v>24</v>
      </c>
      <c r="O397" t="s">
        <v>25</v>
      </c>
      <c r="Q397" s="1">
        <v>43852</v>
      </c>
    </row>
    <row r="398" spans="1:17" x14ac:dyDescent="0.3">
      <c r="A398" t="s">
        <v>214</v>
      </c>
      <c r="B398">
        <v>1.11200441808E+19</v>
      </c>
      <c r="C398" t="s">
        <v>19</v>
      </c>
      <c r="D398" s="1">
        <v>43295</v>
      </c>
      <c r="E398" s="1">
        <v>44574</v>
      </c>
      <c r="F398" t="s">
        <v>122</v>
      </c>
      <c r="G398">
        <v>1</v>
      </c>
      <c r="H398" t="s">
        <v>21</v>
      </c>
      <c r="I398" t="s">
        <v>22</v>
      </c>
      <c r="J398" t="s">
        <v>33</v>
      </c>
      <c r="K398" t="s">
        <v>58</v>
      </c>
      <c r="L398">
        <v>5712.04</v>
      </c>
      <c r="M398" s="1">
        <v>43479</v>
      </c>
      <c r="N398" t="s">
        <v>24</v>
      </c>
      <c r="O398" t="s">
        <v>25</v>
      </c>
      <c r="Q398" s="1">
        <v>43852</v>
      </c>
    </row>
    <row r="399" spans="1:17" x14ac:dyDescent="0.3">
      <c r="A399" t="s">
        <v>214</v>
      </c>
      <c r="B399">
        <v>1.11200441808E+19</v>
      </c>
      <c r="C399" t="s">
        <v>19</v>
      </c>
      <c r="D399" s="1">
        <v>43295</v>
      </c>
      <c r="E399" s="1">
        <v>44574</v>
      </c>
      <c r="F399" t="s">
        <v>122</v>
      </c>
      <c r="G399">
        <v>1</v>
      </c>
      <c r="H399" t="s">
        <v>21</v>
      </c>
      <c r="I399" t="s">
        <v>22</v>
      </c>
      <c r="J399" t="s">
        <v>33</v>
      </c>
      <c r="K399" t="s">
        <v>58</v>
      </c>
      <c r="L399">
        <v>5712.04</v>
      </c>
      <c r="M399" s="1">
        <v>43569</v>
      </c>
      <c r="N399" t="s">
        <v>24</v>
      </c>
      <c r="O399" t="s">
        <v>25</v>
      </c>
      <c r="Q399" s="1">
        <v>43852</v>
      </c>
    </row>
    <row r="400" spans="1:17" x14ac:dyDescent="0.3">
      <c r="A400" t="s">
        <v>214</v>
      </c>
      <c r="B400">
        <v>1.11200441808E+19</v>
      </c>
      <c r="C400" t="s">
        <v>19</v>
      </c>
      <c r="D400" s="1">
        <v>43295</v>
      </c>
      <c r="E400" s="1">
        <v>44574</v>
      </c>
      <c r="F400" t="s">
        <v>122</v>
      </c>
      <c r="G400">
        <v>1</v>
      </c>
      <c r="H400" t="s">
        <v>21</v>
      </c>
      <c r="I400" t="s">
        <v>22</v>
      </c>
      <c r="J400" t="s">
        <v>33</v>
      </c>
      <c r="K400" t="s">
        <v>58</v>
      </c>
      <c r="L400">
        <v>5712.04</v>
      </c>
      <c r="M400" s="1">
        <v>43660</v>
      </c>
      <c r="N400" t="s">
        <v>24</v>
      </c>
      <c r="O400" t="s">
        <v>25</v>
      </c>
      <c r="Q400" s="1">
        <v>43852</v>
      </c>
    </row>
    <row r="401" spans="1:17" x14ac:dyDescent="0.3">
      <c r="A401" t="s">
        <v>214</v>
      </c>
      <c r="B401">
        <v>1.11200441808E+19</v>
      </c>
      <c r="C401" t="s">
        <v>19</v>
      </c>
      <c r="D401" s="1">
        <v>43295</v>
      </c>
      <c r="E401" s="1">
        <v>44574</v>
      </c>
      <c r="F401" t="s">
        <v>122</v>
      </c>
      <c r="G401">
        <v>1</v>
      </c>
      <c r="H401" t="s">
        <v>21</v>
      </c>
      <c r="I401" t="s">
        <v>22</v>
      </c>
      <c r="J401" t="s">
        <v>33</v>
      </c>
      <c r="K401" t="s">
        <v>58</v>
      </c>
      <c r="L401">
        <v>15832.08</v>
      </c>
      <c r="M401" s="1">
        <v>43295</v>
      </c>
      <c r="N401" t="s">
        <v>24</v>
      </c>
      <c r="O401" t="s">
        <v>25</v>
      </c>
      <c r="Q401" s="1">
        <v>43852</v>
      </c>
    </row>
    <row r="402" spans="1:17" x14ac:dyDescent="0.3">
      <c r="A402" t="s">
        <v>214</v>
      </c>
      <c r="B402">
        <v>1.11200441808E+19</v>
      </c>
      <c r="C402" t="s">
        <v>19</v>
      </c>
      <c r="D402" s="1">
        <v>43295</v>
      </c>
      <c r="E402" s="1">
        <v>44574</v>
      </c>
      <c r="F402" t="s">
        <v>122</v>
      </c>
      <c r="G402">
        <v>1</v>
      </c>
      <c r="H402" t="s">
        <v>21</v>
      </c>
      <c r="I402" t="s">
        <v>22</v>
      </c>
      <c r="J402" t="s">
        <v>33</v>
      </c>
      <c r="K402" t="s">
        <v>58</v>
      </c>
      <c r="L402">
        <v>11198.33</v>
      </c>
      <c r="M402" s="1">
        <v>44391</v>
      </c>
      <c r="N402" t="s">
        <v>24</v>
      </c>
      <c r="O402" t="s">
        <v>25</v>
      </c>
      <c r="Q402" s="1">
        <v>43852</v>
      </c>
    </row>
    <row r="403" spans="1:17" x14ac:dyDescent="0.3">
      <c r="A403" t="s">
        <v>214</v>
      </c>
      <c r="B403">
        <v>1.11200441808E+19</v>
      </c>
      <c r="C403" t="s">
        <v>19</v>
      </c>
      <c r="D403" s="1">
        <v>43295</v>
      </c>
      <c r="E403" s="1">
        <v>44574</v>
      </c>
      <c r="F403" t="s">
        <v>122</v>
      </c>
      <c r="G403">
        <v>1</v>
      </c>
      <c r="H403" t="s">
        <v>21</v>
      </c>
      <c r="I403" t="s">
        <v>22</v>
      </c>
      <c r="J403" t="s">
        <v>33</v>
      </c>
      <c r="K403" t="s">
        <v>58</v>
      </c>
      <c r="L403">
        <v>11279.55</v>
      </c>
      <c r="M403" s="1">
        <v>43844</v>
      </c>
      <c r="N403" t="s">
        <v>24</v>
      </c>
      <c r="O403" t="s">
        <v>25</v>
      </c>
      <c r="Q403" s="1">
        <v>43852</v>
      </c>
    </row>
    <row r="404" spans="1:17" x14ac:dyDescent="0.3">
      <c r="A404" t="s">
        <v>214</v>
      </c>
      <c r="B404">
        <v>1.11200441808E+19</v>
      </c>
      <c r="C404" t="s">
        <v>19</v>
      </c>
      <c r="D404" s="1">
        <v>43295</v>
      </c>
      <c r="E404" s="1">
        <v>44574</v>
      </c>
      <c r="F404" t="s">
        <v>122</v>
      </c>
      <c r="G404">
        <v>1</v>
      </c>
      <c r="H404" t="s">
        <v>21</v>
      </c>
      <c r="I404" t="s">
        <v>22</v>
      </c>
      <c r="J404" t="s">
        <v>33</v>
      </c>
      <c r="K404" t="s">
        <v>58</v>
      </c>
      <c r="L404">
        <v>11279.55</v>
      </c>
      <c r="M404" s="1">
        <v>43935</v>
      </c>
      <c r="N404" t="s">
        <v>24</v>
      </c>
      <c r="O404" t="s">
        <v>25</v>
      </c>
      <c r="Q404" s="1">
        <v>43852</v>
      </c>
    </row>
    <row r="405" spans="1:17" x14ac:dyDescent="0.3">
      <c r="A405" t="s">
        <v>214</v>
      </c>
      <c r="B405">
        <v>1.11200441808E+19</v>
      </c>
      <c r="C405" t="s">
        <v>19</v>
      </c>
      <c r="D405" s="1">
        <v>43295</v>
      </c>
      <c r="E405" s="1">
        <v>44574</v>
      </c>
      <c r="F405" t="s">
        <v>122</v>
      </c>
      <c r="G405">
        <v>1</v>
      </c>
      <c r="H405" t="s">
        <v>21</v>
      </c>
      <c r="I405" t="s">
        <v>22</v>
      </c>
      <c r="J405" t="s">
        <v>33</v>
      </c>
      <c r="K405" t="s">
        <v>58</v>
      </c>
      <c r="L405">
        <v>11279.55</v>
      </c>
      <c r="M405" s="1">
        <v>44026</v>
      </c>
      <c r="N405" t="s">
        <v>24</v>
      </c>
      <c r="O405" t="s">
        <v>25</v>
      </c>
      <c r="Q405" s="1">
        <v>43852</v>
      </c>
    </row>
    <row r="406" spans="1:17" x14ac:dyDescent="0.3">
      <c r="A406" t="s">
        <v>214</v>
      </c>
      <c r="B406">
        <v>1.11200441808E+19</v>
      </c>
      <c r="C406" t="s">
        <v>19</v>
      </c>
      <c r="D406" s="1">
        <v>43295</v>
      </c>
      <c r="E406" s="1">
        <v>44574</v>
      </c>
      <c r="F406" t="s">
        <v>122</v>
      </c>
      <c r="G406">
        <v>1</v>
      </c>
      <c r="H406" t="s">
        <v>21</v>
      </c>
      <c r="I406" t="s">
        <v>22</v>
      </c>
      <c r="J406" t="s">
        <v>33</v>
      </c>
      <c r="K406" t="s">
        <v>58</v>
      </c>
      <c r="L406">
        <v>11279.55</v>
      </c>
      <c r="M406" s="1">
        <v>44118</v>
      </c>
      <c r="N406" t="s">
        <v>24</v>
      </c>
      <c r="O406" t="s">
        <v>25</v>
      </c>
      <c r="Q406" s="1">
        <v>43852</v>
      </c>
    </row>
    <row r="407" spans="1:17" x14ac:dyDescent="0.3">
      <c r="A407" t="s">
        <v>214</v>
      </c>
      <c r="B407">
        <v>1.11200441808E+19</v>
      </c>
      <c r="C407" t="s">
        <v>19</v>
      </c>
      <c r="D407" s="1">
        <v>43295</v>
      </c>
      <c r="E407" s="1">
        <v>44574</v>
      </c>
      <c r="F407" t="s">
        <v>122</v>
      </c>
      <c r="G407">
        <v>1</v>
      </c>
      <c r="H407" t="s">
        <v>21</v>
      </c>
      <c r="I407" t="s">
        <v>22</v>
      </c>
      <c r="J407" t="s">
        <v>33</v>
      </c>
      <c r="K407" t="s">
        <v>58</v>
      </c>
      <c r="L407">
        <v>11279.55</v>
      </c>
      <c r="M407" s="1">
        <v>44210</v>
      </c>
      <c r="N407" t="s">
        <v>24</v>
      </c>
      <c r="O407" t="s">
        <v>25</v>
      </c>
      <c r="Q407" s="1">
        <v>43852</v>
      </c>
    </row>
    <row r="408" spans="1:17" x14ac:dyDescent="0.3">
      <c r="A408" t="s">
        <v>214</v>
      </c>
      <c r="B408">
        <v>1.11200441808E+19</v>
      </c>
      <c r="C408" t="s">
        <v>19</v>
      </c>
      <c r="D408" s="1">
        <v>43295</v>
      </c>
      <c r="E408" s="1">
        <v>44574</v>
      </c>
      <c r="F408" t="s">
        <v>122</v>
      </c>
      <c r="G408">
        <v>1</v>
      </c>
      <c r="H408" t="s">
        <v>21</v>
      </c>
      <c r="I408" t="s">
        <v>22</v>
      </c>
      <c r="J408" t="s">
        <v>33</v>
      </c>
      <c r="K408" t="s">
        <v>58</v>
      </c>
      <c r="L408">
        <v>11279.55</v>
      </c>
      <c r="M408" s="1">
        <v>44300</v>
      </c>
      <c r="N408" t="s">
        <v>24</v>
      </c>
      <c r="O408" t="s">
        <v>25</v>
      </c>
      <c r="Q408" s="1">
        <v>43852</v>
      </c>
    </row>
    <row r="409" spans="1:17" x14ac:dyDescent="0.3">
      <c r="A409" t="s">
        <v>214</v>
      </c>
      <c r="B409">
        <v>1.11200441808E+19</v>
      </c>
      <c r="C409" t="s">
        <v>19</v>
      </c>
      <c r="D409" s="1">
        <v>43295</v>
      </c>
      <c r="E409" s="1">
        <v>44574</v>
      </c>
      <c r="F409" t="s">
        <v>122</v>
      </c>
      <c r="G409">
        <v>1</v>
      </c>
      <c r="H409" t="s">
        <v>21</v>
      </c>
      <c r="I409" t="s">
        <v>22</v>
      </c>
      <c r="J409" t="s">
        <v>33</v>
      </c>
      <c r="K409" t="s">
        <v>58</v>
      </c>
      <c r="L409">
        <v>11279.55</v>
      </c>
      <c r="M409" s="1">
        <v>43387</v>
      </c>
      <c r="N409" t="s">
        <v>24</v>
      </c>
      <c r="O409" t="s">
        <v>25</v>
      </c>
      <c r="Q409" s="1">
        <v>43852</v>
      </c>
    </row>
    <row r="410" spans="1:17" x14ac:dyDescent="0.3">
      <c r="A410" t="s">
        <v>214</v>
      </c>
      <c r="B410">
        <v>1.11200441808E+19</v>
      </c>
      <c r="C410" t="s">
        <v>19</v>
      </c>
      <c r="D410" s="1">
        <v>43295</v>
      </c>
      <c r="E410" s="1">
        <v>44574</v>
      </c>
      <c r="F410" t="s">
        <v>122</v>
      </c>
      <c r="G410">
        <v>1</v>
      </c>
      <c r="H410" t="s">
        <v>21</v>
      </c>
      <c r="I410" t="s">
        <v>22</v>
      </c>
      <c r="J410" t="s">
        <v>33</v>
      </c>
      <c r="K410" t="s">
        <v>58</v>
      </c>
      <c r="L410">
        <v>11279.55</v>
      </c>
      <c r="M410" s="1">
        <v>43479</v>
      </c>
      <c r="N410" t="s">
        <v>24</v>
      </c>
      <c r="O410" t="s">
        <v>25</v>
      </c>
      <c r="Q410" s="1">
        <v>43852</v>
      </c>
    </row>
    <row r="411" spans="1:17" x14ac:dyDescent="0.3">
      <c r="A411" t="s">
        <v>214</v>
      </c>
      <c r="B411">
        <v>1.11200441808E+19</v>
      </c>
      <c r="C411" t="s">
        <v>19</v>
      </c>
      <c r="D411" s="1">
        <v>43295</v>
      </c>
      <c r="E411" s="1">
        <v>44574</v>
      </c>
      <c r="F411" t="s">
        <v>122</v>
      </c>
      <c r="G411">
        <v>1</v>
      </c>
      <c r="H411" t="s">
        <v>21</v>
      </c>
      <c r="I411" t="s">
        <v>22</v>
      </c>
      <c r="J411" t="s">
        <v>33</v>
      </c>
      <c r="K411" t="s">
        <v>58</v>
      </c>
      <c r="L411">
        <v>11279.55</v>
      </c>
      <c r="M411" s="1">
        <v>43569</v>
      </c>
      <c r="N411" t="s">
        <v>24</v>
      </c>
      <c r="O411" t="s">
        <v>25</v>
      </c>
      <c r="Q411" s="1">
        <v>43852</v>
      </c>
    </row>
    <row r="412" spans="1:17" x14ac:dyDescent="0.3">
      <c r="A412" t="s">
        <v>214</v>
      </c>
      <c r="B412">
        <v>1.11200441808E+19</v>
      </c>
      <c r="C412" t="s">
        <v>19</v>
      </c>
      <c r="D412" s="1">
        <v>43295</v>
      </c>
      <c r="E412" s="1">
        <v>44574</v>
      </c>
      <c r="F412" t="s">
        <v>122</v>
      </c>
      <c r="G412">
        <v>1</v>
      </c>
      <c r="H412" t="s">
        <v>21</v>
      </c>
      <c r="I412" t="s">
        <v>22</v>
      </c>
      <c r="J412" t="s">
        <v>33</v>
      </c>
      <c r="K412" t="s">
        <v>58</v>
      </c>
      <c r="L412">
        <v>11279.55</v>
      </c>
      <c r="M412" s="1">
        <v>43660</v>
      </c>
      <c r="N412" t="s">
        <v>24</v>
      </c>
      <c r="O412" t="s">
        <v>25</v>
      </c>
      <c r="Q412" s="1">
        <v>43852</v>
      </c>
    </row>
    <row r="413" spans="1:17" x14ac:dyDescent="0.3">
      <c r="A413" t="s">
        <v>214</v>
      </c>
      <c r="B413">
        <v>1.11200441808E+19</v>
      </c>
      <c r="C413" t="s">
        <v>19</v>
      </c>
      <c r="D413" s="1">
        <v>43295</v>
      </c>
      <c r="E413" s="1">
        <v>44574</v>
      </c>
      <c r="F413" t="s">
        <v>122</v>
      </c>
      <c r="G413">
        <v>1</v>
      </c>
      <c r="H413" t="s">
        <v>21</v>
      </c>
      <c r="I413" t="s">
        <v>22</v>
      </c>
      <c r="J413" t="s">
        <v>33</v>
      </c>
      <c r="K413" t="s">
        <v>58</v>
      </c>
      <c r="L413">
        <v>11279.55</v>
      </c>
      <c r="M413" s="1">
        <v>43752</v>
      </c>
      <c r="N413" t="s">
        <v>24</v>
      </c>
      <c r="O413" t="s">
        <v>25</v>
      </c>
      <c r="Q413" s="1">
        <v>43852</v>
      </c>
    </row>
    <row r="414" spans="1:17" x14ac:dyDescent="0.3">
      <c r="A414" t="s">
        <v>214</v>
      </c>
      <c r="B414">
        <v>1.11200441808E+19</v>
      </c>
      <c r="C414" t="s">
        <v>19</v>
      </c>
      <c r="D414" s="1">
        <v>43295</v>
      </c>
      <c r="E414" s="1">
        <v>44574</v>
      </c>
      <c r="F414" t="s">
        <v>122</v>
      </c>
      <c r="G414">
        <v>1</v>
      </c>
      <c r="H414" t="s">
        <v>21</v>
      </c>
      <c r="I414" t="s">
        <v>22</v>
      </c>
      <c r="J414" t="s">
        <v>33</v>
      </c>
      <c r="K414" t="s">
        <v>58</v>
      </c>
      <c r="L414">
        <v>27256.2</v>
      </c>
      <c r="M414" s="1">
        <v>43295</v>
      </c>
      <c r="N414" t="s">
        <v>24</v>
      </c>
      <c r="O414" t="s">
        <v>25</v>
      </c>
      <c r="Q414" s="1">
        <v>43852</v>
      </c>
    </row>
    <row r="415" spans="1:17" x14ac:dyDescent="0.3">
      <c r="A415" t="s">
        <v>214</v>
      </c>
      <c r="B415">
        <v>1.11200441808E+19</v>
      </c>
      <c r="C415" t="s">
        <v>19</v>
      </c>
      <c r="D415" s="1">
        <v>43448</v>
      </c>
      <c r="E415" s="1">
        <v>44360</v>
      </c>
      <c r="F415" t="s">
        <v>122</v>
      </c>
      <c r="G415">
        <v>1</v>
      </c>
      <c r="H415" t="s">
        <v>21</v>
      </c>
      <c r="I415" t="s">
        <v>22</v>
      </c>
      <c r="J415" t="s">
        <v>33</v>
      </c>
      <c r="K415" t="s">
        <v>58</v>
      </c>
      <c r="L415">
        <v>2426.0300000000002</v>
      </c>
      <c r="M415" s="1">
        <v>44179</v>
      </c>
      <c r="N415" t="s">
        <v>24</v>
      </c>
      <c r="O415" t="s">
        <v>25</v>
      </c>
      <c r="Q415" s="1">
        <v>43852</v>
      </c>
    </row>
    <row r="416" spans="1:17" x14ac:dyDescent="0.3">
      <c r="A416" t="s">
        <v>214</v>
      </c>
      <c r="B416">
        <v>1.11200441808E+19</v>
      </c>
      <c r="C416" t="s">
        <v>19</v>
      </c>
      <c r="D416" s="1">
        <v>43448</v>
      </c>
      <c r="E416" s="1">
        <v>44360</v>
      </c>
      <c r="F416" t="s">
        <v>122</v>
      </c>
      <c r="G416">
        <v>1</v>
      </c>
      <c r="H416" t="s">
        <v>21</v>
      </c>
      <c r="I416" t="s">
        <v>22</v>
      </c>
      <c r="J416" t="s">
        <v>33</v>
      </c>
      <c r="K416" t="s">
        <v>58</v>
      </c>
      <c r="L416">
        <v>2426.06</v>
      </c>
      <c r="M416" s="1">
        <v>43813</v>
      </c>
      <c r="N416" t="s">
        <v>24</v>
      </c>
      <c r="O416" t="s">
        <v>25</v>
      </c>
      <c r="Q416" s="1">
        <v>43852</v>
      </c>
    </row>
    <row r="417" spans="1:17" x14ac:dyDescent="0.3">
      <c r="A417" t="s">
        <v>214</v>
      </c>
      <c r="B417">
        <v>1.11200441808E+19</v>
      </c>
      <c r="C417" t="s">
        <v>19</v>
      </c>
      <c r="D417" s="1">
        <v>43448</v>
      </c>
      <c r="E417" s="1">
        <v>44360</v>
      </c>
      <c r="F417" t="s">
        <v>122</v>
      </c>
      <c r="G417">
        <v>1</v>
      </c>
      <c r="H417" t="s">
        <v>21</v>
      </c>
      <c r="I417" t="s">
        <v>22</v>
      </c>
      <c r="J417" t="s">
        <v>33</v>
      </c>
      <c r="K417" t="s">
        <v>58</v>
      </c>
      <c r="L417">
        <v>2426.06</v>
      </c>
      <c r="M417" s="1">
        <v>43904</v>
      </c>
      <c r="N417" t="s">
        <v>24</v>
      </c>
      <c r="O417" t="s">
        <v>25</v>
      </c>
      <c r="Q417" s="1">
        <v>43852</v>
      </c>
    </row>
    <row r="418" spans="1:17" x14ac:dyDescent="0.3">
      <c r="A418" t="s">
        <v>214</v>
      </c>
      <c r="B418">
        <v>1.11200441808E+19</v>
      </c>
      <c r="C418" t="s">
        <v>19</v>
      </c>
      <c r="D418" s="1">
        <v>43448</v>
      </c>
      <c r="E418" s="1">
        <v>44360</v>
      </c>
      <c r="F418" t="s">
        <v>122</v>
      </c>
      <c r="G418">
        <v>1</v>
      </c>
      <c r="H418" t="s">
        <v>21</v>
      </c>
      <c r="I418" t="s">
        <v>22</v>
      </c>
      <c r="J418" t="s">
        <v>33</v>
      </c>
      <c r="K418" t="s">
        <v>58</v>
      </c>
      <c r="L418">
        <v>2426.06</v>
      </c>
      <c r="M418" s="1">
        <v>43996</v>
      </c>
      <c r="N418" t="s">
        <v>24</v>
      </c>
      <c r="O418" t="s">
        <v>25</v>
      </c>
      <c r="Q418" s="1">
        <v>43852</v>
      </c>
    </row>
    <row r="419" spans="1:17" x14ac:dyDescent="0.3">
      <c r="A419" t="s">
        <v>214</v>
      </c>
      <c r="B419">
        <v>1.11200441808E+19</v>
      </c>
      <c r="C419" t="s">
        <v>19</v>
      </c>
      <c r="D419" s="1">
        <v>43448</v>
      </c>
      <c r="E419" s="1">
        <v>44360</v>
      </c>
      <c r="F419" t="s">
        <v>122</v>
      </c>
      <c r="G419">
        <v>1</v>
      </c>
      <c r="H419" t="s">
        <v>21</v>
      </c>
      <c r="I419" t="s">
        <v>22</v>
      </c>
      <c r="J419" t="s">
        <v>33</v>
      </c>
      <c r="K419" t="s">
        <v>58</v>
      </c>
      <c r="L419">
        <v>2426.06</v>
      </c>
      <c r="M419" s="1">
        <v>44088</v>
      </c>
      <c r="N419" t="s">
        <v>24</v>
      </c>
      <c r="O419" t="s">
        <v>25</v>
      </c>
      <c r="Q419" s="1">
        <v>43852</v>
      </c>
    </row>
    <row r="420" spans="1:17" x14ac:dyDescent="0.3">
      <c r="A420" t="s">
        <v>214</v>
      </c>
      <c r="B420">
        <v>1.11200441808E+19</v>
      </c>
      <c r="C420" t="s">
        <v>19</v>
      </c>
      <c r="D420" s="1">
        <v>43448</v>
      </c>
      <c r="E420" s="1">
        <v>44360</v>
      </c>
      <c r="F420" t="s">
        <v>122</v>
      </c>
      <c r="G420">
        <v>1</v>
      </c>
      <c r="H420" t="s">
        <v>21</v>
      </c>
      <c r="I420" t="s">
        <v>22</v>
      </c>
      <c r="J420" t="s">
        <v>33</v>
      </c>
      <c r="K420" t="s">
        <v>58</v>
      </c>
      <c r="L420">
        <v>2426.06</v>
      </c>
      <c r="M420" s="1">
        <v>43538</v>
      </c>
      <c r="N420" t="s">
        <v>24</v>
      </c>
      <c r="O420" t="s">
        <v>25</v>
      </c>
      <c r="Q420" s="1">
        <v>43852</v>
      </c>
    </row>
    <row r="421" spans="1:17" x14ac:dyDescent="0.3">
      <c r="A421" t="s">
        <v>214</v>
      </c>
      <c r="B421">
        <v>1.11200441808E+19</v>
      </c>
      <c r="C421" t="s">
        <v>19</v>
      </c>
      <c r="D421" s="1">
        <v>43448</v>
      </c>
      <c r="E421" s="1">
        <v>44360</v>
      </c>
      <c r="F421" t="s">
        <v>122</v>
      </c>
      <c r="G421">
        <v>1</v>
      </c>
      <c r="H421" t="s">
        <v>21</v>
      </c>
      <c r="I421" t="s">
        <v>22</v>
      </c>
      <c r="J421" t="s">
        <v>33</v>
      </c>
      <c r="K421" t="s">
        <v>58</v>
      </c>
      <c r="L421">
        <v>2426.06</v>
      </c>
      <c r="M421" s="1">
        <v>43630</v>
      </c>
      <c r="N421" t="s">
        <v>24</v>
      </c>
      <c r="O421" t="s">
        <v>25</v>
      </c>
      <c r="Q421" s="1">
        <v>43852</v>
      </c>
    </row>
    <row r="422" spans="1:17" x14ac:dyDescent="0.3">
      <c r="A422" t="s">
        <v>214</v>
      </c>
      <c r="B422">
        <v>1.11200441808E+19</v>
      </c>
      <c r="C422" t="s">
        <v>19</v>
      </c>
      <c r="D422" s="1">
        <v>43448</v>
      </c>
      <c r="E422" s="1">
        <v>44360</v>
      </c>
      <c r="F422" t="s">
        <v>122</v>
      </c>
      <c r="G422">
        <v>1</v>
      </c>
      <c r="H422" t="s">
        <v>21</v>
      </c>
      <c r="I422" t="s">
        <v>22</v>
      </c>
      <c r="J422" t="s">
        <v>33</v>
      </c>
      <c r="K422" t="s">
        <v>58</v>
      </c>
      <c r="L422">
        <v>2426.06</v>
      </c>
      <c r="M422" s="1">
        <v>43722</v>
      </c>
      <c r="N422" t="s">
        <v>24</v>
      </c>
      <c r="O422" t="s">
        <v>25</v>
      </c>
      <c r="Q422" s="1">
        <v>43852</v>
      </c>
    </row>
    <row r="423" spans="1:17" x14ac:dyDescent="0.3">
      <c r="A423" t="s">
        <v>214</v>
      </c>
      <c r="B423">
        <v>1.11200441808E+19</v>
      </c>
      <c r="C423" t="s">
        <v>19</v>
      </c>
      <c r="D423" s="1">
        <v>43448</v>
      </c>
      <c r="E423" s="1">
        <v>44360</v>
      </c>
      <c r="F423" t="s">
        <v>122</v>
      </c>
      <c r="G423">
        <v>1</v>
      </c>
      <c r="H423" t="s">
        <v>21</v>
      </c>
      <c r="I423" t="s">
        <v>22</v>
      </c>
      <c r="J423" t="s">
        <v>33</v>
      </c>
      <c r="K423" t="s">
        <v>58</v>
      </c>
      <c r="L423">
        <v>6203.49</v>
      </c>
      <c r="M423" s="1">
        <v>43448</v>
      </c>
      <c r="N423" t="s">
        <v>24</v>
      </c>
      <c r="O423" t="s">
        <v>25</v>
      </c>
      <c r="Q423" s="1">
        <v>43852</v>
      </c>
    </row>
    <row r="424" spans="1:17" x14ac:dyDescent="0.3">
      <c r="A424" t="s">
        <v>214</v>
      </c>
      <c r="B424" t="s">
        <v>385</v>
      </c>
      <c r="C424" t="s">
        <v>19</v>
      </c>
      <c r="D424" s="1">
        <v>43642</v>
      </c>
      <c r="E424" s="1">
        <v>44007</v>
      </c>
      <c r="F424" t="s">
        <v>32</v>
      </c>
      <c r="G424">
        <v>11</v>
      </c>
      <c r="H424" t="s">
        <v>94</v>
      </c>
      <c r="I424" t="s">
        <v>22</v>
      </c>
      <c r="J424" t="s">
        <v>33</v>
      </c>
      <c r="K424" t="s">
        <v>58</v>
      </c>
      <c r="L424">
        <v>137712.39000000001</v>
      </c>
      <c r="M424" s="1">
        <v>43642</v>
      </c>
      <c r="N424" t="s">
        <v>24</v>
      </c>
      <c r="O424" t="s">
        <v>25</v>
      </c>
      <c r="Q424" s="1">
        <v>43852</v>
      </c>
    </row>
    <row r="425" spans="1:17" x14ac:dyDescent="0.3">
      <c r="A425" t="s">
        <v>214</v>
      </c>
      <c r="B425" t="s">
        <v>386</v>
      </c>
      <c r="C425" t="s">
        <v>19</v>
      </c>
      <c r="D425" s="1">
        <v>43524</v>
      </c>
      <c r="E425" s="1">
        <v>43612</v>
      </c>
      <c r="F425" t="s">
        <v>122</v>
      </c>
      <c r="G425">
        <v>1</v>
      </c>
      <c r="H425" t="s">
        <v>21</v>
      </c>
      <c r="I425" t="s">
        <v>22</v>
      </c>
      <c r="J425" t="s">
        <v>33</v>
      </c>
      <c r="K425" t="s">
        <v>58</v>
      </c>
      <c r="L425">
        <v>21929.45</v>
      </c>
      <c r="M425" s="1">
        <v>43525</v>
      </c>
      <c r="N425" t="s">
        <v>24</v>
      </c>
      <c r="O425" t="s">
        <v>23</v>
      </c>
      <c r="Q425" s="1">
        <v>43852</v>
      </c>
    </row>
    <row r="426" spans="1:17" x14ac:dyDescent="0.3">
      <c r="A426" t="s">
        <v>214</v>
      </c>
      <c r="B426" t="s">
        <v>239</v>
      </c>
      <c r="C426" t="s">
        <v>31</v>
      </c>
      <c r="D426" s="1">
        <v>42611</v>
      </c>
      <c r="E426" s="1">
        <v>43524</v>
      </c>
      <c r="F426" t="s">
        <v>122</v>
      </c>
      <c r="G426">
        <v>1</v>
      </c>
      <c r="H426" t="s">
        <v>21</v>
      </c>
      <c r="I426" t="s">
        <v>22</v>
      </c>
      <c r="J426" t="s">
        <v>33</v>
      </c>
      <c r="K426" t="s">
        <v>58</v>
      </c>
      <c r="L426">
        <v>55777.3</v>
      </c>
      <c r="M426" s="1">
        <v>42611</v>
      </c>
      <c r="N426" t="s">
        <v>24</v>
      </c>
      <c r="O426" t="s">
        <v>25</v>
      </c>
      <c r="Q426" s="1">
        <v>43852</v>
      </c>
    </row>
    <row r="427" spans="1:17" x14ac:dyDescent="0.3">
      <c r="A427" t="s">
        <v>214</v>
      </c>
      <c r="B427" t="s">
        <v>240</v>
      </c>
      <c r="C427" t="s">
        <v>31</v>
      </c>
      <c r="D427" s="1">
        <v>42608</v>
      </c>
      <c r="E427" s="1">
        <v>43337</v>
      </c>
      <c r="F427" t="s">
        <v>122</v>
      </c>
      <c r="G427">
        <v>1</v>
      </c>
      <c r="H427" t="s">
        <v>21</v>
      </c>
      <c r="I427" t="s">
        <v>22</v>
      </c>
      <c r="J427" t="s">
        <v>33</v>
      </c>
      <c r="K427" t="s">
        <v>58</v>
      </c>
      <c r="L427">
        <v>101109.75</v>
      </c>
      <c r="M427" s="1">
        <v>43337</v>
      </c>
      <c r="N427" t="s">
        <v>24</v>
      </c>
      <c r="O427" t="s">
        <v>165</v>
      </c>
      <c r="P427" t="s">
        <v>241</v>
      </c>
      <c r="Q427" s="1">
        <v>43852</v>
      </c>
    </row>
    <row r="428" spans="1:17" x14ac:dyDescent="0.3">
      <c r="A428" t="s">
        <v>214</v>
      </c>
      <c r="B428" t="s">
        <v>387</v>
      </c>
      <c r="C428" t="s">
        <v>19</v>
      </c>
      <c r="D428" s="1">
        <v>42636</v>
      </c>
      <c r="E428" s="1">
        <v>43730</v>
      </c>
      <c r="F428" t="s">
        <v>122</v>
      </c>
      <c r="G428">
        <v>1</v>
      </c>
      <c r="H428" t="s">
        <v>21</v>
      </c>
      <c r="I428" t="s">
        <v>22</v>
      </c>
      <c r="J428" t="s">
        <v>33</v>
      </c>
      <c r="K428" t="s">
        <v>28</v>
      </c>
      <c r="L428">
        <v>31589.25</v>
      </c>
      <c r="M428" s="1">
        <v>43092</v>
      </c>
      <c r="N428" t="s">
        <v>24</v>
      </c>
      <c r="O428" t="s">
        <v>43</v>
      </c>
      <c r="Q428" s="1">
        <v>43852</v>
      </c>
    </row>
    <row r="429" spans="1:17" x14ac:dyDescent="0.3">
      <c r="A429" t="s">
        <v>214</v>
      </c>
      <c r="B429" t="s">
        <v>387</v>
      </c>
      <c r="C429" t="s">
        <v>19</v>
      </c>
      <c r="D429" s="1">
        <v>42636</v>
      </c>
      <c r="E429" s="1">
        <v>43730</v>
      </c>
      <c r="F429" t="s">
        <v>122</v>
      </c>
      <c r="G429">
        <v>1</v>
      </c>
      <c r="H429" t="s">
        <v>21</v>
      </c>
      <c r="I429" t="s">
        <v>22</v>
      </c>
      <c r="J429" t="s">
        <v>33</v>
      </c>
      <c r="K429" t="s">
        <v>28</v>
      </c>
      <c r="L429">
        <v>31589.25</v>
      </c>
      <c r="M429" s="1">
        <v>43182</v>
      </c>
      <c r="N429" t="s">
        <v>24</v>
      </c>
      <c r="O429" t="s">
        <v>43</v>
      </c>
      <c r="Q429" s="1">
        <v>43852</v>
      </c>
    </row>
    <row r="430" spans="1:17" x14ac:dyDescent="0.3">
      <c r="A430" t="s">
        <v>214</v>
      </c>
      <c r="B430" t="s">
        <v>387</v>
      </c>
      <c r="C430" t="s">
        <v>19</v>
      </c>
      <c r="D430" s="1">
        <v>42636</v>
      </c>
      <c r="E430" s="1">
        <v>43730</v>
      </c>
      <c r="F430" t="s">
        <v>122</v>
      </c>
      <c r="G430">
        <v>1</v>
      </c>
      <c r="H430" t="s">
        <v>21</v>
      </c>
      <c r="I430" t="s">
        <v>22</v>
      </c>
      <c r="J430" t="s">
        <v>33</v>
      </c>
      <c r="K430" t="s">
        <v>28</v>
      </c>
      <c r="L430">
        <v>31589.25</v>
      </c>
      <c r="M430" s="1">
        <v>43274</v>
      </c>
      <c r="N430" t="s">
        <v>24</v>
      </c>
      <c r="O430" t="s">
        <v>43</v>
      </c>
      <c r="Q430" s="1">
        <v>43852</v>
      </c>
    </row>
    <row r="431" spans="1:17" x14ac:dyDescent="0.3">
      <c r="A431" t="s">
        <v>214</v>
      </c>
      <c r="B431" t="s">
        <v>387</v>
      </c>
      <c r="C431" t="s">
        <v>19</v>
      </c>
      <c r="D431" s="1">
        <v>42636</v>
      </c>
      <c r="E431" s="1">
        <v>43730</v>
      </c>
      <c r="F431" t="s">
        <v>122</v>
      </c>
      <c r="G431">
        <v>1</v>
      </c>
      <c r="H431" t="s">
        <v>21</v>
      </c>
      <c r="I431" t="s">
        <v>22</v>
      </c>
      <c r="J431" t="s">
        <v>33</v>
      </c>
      <c r="K431" t="s">
        <v>28</v>
      </c>
      <c r="L431">
        <v>31589.25</v>
      </c>
      <c r="M431" s="1">
        <v>43366</v>
      </c>
      <c r="N431" t="s">
        <v>24</v>
      </c>
      <c r="O431" t="s">
        <v>43</v>
      </c>
      <c r="Q431" s="1">
        <v>43852</v>
      </c>
    </row>
    <row r="432" spans="1:17" x14ac:dyDescent="0.3">
      <c r="A432" t="s">
        <v>214</v>
      </c>
      <c r="B432" t="s">
        <v>387</v>
      </c>
      <c r="C432" t="s">
        <v>19</v>
      </c>
      <c r="D432" s="1">
        <v>42636</v>
      </c>
      <c r="E432" s="1">
        <v>43730</v>
      </c>
      <c r="F432" t="s">
        <v>122</v>
      </c>
      <c r="G432">
        <v>1</v>
      </c>
      <c r="H432" t="s">
        <v>21</v>
      </c>
      <c r="I432" t="s">
        <v>22</v>
      </c>
      <c r="J432" t="s">
        <v>33</v>
      </c>
      <c r="K432" t="s">
        <v>28</v>
      </c>
      <c r="L432">
        <v>31589.25</v>
      </c>
      <c r="M432" s="1">
        <v>43457</v>
      </c>
      <c r="N432" t="s">
        <v>24</v>
      </c>
      <c r="O432" t="s">
        <v>43</v>
      </c>
      <c r="Q432" s="1">
        <v>43852</v>
      </c>
    </row>
    <row r="433" spans="1:17" x14ac:dyDescent="0.3">
      <c r="A433" t="s">
        <v>214</v>
      </c>
      <c r="B433" t="s">
        <v>387</v>
      </c>
      <c r="C433" t="s">
        <v>19</v>
      </c>
      <c r="D433" s="1">
        <v>42636</v>
      </c>
      <c r="E433" s="1">
        <v>43730</v>
      </c>
      <c r="F433" t="s">
        <v>122</v>
      </c>
      <c r="G433">
        <v>1</v>
      </c>
      <c r="H433" t="s">
        <v>21</v>
      </c>
      <c r="I433" t="s">
        <v>22</v>
      </c>
      <c r="J433" t="s">
        <v>33</v>
      </c>
      <c r="K433" t="s">
        <v>28</v>
      </c>
      <c r="L433">
        <v>31589.25</v>
      </c>
      <c r="M433" s="1">
        <v>43547</v>
      </c>
      <c r="N433" t="s">
        <v>24</v>
      </c>
      <c r="O433" t="s">
        <v>43</v>
      </c>
      <c r="Q433" s="1">
        <v>43852</v>
      </c>
    </row>
    <row r="434" spans="1:17" x14ac:dyDescent="0.3">
      <c r="A434" t="s">
        <v>214</v>
      </c>
      <c r="B434" t="s">
        <v>387</v>
      </c>
      <c r="C434" t="s">
        <v>19</v>
      </c>
      <c r="D434" s="1">
        <v>42636</v>
      </c>
      <c r="E434" s="1">
        <v>43730</v>
      </c>
      <c r="F434" t="s">
        <v>122</v>
      </c>
      <c r="G434">
        <v>1</v>
      </c>
      <c r="H434" t="s">
        <v>21</v>
      </c>
      <c r="I434" t="s">
        <v>22</v>
      </c>
      <c r="J434" t="s">
        <v>33</v>
      </c>
      <c r="K434" t="s">
        <v>28</v>
      </c>
      <c r="L434">
        <v>31589.3</v>
      </c>
      <c r="M434" s="1">
        <v>42727</v>
      </c>
      <c r="N434" t="s">
        <v>24</v>
      </c>
      <c r="O434" t="s">
        <v>43</v>
      </c>
      <c r="Q434" s="1">
        <v>43852</v>
      </c>
    </row>
    <row r="435" spans="1:17" x14ac:dyDescent="0.3">
      <c r="A435" t="s">
        <v>214</v>
      </c>
      <c r="B435" t="s">
        <v>387</v>
      </c>
      <c r="C435" t="s">
        <v>19</v>
      </c>
      <c r="D435" s="1">
        <v>42636</v>
      </c>
      <c r="E435" s="1">
        <v>43730</v>
      </c>
      <c r="F435" t="s">
        <v>122</v>
      </c>
      <c r="G435">
        <v>1</v>
      </c>
      <c r="H435" t="s">
        <v>21</v>
      </c>
      <c r="I435" t="s">
        <v>22</v>
      </c>
      <c r="J435" t="s">
        <v>33</v>
      </c>
      <c r="K435" t="s">
        <v>28</v>
      </c>
      <c r="L435">
        <v>31589.3</v>
      </c>
      <c r="M435" s="1">
        <v>42817</v>
      </c>
      <c r="N435" t="s">
        <v>24</v>
      </c>
      <c r="O435" t="s">
        <v>43</v>
      </c>
      <c r="Q435" s="1">
        <v>43852</v>
      </c>
    </row>
    <row r="436" spans="1:17" x14ac:dyDescent="0.3">
      <c r="A436" t="s">
        <v>214</v>
      </c>
      <c r="B436" t="s">
        <v>387</v>
      </c>
      <c r="C436" t="s">
        <v>19</v>
      </c>
      <c r="D436" s="1">
        <v>42636</v>
      </c>
      <c r="E436" s="1">
        <v>43730</v>
      </c>
      <c r="F436" t="s">
        <v>122</v>
      </c>
      <c r="G436">
        <v>1</v>
      </c>
      <c r="H436" t="s">
        <v>21</v>
      </c>
      <c r="I436" t="s">
        <v>22</v>
      </c>
      <c r="J436" t="s">
        <v>33</v>
      </c>
      <c r="K436" t="s">
        <v>28</v>
      </c>
      <c r="L436">
        <v>31589.3</v>
      </c>
      <c r="M436" s="1">
        <v>42909</v>
      </c>
      <c r="N436" t="s">
        <v>24</v>
      </c>
      <c r="O436" t="s">
        <v>43</v>
      </c>
      <c r="Q436" s="1">
        <v>43852</v>
      </c>
    </row>
    <row r="437" spans="1:17" x14ac:dyDescent="0.3">
      <c r="A437" t="s">
        <v>214</v>
      </c>
      <c r="B437" t="s">
        <v>387</v>
      </c>
      <c r="C437" t="s">
        <v>19</v>
      </c>
      <c r="D437" s="1">
        <v>42636</v>
      </c>
      <c r="E437" s="1">
        <v>43730</v>
      </c>
      <c r="F437" t="s">
        <v>122</v>
      </c>
      <c r="G437">
        <v>1</v>
      </c>
      <c r="H437" t="s">
        <v>21</v>
      </c>
      <c r="I437" t="s">
        <v>22</v>
      </c>
      <c r="J437" t="s">
        <v>33</v>
      </c>
      <c r="K437" t="s">
        <v>28</v>
      </c>
      <c r="L437">
        <v>31589.3</v>
      </c>
      <c r="M437" s="1">
        <v>43001</v>
      </c>
      <c r="N437" t="s">
        <v>24</v>
      </c>
      <c r="O437" t="s">
        <v>43</v>
      </c>
      <c r="Q437" s="1">
        <v>43852</v>
      </c>
    </row>
    <row r="438" spans="1:17" x14ac:dyDescent="0.3">
      <c r="A438" t="s">
        <v>214</v>
      </c>
      <c r="B438" t="s">
        <v>387</v>
      </c>
      <c r="C438" t="s">
        <v>19</v>
      </c>
      <c r="D438" s="1">
        <v>42636</v>
      </c>
      <c r="E438" s="1">
        <v>43730</v>
      </c>
      <c r="F438" t="s">
        <v>122</v>
      </c>
      <c r="G438">
        <v>1</v>
      </c>
      <c r="H438" t="s">
        <v>21</v>
      </c>
      <c r="I438" t="s">
        <v>22</v>
      </c>
      <c r="J438" t="s">
        <v>33</v>
      </c>
      <c r="K438" t="s">
        <v>28</v>
      </c>
      <c r="L438">
        <v>183374.9</v>
      </c>
      <c r="M438" s="1">
        <v>42636</v>
      </c>
      <c r="N438" t="s">
        <v>24</v>
      </c>
      <c r="O438" t="s">
        <v>43</v>
      </c>
      <c r="Q438" s="1">
        <v>43852</v>
      </c>
    </row>
    <row r="439" spans="1:17" hidden="1" x14ac:dyDescent="0.3">
      <c r="A439" t="s">
        <v>214</v>
      </c>
      <c r="B439" t="s">
        <v>571</v>
      </c>
      <c r="C439" t="s">
        <v>19</v>
      </c>
      <c r="D439" s="1">
        <v>42636</v>
      </c>
      <c r="E439" s="1">
        <v>43730</v>
      </c>
      <c r="F439" t="s">
        <v>122</v>
      </c>
      <c r="G439">
        <v>1</v>
      </c>
      <c r="H439" t="s">
        <v>21</v>
      </c>
      <c r="I439" t="s">
        <v>22</v>
      </c>
      <c r="J439" t="s">
        <v>33</v>
      </c>
      <c r="K439" t="s">
        <v>28</v>
      </c>
      <c r="L439">
        <v>0</v>
      </c>
      <c r="M439" s="1"/>
      <c r="N439" t="s">
        <v>44</v>
      </c>
      <c r="O439" t="s">
        <v>43</v>
      </c>
      <c r="Q439" s="1">
        <v>43852</v>
      </c>
    </row>
    <row r="440" spans="1:17" hidden="1" x14ac:dyDescent="0.3">
      <c r="A440" t="s">
        <v>214</v>
      </c>
      <c r="B440" t="s">
        <v>571</v>
      </c>
      <c r="C440" t="s">
        <v>19</v>
      </c>
      <c r="D440" s="1">
        <v>42636</v>
      </c>
      <c r="E440" s="1">
        <v>43730</v>
      </c>
      <c r="F440" t="s">
        <v>122</v>
      </c>
      <c r="G440">
        <v>1</v>
      </c>
      <c r="H440" t="s">
        <v>21</v>
      </c>
      <c r="I440" t="s">
        <v>22</v>
      </c>
      <c r="J440" t="s">
        <v>33</v>
      </c>
      <c r="K440" t="s">
        <v>28</v>
      </c>
      <c r="L440">
        <v>0</v>
      </c>
      <c r="M440" s="1"/>
      <c r="N440" t="s">
        <v>44</v>
      </c>
      <c r="O440" t="s">
        <v>43</v>
      </c>
      <c r="Q440" s="1">
        <v>43852</v>
      </c>
    </row>
    <row r="441" spans="1:17" hidden="1" x14ac:dyDescent="0.3">
      <c r="A441" t="s">
        <v>214</v>
      </c>
      <c r="B441" t="s">
        <v>571</v>
      </c>
      <c r="C441" t="s">
        <v>19</v>
      </c>
      <c r="D441" s="1">
        <v>42636</v>
      </c>
      <c r="E441" s="1">
        <v>43730</v>
      </c>
      <c r="F441" t="s">
        <v>122</v>
      </c>
      <c r="G441">
        <v>1</v>
      </c>
      <c r="H441" t="s">
        <v>21</v>
      </c>
      <c r="I441" t="s">
        <v>22</v>
      </c>
      <c r="J441" t="s">
        <v>33</v>
      </c>
      <c r="K441" t="s">
        <v>28</v>
      </c>
      <c r="L441">
        <v>0</v>
      </c>
      <c r="M441" s="1"/>
      <c r="N441" t="s">
        <v>44</v>
      </c>
      <c r="O441" t="s">
        <v>43</v>
      </c>
      <c r="Q441" s="1">
        <v>43852</v>
      </c>
    </row>
    <row r="442" spans="1:17" x14ac:dyDescent="0.3">
      <c r="A442" t="s">
        <v>214</v>
      </c>
      <c r="B442" t="s">
        <v>242</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214</v>
      </c>
      <c r="B443" t="s">
        <v>243</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214</v>
      </c>
      <c r="B444">
        <v>2.30700441503E+19</v>
      </c>
      <c r="C444" t="s">
        <v>19</v>
      </c>
      <c r="D444" s="1">
        <v>42290</v>
      </c>
      <c r="E444" s="1">
        <v>43750</v>
      </c>
      <c r="F444" t="s">
        <v>122</v>
      </c>
      <c r="G444">
        <v>11</v>
      </c>
      <c r="H444" t="s">
        <v>94</v>
      </c>
      <c r="I444" t="s">
        <v>22</v>
      </c>
      <c r="J444" t="s">
        <v>33</v>
      </c>
      <c r="K444" t="s">
        <v>58</v>
      </c>
      <c r="L444">
        <v>0</v>
      </c>
      <c r="M444" s="1">
        <v>42290</v>
      </c>
      <c r="N444" t="s">
        <v>24</v>
      </c>
      <c r="O444" t="s">
        <v>25</v>
      </c>
      <c r="Q444" s="1">
        <v>43852</v>
      </c>
    </row>
    <row r="445" spans="1:17" x14ac:dyDescent="0.3">
      <c r="A445" t="s">
        <v>214</v>
      </c>
      <c r="B445">
        <v>2.3070044170299998E+19</v>
      </c>
      <c r="C445" t="s">
        <v>19</v>
      </c>
      <c r="D445" s="1">
        <v>42874</v>
      </c>
      <c r="E445" s="1">
        <v>43787</v>
      </c>
      <c r="F445" t="s">
        <v>122</v>
      </c>
      <c r="G445">
        <v>11</v>
      </c>
      <c r="H445" t="s">
        <v>94</v>
      </c>
      <c r="I445" t="s">
        <v>22</v>
      </c>
      <c r="J445" t="s">
        <v>33</v>
      </c>
      <c r="K445" t="s">
        <v>58</v>
      </c>
      <c r="L445">
        <v>0</v>
      </c>
      <c r="M445" s="1">
        <v>42874</v>
      </c>
      <c r="N445" t="s">
        <v>24</v>
      </c>
      <c r="O445" t="s">
        <v>25</v>
      </c>
      <c r="Q445" s="1">
        <v>43852</v>
      </c>
    </row>
    <row r="446" spans="1:17" x14ac:dyDescent="0.3">
      <c r="A446" t="s">
        <v>214</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214</v>
      </c>
      <c r="B447">
        <v>4.2040044180299997E+19</v>
      </c>
      <c r="C447" t="s">
        <v>19</v>
      </c>
      <c r="D447" s="1">
        <v>43340</v>
      </c>
      <c r="E447" s="1">
        <v>44066</v>
      </c>
      <c r="F447" t="s">
        <v>122</v>
      </c>
      <c r="G447">
        <v>1</v>
      </c>
      <c r="H447" t="s">
        <v>21</v>
      </c>
      <c r="I447" t="s">
        <v>22</v>
      </c>
      <c r="J447" t="s">
        <v>33</v>
      </c>
      <c r="K447" t="s">
        <v>28</v>
      </c>
      <c r="L447">
        <v>93516.75</v>
      </c>
      <c r="M447" s="1">
        <v>43958</v>
      </c>
      <c r="N447" t="s">
        <v>24</v>
      </c>
      <c r="O447" t="s">
        <v>25</v>
      </c>
      <c r="Q447" s="1">
        <v>43852</v>
      </c>
    </row>
    <row r="448" spans="1:17" x14ac:dyDescent="0.3">
      <c r="A448" t="s">
        <v>214</v>
      </c>
      <c r="B448">
        <v>4.2040044180299997E+19</v>
      </c>
      <c r="C448" t="s">
        <v>19</v>
      </c>
      <c r="D448" s="1">
        <v>43340</v>
      </c>
      <c r="E448" s="1">
        <v>44066</v>
      </c>
      <c r="F448" t="s">
        <v>122</v>
      </c>
      <c r="G448">
        <v>1</v>
      </c>
      <c r="H448" t="s">
        <v>21</v>
      </c>
      <c r="I448" t="s">
        <v>22</v>
      </c>
      <c r="J448" t="s">
        <v>33</v>
      </c>
      <c r="K448" t="s">
        <v>28</v>
      </c>
      <c r="L448">
        <v>93516.75</v>
      </c>
      <c r="M448" s="1">
        <v>43958</v>
      </c>
      <c r="N448" t="s">
        <v>24</v>
      </c>
      <c r="O448" t="s">
        <v>25</v>
      </c>
      <c r="Q448" s="1">
        <v>43852</v>
      </c>
    </row>
    <row r="449" spans="1:17" x14ac:dyDescent="0.3">
      <c r="A449" t="s">
        <v>214</v>
      </c>
      <c r="B449">
        <v>4.2040044180299997E+19</v>
      </c>
      <c r="C449" t="s">
        <v>19</v>
      </c>
      <c r="D449" s="1">
        <v>43340</v>
      </c>
      <c r="E449" s="1">
        <v>44066</v>
      </c>
      <c r="F449" t="s">
        <v>122</v>
      </c>
      <c r="G449">
        <v>1</v>
      </c>
      <c r="H449" t="s">
        <v>21</v>
      </c>
      <c r="I449" t="s">
        <v>22</v>
      </c>
      <c r="J449" t="s">
        <v>33</v>
      </c>
      <c r="K449" t="s">
        <v>28</v>
      </c>
      <c r="L449">
        <v>93516.75</v>
      </c>
      <c r="M449" s="1">
        <v>43958</v>
      </c>
      <c r="N449" t="s">
        <v>24</v>
      </c>
      <c r="O449" t="s">
        <v>25</v>
      </c>
      <c r="Q449" s="1">
        <v>43852</v>
      </c>
    </row>
    <row r="450" spans="1:17" x14ac:dyDescent="0.3">
      <c r="A450" t="s">
        <v>214</v>
      </c>
      <c r="B450">
        <v>4.2040044180299997E+19</v>
      </c>
      <c r="C450" t="s">
        <v>19</v>
      </c>
      <c r="D450" s="1">
        <v>43340</v>
      </c>
      <c r="E450" s="1">
        <v>44066</v>
      </c>
      <c r="F450" t="s">
        <v>122</v>
      </c>
      <c r="G450">
        <v>1</v>
      </c>
      <c r="H450" t="s">
        <v>21</v>
      </c>
      <c r="I450" t="s">
        <v>22</v>
      </c>
      <c r="J450" t="s">
        <v>33</v>
      </c>
      <c r="K450" t="s">
        <v>28</v>
      </c>
      <c r="L450">
        <v>93517.25</v>
      </c>
      <c r="M450" s="1">
        <v>43855</v>
      </c>
      <c r="N450" t="s">
        <v>24</v>
      </c>
      <c r="O450" t="s">
        <v>25</v>
      </c>
      <c r="Q450" s="1">
        <v>43852</v>
      </c>
    </row>
    <row r="451" spans="1:17" x14ac:dyDescent="0.3">
      <c r="A451" t="s">
        <v>214</v>
      </c>
      <c r="B451">
        <v>4.2040044180299997E+19</v>
      </c>
      <c r="C451" t="s">
        <v>19</v>
      </c>
      <c r="D451" s="1">
        <v>43340</v>
      </c>
      <c r="E451" s="1">
        <v>44066</v>
      </c>
      <c r="F451" t="s">
        <v>122</v>
      </c>
      <c r="G451">
        <v>1</v>
      </c>
      <c r="H451" t="s">
        <v>21</v>
      </c>
      <c r="I451" t="s">
        <v>22</v>
      </c>
      <c r="J451" t="s">
        <v>33</v>
      </c>
      <c r="K451" t="s">
        <v>28</v>
      </c>
      <c r="L451">
        <v>100710.88</v>
      </c>
      <c r="M451" s="1">
        <v>43443</v>
      </c>
      <c r="N451" t="s">
        <v>24</v>
      </c>
      <c r="O451" t="s">
        <v>25</v>
      </c>
      <c r="Q451" s="1">
        <v>43852</v>
      </c>
    </row>
    <row r="452" spans="1:17" x14ac:dyDescent="0.3">
      <c r="A452" t="s">
        <v>214</v>
      </c>
      <c r="B452">
        <v>4.2040044180299997E+19</v>
      </c>
      <c r="C452" t="s">
        <v>19</v>
      </c>
      <c r="D452" s="1">
        <v>43340</v>
      </c>
      <c r="E452" s="1">
        <v>44066</v>
      </c>
      <c r="F452" t="s">
        <v>122</v>
      </c>
      <c r="G452">
        <v>1</v>
      </c>
      <c r="H452" t="s">
        <v>21</v>
      </c>
      <c r="I452" t="s">
        <v>22</v>
      </c>
      <c r="J452" t="s">
        <v>33</v>
      </c>
      <c r="K452" t="s">
        <v>28</v>
      </c>
      <c r="L452">
        <v>100710.88</v>
      </c>
      <c r="M452" s="1">
        <v>43546</v>
      </c>
      <c r="N452" t="s">
        <v>24</v>
      </c>
      <c r="O452" t="s">
        <v>25</v>
      </c>
      <c r="Q452" s="1">
        <v>43852</v>
      </c>
    </row>
    <row r="453" spans="1:17" x14ac:dyDescent="0.3">
      <c r="A453" t="s">
        <v>214</v>
      </c>
      <c r="B453">
        <v>4.2040044180299997E+19</v>
      </c>
      <c r="C453" t="s">
        <v>19</v>
      </c>
      <c r="D453" s="1">
        <v>43340</v>
      </c>
      <c r="E453" s="1">
        <v>44066</v>
      </c>
      <c r="F453" t="s">
        <v>122</v>
      </c>
      <c r="G453">
        <v>1</v>
      </c>
      <c r="H453" t="s">
        <v>21</v>
      </c>
      <c r="I453" t="s">
        <v>22</v>
      </c>
      <c r="J453" t="s">
        <v>33</v>
      </c>
      <c r="K453" t="s">
        <v>28</v>
      </c>
      <c r="L453">
        <v>100710.88</v>
      </c>
      <c r="M453" s="1">
        <v>43649</v>
      </c>
      <c r="N453" t="s">
        <v>24</v>
      </c>
      <c r="O453" t="s">
        <v>25</v>
      </c>
      <c r="Q453" s="1">
        <v>43852</v>
      </c>
    </row>
    <row r="454" spans="1:17" x14ac:dyDescent="0.3">
      <c r="A454" t="s">
        <v>214</v>
      </c>
      <c r="B454">
        <v>4.2040044180299997E+19</v>
      </c>
      <c r="C454" t="s">
        <v>19</v>
      </c>
      <c r="D454" s="1">
        <v>43340</v>
      </c>
      <c r="E454" s="1">
        <v>44066</v>
      </c>
      <c r="F454" t="s">
        <v>122</v>
      </c>
      <c r="G454">
        <v>1</v>
      </c>
      <c r="H454" t="s">
        <v>21</v>
      </c>
      <c r="I454" t="s">
        <v>22</v>
      </c>
      <c r="J454" t="s">
        <v>33</v>
      </c>
      <c r="K454" t="s">
        <v>28</v>
      </c>
      <c r="L454">
        <v>100710.88</v>
      </c>
      <c r="M454" s="1">
        <v>43752</v>
      </c>
      <c r="N454" t="s">
        <v>24</v>
      </c>
      <c r="O454" t="s">
        <v>25</v>
      </c>
      <c r="Q454" s="1">
        <v>43852</v>
      </c>
    </row>
    <row r="455" spans="1:17" x14ac:dyDescent="0.3">
      <c r="A455" t="s">
        <v>214</v>
      </c>
      <c r="B455">
        <v>4.2040044180299997E+19</v>
      </c>
      <c r="C455" t="s">
        <v>19</v>
      </c>
      <c r="D455" s="1">
        <v>43340</v>
      </c>
      <c r="E455" s="1">
        <v>44066</v>
      </c>
      <c r="F455" t="s">
        <v>122</v>
      </c>
      <c r="G455">
        <v>1</v>
      </c>
      <c r="H455" t="s">
        <v>21</v>
      </c>
      <c r="I455" t="s">
        <v>22</v>
      </c>
      <c r="J455" t="s">
        <v>33</v>
      </c>
      <c r="K455" t="s">
        <v>28</v>
      </c>
      <c r="L455">
        <v>129485.38</v>
      </c>
      <c r="M455" s="1">
        <v>43340</v>
      </c>
      <c r="N455" t="s">
        <v>24</v>
      </c>
      <c r="O455" t="s">
        <v>25</v>
      </c>
      <c r="Q455" s="1">
        <v>43852</v>
      </c>
    </row>
    <row r="456" spans="1:17" x14ac:dyDescent="0.3">
      <c r="A456" t="s">
        <v>214</v>
      </c>
      <c r="B456">
        <v>4.2040044180299997E+19</v>
      </c>
      <c r="C456" t="s">
        <v>19</v>
      </c>
      <c r="D456" s="1">
        <v>43440</v>
      </c>
      <c r="E456" s="1">
        <v>43804</v>
      </c>
      <c r="F456" t="s">
        <v>122</v>
      </c>
      <c r="G456">
        <v>1</v>
      </c>
      <c r="H456" t="s">
        <v>21</v>
      </c>
      <c r="I456" t="s">
        <v>22</v>
      </c>
      <c r="J456" t="s">
        <v>33</v>
      </c>
      <c r="K456" t="s">
        <v>58</v>
      </c>
      <c r="L456">
        <v>53711</v>
      </c>
      <c r="M456" s="1">
        <v>43440</v>
      </c>
      <c r="N456" t="s">
        <v>24</v>
      </c>
      <c r="O456" t="s">
        <v>25</v>
      </c>
      <c r="Q456" s="1">
        <v>43852</v>
      </c>
    </row>
    <row r="457" spans="1:17" x14ac:dyDescent="0.3">
      <c r="A457" t="s">
        <v>214</v>
      </c>
      <c r="B457">
        <v>4.2040044180299997E+19</v>
      </c>
      <c r="C457" t="s">
        <v>19</v>
      </c>
      <c r="D457" s="1">
        <v>43550</v>
      </c>
      <c r="E457" s="1">
        <v>44099</v>
      </c>
      <c r="F457" t="s">
        <v>122</v>
      </c>
      <c r="G457">
        <v>1</v>
      </c>
      <c r="H457" t="s">
        <v>21</v>
      </c>
      <c r="I457" t="s">
        <v>22</v>
      </c>
      <c r="J457" t="s">
        <v>33</v>
      </c>
      <c r="K457" t="s">
        <v>58</v>
      </c>
      <c r="L457">
        <v>49576</v>
      </c>
      <c r="M457" s="1">
        <v>43550</v>
      </c>
      <c r="N457" t="s">
        <v>24</v>
      </c>
      <c r="O457" t="s">
        <v>25</v>
      </c>
      <c r="Q457" s="1">
        <v>43852</v>
      </c>
    </row>
    <row r="458" spans="1:17" x14ac:dyDescent="0.3">
      <c r="A458" t="s">
        <v>214</v>
      </c>
      <c r="B458" t="s">
        <v>244</v>
      </c>
      <c r="C458" t="s">
        <v>19</v>
      </c>
      <c r="D458" s="1">
        <v>42634</v>
      </c>
      <c r="E458" s="1">
        <v>44002</v>
      </c>
      <c r="F458" t="s">
        <v>122</v>
      </c>
      <c r="G458">
        <v>1</v>
      </c>
      <c r="H458" t="s">
        <v>21</v>
      </c>
      <c r="I458" t="s">
        <v>22</v>
      </c>
      <c r="J458" t="s">
        <v>33</v>
      </c>
      <c r="K458" t="s">
        <v>58</v>
      </c>
      <c r="L458">
        <v>0</v>
      </c>
      <c r="M458" s="1">
        <v>42634</v>
      </c>
      <c r="N458" t="s">
        <v>24</v>
      </c>
      <c r="O458" t="s">
        <v>43</v>
      </c>
      <c r="Q458" s="1">
        <v>43852</v>
      </c>
    </row>
    <row r="459" spans="1:17" hidden="1" x14ac:dyDescent="0.3">
      <c r="A459" t="s">
        <v>214</v>
      </c>
      <c r="B459" t="s">
        <v>244</v>
      </c>
      <c r="C459" t="s">
        <v>19</v>
      </c>
      <c r="D459" s="1">
        <v>42634</v>
      </c>
      <c r="E459" s="1">
        <v>44002</v>
      </c>
      <c r="F459" t="s">
        <v>122</v>
      </c>
      <c r="G459">
        <v>1</v>
      </c>
      <c r="H459" t="s">
        <v>21</v>
      </c>
      <c r="I459" t="s">
        <v>22</v>
      </c>
      <c r="J459" t="s">
        <v>33</v>
      </c>
      <c r="K459" t="s">
        <v>58</v>
      </c>
      <c r="M459" s="1">
        <v>43364</v>
      </c>
      <c r="N459" t="s">
        <v>44</v>
      </c>
      <c r="O459" t="s">
        <v>43</v>
      </c>
      <c r="Q459" s="1">
        <v>43852</v>
      </c>
    </row>
    <row r="460" spans="1:17" hidden="1" x14ac:dyDescent="0.3">
      <c r="A460" t="s">
        <v>214</v>
      </c>
      <c r="B460" t="s">
        <v>244</v>
      </c>
      <c r="C460" t="s">
        <v>19</v>
      </c>
      <c r="D460" s="1">
        <v>42634</v>
      </c>
      <c r="E460" s="1">
        <v>44002</v>
      </c>
      <c r="F460" t="s">
        <v>122</v>
      </c>
      <c r="G460">
        <v>1</v>
      </c>
      <c r="H460" t="s">
        <v>21</v>
      </c>
      <c r="I460" t="s">
        <v>22</v>
      </c>
      <c r="J460" t="s">
        <v>33</v>
      </c>
      <c r="K460" t="s">
        <v>58</v>
      </c>
      <c r="M460" s="1">
        <v>43455</v>
      </c>
      <c r="N460" t="s">
        <v>44</v>
      </c>
      <c r="O460" t="s">
        <v>43</v>
      </c>
      <c r="Q460" s="1">
        <v>43852</v>
      </c>
    </row>
    <row r="461" spans="1:17" x14ac:dyDescent="0.3">
      <c r="A461" t="s">
        <v>214</v>
      </c>
      <c r="B461">
        <v>5.0041312848809997E+17</v>
      </c>
      <c r="C461" t="s">
        <v>19</v>
      </c>
      <c r="D461" s="1">
        <v>42887</v>
      </c>
      <c r="E461" s="1">
        <v>43616</v>
      </c>
      <c r="F461" t="s">
        <v>122</v>
      </c>
      <c r="G461">
        <v>1</v>
      </c>
      <c r="H461" t="s">
        <v>21</v>
      </c>
      <c r="I461" t="s">
        <v>22</v>
      </c>
      <c r="J461" t="s">
        <v>33</v>
      </c>
      <c r="K461" t="s">
        <v>58</v>
      </c>
      <c r="L461">
        <v>64971</v>
      </c>
      <c r="M461" s="1">
        <v>43435</v>
      </c>
      <c r="N461" t="s">
        <v>24</v>
      </c>
      <c r="O461" t="s">
        <v>25</v>
      </c>
      <c r="Q461" s="1">
        <v>43852</v>
      </c>
    </row>
    <row r="462" spans="1:17" x14ac:dyDescent="0.3">
      <c r="A462" t="s">
        <v>245</v>
      </c>
      <c r="B462" t="s">
        <v>246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245</v>
      </c>
      <c r="B463">
        <v>2.4142014380685998E+18</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245</v>
      </c>
      <c r="B464">
        <v>3.1030011191E+17</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245</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245</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245</v>
      </c>
      <c r="B467" t="s">
        <v>247</v>
      </c>
      <c r="C467" t="s">
        <v>31</v>
      </c>
      <c r="D467" s="1">
        <v>43281</v>
      </c>
      <c r="E467" s="1">
        <v>43645</v>
      </c>
      <c r="F467" t="s">
        <v>20</v>
      </c>
      <c r="G467">
        <v>5</v>
      </c>
      <c r="H467" t="s">
        <v>92</v>
      </c>
      <c r="I467" t="s">
        <v>22</v>
      </c>
      <c r="J467" t="s">
        <v>20</v>
      </c>
      <c r="K467" t="s">
        <v>23</v>
      </c>
      <c r="L467">
        <v>50101.73</v>
      </c>
      <c r="M467" s="1">
        <v>43281</v>
      </c>
      <c r="N467" t="s">
        <v>24</v>
      </c>
      <c r="O467" t="s">
        <v>25</v>
      </c>
      <c r="Q467" s="1">
        <v>43852</v>
      </c>
    </row>
    <row r="468" spans="1:17" x14ac:dyDescent="0.3">
      <c r="A468" t="s">
        <v>245</v>
      </c>
      <c r="B468" t="s">
        <v>248</v>
      </c>
      <c r="C468" t="s">
        <v>31</v>
      </c>
      <c r="D468" s="1">
        <v>43112</v>
      </c>
      <c r="E468" s="1">
        <v>43476</v>
      </c>
      <c r="F468" t="s">
        <v>34</v>
      </c>
      <c r="G468">
        <v>1</v>
      </c>
      <c r="H468" t="s">
        <v>21</v>
      </c>
      <c r="I468" t="s">
        <v>22</v>
      </c>
      <c r="J468" t="s">
        <v>249</v>
      </c>
      <c r="K468" t="s">
        <v>23</v>
      </c>
      <c r="L468">
        <v>2940.49</v>
      </c>
      <c r="M468" s="1">
        <v>43112</v>
      </c>
      <c r="N468" t="s">
        <v>24</v>
      </c>
      <c r="O468" t="s">
        <v>165</v>
      </c>
      <c r="P468" t="s">
        <v>166</v>
      </c>
      <c r="Q468" s="1">
        <v>43852</v>
      </c>
    </row>
    <row r="469" spans="1:17" x14ac:dyDescent="0.3">
      <c r="A469" t="s">
        <v>245</v>
      </c>
      <c r="B469" t="s">
        <v>250</v>
      </c>
      <c r="C469" t="s">
        <v>19</v>
      </c>
      <c r="D469" s="1">
        <v>43477</v>
      </c>
      <c r="E469" s="1">
        <v>43841</v>
      </c>
      <c r="F469" t="s">
        <v>34</v>
      </c>
      <c r="G469">
        <v>1</v>
      </c>
      <c r="H469" t="s">
        <v>21</v>
      </c>
      <c r="I469" t="s">
        <v>22</v>
      </c>
      <c r="J469" t="s">
        <v>249</v>
      </c>
      <c r="K469" t="s">
        <v>23</v>
      </c>
      <c r="L469">
        <v>3073.94</v>
      </c>
      <c r="M469" s="1">
        <v>43477</v>
      </c>
      <c r="N469" t="s">
        <v>24</v>
      </c>
      <c r="O469" t="s">
        <v>23</v>
      </c>
      <c r="Q469" s="1">
        <v>43852</v>
      </c>
    </row>
    <row r="470" spans="1:17" x14ac:dyDescent="0.3">
      <c r="A470" t="s">
        <v>245</v>
      </c>
      <c r="B470" t="s">
        <v>388</v>
      </c>
      <c r="C470" t="s">
        <v>31</v>
      </c>
      <c r="D470" s="1">
        <v>43116</v>
      </c>
      <c r="E470" s="1">
        <v>43480</v>
      </c>
      <c r="F470" t="s">
        <v>20</v>
      </c>
      <c r="G470">
        <v>1</v>
      </c>
      <c r="H470" t="s">
        <v>21</v>
      </c>
      <c r="I470" t="s">
        <v>22</v>
      </c>
      <c r="J470" t="s">
        <v>20</v>
      </c>
      <c r="K470" t="s">
        <v>58</v>
      </c>
      <c r="L470">
        <v>330</v>
      </c>
      <c r="M470" s="1">
        <v>43116</v>
      </c>
      <c r="N470" t="s">
        <v>24</v>
      </c>
      <c r="O470" t="s">
        <v>165</v>
      </c>
      <c r="P470" t="s">
        <v>166</v>
      </c>
      <c r="Q470" s="1">
        <v>43852</v>
      </c>
    </row>
    <row r="471" spans="1:17" x14ac:dyDescent="0.3">
      <c r="A471" t="s">
        <v>245</v>
      </c>
      <c r="B471">
        <v>3.1030011191E+17</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245</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245</v>
      </c>
      <c r="B473">
        <v>3.1030011191E+17</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245</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245</v>
      </c>
      <c r="B475" t="s">
        <v>251</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245</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245</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245</v>
      </c>
      <c r="B478" t="s">
        <v>252</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245</v>
      </c>
      <c r="B479" t="s">
        <v>253</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245</v>
      </c>
      <c r="B480">
        <v>22214171</v>
      </c>
      <c r="C480" t="s">
        <v>31</v>
      </c>
      <c r="D480" s="1">
        <v>43040</v>
      </c>
      <c r="E480" s="1">
        <v>43404</v>
      </c>
      <c r="F480" t="s">
        <v>20</v>
      </c>
      <c r="G480">
        <v>1</v>
      </c>
      <c r="H480" t="s">
        <v>21</v>
      </c>
      <c r="I480" t="s">
        <v>22</v>
      </c>
      <c r="J480" t="s">
        <v>20</v>
      </c>
      <c r="K480" t="s">
        <v>23</v>
      </c>
      <c r="L480">
        <v>55687.5</v>
      </c>
      <c r="M480" s="1">
        <v>43040</v>
      </c>
      <c r="N480" t="s">
        <v>24</v>
      </c>
      <c r="O480" t="s">
        <v>165</v>
      </c>
      <c r="P480" t="s">
        <v>166</v>
      </c>
      <c r="Q480" s="1">
        <v>43852</v>
      </c>
    </row>
    <row r="481" spans="1:17" x14ac:dyDescent="0.3">
      <c r="A481" t="s">
        <v>245</v>
      </c>
      <c r="B481">
        <v>22341873</v>
      </c>
      <c r="C481" t="s">
        <v>19</v>
      </c>
      <c r="D481" s="1">
        <v>43355</v>
      </c>
      <c r="E481" s="1">
        <v>43719</v>
      </c>
      <c r="F481" t="s">
        <v>20</v>
      </c>
      <c r="G481">
        <v>5</v>
      </c>
      <c r="H481" t="s">
        <v>92</v>
      </c>
      <c r="I481" t="s">
        <v>22</v>
      </c>
      <c r="J481" t="s">
        <v>20</v>
      </c>
      <c r="K481" t="s">
        <v>23</v>
      </c>
      <c r="L481">
        <v>8745.18</v>
      </c>
      <c r="M481" s="1">
        <v>43355</v>
      </c>
      <c r="N481" t="s">
        <v>24</v>
      </c>
      <c r="O481" t="s">
        <v>25</v>
      </c>
      <c r="Q481" s="1">
        <v>43852</v>
      </c>
    </row>
    <row r="482" spans="1:17" x14ac:dyDescent="0.3">
      <c r="A482" t="s">
        <v>245</v>
      </c>
      <c r="B482">
        <v>2.1300031180100002E+19</v>
      </c>
      <c r="C482" t="s">
        <v>19</v>
      </c>
      <c r="D482" s="1">
        <v>43511</v>
      </c>
      <c r="E482" s="1">
        <v>43875</v>
      </c>
      <c r="F482" t="s">
        <v>254</v>
      </c>
      <c r="G482">
        <v>9</v>
      </c>
      <c r="H482" t="s">
        <v>53</v>
      </c>
      <c r="I482" t="s">
        <v>22</v>
      </c>
      <c r="J482" t="s">
        <v>254</v>
      </c>
      <c r="K482" t="s">
        <v>58</v>
      </c>
      <c r="L482">
        <v>10578.39</v>
      </c>
      <c r="M482" s="1">
        <v>43511</v>
      </c>
      <c r="N482" t="s">
        <v>24</v>
      </c>
      <c r="O482" t="s">
        <v>25</v>
      </c>
      <c r="Q482" s="1">
        <v>43852</v>
      </c>
    </row>
    <row r="483" spans="1:17" x14ac:dyDescent="0.3">
      <c r="A483" t="s">
        <v>245</v>
      </c>
      <c r="B483">
        <v>3.1030011191E+17</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245</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245</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245</v>
      </c>
      <c r="B486" t="s">
        <v>255</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245</v>
      </c>
      <c r="B487">
        <v>195269000000</v>
      </c>
      <c r="C487" t="s">
        <v>31</v>
      </c>
      <c r="D487" s="1">
        <v>43414</v>
      </c>
      <c r="E487" s="1">
        <v>43778</v>
      </c>
      <c r="F487" t="s">
        <v>38</v>
      </c>
      <c r="G487">
        <v>13</v>
      </c>
      <c r="H487" t="s">
        <v>125</v>
      </c>
      <c r="I487" t="s">
        <v>22</v>
      </c>
      <c r="J487" t="s">
        <v>40</v>
      </c>
      <c r="K487" t="s">
        <v>58</v>
      </c>
      <c r="L487">
        <v>0</v>
      </c>
      <c r="M487" s="1">
        <v>43414</v>
      </c>
      <c r="N487" t="s">
        <v>24</v>
      </c>
      <c r="O487" t="s">
        <v>25</v>
      </c>
      <c r="Q487" s="1">
        <v>43852</v>
      </c>
    </row>
    <row r="488" spans="1:17" x14ac:dyDescent="0.3">
      <c r="A488" t="s">
        <v>245</v>
      </c>
      <c r="B488">
        <v>2.4122020718290002E+18</v>
      </c>
      <c r="C488" t="s">
        <v>31</v>
      </c>
      <c r="D488" s="1">
        <v>43112</v>
      </c>
      <c r="E488" s="1">
        <v>43476</v>
      </c>
      <c r="F488" t="s">
        <v>20</v>
      </c>
      <c r="G488">
        <v>13</v>
      </c>
      <c r="H488" t="s">
        <v>125</v>
      </c>
      <c r="I488" t="s">
        <v>22</v>
      </c>
      <c r="J488" t="s">
        <v>20</v>
      </c>
      <c r="K488" t="s">
        <v>58</v>
      </c>
      <c r="L488">
        <v>10395</v>
      </c>
      <c r="M488" s="1">
        <v>43112</v>
      </c>
      <c r="N488" t="s">
        <v>24</v>
      </c>
      <c r="O488" t="s">
        <v>43</v>
      </c>
      <c r="Q488" s="1">
        <v>43852</v>
      </c>
    </row>
    <row r="489" spans="1:17" hidden="1" x14ac:dyDescent="0.3">
      <c r="A489" t="s">
        <v>245</v>
      </c>
      <c r="B489">
        <v>2.4122020718290002E+18</v>
      </c>
      <c r="C489" t="s">
        <v>31</v>
      </c>
      <c r="D489" s="1">
        <v>43112</v>
      </c>
      <c r="E489" s="1">
        <v>43476</v>
      </c>
      <c r="F489" t="s">
        <v>20</v>
      </c>
      <c r="G489">
        <v>13</v>
      </c>
      <c r="H489" t="s">
        <v>125</v>
      </c>
      <c r="I489" t="s">
        <v>22</v>
      </c>
      <c r="J489" t="s">
        <v>20</v>
      </c>
      <c r="K489" t="s">
        <v>58</v>
      </c>
      <c r="L489">
        <v>0</v>
      </c>
      <c r="M489" s="1"/>
      <c r="N489" t="s">
        <v>44</v>
      </c>
      <c r="O489" t="s">
        <v>43</v>
      </c>
      <c r="Q489" s="1">
        <v>43852</v>
      </c>
    </row>
    <row r="490" spans="1:17" x14ac:dyDescent="0.3">
      <c r="A490" t="s">
        <v>245</v>
      </c>
      <c r="B490" t="s">
        <v>256</v>
      </c>
      <c r="C490" t="s">
        <v>31</v>
      </c>
      <c r="D490" s="1">
        <v>43477</v>
      </c>
      <c r="E490" s="1">
        <v>43841</v>
      </c>
      <c r="F490" t="s">
        <v>20</v>
      </c>
      <c r="G490">
        <v>13</v>
      </c>
      <c r="H490" t="s">
        <v>125</v>
      </c>
      <c r="I490" t="s">
        <v>22</v>
      </c>
      <c r="J490" t="s">
        <v>20</v>
      </c>
      <c r="K490" t="s">
        <v>58</v>
      </c>
      <c r="L490">
        <v>15592.5</v>
      </c>
      <c r="M490" s="1">
        <v>43477</v>
      </c>
      <c r="N490" t="s">
        <v>24</v>
      </c>
      <c r="O490" t="s">
        <v>23</v>
      </c>
      <c r="Q490" s="1">
        <v>43852</v>
      </c>
    </row>
    <row r="491" spans="1:17" x14ac:dyDescent="0.3">
      <c r="A491" t="s">
        <v>245</v>
      </c>
      <c r="B491">
        <v>2.4122020718290002E+18</v>
      </c>
      <c r="C491" t="s">
        <v>19</v>
      </c>
      <c r="D491" s="1">
        <v>43842</v>
      </c>
      <c r="E491" s="1">
        <v>44207</v>
      </c>
      <c r="F491" t="s">
        <v>20</v>
      </c>
      <c r="G491">
        <v>13</v>
      </c>
      <c r="H491" t="s">
        <v>125</v>
      </c>
      <c r="I491" t="s">
        <v>22</v>
      </c>
      <c r="J491" t="s">
        <v>20</v>
      </c>
      <c r="K491" t="s">
        <v>58</v>
      </c>
      <c r="L491">
        <v>11310.75</v>
      </c>
      <c r="M491" s="1">
        <v>43842</v>
      </c>
      <c r="N491" t="s">
        <v>24</v>
      </c>
      <c r="O491" t="s">
        <v>23</v>
      </c>
      <c r="Q491" s="1">
        <v>43852</v>
      </c>
    </row>
    <row r="492" spans="1:17" x14ac:dyDescent="0.3">
      <c r="A492" t="s">
        <v>245</v>
      </c>
      <c r="B492" t="s">
        <v>257</v>
      </c>
      <c r="C492" t="s">
        <v>19</v>
      </c>
      <c r="D492" s="1">
        <v>43779</v>
      </c>
      <c r="E492" s="1">
        <v>44144</v>
      </c>
      <c r="F492" t="s">
        <v>38</v>
      </c>
      <c r="G492">
        <v>13</v>
      </c>
      <c r="H492" t="s">
        <v>125</v>
      </c>
      <c r="I492" t="s">
        <v>22</v>
      </c>
      <c r="J492" t="s">
        <v>40</v>
      </c>
      <c r="K492" t="s">
        <v>23</v>
      </c>
      <c r="L492">
        <v>48928.73</v>
      </c>
      <c r="M492" s="1">
        <v>43779</v>
      </c>
      <c r="N492" t="s">
        <v>24</v>
      </c>
      <c r="O492" t="s">
        <v>23</v>
      </c>
      <c r="Q492" s="1">
        <v>43852</v>
      </c>
    </row>
    <row r="493" spans="1:17" x14ac:dyDescent="0.3">
      <c r="A493" t="s">
        <v>245</v>
      </c>
      <c r="B493">
        <v>41050127</v>
      </c>
      <c r="C493" t="s">
        <v>19</v>
      </c>
      <c r="D493" s="1">
        <v>43794</v>
      </c>
      <c r="E493" s="1">
        <v>44159</v>
      </c>
      <c r="F493" t="s">
        <v>35</v>
      </c>
      <c r="G493">
        <v>13</v>
      </c>
      <c r="H493" t="s">
        <v>125</v>
      </c>
      <c r="I493" t="s">
        <v>22</v>
      </c>
      <c r="J493" t="s">
        <v>35</v>
      </c>
      <c r="K493" t="s">
        <v>23</v>
      </c>
      <c r="L493">
        <v>18975</v>
      </c>
      <c r="M493" s="1">
        <v>43794</v>
      </c>
      <c r="N493" t="s">
        <v>24</v>
      </c>
      <c r="O493" t="s">
        <v>25</v>
      </c>
      <c r="Q493" s="1">
        <v>43852</v>
      </c>
    </row>
    <row r="494" spans="1:17" x14ac:dyDescent="0.3">
      <c r="A494" t="s">
        <v>245</v>
      </c>
      <c r="B494">
        <v>43169018</v>
      </c>
      <c r="C494" t="s">
        <v>31</v>
      </c>
      <c r="D494" s="1">
        <v>43292</v>
      </c>
      <c r="E494" s="1">
        <v>43656</v>
      </c>
      <c r="F494" t="s">
        <v>34</v>
      </c>
      <c r="G494">
        <v>13</v>
      </c>
      <c r="H494" t="s">
        <v>125</v>
      </c>
      <c r="I494" t="s">
        <v>22</v>
      </c>
      <c r="J494" t="s">
        <v>35</v>
      </c>
      <c r="K494" t="s">
        <v>58</v>
      </c>
      <c r="L494">
        <v>16170</v>
      </c>
      <c r="M494" s="1">
        <v>43292</v>
      </c>
      <c r="N494" t="s">
        <v>24</v>
      </c>
      <c r="O494" t="s">
        <v>165</v>
      </c>
      <c r="P494" t="s">
        <v>241</v>
      </c>
      <c r="Q494" s="1">
        <v>43852</v>
      </c>
    </row>
    <row r="495" spans="1:17" x14ac:dyDescent="0.3">
      <c r="A495" t="s">
        <v>245</v>
      </c>
      <c r="B495">
        <v>54522170</v>
      </c>
      <c r="C495" t="s">
        <v>19</v>
      </c>
      <c r="D495" s="1">
        <v>43655</v>
      </c>
      <c r="E495" s="1">
        <v>44020</v>
      </c>
      <c r="F495" t="s">
        <v>38</v>
      </c>
      <c r="G495">
        <v>13</v>
      </c>
      <c r="H495" t="s">
        <v>125</v>
      </c>
      <c r="I495" t="s">
        <v>22</v>
      </c>
      <c r="J495" t="s">
        <v>40</v>
      </c>
      <c r="K495" t="s">
        <v>58</v>
      </c>
      <c r="L495">
        <v>9056.48</v>
      </c>
      <c r="M495" s="1">
        <v>43655</v>
      </c>
      <c r="N495" t="s">
        <v>24</v>
      </c>
      <c r="O495" t="s">
        <v>25</v>
      </c>
      <c r="Q495" s="1">
        <v>43852</v>
      </c>
    </row>
    <row r="496" spans="1:17" x14ac:dyDescent="0.3">
      <c r="A496" t="s">
        <v>245</v>
      </c>
      <c r="B496" t="s">
        <v>258</v>
      </c>
      <c r="C496" t="s">
        <v>31</v>
      </c>
      <c r="D496" s="1">
        <v>43291</v>
      </c>
      <c r="E496" s="1">
        <v>43655</v>
      </c>
      <c r="F496" t="s">
        <v>32</v>
      </c>
      <c r="G496">
        <v>13</v>
      </c>
      <c r="H496" t="s">
        <v>125</v>
      </c>
      <c r="I496" t="s">
        <v>22</v>
      </c>
      <c r="J496" t="s">
        <v>48</v>
      </c>
      <c r="K496" t="s">
        <v>58</v>
      </c>
      <c r="L496">
        <v>18357</v>
      </c>
      <c r="M496" s="1">
        <v>43291</v>
      </c>
      <c r="N496" t="s">
        <v>24</v>
      </c>
      <c r="O496" t="s">
        <v>165</v>
      </c>
      <c r="P496" t="s">
        <v>166</v>
      </c>
      <c r="Q496" s="1">
        <v>43852</v>
      </c>
    </row>
    <row r="497" spans="1:17" x14ac:dyDescent="0.3">
      <c r="A497" t="s">
        <v>245</v>
      </c>
      <c r="B497" t="s">
        <v>259</v>
      </c>
      <c r="C497" t="s">
        <v>31</v>
      </c>
      <c r="D497" s="1">
        <v>43291</v>
      </c>
      <c r="E497" s="1">
        <v>43655</v>
      </c>
      <c r="F497" t="s">
        <v>32</v>
      </c>
      <c r="G497">
        <v>13</v>
      </c>
      <c r="H497" t="s">
        <v>125</v>
      </c>
      <c r="I497" t="s">
        <v>22</v>
      </c>
      <c r="J497" t="s">
        <v>48</v>
      </c>
      <c r="K497" t="s">
        <v>58</v>
      </c>
      <c r="L497">
        <v>10416.75</v>
      </c>
      <c r="M497" s="1">
        <v>43291</v>
      </c>
      <c r="N497" t="s">
        <v>24</v>
      </c>
      <c r="O497" t="s">
        <v>25</v>
      </c>
      <c r="Q497" s="1">
        <v>43852</v>
      </c>
    </row>
    <row r="498" spans="1:17" x14ac:dyDescent="0.3">
      <c r="A498" t="s">
        <v>245</v>
      </c>
      <c r="B498" t="s">
        <v>260</v>
      </c>
      <c r="C498" t="s">
        <v>31</v>
      </c>
      <c r="D498" s="1">
        <v>43291</v>
      </c>
      <c r="E498" s="1">
        <v>43655</v>
      </c>
      <c r="F498" t="s">
        <v>34</v>
      </c>
      <c r="G498">
        <v>13</v>
      </c>
      <c r="H498" t="s">
        <v>125</v>
      </c>
      <c r="I498" t="s">
        <v>22</v>
      </c>
      <c r="J498" t="s">
        <v>48</v>
      </c>
      <c r="K498" t="s">
        <v>58</v>
      </c>
      <c r="L498">
        <v>1232</v>
      </c>
      <c r="M498" s="1">
        <v>43291</v>
      </c>
      <c r="N498" t="s">
        <v>24</v>
      </c>
      <c r="O498" t="s">
        <v>25</v>
      </c>
      <c r="Q498" s="1">
        <v>43852</v>
      </c>
    </row>
    <row r="499" spans="1:17" x14ac:dyDescent="0.3">
      <c r="A499" t="s">
        <v>245</v>
      </c>
      <c r="B499" t="s">
        <v>261</v>
      </c>
      <c r="C499" t="s">
        <v>31</v>
      </c>
      <c r="D499" s="1">
        <v>43291</v>
      </c>
      <c r="E499" s="1">
        <v>43655</v>
      </c>
      <c r="F499" t="s">
        <v>34</v>
      </c>
      <c r="G499">
        <v>13</v>
      </c>
      <c r="H499" t="s">
        <v>125</v>
      </c>
      <c r="I499" t="s">
        <v>22</v>
      </c>
      <c r="J499" t="s">
        <v>48</v>
      </c>
      <c r="K499" t="s">
        <v>58</v>
      </c>
      <c r="L499">
        <v>242.5</v>
      </c>
      <c r="M499" s="1">
        <v>43291</v>
      </c>
      <c r="N499" t="s">
        <v>24</v>
      </c>
      <c r="O499" t="s">
        <v>165</v>
      </c>
      <c r="P499" t="s">
        <v>241</v>
      </c>
      <c r="Q499" s="1">
        <v>43852</v>
      </c>
    </row>
    <row r="500" spans="1:17" x14ac:dyDescent="0.3">
      <c r="A500" t="s">
        <v>245</v>
      </c>
      <c r="B500" t="s">
        <v>262</v>
      </c>
      <c r="C500" t="s">
        <v>19</v>
      </c>
      <c r="D500" s="1">
        <v>43474</v>
      </c>
      <c r="E500" s="1">
        <v>43838</v>
      </c>
      <c r="F500" t="s">
        <v>34</v>
      </c>
      <c r="G500">
        <v>13</v>
      </c>
      <c r="H500" t="s">
        <v>125</v>
      </c>
      <c r="I500" t="s">
        <v>22</v>
      </c>
      <c r="J500" t="s">
        <v>48</v>
      </c>
      <c r="K500" t="s">
        <v>58</v>
      </c>
      <c r="L500">
        <v>643.75</v>
      </c>
      <c r="M500" s="1">
        <v>43474</v>
      </c>
      <c r="N500" t="s">
        <v>24</v>
      </c>
      <c r="O500" t="s">
        <v>25</v>
      </c>
      <c r="Q500" s="1">
        <v>43852</v>
      </c>
    </row>
    <row r="501" spans="1:17" x14ac:dyDescent="0.3">
      <c r="A501" t="s">
        <v>245</v>
      </c>
      <c r="B501" t="s">
        <v>263</v>
      </c>
      <c r="C501" t="s">
        <v>19</v>
      </c>
      <c r="D501" s="1">
        <v>43601</v>
      </c>
      <c r="E501" s="1">
        <v>43966</v>
      </c>
      <c r="F501" t="s">
        <v>32</v>
      </c>
      <c r="G501">
        <v>13</v>
      </c>
      <c r="H501" t="s">
        <v>125</v>
      </c>
      <c r="I501" t="s">
        <v>22</v>
      </c>
      <c r="J501" t="s">
        <v>48</v>
      </c>
      <c r="K501" t="s">
        <v>58</v>
      </c>
      <c r="L501">
        <v>4595.75</v>
      </c>
      <c r="M501" s="1">
        <v>43601</v>
      </c>
      <c r="N501" t="s">
        <v>24</v>
      </c>
      <c r="O501" t="s">
        <v>25</v>
      </c>
      <c r="Q501" s="1">
        <v>43852</v>
      </c>
    </row>
    <row r="502" spans="1:17" x14ac:dyDescent="0.3">
      <c r="A502" t="s">
        <v>245</v>
      </c>
      <c r="B502" t="s">
        <v>264</v>
      </c>
      <c r="C502" t="s">
        <v>19</v>
      </c>
      <c r="D502" s="1">
        <v>43657</v>
      </c>
      <c r="E502" s="1">
        <v>44022</v>
      </c>
      <c r="F502" t="s">
        <v>32</v>
      </c>
      <c r="G502">
        <v>13</v>
      </c>
      <c r="H502" t="s">
        <v>125</v>
      </c>
      <c r="I502" t="s">
        <v>22</v>
      </c>
      <c r="J502" t="s">
        <v>48</v>
      </c>
      <c r="K502" t="s">
        <v>58</v>
      </c>
      <c r="L502">
        <v>21905.200000000001</v>
      </c>
      <c r="M502" s="1">
        <v>43657</v>
      </c>
      <c r="N502" t="s">
        <v>24</v>
      </c>
      <c r="O502" t="s">
        <v>23</v>
      </c>
      <c r="Q502" s="1">
        <v>43852</v>
      </c>
    </row>
    <row r="503" spans="1:17" x14ac:dyDescent="0.3">
      <c r="A503" t="s">
        <v>245</v>
      </c>
      <c r="B503" t="s">
        <v>265</v>
      </c>
      <c r="C503" t="s">
        <v>19</v>
      </c>
      <c r="D503" s="1">
        <v>43656</v>
      </c>
      <c r="E503" s="1">
        <v>44021</v>
      </c>
      <c r="F503" t="s">
        <v>34</v>
      </c>
      <c r="G503">
        <v>13</v>
      </c>
      <c r="H503" t="s">
        <v>125</v>
      </c>
      <c r="I503" t="s">
        <v>22</v>
      </c>
      <c r="J503" t="s">
        <v>48</v>
      </c>
      <c r="K503" t="s">
        <v>58</v>
      </c>
      <c r="L503">
        <v>337.5</v>
      </c>
      <c r="M503" s="1">
        <v>43656</v>
      </c>
      <c r="N503" t="s">
        <v>24</v>
      </c>
      <c r="O503" t="s">
        <v>23</v>
      </c>
      <c r="Q503" s="1">
        <v>43852</v>
      </c>
    </row>
    <row r="504" spans="1:17" x14ac:dyDescent="0.3">
      <c r="A504" t="s">
        <v>245</v>
      </c>
      <c r="B504" t="s">
        <v>266</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hidden="1" x14ac:dyDescent="0.3">
      <c r="A505" t="s">
        <v>245</v>
      </c>
      <c r="B505" t="s">
        <v>266</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245</v>
      </c>
      <c r="B506" t="s">
        <v>267</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245</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245</v>
      </c>
      <c r="B508">
        <v>3.1030411181E+17</v>
      </c>
      <c r="C508" t="s">
        <v>31</v>
      </c>
      <c r="D508" s="1">
        <v>43191</v>
      </c>
      <c r="E508" s="1">
        <v>43555</v>
      </c>
      <c r="F508" t="s">
        <v>34</v>
      </c>
      <c r="G508">
        <v>1</v>
      </c>
      <c r="H508" t="s">
        <v>21</v>
      </c>
      <c r="I508" t="s">
        <v>22</v>
      </c>
      <c r="J508" t="s">
        <v>48</v>
      </c>
      <c r="K508" t="s">
        <v>58</v>
      </c>
      <c r="L508">
        <v>106033.91</v>
      </c>
      <c r="M508" s="1">
        <v>43191</v>
      </c>
      <c r="N508" t="s">
        <v>24</v>
      </c>
      <c r="O508" t="s">
        <v>165</v>
      </c>
      <c r="P508" t="s">
        <v>268</v>
      </c>
      <c r="Q508" s="1">
        <v>43852</v>
      </c>
    </row>
    <row r="509" spans="1:17" x14ac:dyDescent="0.3">
      <c r="A509" t="s">
        <v>245</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245</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245</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245</v>
      </c>
      <c r="B512">
        <v>43187020</v>
      </c>
      <c r="C512" t="s">
        <v>19</v>
      </c>
      <c r="D512" s="1">
        <v>43577</v>
      </c>
      <c r="E512" s="1">
        <v>43942</v>
      </c>
      <c r="F512" t="s">
        <v>34</v>
      </c>
      <c r="G512">
        <v>13</v>
      </c>
      <c r="H512" t="s">
        <v>125</v>
      </c>
      <c r="I512" t="s">
        <v>22</v>
      </c>
      <c r="J512" t="s">
        <v>35</v>
      </c>
      <c r="K512" t="s">
        <v>28</v>
      </c>
      <c r="L512">
        <v>7451.24</v>
      </c>
      <c r="M512" s="1">
        <v>43577</v>
      </c>
      <c r="N512" t="s">
        <v>24</v>
      </c>
      <c r="O512" t="s">
        <v>25</v>
      </c>
      <c r="Q512" s="1">
        <v>43852</v>
      </c>
    </row>
    <row r="513" spans="1:17" x14ac:dyDescent="0.3">
      <c r="A513" t="s">
        <v>269</v>
      </c>
      <c r="B513" t="s">
        <v>270</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245</v>
      </c>
      <c r="B514" t="s">
        <v>70</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269</v>
      </c>
      <c r="B515">
        <v>1.11200441808E+19</v>
      </c>
      <c r="C515" t="s">
        <v>19</v>
      </c>
      <c r="D515" s="1">
        <v>43468</v>
      </c>
      <c r="E515" s="1">
        <v>43740</v>
      </c>
      <c r="F515" t="s">
        <v>122</v>
      </c>
      <c r="G515">
        <v>3</v>
      </c>
      <c r="H515" t="s">
        <v>56</v>
      </c>
      <c r="I515" t="s">
        <v>22</v>
      </c>
      <c r="J515" t="s">
        <v>57</v>
      </c>
      <c r="K515" t="s">
        <v>58</v>
      </c>
      <c r="L515">
        <v>49401.25</v>
      </c>
      <c r="M515" s="1">
        <v>43468</v>
      </c>
      <c r="N515" t="s">
        <v>24</v>
      </c>
      <c r="O515" t="s">
        <v>25</v>
      </c>
      <c r="Q515" s="1">
        <v>43852</v>
      </c>
    </row>
    <row r="516" spans="1:17" x14ac:dyDescent="0.3">
      <c r="A516" t="s">
        <v>269</v>
      </c>
      <c r="B516">
        <v>1.11200441808E+19</v>
      </c>
      <c r="C516" t="s">
        <v>19</v>
      </c>
      <c r="D516" s="1">
        <v>43468</v>
      </c>
      <c r="E516" s="1">
        <v>43740</v>
      </c>
      <c r="F516" t="s">
        <v>122</v>
      </c>
      <c r="G516">
        <v>3</v>
      </c>
      <c r="H516" t="s">
        <v>56</v>
      </c>
      <c r="I516" t="s">
        <v>22</v>
      </c>
      <c r="J516" t="s">
        <v>57</v>
      </c>
      <c r="K516" t="s">
        <v>58</v>
      </c>
      <c r="L516">
        <v>49401.25</v>
      </c>
      <c r="M516" s="1">
        <v>43468</v>
      </c>
      <c r="N516" t="s">
        <v>24</v>
      </c>
      <c r="O516" t="s">
        <v>25</v>
      </c>
      <c r="Q516" s="1">
        <v>43852</v>
      </c>
    </row>
    <row r="517" spans="1:17" x14ac:dyDescent="0.3">
      <c r="A517" t="s">
        <v>269</v>
      </c>
      <c r="B517">
        <v>1.1120044185899999E+19</v>
      </c>
      <c r="C517" t="s">
        <v>19</v>
      </c>
      <c r="D517" s="1">
        <v>43468</v>
      </c>
      <c r="E517" s="1">
        <v>43740</v>
      </c>
      <c r="F517" t="s">
        <v>122</v>
      </c>
      <c r="G517">
        <v>3</v>
      </c>
      <c r="H517" t="s">
        <v>56</v>
      </c>
      <c r="I517" t="s">
        <v>22</v>
      </c>
      <c r="J517" t="s">
        <v>57</v>
      </c>
      <c r="K517" t="s">
        <v>58</v>
      </c>
      <c r="L517">
        <v>45000</v>
      </c>
      <c r="M517" s="1">
        <v>43468</v>
      </c>
      <c r="N517" t="s">
        <v>24</v>
      </c>
      <c r="O517" t="s">
        <v>25</v>
      </c>
      <c r="Q517" s="1">
        <v>43852</v>
      </c>
    </row>
    <row r="518" spans="1:17" x14ac:dyDescent="0.3">
      <c r="A518" t="s">
        <v>269</v>
      </c>
      <c r="B518" t="s">
        <v>271</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269</v>
      </c>
      <c r="B519" t="s">
        <v>272</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269</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269</v>
      </c>
      <c r="B521" t="s">
        <v>273</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269</v>
      </c>
      <c r="B522" t="s">
        <v>274</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269</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269</v>
      </c>
      <c r="B524" t="s">
        <v>275</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269</v>
      </c>
      <c r="B525" t="s">
        <v>276</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269</v>
      </c>
      <c r="B526" t="s">
        <v>277</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269</v>
      </c>
      <c r="B527">
        <v>1.60261822110088E+17</v>
      </c>
      <c r="C527" t="s">
        <v>19</v>
      </c>
      <c r="D527" s="1">
        <v>43251</v>
      </c>
      <c r="E527" s="1">
        <v>43373</v>
      </c>
      <c r="F527" t="s">
        <v>122</v>
      </c>
      <c r="G527">
        <v>3</v>
      </c>
      <c r="H527" t="s">
        <v>56</v>
      </c>
      <c r="I527" t="s">
        <v>22</v>
      </c>
      <c r="J527" t="s">
        <v>57</v>
      </c>
      <c r="K527" t="s">
        <v>23</v>
      </c>
      <c r="L527">
        <v>8268.1299999999992</v>
      </c>
      <c r="M527" s="1">
        <v>43373</v>
      </c>
      <c r="N527" t="s">
        <v>24</v>
      </c>
      <c r="O527" t="s">
        <v>25</v>
      </c>
      <c r="Q527" s="1">
        <v>43852</v>
      </c>
    </row>
    <row r="528" spans="1:17" x14ac:dyDescent="0.3">
      <c r="A528" t="s">
        <v>269</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269</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269</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269</v>
      </c>
      <c r="B531" t="s">
        <v>278</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269</v>
      </c>
      <c r="B532" t="s">
        <v>279</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269</v>
      </c>
      <c r="B533" t="s">
        <v>280</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269</v>
      </c>
      <c r="B534" t="s">
        <v>281</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269</v>
      </c>
      <c r="B535" t="s">
        <v>282</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269</v>
      </c>
      <c r="B536" t="s">
        <v>283</v>
      </c>
      <c r="C536" t="s">
        <v>31</v>
      </c>
      <c r="D536" s="1">
        <v>43246</v>
      </c>
      <c r="E536" s="1">
        <v>43610</v>
      </c>
      <c r="F536" t="s">
        <v>122</v>
      </c>
      <c r="G536">
        <v>12</v>
      </c>
      <c r="H536" t="s">
        <v>66</v>
      </c>
      <c r="I536" t="s">
        <v>22</v>
      </c>
      <c r="J536" t="s">
        <v>57</v>
      </c>
      <c r="K536" t="s">
        <v>23</v>
      </c>
      <c r="L536">
        <v>869.63</v>
      </c>
      <c r="M536" s="1">
        <v>43246</v>
      </c>
      <c r="N536" t="s">
        <v>24</v>
      </c>
      <c r="O536" t="s">
        <v>25</v>
      </c>
      <c r="Q536" s="1">
        <v>43852</v>
      </c>
    </row>
    <row r="537" spans="1:17" x14ac:dyDescent="0.3">
      <c r="A537" t="s">
        <v>269</v>
      </c>
      <c r="B537" t="s">
        <v>284</v>
      </c>
      <c r="C537" t="s">
        <v>19</v>
      </c>
      <c r="D537" s="1">
        <v>43611</v>
      </c>
      <c r="E537" s="1">
        <v>43976</v>
      </c>
      <c r="F537" t="s">
        <v>122</v>
      </c>
      <c r="G537">
        <v>3</v>
      </c>
      <c r="H537" t="s">
        <v>56</v>
      </c>
      <c r="I537" t="s">
        <v>22</v>
      </c>
      <c r="J537" t="s">
        <v>57</v>
      </c>
      <c r="K537" t="s">
        <v>23</v>
      </c>
      <c r="L537">
        <v>869.63</v>
      </c>
      <c r="M537" s="1">
        <v>43611</v>
      </c>
      <c r="N537" t="s">
        <v>24</v>
      </c>
      <c r="O537" t="s">
        <v>23</v>
      </c>
      <c r="Q537" s="1">
        <v>43852</v>
      </c>
    </row>
    <row r="538" spans="1:17" x14ac:dyDescent="0.3">
      <c r="A538" t="s">
        <v>269</v>
      </c>
      <c r="B538" t="s">
        <v>285</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269</v>
      </c>
      <c r="B539" t="s">
        <v>286</v>
      </c>
      <c r="C539" t="s">
        <v>31</v>
      </c>
      <c r="D539" s="1">
        <v>43466</v>
      </c>
      <c r="E539" s="1">
        <v>43830</v>
      </c>
      <c r="F539" t="s">
        <v>34</v>
      </c>
      <c r="G539">
        <v>4</v>
      </c>
      <c r="H539" t="s">
        <v>216</v>
      </c>
      <c r="I539" t="s">
        <v>22</v>
      </c>
      <c r="J539" t="s">
        <v>99</v>
      </c>
      <c r="K539" t="s">
        <v>23</v>
      </c>
      <c r="L539">
        <v>43367</v>
      </c>
      <c r="M539" s="1">
        <v>43647</v>
      </c>
      <c r="N539" t="s">
        <v>24</v>
      </c>
      <c r="O539" t="s">
        <v>165</v>
      </c>
      <c r="P539" t="s">
        <v>185</v>
      </c>
      <c r="Q539" s="1">
        <v>43852</v>
      </c>
    </row>
    <row r="540" spans="1:17" x14ac:dyDescent="0.3">
      <c r="A540" t="s">
        <v>269</v>
      </c>
      <c r="B540" t="s">
        <v>286</v>
      </c>
      <c r="C540" t="s">
        <v>31</v>
      </c>
      <c r="D540" s="1">
        <v>43466</v>
      </c>
      <c r="E540" s="1">
        <v>43830</v>
      </c>
      <c r="F540" t="s">
        <v>34</v>
      </c>
      <c r="G540">
        <v>4</v>
      </c>
      <c r="H540" t="s">
        <v>216</v>
      </c>
      <c r="I540" t="s">
        <v>22</v>
      </c>
      <c r="J540" t="s">
        <v>99</v>
      </c>
      <c r="K540" t="s">
        <v>23</v>
      </c>
      <c r="L540">
        <v>43367</v>
      </c>
      <c r="M540" s="1">
        <v>43739</v>
      </c>
      <c r="N540" t="s">
        <v>24</v>
      </c>
      <c r="O540" t="s">
        <v>165</v>
      </c>
      <c r="P540" t="s">
        <v>185</v>
      </c>
      <c r="Q540" s="1">
        <v>43852</v>
      </c>
    </row>
    <row r="541" spans="1:17" x14ac:dyDescent="0.3">
      <c r="A541" t="s">
        <v>269</v>
      </c>
      <c r="B541" t="s">
        <v>286</v>
      </c>
      <c r="C541" t="s">
        <v>31</v>
      </c>
      <c r="D541" s="1">
        <v>43466</v>
      </c>
      <c r="E541" s="1">
        <v>43830</v>
      </c>
      <c r="F541" t="s">
        <v>34</v>
      </c>
      <c r="G541">
        <v>4</v>
      </c>
      <c r="H541" t="s">
        <v>216</v>
      </c>
      <c r="I541" t="s">
        <v>22</v>
      </c>
      <c r="J541" t="s">
        <v>99</v>
      </c>
      <c r="K541" t="s">
        <v>23</v>
      </c>
      <c r="L541">
        <v>65050.5</v>
      </c>
      <c r="M541" s="1">
        <v>43466</v>
      </c>
      <c r="N541" t="s">
        <v>24</v>
      </c>
      <c r="O541" t="s">
        <v>165</v>
      </c>
      <c r="P541" t="s">
        <v>185</v>
      </c>
      <c r="Q541" s="1">
        <v>43852</v>
      </c>
    </row>
    <row r="542" spans="1:17" x14ac:dyDescent="0.3">
      <c r="A542" t="s">
        <v>269</v>
      </c>
      <c r="B542" t="s">
        <v>286</v>
      </c>
      <c r="C542" t="s">
        <v>31</v>
      </c>
      <c r="D542" s="1">
        <v>43466</v>
      </c>
      <c r="E542" s="1">
        <v>43830</v>
      </c>
      <c r="F542" t="s">
        <v>34</v>
      </c>
      <c r="G542">
        <v>4</v>
      </c>
      <c r="H542" t="s">
        <v>216</v>
      </c>
      <c r="I542" t="s">
        <v>22</v>
      </c>
      <c r="J542" t="s">
        <v>99</v>
      </c>
      <c r="K542" t="s">
        <v>23</v>
      </c>
      <c r="L542">
        <v>65050.5</v>
      </c>
      <c r="M542" s="1">
        <v>43556</v>
      </c>
      <c r="N542" t="s">
        <v>24</v>
      </c>
      <c r="O542" t="s">
        <v>165</v>
      </c>
      <c r="P542" t="s">
        <v>185</v>
      </c>
      <c r="Q542" s="1">
        <v>43852</v>
      </c>
    </row>
    <row r="543" spans="1:17" x14ac:dyDescent="0.3">
      <c r="A543" t="s">
        <v>269</v>
      </c>
      <c r="B543" t="s">
        <v>287</v>
      </c>
      <c r="C543" t="s">
        <v>31</v>
      </c>
      <c r="D543" s="1">
        <v>43466</v>
      </c>
      <c r="E543" s="1">
        <v>43830</v>
      </c>
      <c r="F543" t="s">
        <v>34</v>
      </c>
      <c r="G543">
        <v>4</v>
      </c>
      <c r="H543" t="s">
        <v>216</v>
      </c>
      <c r="I543" t="s">
        <v>22</v>
      </c>
      <c r="J543" t="s">
        <v>99</v>
      </c>
      <c r="K543" t="s">
        <v>23</v>
      </c>
      <c r="L543">
        <v>10824.4</v>
      </c>
      <c r="M543" s="1">
        <v>43647</v>
      </c>
      <c r="N543" t="s">
        <v>24</v>
      </c>
      <c r="O543" t="s">
        <v>165</v>
      </c>
      <c r="P543" t="s">
        <v>185</v>
      </c>
      <c r="Q543" s="1">
        <v>43852</v>
      </c>
    </row>
    <row r="544" spans="1:17" x14ac:dyDescent="0.3">
      <c r="A544" t="s">
        <v>269</v>
      </c>
      <c r="B544" t="s">
        <v>287</v>
      </c>
      <c r="C544" t="s">
        <v>31</v>
      </c>
      <c r="D544" s="1">
        <v>43466</v>
      </c>
      <c r="E544" s="1">
        <v>43830</v>
      </c>
      <c r="F544" t="s">
        <v>34</v>
      </c>
      <c r="G544">
        <v>4</v>
      </c>
      <c r="H544" t="s">
        <v>216</v>
      </c>
      <c r="I544" t="s">
        <v>22</v>
      </c>
      <c r="J544" t="s">
        <v>99</v>
      </c>
      <c r="K544" t="s">
        <v>23</v>
      </c>
      <c r="L544">
        <v>10824.4</v>
      </c>
      <c r="M544" s="1">
        <v>43739</v>
      </c>
      <c r="N544" t="s">
        <v>24</v>
      </c>
      <c r="O544" t="s">
        <v>165</v>
      </c>
      <c r="P544" t="s">
        <v>185</v>
      </c>
      <c r="Q544" s="1">
        <v>43852</v>
      </c>
    </row>
    <row r="545" spans="1:17" x14ac:dyDescent="0.3">
      <c r="A545" t="s">
        <v>269</v>
      </c>
      <c r="B545" t="s">
        <v>287</v>
      </c>
      <c r="C545" t="s">
        <v>31</v>
      </c>
      <c r="D545" s="1">
        <v>43466</v>
      </c>
      <c r="E545" s="1">
        <v>43830</v>
      </c>
      <c r="F545" t="s">
        <v>34</v>
      </c>
      <c r="G545">
        <v>4</v>
      </c>
      <c r="H545" t="s">
        <v>216</v>
      </c>
      <c r="I545" t="s">
        <v>22</v>
      </c>
      <c r="J545" t="s">
        <v>99</v>
      </c>
      <c r="K545" t="s">
        <v>23</v>
      </c>
      <c r="L545">
        <v>16236.6</v>
      </c>
      <c r="M545" s="1">
        <v>43466</v>
      </c>
      <c r="N545" t="s">
        <v>24</v>
      </c>
      <c r="O545" t="s">
        <v>165</v>
      </c>
      <c r="P545" t="s">
        <v>185</v>
      </c>
      <c r="Q545" s="1">
        <v>43852</v>
      </c>
    </row>
    <row r="546" spans="1:17" x14ac:dyDescent="0.3">
      <c r="A546" t="s">
        <v>269</v>
      </c>
      <c r="B546" t="s">
        <v>287</v>
      </c>
      <c r="C546" t="s">
        <v>31</v>
      </c>
      <c r="D546" s="1">
        <v>43466</v>
      </c>
      <c r="E546" s="1">
        <v>43830</v>
      </c>
      <c r="F546" t="s">
        <v>34</v>
      </c>
      <c r="G546">
        <v>4</v>
      </c>
      <c r="H546" t="s">
        <v>216</v>
      </c>
      <c r="I546" t="s">
        <v>22</v>
      </c>
      <c r="J546" t="s">
        <v>99</v>
      </c>
      <c r="K546" t="s">
        <v>23</v>
      </c>
      <c r="L546">
        <v>16236.6</v>
      </c>
      <c r="M546" s="1">
        <v>43556</v>
      </c>
      <c r="N546" t="s">
        <v>24</v>
      </c>
      <c r="O546" t="s">
        <v>165</v>
      </c>
      <c r="P546" t="s">
        <v>185</v>
      </c>
      <c r="Q546" s="1">
        <v>43852</v>
      </c>
    </row>
    <row r="547" spans="1:17" x14ac:dyDescent="0.3">
      <c r="A547" t="s">
        <v>269</v>
      </c>
      <c r="B547" t="s">
        <v>288</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269</v>
      </c>
      <c r="B548" t="s">
        <v>289</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269</v>
      </c>
      <c r="B549" t="s">
        <v>290</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269</v>
      </c>
      <c r="B550" t="s">
        <v>291</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269</v>
      </c>
      <c r="B551" t="s">
        <v>292</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269</v>
      </c>
      <c r="B552">
        <v>2250007836</v>
      </c>
      <c r="C552" t="s">
        <v>31</v>
      </c>
      <c r="D552" s="1">
        <v>43138</v>
      </c>
      <c r="E552" s="1">
        <v>43502</v>
      </c>
      <c r="F552" t="s">
        <v>34</v>
      </c>
      <c r="G552">
        <v>1</v>
      </c>
      <c r="H552" t="s">
        <v>21</v>
      </c>
      <c r="I552" t="s">
        <v>22</v>
      </c>
      <c r="J552" t="s">
        <v>35</v>
      </c>
      <c r="K552" t="s">
        <v>58</v>
      </c>
      <c r="L552">
        <v>1013.88</v>
      </c>
      <c r="M552" s="1">
        <v>43138</v>
      </c>
      <c r="N552" t="s">
        <v>24</v>
      </c>
      <c r="O552" t="s">
        <v>165</v>
      </c>
      <c r="P552" t="s">
        <v>241</v>
      </c>
      <c r="Q552" s="1">
        <v>43852</v>
      </c>
    </row>
    <row r="553" spans="1:17" x14ac:dyDescent="0.3">
      <c r="A553" t="s">
        <v>269</v>
      </c>
      <c r="B553">
        <v>2250007837</v>
      </c>
      <c r="C553" t="s">
        <v>31</v>
      </c>
      <c r="D553" s="1">
        <v>43138</v>
      </c>
      <c r="E553" s="1">
        <v>43502</v>
      </c>
      <c r="F553" t="s">
        <v>34</v>
      </c>
      <c r="G553">
        <v>1</v>
      </c>
      <c r="H553" t="s">
        <v>21</v>
      </c>
      <c r="I553" t="s">
        <v>22</v>
      </c>
      <c r="J553" t="s">
        <v>35</v>
      </c>
      <c r="K553" t="s">
        <v>58</v>
      </c>
      <c r="L553">
        <v>1601.5</v>
      </c>
      <c r="M553" s="1">
        <v>43138</v>
      </c>
      <c r="N553" t="s">
        <v>24</v>
      </c>
      <c r="O553" t="s">
        <v>165</v>
      </c>
      <c r="P553" t="s">
        <v>293</v>
      </c>
      <c r="Q553" s="1">
        <v>43852</v>
      </c>
    </row>
    <row r="554" spans="1:17" x14ac:dyDescent="0.3">
      <c r="A554" t="s">
        <v>269</v>
      </c>
      <c r="B554">
        <v>2309003157</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269</v>
      </c>
      <c r="B555" t="s">
        <v>389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269</v>
      </c>
      <c r="B556">
        <v>9.9000011160099996E+19</v>
      </c>
      <c r="C556" t="s">
        <v>31</v>
      </c>
      <c r="D556" s="1">
        <v>42792</v>
      </c>
      <c r="E556" s="1">
        <v>43156</v>
      </c>
      <c r="F556" t="s">
        <v>32</v>
      </c>
      <c r="G556">
        <v>1</v>
      </c>
      <c r="H556" t="s">
        <v>21</v>
      </c>
      <c r="I556" t="s">
        <v>22</v>
      </c>
      <c r="J556" t="s">
        <v>33</v>
      </c>
      <c r="K556" t="s">
        <v>58</v>
      </c>
      <c r="L556">
        <v>992.51</v>
      </c>
      <c r="M556" s="1">
        <v>43156</v>
      </c>
      <c r="N556" t="s">
        <v>24</v>
      </c>
      <c r="O556" t="s">
        <v>165</v>
      </c>
      <c r="P556" t="s">
        <v>166</v>
      </c>
      <c r="Q556" s="1">
        <v>43852</v>
      </c>
    </row>
    <row r="557" spans="1:17" x14ac:dyDescent="0.3">
      <c r="A557" t="s">
        <v>269</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269</v>
      </c>
      <c r="B558">
        <v>9.9000011160099996E+19</v>
      </c>
      <c r="C558" t="s">
        <v>31</v>
      </c>
      <c r="D558" s="1">
        <v>42735</v>
      </c>
      <c r="E558" s="1">
        <v>43099</v>
      </c>
      <c r="F558" t="s">
        <v>32</v>
      </c>
      <c r="G558">
        <v>1</v>
      </c>
      <c r="H558" t="s">
        <v>21</v>
      </c>
      <c r="I558" t="s">
        <v>22</v>
      </c>
      <c r="J558" t="s">
        <v>33</v>
      </c>
      <c r="K558" t="s">
        <v>58</v>
      </c>
      <c r="L558">
        <v>377079.15</v>
      </c>
      <c r="M558" s="1">
        <v>42735</v>
      </c>
      <c r="N558" t="s">
        <v>24</v>
      </c>
      <c r="O558" t="s">
        <v>165</v>
      </c>
      <c r="P558" t="s">
        <v>166</v>
      </c>
      <c r="Q558" s="1">
        <v>43852</v>
      </c>
    </row>
    <row r="559" spans="1:17" x14ac:dyDescent="0.3">
      <c r="A559" t="s">
        <v>269</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269</v>
      </c>
      <c r="B560">
        <v>9.9000011170100003E+19</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269</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269</v>
      </c>
      <c r="B562">
        <v>9.9000011170100003E+19</v>
      </c>
      <c r="C562" t="s">
        <v>31</v>
      </c>
      <c r="D562" s="1">
        <v>43101</v>
      </c>
      <c r="E562" s="1">
        <v>43465</v>
      </c>
      <c r="F562" t="s">
        <v>32</v>
      </c>
      <c r="G562">
        <v>1</v>
      </c>
      <c r="H562" t="s">
        <v>21</v>
      </c>
      <c r="I562" t="s">
        <v>22</v>
      </c>
      <c r="J562" t="s">
        <v>33</v>
      </c>
      <c r="K562" t="s">
        <v>58</v>
      </c>
      <c r="L562">
        <v>349157.16</v>
      </c>
      <c r="M562" s="1">
        <v>43101</v>
      </c>
      <c r="N562" t="s">
        <v>24</v>
      </c>
      <c r="O562" t="s">
        <v>165</v>
      </c>
      <c r="P562" t="s">
        <v>166</v>
      </c>
      <c r="Q562" s="1">
        <v>43852</v>
      </c>
    </row>
    <row r="563" spans="1:17" x14ac:dyDescent="0.3">
      <c r="A563" t="s">
        <v>269</v>
      </c>
      <c r="B563">
        <v>9.9000011170100003E+19</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269</v>
      </c>
      <c r="B564">
        <v>9.9000011180099994E+19</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269</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269</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269</v>
      </c>
      <c r="B567">
        <v>9.9000011180099994E+19</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269</v>
      </c>
      <c r="B568">
        <v>9.9000011180099994E+19</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269</v>
      </c>
      <c r="B569">
        <v>9.9000011180099994E+19</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269</v>
      </c>
      <c r="B570">
        <v>9.9000011180099994E+19</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269</v>
      </c>
      <c r="B571">
        <v>9.9000011180099994E+19</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269</v>
      </c>
      <c r="B572">
        <v>9.9000011180099994E+19</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269</v>
      </c>
      <c r="B573">
        <v>9.9000011190100001E+19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269</v>
      </c>
      <c r="B574">
        <v>9.9000011190100001E+19</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269</v>
      </c>
      <c r="B575">
        <v>9.9000011190100001E+19</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269</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269</v>
      </c>
      <c r="B577">
        <v>9.9000021180100002E+19</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269</v>
      </c>
      <c r="B578">
        <v>9.9000036181500002E+19</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269</v>
      </c>
      <c r="B579">
        <v>9.9000044160300007E+19</v>
      </c>
      <c r="C579" t="s">
        <v>19</v>
      </c>
      <c r="D579" s="1">
        <v>42744</v>
      </c>
      <c r="E579" s="1">
        <v>43473</v>
      </c>
      <c r="F579" t="s">
        <v>122</v>
      </c>
      <c r="G579">
        <v>1</v>
      </c>
      <c r="H579" t="s">
        <v>21</v>
      </c>
      <c r="I579" t="s">
        <v>22</v>
      </c>
      <c r="J579" t="s">
        <v>33</v>
      </c>
      <c r="K579" t="s">
        <v>58</v>
      </c>
      <c r="L579">
        <v>8588.56</v>
      </c>
      <c r="M579" s="1">
        <v>42835</v>
      </c>
      <c r="N579" t="s">
        <v>24</v>
      </c>
      <c r="O579" t="s">
        <v>25</v>
      </c>
      <c r="Q579" s="1">
        <v>43852</v>
      </c>
    </row>
    <row r="580" spans="1:17" x14ac:dyDescent="0.3">
      <c r="A580" t="s">
        <v>269</v>
      </c>
      <c r="B580">
        <v>9.9000044160300007E+19</v>
      </c>
      <c r="C580" t="s">
        <v>19</v>
      </c>
      <c r="D580" s="1">
        <v>42774</v>
      </c>
      <c r="E580" s="1">
        <v>43319</v>
      </c>
      <c r="F580" t="s">
        <v>122</v>
      </c>
      <c r="G580">
        <v>1</v>
      </c>
      <c r="H580" t="s">
        <v>21</v>
      </c>
      <c r="I580" t="s">
        <v>22</v>
      </c>
      <c r="J580" t="s">
        <v>33</v>
      </c>
      <c r="K580" t="s">
        <v>58</v>
      </c>
      <c r="L580">
        <v>3050.6</v>
      </c>
      <c r="M580" s="1">
        <v>42774</v>
      </c>
      <c r="N580" t="s">
        <v>24</v>
      </c>
      <c r="O580" t="s">
        <v>25</v>
      </c>
      <c r="Q580" s="1">
        <v>43852</v>
      </c>
    </row>
    <row r="581" spans="1:17" x14ac:dyDescent="0.3">
      <c r="A581" t="s">
        <v>269</v>
      </c>
      <c r="B581">
        <v>9.9000044160300007E+19</v>
      </c>
      <c r="C581" t="s">
        <v>19</v>
      </c>
      <c r="D581" s="1">
        <v>42774</v>
      </c>
      <c r="E581" s="1">
        <v>43319</v>
      </c>
      <c r="F581" t="s">
        <v>122</v>
      </c>
      <c r="G581">
        <v>1</v>
      </c>
      <c r="H581" t="s">
        <v>21</v>
      </c>
      <c r="I581" t="s">
        <v>22</v>
      </c>
      <c r="J581" t="s">
        <v>33</v>
      </c>
      <c r="K581" t="s">
        <v>58</v>
      </c>
      <c r="L581">
        <v>3050.6</v>
      </c>
      <c r="M581" s="1">
        <v>42954</v>
      </c>
      <c r="N581" t="s">
        <v>24</v>
      </c>
      <c r="O581" t="s">
        <v>25</v>
      </c>
      <c r="Q581" s="1">
        <v>43852</v>
      </c>
    </row>
    <row r="582" spans="1:17" x14ac:dyDescent="0.3">
      <c r="A582" t="s">
        <v>269</v>
      </c>
      <c r="B582">
        <v>9.9000044160300007E+19</v>
      </c>
      <c r="C582" t="s">
        <v>19</v>
      </c>
      <c r="D582" s="1">
        <v>42663</v>
      </c>
      <c r="E582" s="1">
        <v>43209</v>
      </c>
      <c r="F582" t="s">
        <v>122</v>
      </c>
      <c r="G582">
        <v>1</v>
      </c>
      <c r="H582" t="s">
        <v>21</v>
      </c>
      <c r="I582" t="s">
        <v>22</v>
      </c>
      <c r="J582" t="s">
        <v>33</v>
      </c>
      <c r="K582" t="s">
        <v>58</v>
      </c>
      <c r="L582">
        <v>40309.5</v>
      </c>
      <c r="M582" s="1">
        <v>43099</v>
      </c>
      <c r="N582" t="s">
        <v>24</v>
      </c>
      <c r="O582" t="s">
        <v>25</v>
      </c>
      <c r="Q582" s="1">
        <v>43852</v>
      </c>
    </row>
    <row r="583" spans="1:17" x14ac:dyDescent="0.3">
      <c r="A583" t="s">
        <v>269</v>
      </c>
      <c r="B583">
        <v>9.9000044160300007E+19</v>
      </c>
      <c r="C583" t="s">
        <v>19</v>
      </c>
      <c r="D583" s="1">
        <v>42663</v>
      </c>
      <c r="E583" s="1">
        <v>43209</v>
      </c>
      <c r="F583" t="s">
        <v>122</v>
      </c>
      <c r="G583">
        <v>1</v>
      </c>
      <c r="H583" t="s">
        <v>21</v>
      </c>
      <c r="I583" t="s">
        <v>22</v>
      </c>
      <c r="J583" t="s">
        <v>33</v>
      </c>
      <c r="K583" t="s">
        <v>58</v>
      </c>
      <c r="L583">
        <v>40309.68</v>
      </c>
      <c r="M583" s="1">
        <v>42772</v>
      </c>
      <c r="N583" t="s">
        <v>24</v>
      </c>
      <c r="O583" t="s">
        <v>25</v>
      </c>
      <c r="Q583" s="1">
        <v>43852</v>
      </c>
    </row>
    <row r="584" spans="1:17" x14ac:dyDescent="0.3">
      <c r="A584" t="s">
        <v>269</v>
      </c>
      <c r="B584">
        <v>9.9000044160300007E+19</v>
      </c>
      <c r="C584" t="s">
        <v>19</v>
      </c>
      <c r="D584" s="1">
        <v>42663</v>
      </c>
      <c r="E584" s="1">
        <v>43209</v>
      </c>
      <c r="F584" t="s">
        <v>122</v>
      </c>
      <c r="G584">
        <v>1</v>
      </c>
      <c r="H584" t="s">
        <v>21</v>
      </c>
      <c r="I584" t="s">
        <v>22</v>
      </c>
      <c r="J584" t="s">
        <v>33</v>
      </c>
      <c r="K584" t="s">
        <v>58</v>
      </c>
      <c r="L584">
        <v>40309.68</v>
      </c>
      <c r="M584" s="1">
        <v>42880</v>
      </c>
      <c r="N584" t="s">
        <v>24</v>
      </c>
      <c r="O584" t="s">
        <v>25</v>
      </c>
      <c r="Q584" s="1">
        <v>43852</v>
      </c>
    </row>
    <row r="585" spans="1:17" x14ac:dyDescent="0.3">
      <c r="A585" t="s">
        <v>269</v>
      </c>
      <c r="B585">
        <v>9.9000044160300007E+19</v>
      </c>
      <c r="C585" t="s">
        <v>19</v>
      </c>
      <c r="D585" s="1">
        <v>42663</v>
      </c>
      <c r="E585" s="1">
        <v>43209</v>
      </c>
      <c r="F585" t="s">
        <v>122</v>
      </c>
      <c r="G585">
        <v>1</v>
      </c>
      <c r="H585" t="s">
        <v>21</v>
      </c>
      <c r="I585" t="s">
        <v>22</v>
      </c>
      <c r="J585" t="s">
        <v>33</v>
      </c>
      <c r="K585" t="s">
        <v>58</v>
      </c>
      <c r="L585">
        <v>40309.68</v>
      </c>
      <c r="M585" s="1">
        <v>42990</v>
      </c>
      <c r="N585" t="s">
        <v>24</v>
      </c>
      <c r="O585" t="s">
        <v>25</v>
      </c>
      <c r="Q585" s="1">
        <v>43852</v>
      </c>
    </row>
    <row r="586" spans="1:17" x14ac:dyDescent="0.3">
      <c r="A586" t="s">
        <v>269</v>
      </c>
      <c r="B586">
        <v>9.9000044160300007E+19</v>
      </c>
      <c r="C586" t="s">
        <v>19</v>
      </c>
      <c r="D586" s="1">
        <v>42663</v>
      </c>
      <c r="E586" s="1">
        <v>43209</v>
      </c>
      <c r="F586" t="s">
        <v>122</v>
      </c>
      <c r="G586">
        <v>1</v>
      </c>
      <c r="H586" t="s">
        <v>21</v>
      </c>
      <c r="I586" t="s">
        <v>22</v>
      </c>
      <c r="J586" t="s">
        <v>33</v>
      </c>
      <c r="K586" t="s">
        <v>58</v>
      </c>
      <c r="L586">
        <v>50909.599999999999</v>
      </c>
      <c r="M586" s="1">
        <v>42663</v>
      </c>
      <c r="N586" t="s">
        <v>24</v>
      </c>
      <c r="O586" t="s">
        <v>25</v>
      </c>
      <c r="Q586" s="1">
        <v>43852</v>
      </c>
    </row>
    <row r="587" spans="1:17" x14ac:dyDescent="0.3">
      <c r="A587" t="s">
        <v>269</v>
      </c>
      <c r="B587">
        <v>9.9000044160300007E+19</v>
      </c>
      <c r="C587" t="s">
        <v>19</v>
      </c>
      <c r="D587" s="1">
        <v>42731</v>
      </c>
      <c r="E587" s="1">
        <v>43307</v>
      </c>
      <c r="F587" t="s">
        <v>122</v>
      </c>
      <c r="G587">
        <v>1</v>
      </c>
      <c r="H587" t="s">
        <v>21</v>
      </c>
      <c r="I587" t="s">
        <v>22</v>
      </c>
      <c r="J587" t="s">
        <v>33</v>
      </c>
      <c r="K587" t="s">
        <v>58</v>
      </c>
      <c r="L587">
        <v>31079.56</v>
      </c>
      <c r="M587" s="1">
        <v>42821</v>
      </c>
      <c r="N587" t="s">
        <v>24</v>
      </c>
      <c r="O587" t="s">
        <v>25</v>
      </c>
      <c r="Q587" s="1">
        <v>43852</v>
      </c>
    </row>
    <row r="588" spans="1:17" x14ac:dyDescent="0.3">
      <c r="A588" t="s">
        <v>269</v>
      </c>
      <c r="B588">
        <v>9.9000044160300007E+19</v>
      </c>
      <c r="C588" t="s">
        <v>19</v>
      </c>
      <c r="D588" s="1">
        <v>42731</v>
      </c>
      <c r="E588" s="1">
        <v>43307</v>
      </c>
      <c r="F588" t="s">
        <v>122</v>
      </c>
      <c r="G588">
        <v>1</v>
      </c>
      <c r="H588" t="s">
        <v>21</v>
      </c>
      <c r="I588" t="s">
        <v>22</v>
      </c>
      <c r="J588" t="s">
        <v>33</v>
      </c>
      <c r="K588" t="s">
        <v>58</v>
      </c>
      <c r="L588">
        <v>31079.56</v>
      </c>
      <c r="M588" s="1">
        <v>42913</v>
      </c>
      <c r="N588" t="s">
        <v>24</v>
      </c>
      <c r="O588" t="s">
        <v>25</v>
      </c>
      <c r="Q588" s="1">
        <v>43852</v>
      </c>
    </row>
    <row r="589" spans="1:17" x14ac:dyDescent="0.3">
      <c r="A589" t="s">
        <v>269</v>
      </c>
      <c r="B589">
        <v>9.9000044160300007E+19</v>
      </c>
      <c r="C589" t="s">
        <v>19</v>
      </c>
      <c r="D589" s="1">
        <v>42731</v>
      </c>
      <c r="E589" s="1">
        <v>43307</v>
      </c>
      <c r="F589" t="s">
        <v>122</v>
      </c>
      <c r="G589">
        <v>1</v>
      </c>
      <c r="H589" t="s">
        <v>21</v>
      </c>
      <c r="I589" t="s">
        <v>22</v>
      </c>
      <c r="J589" t="s">
        <v>33</v>
      </c>
      <c r="K589" t="s">
        <v>58</v>
      </c>
      <c r="L589">
        <v>31079.56</v>
      </c>
      <c r="M589" s="1">
        <v>43005</v>
      </c>
      <c r="N589" t="s">
        <v>24</v>
      </c>
      <c r="O589" t="s">
        <v>25</v>
      </c>
      <c r="Q589" s="1">
        <v>43852</v>
      </c>
    </row>
    <row r="590" spans="1:17" x14ac:dyDescent="0.3">
      <c r="A590" t="s">
        <v>269</v>
      </c>
      <c r="B590">
        <v>9.9000044160300007E+19</v>
      </c>
      <c r="C590" t="s">
        <v>19</v>
      </c>
      <c r="D590" s="1">
        <v>42731</v>
      </c>
      <c r="E590" s="1">
        <v>43307</v>
      </c>
      <c r="F590" t="s">
        <v>122</v>
      </c>
      <c r="G590">
        <v>1</v>
      </c>
      <c r="H590" t="s">
        <v>21</v>
      </c>
      <c r="I590" t="s">
        <v>22</v>
      </c>
      <c r="J590" t="s">
        <v>33</v>
      </c>
      <c r="K590" t="s">
        <v>58</v>
      </c>
      <c r="L590">
        <v>31088.49</v>
      </c>
      <c r="M590" s="1">
        <v>43096</v>
      </c>
      <c r="N590" t="s">
        <v>24</v>
      </c>
      <c r="O590" t="s">
        <v>25</v>
      </c>
      <c r="Q590" s="1">
        <v>43852</v>
      </c>
    </row>
    <row r="591" spans="1:17" x14ac:dyDescent="0.3">
      <c r="A591" t="s">
        <v>269</v>
      </c>
      <c r="B591">
        <v>9.9000044160300007E+19</v>
      </c>
      <c r="C591" t="s">
        <v>19</v>
      </c>
      <c r="D591" s="1">
        <v>42731</v>
      </c>
      <c r="E591" s="1">
        <v>43307</v>
      </c>
      <c r="F591" t="s">
        <v>122</v>
      </c>
      <c r="G591">
        <v>1</v>
      </c>
      <c r="H591" t="s">
        <v>21</v>
      </c>
      <c r="I591" t="s">
        <v>22</v>
      </c>
      <c r="J591" t="s">
        <v>33</v>
      </c>
      <c r="K591" t="s">
        <v>58</v>
      </c>
      <c r="L591">
        <v>39249.53</v>
      </c>
      <c r="M591" s="1">
        <v>42731</v>
      </c>
      <c r="N591" t="s">
        <v>24</v>
      </c>
      <c r="O591" t="s">
        <v>25</v>
      </c>
      <c r="Q591" s="1">
        <v>43852</v>
      </c>
    </row>
    <row r="592" spans="1:17" x14ac:dyDescent="0.3">
      <c r="A592" t="s">
        <v>269</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269</v>
      </c>
      <c r="B593">
        <v>9.9000044170400006E+19</v>
      </c>
      <c r="C593" t="s">
        <v>19</v>
      </c>
      <c r="D593" s="1">
        <v>42954</v>
      </c>
      <c r="E593" s="1">
        <v>43318</v>
      </c>
      <c r="F593" t="s">
        <v>122</v>
      </c>
      <c r="G593">
        <v>1</v>
      </c>
      <c r="H593" t="s">
        <v>21</v>
      </c>
      <c r="I593" t="s">
        <v>22</v>
      </c>
      <c r="J593" t="s">
        <v>33</v>
      </c>
      <c r="K593" t="s">
        <v>58</v>
      </c>
      <c r="L593">
        <v>877.71</v>
      </c>
      <c r="M593" s="1">
        <v>43318</v>
      </c>
      <c r="N593" t="s">
        <v>24</v>
      </c>
      <c r="O593" t="s">
        <v>25</v>
      </c>
      <c r="Q593" s="1">
        <v>43852</v>
      </c>
    </row>
    <row r="594" spans="1:17" x14ac:dyDescent="0.3">
      <c r="A594" t="s">
        <v>269</v>
      </c>
      <c r="B594">
        <v>9.9000044170699997E+19</v>
      </c>
      <c r="C594" t="s">
        <v>31</v>
      </c>
      <c r="D594" s="1">
        <v>42903</v>
      </c>
      <c r="E594" s="1">
        <v>43267</v>
      </c>
      <c r="F594" t="s">
        <v>122</v>
      </c>
      <c r="G594">
        <v>1</v>
      </c>
      <c r="H594" t="s">
        <v>21</v>
      </c>
      <c r="I594" t="s">
        <v>22</v>
      </c>
      <c r="J594" t="s">
        <v>33</v>
      </c>
      <c r="K594" t="s">
        <v>58</v>
      </c>
      <c r="L594">
        <v>8107.49</v>
      </c>
      <c r="M594" s="1">
        <v>43297</v>
      </c>
      <c r="N594" t="s">
        <v>24</v>
      </c>
      <c r="O594" t="s">
        <v>25</v>
      </c>
      <c r="Q594" s="1">
        <v>43852</v>
      </c>
    </row>
    <row r="595" spans="1:17" x14ac:dyDescent="0.3">
      <c r="A595" t="s">
        <v>269</v>
      </c>
      <c r="B595">
        <v>9.9000044170699997E+19</v>
      </c>
      <c r="C595" t="s">
        <v>19</v>
      </c>
      <c r="D595" s="1">
        <v>42922</v>
      </c>
      <c r="E595" s="1">
        <v>43286</v>
      </c>
      <c r="F595" t="s">
        <v>122</v>
      </c>
      <c r="G595">
        <v>1</v>
      </c>
      <c r="H595" t="s">
        <v>21</v>
      </c>
      <c r="I595" t="s">
        <v>22</v>
      </c>
      <c r="J595" t="s">
        <v>33</v>
      </c>
      <c r="K595" t="s">
        <v>58</v>
      </c>
      <c r="L595">
        <v>7398.74</v>
      </c>
      <c r="M595" s="1">
        <v>43286</v>
      </c>
      <c r="N595" t="s">
        <v>24</v>
      </c>
      <c r="O595" t="s">
        <v>25</v>
      </c>
      <c r="Q595" s="1">
        <v>43852</v>
      </c>
    </row>
    <row r="596" spans="1:17" x14ac:dyDescent="0.3">
      <c r="A596" t="s">
        <v>269</v>
      </c>
      <c r="B596">
        <v>9.9000044170699997E+19</v>
      </c>
      <c r="C596" t="s">
        <v>19</v>
      </c>
      <c r="D596" s="1">
        <v>43017</v>
      </c>
      <c r="E596" s="1">
        <v>43381</v>
      </c>
      <c r="F596" t="s">
        <v>122</v>
      </c>
      <c r="G596">
        <v>1</v>
      </c>
      <c r="H596" t="s">
        <v>21</v>
      </c>
      <c r="I596" t="s">
        <v>22</v>
      </c>
      <c r="J596" t="s">
        <v>33</v>
      </c>
      <c r="K596" t="s">
        <v>58</v>
      </c>
      <c r="L596">
        <v>15429.84</v>
      </c>
      <c r="M596" s="1">
        <v>43017</v>
      </c>
      <c r="N596" t="s">
        <v>24</v>
      </c>
      <c r="O596" t="s">
        <v>25</v>
      </c>
      <c r="Q596" s="1">
        <v>43852</v>
      </c>
    </row>
    <row r="597" spans="1:17" x14ac:dyDescent="0.3">
      <c r="A597" t="s">
        <v>269</v>
      </c>
      <c r="B597">
        <v>9.9000044175799992E+19</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269</v>
      </c>
      <c r="B598">
        <v>9.9000044180300005E+19</v>
      </c>
      <c r="C598" t="s">
        <v>31</v>
      </c>
      <c r="D598" s="1">
        <v>43210</v>
      </c>
      <c r="E598" s="1">
        <v>43574</v>
      </c>
      <c r="F598" t="s">
        <v>122</v>
      </c>
      <c r="G598">
        <v>1</v>
      </c>
      <c r="H598" t="s">
        <v>21</v>
      </c>
      <c r="I598" t="s">
        <v>22</v>
      </c>
      <c r="J598" t="s">
        <v>33</v>
      </c>
      <c r="K598" t="s">
        <v>58</v>
      </c>
      <c r="L598">
        <v>70725.990000000005</v>
      </c>
      <c r="M598" s="1">
        <v>43210</v>
      </c>
      <c r="N598" t="s">
        <v>24</v>
      </c>
      <c r="O598" t="s">
        <v>165</v>
      </c>
      <c r="P598" t="s">
        <v>293</v>
      </c>
      <c r="Q598" s="1">
        <v>43852</v>
      </c>
    </row>
    <row r="599" spans="1:17" x14ac:dyDescent="0.3">
      <c r="A599" t="s">
        <v>269</v>
      </c>
      <c r="B599">
        <v>9.9000044180300005E+19</v>
      </c>
      <c r="C599" t="s">
        <v>19</v>
      </c>
      <c r="D599" s="1">
        <v>43220</v>
      </c>
      <c r="E599" s="1">
        <v>44134</v>
      </c>
      <c r="F599" t="s">
        <v>122</v>
      </c>
      <c r="G599">
        <v>1</v>
      </c>
      <c r="H599" t="s">
        <v>21</v>
      </c>
      <c r="I599" t="s">
        <v>22</v>
      </c>
      <c r="J599" t="s">
        <v>33</v>
      </c>
      <c r="K599" t="s">
        <v>58</v>
      </c>
      <c r="L599">
        <v>4278.13</v>
      </c>
      <c r="M599" s="1">
        <v>43826</v>
      </c>
      <c r="N599" t="s">
        <v>24</v>
      </c>
      <c r="O599" t="s">
        <v>25</v>
      </c>
      <c r="Q599" s="1">
        <v>43852</v>
      </c>
    </row>
    <row r="600" spans="1:17" x14ac:dyDescent="0.3">
      <c r="A600" t="s">
        <v>269</v>
      </c>
      <c r="B600">
        <v>9.9000044180300005E+19</v>
      </c>
      <c r="C600" t="s">
        <v>19</v>
      </c>
      <c r="D600" s="1">
        <v>43220</v>
      </c>
      <c r="E600" s="1">
        <v>44134</v>
      </c>
      <c r="F600" t="s">
        <v>122</v>
      </c>
      <c r="G600">
        <v>1</v>
      </c>
      <c r="H600" t="s">
        <v>21</v>
      </c>
      <c r="I600" t="s">
        <v>22</v>
      </c>
      <c r="J600" t="s">
        <v>33</v>
      </c>
      <c r="K600" t="s">
        <v>58</v>
      </c>
      <c r="L600">
        <v>4278.13</v>
      </c>
      <c r="M600" s="1">
        <v>43927</v>
      </c>
      <c r="N600" t="s">
        <v>24</v>
      </c>
      <c r="O600" t="s">
        <v>25</v>
      </c>
      <c r="Q600" s="1">
        <v>43852</v>
      </c>
    </row>
    <row r="601" spans="1:17" x14ac:dyDescent="0.3">
      <c r="A601" t="s">
        <v>269</v>
      </c>
      <c r="B601">
        <v>9.9000044180300005E+19</v>
      </c>
      <c r="C601" t="s">
        <v>19</v>
      </c>
      <c r="D601" s="1">
        <v>43220</v>
      </c>
      <c r="E601" s="1">
        <v>44134</v>
      </c>
      <c r="F601" t="s">
        <v>122</v>
      </c>
      <c r="G601">
        <v>1</v>
      </c>
      <c r="H601" t="s">
        <v>21</v>
      </c>
      <c r="I601" t="s">
        <v>22</v>
      </c>
      <c r="J601" t="s">
        <v>33</v>
      </c>
      <c r="K601" t="s">
        <v>58</v>
      </c>
      <c r="L601">
        <v>4278.25</v>
      </c>
      <c r="M601" s="1">
        <v>44028</v>
      </c>
      <c r="N601" t="s">
        <v>24</v>
      </c>
      <c r="O601" t="s">
        <v>25</v>
      </c>
      <c r="Q601" s="1">
        <v>43852</v>
      </c>
    </row>
    <row r="602" spans="1:17" x14ac:dyDescent="0.3">
      <c r="A602" t="s">
        <v>269</v>
      </c>
      <c r="B602">
        <v>9.9000044180300005E+19</v>
      </c>
      <c r="C602" t="s">
        <v>19</v>
      </c>
      <c r="D602" s="1">
        <v>43220</v>
      </c>
      <c r="E602" s="1">
        <v>44134</v>
      </c>
      <c r="F602" t="s">
        <v>122</v>
      </c>
      <c r="G602">
        <v>1</v>
      </c>
      <c r="H602" t="s">
        <v>21</v>
      </c>
      <c r="I602" t="s">
        <v>22</v>
      </c>
      <c r="J602" t="s">
        <v>33</v>
      </c>
      <c r="K602" t="s">
        <v>58</v>
      </c>
      <c r="L602">
        <v>4278.25</v>
      </c>
      <c r="M602" s="1">
        <v>44028</v>
      </c>
      <c r="N602" t="s">
        <v>24</v>
      </c>
      <c r="O602" t="s">
        <v>25</v>
      </c>
      <c r="Q602" s="1">
        <v>43852</v>
      </c>
    </row>
    <row r="603" spans="1:17" x14ac:dyDescent="0.3">
      <c r="A603" t="s">
        <v>269</v>
      </c>
      <c r="B603">
        <v>9.9000044180300005E+19</v>
      </c>
      <c r="C603" t="s">
        <v>19</v>
      </c>
      <c r="D603" s="1">
        <v>43220</v>
      </c>
      <c r="E603" s="1">
        <v>44134</v>
      </c>
      <c r="F603" t="s">
        <v>122</v>
      </c>
      <c r="G603">
        <v>1</v>
      </c>
      <c r="H603" t="s">
        <v>21</v>
      </c>
      <c r="I603" t="s">
        <v>22</v>
      </c>
      <c r="J603" t="s">
        <v>33</v>
      </c>
      <c r="K603" t="s">
        <v>58</v>
      </c>
      <c r="L603">
        <v>4278.25</v>
      </c>
      <c r="M603" s="1">
        <v>44028</v>
      </c>
      <c r="N603" t="s">
        <v>24</v>
      </c>
      <c r="O603" t="s">
        <v>25</v>
      </c>
      <c r="Q603" s="1">
        <v>43852</v>
      </c>
    </row>
    <row r="604" spans="1:17" x14ac:dyDescent="0.3">
      <c r="A604" t="s">
        <v>269</v>
      </c>
      <c r="B604">
        <v>9.9000044180300005E+19</v>
      </c>
      <c r="C604" t="s">
        <v>19</v>
      </c>
      <c r="D604" s="1">
        <v>43220</v>
      </c>
      <c r="E604" s="1">
        <v>44134</v>
      </c>
      <c r="F604" t="s">
        <v>122</v>
      </c>
      <c r="G604">
        <v>1</v>
      </c>
      <c r="H604" t="s">
        <v>21</v>
      </c>
      <c r="I604" t="s">
        <v>22</v>
      </c>
      <c r="J604" t="s">
        <v>33</v>
      </c>
      <c r="K604" t="s">
        <v>58</v>
      </c>
      <c r="L604">
        <v>4278.25</v>
      </c>
      <c r="M604" s="1">
        <v>44028</v>
      </c>
      <c r="N604" t="s">
        <v>24</v>
      </c>
      <c r="O604" t="s">
        <v>25</v>
      </c>
      <c r="Q604" s="1">
        <v>43852</v>
      </c>
    </row>
    <row r="605" spans="1:17" x14ac:dyDescent="0.3">
      <c r="A605" t="s">
        <v>269</v>
      </c>
      <c r="B605">
        <v>9.9000044180300005E+19</v>
      </c>
      <c r="C605" t="s">
        <v>19</v>
      </c>
      <c r="D605" s="1">
        <v>43220</v>
      </c>
      <c r="E605" s="1">
        <v>44134</v>
      </c>
      <c r="F605" t="s">
        <v>122</v>
      </c>
      <c r="G605">
        <v>1</v>
      </c>
      <c r="H605" t="s">
        <v>21</v>
      </c>
      <c r="I605" t="s">
        <v>22</v>
      </c>
      <c r="J605" t="s">
        <v>33</v>
      </c>
      <c r="K605" t="s">
        <v>58</v>
      </c>
      <c r="L605">
        <v>4705.88</v>
      </c>
      <c r="M605" s="1">
        <v>43321</v>
      </c>
      <c r="N605" t="s">
        <v>24</v>
      </c>
      <c r="O605" t="s">
        <v>25</v>
      </c>
      <c r="Q605" s="1">
        <v>43852</v>
      </c>
    </row>
    <row r="606" spans="1:17" x14ac:dyDescent="0.3">
      <c r="A606" t="s">
        <v>269</v>
      </c>
      <c r="B606">
        <v>9.9000044180300005E+19</v>
      </c>
      <c r="C606" t="s">
        <v>19</v>
      </c>
      <c r="D606" s="1">
        <v>43220</v>
      </c>
      <c r="E606" s="1">
        <v>44134</v>
      </c>
      <c r="F606" t="s">
        <v>122</v>
      </c>
      <c r="G606">
        <v>1</v>
      </c>
      <c r="H606" t="s">
        <v>21</v>
      </c>
      <c r="I606" t="s">
        <v>22</v>
      </c>
      <c r="J606" t="s">
        <v>33</v>
      </c>
      <c r="K606" t="s">
        <v>58</v>
      </c>
      <c r="L606">
        <v>4705.88</v>
      </c>
      <c r="M606" s="1">
        <v>43422</v>
      </c>
      <c r="N606" t="s">
        <v>24</v>
      </c>
      <c r="O606" t="s">
        <v>25</v>
      </c>
      <c r="Q606" s="1">
        <v>43852</v>
      </c>
    </row>
    <row r="607" spans="1:17" x14ac:dyDescent="0.3">
      <c r="A607" t="s">
        <v>269</v>
      </c>
      <c r="B607">
        <v>9.9000044180300005E+19</v>
      </c>
      <c r="C607" t="s">
        <v>19</v>
      </c>
      <c r="D607" s="1">
        <v>43220</v>
      </c>
      <c r="E607" s="1">
        <v>44134</v>
      </c>
      <c r="F607" t="s">
        <v>122</v>
      </c>
      <c r="G607">
        <v>1</v>
      </c>
      <c r="H607" t="s">
        <v>21</v>
      </c>
      <c r="I607" t="s">
        <v>22</v>
      </c>
      <c r="J607" t="s">
        <v>33</v>
      </c>
      <c r="K607" t="s">
        <v>58</v>
      </c>
      <c r="L607">
        <v>4705.88</v>
      </c>
      <c r="M607" s="1">
        <v>43523</v>
      </c>
      <c r="N607" t="s">
        <v>24</v>
      </c>
      <c r="O607" t="s">
        <v>25</v>
      </c>
      <c r="Q607" s="1">
        <v>43852</v>
      </c>
    </row>
    <row r="608" spans="1:17" x14ac:dyDescent="0.3">
      <c r="A608" t="s">
        <v>269</v>
      </c>
      <c r="B608">
        <v>9.9000044180300005E+19</v>
      </c>
      <c r="C608" t="s">
        <v>19</v>
      </c>
      <c r="D608" s="1">
        <v>43220</v>
      </c>
      <c r="E608" s="1">
        <v>44134</v>
      </c>
      <c r="F608" t="s">
        <v>122</v>
      </c>
      <c r="G608">
        <v>1</v>
      </c>
      <c r="H608" t="s">
        <v>21</v>
      </c>
      <c r="I608" t="s">
        <v>22</v>
      </c>
      <c r="J608" t="s">
        <v>33</v>
      </c>
      <c r="K608" t="s">
        <v>58</v>
      </c>
      <c r="L608">
        <v>4705.88</v>
      </c>
      <c r="M608" s="1">
        <v>43624</v>
      </c>
      <c r="N608" t="s">
        <v>24</v>
      </c>
      <c r="O608" t="s">
        <v>25</v>
      </c>
      <c r="Q608" s="1">
        <v>43852</v>
      </c>
    </row>
    <row r="609" spans="1:17" x14ac:dyDescent="0.3">
      <c r="A609" t="s">
        <v>269</v>
      </c>
      <c r="B609">
        <v>9.9000044180300005E+19</v>
      </c>
      <c r="C609" t="s">
        <v>19</v>
      </c>
      <c r="D609" s="1">
        <v>43220</v>
      </c>
      <c r="E609" s="1">
        <v>44134</v>
      </c>
      <c r="F609" t="s">
        <v>122</v>
      </c>
      <c r="G609">
        <v>1</v>
      </c>
      <c r="H609" t="s">
        <v>21</v>
      </c>
      <c r="I609" t="s">
        <v>22</v>
      </c>
      <c r="J609" t="s">
        <v>33</v>
      </c>
      <c r="K609" t="s">
        <v>58</v>
      </c>
      <c r="L609">
        <v>4705.88</v>
      </c>
      <c r="M609" s="1">
        <v>43725</v>
      </c>
      <c r="N609" t="s">
        <v>24</v>
      </c>
      <c r="O609" t="s">
        <v>25</v>
      </c>
      <c r="Q609" s="1">
        <v>43852</v>
      </c>
    </row>
    <row r="610" spans="1:17" x14ac:dyDescent="0.3">
      <c r="A610" t="s">
        <v>269</v>
      </c>
      <c r="B610">
        <v>9.9000044180300005E+19</v>
      </c>
      <c r="C610" t="s">
        <v>19</v>
      </c>
      <c r="D610" s="1">
        <v>43220</v>
      </c>
      <c r="E610" s="1">
        <v>44134</v>
      </c>
      <c r="F610" t="s">
        <v>122</v>
      </c>
      <c r="G610">
        <v>1</v>
      </c>
      <c r="H610" t="s">
        <v>21</v>
      </c>
      <c r="I610" t="s">
        <v>22</v>
      </c>
      <c r="J610" t="s">
        <v>33</v>
      </c>
      <c r="K610" t="s">
        <v>58</v>
      </c>
      <c r="L610">
        <v>6417.13</v>
      </c>
      <c r="M610" s="1">
        <v>43220</v>
      </c>
      <c r="N610" t="s">
        <v>24</v>
      </c>
      <c r="O610" t="s">
        <v>25</v>
      </c>
      <c r="Q610" s="1">
        <v>43852</v>
      </c>
    </row>
    <row r="611" spans="1:17" x14ac:dyDescent="0.3">
      <c r="A611" t="s">
        <v>269</v>
      </c>
      <c r="B611">
        <v>9.9000044180300005E+19</v>
      </c>
      <c r="C611" t="s">
        <v>31</v>
      </c>
      <c r="D611" s="1">
        <v>43278</v>
      </c>
      <c r="E611" s="1">
        <v>43642</v>
      </c>
      <c r="F611" t="s">
        <v>122</v>
      </c>
      <c r="G611">
        <v>1</v>
      </c>
      <c r="H611" t="s">
        <v>21</v>
      </c>
      <c r="I611" t="s">
        <v>22</v>
      </c>
      <c r="J611" t="s">
        <v>33</v>
      </c>
      <c r="K611" t="s">
        <v>58</v>
      </c>
      <c r="L611">
        <v>81783.89</v>
      </c>
      <c r="M611" s="1">
        <v>43278</v>
      </c>
      <c r="N611" t="s">
        <v>24</v>
      </c>
      <c r="O611" t="s">
        <v>165</v>
      </c>
      <c r="P611" t="s">
        <v>166</v>
      </c>
      <c r="Q611" s="1">
        <v>43852</v>
      </c>
    </row>
    <row r="612" spans="1:17" x14ac:dyDescent="0.3">
      <c r="A612" t="s">
        <v>269</v>
      </c>
      <c r="B612">
        <v>9.9000044180300005E+19</v>
      </c>
      <c r="C612" t="s">
        <v>19</v>
      </c>
      <c r="D612" s="1">
        <v>43339</v>
      </c>
      <c r="E612" s="1">
        <v>44069</v>
      </c>
      <c r="F612" t="s">
        <v>122</v>
      </c>
      <c r="G612">
        <v>1</v>
      </c>
      <c r="H612" t="s">
        <v>21</v>
      </c>
      <c r="I612" t="s">
        <v>22</v>
      </c>
      <c r="J612" t="s">
        <v>33</v>
      </c>
      <c r="K612" t="s">
        <v>58</v>
      </c>
      <c r="L612">
        <v>70935.55</v>
      </c>
      <c r="M612" s="1">
        <v>43888</v>
      </c>
      <c r="N612" t="s">
        <v>24</v>
      </c>
      <c r="O612" t="s">
        <v>25</v>
      </c>
      <c r="Q612" s="1">
        <v>43852</v>
      </c>
    </row>
    <row r="613" spans="1:17" x14ac:dyDescent="0.3">
      <c r="A613" t="s">
        <v>269</v>
      </c>
      <c r="B613">
        <v>9.9000044180300005E+19</v>
      </c>
      <c r="C613" t="s">
        <v>19</v>
      </c>
      <c r="D613" s="1">
        <v>43339</v>
      </c>
      <c r="E613" s="1">
        <v>44069</v>
      </c>
      <c r="F613" t="s">
        <v>122</v>
      </c>
      <c r="G613">
        <v>1</v>
      </c>
      <c r="H613" t="s">
        <v>21</v>
      </c>
      <c r="I613" t="s">
        <v>22</v>
      </c>
      <c r="J613" t="s">
        <v>33</v>
      </c>
      <c r="K613" t="s">
        <v>58</v>
      </c>
      <c r="L613">
        <v>70935.55</v>
      </c>
      <c r="M613" s="1">
        <v>43888</v>
      </c>
      <c r="N613" t="s">
        <v>24</v>
      </c>
      <c r="O613" t="s">
        <v>25</v>
      </c>
      <c r="Q613" s="1">
        <v>43852</v>
      </c>
    </row>
    <row r="614" spans="1:17" x14ac:dyDescent="0.3">
      <c r="A614" t="s">
        <v>269</v>
      </c>
      <c r="B614">
        <v>9.9000044180300005E+19</v>
      </c>
      <c r="C614" t="s">
        <v>19</v>
      </c>
      <c r="D614" s="1">
        <v>43339</v>
      </c>
      <c r="E614" s="1">
        <v>44069</v>
      </c>
      <c r="F614" t="s">
        <v>122</v>
      </c>
      <c r="G614">
        <v>1</v>
      </c>
      <c r="H614" t="s">
        <v>21</v>
      </c>
      <c r="I614" t="s">
        <v>22</v>
      </c>
      <c r="J614" t="s">
        <v>33</v>
      </c>
      <c r="K614" t="s">
        <v>58</v>
      </c>
      <c r="L614">
        <v>70935.55</v>
      </c>
      <c r="M614" s="1">
        <v>43888</v>
      </c>
      <c r="N614" t="s">
        <v>24</v>
      </c>
      <c r="O614" t="s">
        <v>25</v>
      </c>
      <c r="Q614" s="1">
        <v>43852</v>
      </c>
    </row>
    <row r="615" spans="1:17" x14ac:dyDescent="0.3">
      <c r="A615" t="s">
        <v>269</v>
      </c>
      <c r="B615">
        <v>9.9000044180300005E+19</v>
      </c>
      <c r="C615" t="s">
        <v>19</v>
      </c>
      <c r="D615" s="1">
        <v>43339</v>
      </c>
      <c r="E615" s="1">
        <v>44069</v>
      </c>
      <c r="F615" t="s">
        <v>122</v>
      </c>
      <c r="G615">
        <v>1</v>
      </c>
      <c r="H615" t="s">
        <v>21</v>
      </c>
      <c r="I615" t="s">
        <v>22</v>
      </c>
      <c r="J615" t="s">
        <v>33</v>
      </c>
      <c r="K615" t="s">
        <v>58</v>
      </c>
      <c r="L615">
        <v>70935.55</v>
      </c>
      <c r="M615" s="1">
        <v>43888</v>
      </c>
      <c r="N615" t="s">
        <v>24</v>
      </c>
      <c r="O615" t="s">
        <v>25</v>
      </c>
      <c r="Q615" s="1">
        <v>43852</v>
      </c>
    </row>
    <row r="616" spans="1:17" x14ac:dyDescent="0.3">
      <c r="A616" t="s">
        <v>269</v>
      </c>
      <c r="B616">
        <v>9.9000044180300005E+19</v>
      </c>
      <c r="C616" t="s">
        <v>19</v>
      </c>
      <c r="D616" s="1">
        <v>43339</v>
      </c>
      <c r="E616" s="1">
        <v>44069</v>
      </c>
      <c r="F616" t="s">
        <v>122</v>
      </c>
      <c r="G616">
        <v>1</v>
      </c>
      <c r="H616" t="s">
        <v>21</v>
      </c>
      <c r="I616" t="s">
        <v>22</v>
      </c>
      <c r="J616" t="s">
        <v>33</v>
      </c>
      <c r="K616" t="s">
        <v>58</v>
      </c>
      <c r="L616">
        <v>90281.89</v>
      </c>
      <c r="M616" s="1">
        <v>43431</v>
      </c>
      <c r="N616" t="s">
        <v>24</v>
      </c>
      <c r="O616" t="s">
        <v>25</v>
      </c>
      <c r="Q616" s="1">
        <v>43852</v>
      </c>
    </row>
    <row r="617" spans="1:17" x14ac:dyDescent="0.3">
      <c r="A617" t="s">
        <v>269</v>
      </c>
      <c r="B617">
        <v>9.9000044180300005E+19</v>
      </c>
      <c r="C617" t="s">
        <v>19</v>
      </c>
      <c r="D617" s="1">
        <v>43339</v>
      </c>
      <c r="E617" s="1">
        <v>44069</v>
      </c>
      <c r="F617" t="s">
        <v>122</v>
      </c>
      <c r="G617">
        <v>1</v>
      </c>
      <c r="H617" t="s">
        <v>21</v>
      </c>
      <c r="I617" t="s">
        <v>22</v>
      </c>
      <c r="J617" t="s">
        <v>33</v>
      </c>
      <c r="K617" t="s">
        <v>58</v>
      </c>
      <c r="L617">
        <v>90281.89</v>
      </c>
      <c r="M617" s="1">
        <v>43523</v>
      </c>
      <c r="N617" t="s">
        <v>24</v>
      </c>
      <c r="O617" t="s">
        <v>25</v>
      </c>
      <c r="Q617" s="1">
        <v>43852</v>
      </c>
    </row>
    <row r="618" spans="1:17" x14ac:dyDescent="0.3">
      <c r="A618" t="s">
        <v>269</v>
      </c>
      <c r="B618">
        <v>9.9000044180300005E+19</v>
      </c>
      <c r="C618" t="s">
        <v>19</v>
      </c>
      <c r="D618" s="1">
        <v>43339</v>
      </c>
      <c r="E618" s="1">
        <v>44069</v>
      </c>
      <c r="F618" t="s">
        <v>122</v>
      </c>
      <c r="G618">
        <v>1</v>
      </c>
      <c r="H618" t="s">
        <v>21</v>
      </c>
      <c r="I618" t="s">
        <v>22</v>
      </c>
      <c r="J618" t="s">
        <v>33</v>
      </c>
      <c r="K618" t="s">
        <v>58</v>
      </c>
      <c r="L618">
        <v>90281.89</v>
      </c>
      <c r="M618" s="1">
        <v>43612</v>
      </c>
      <c r="N618" t="s">
        <v>24</v>
      </c>
      <c r="O618" t="s">
        <v>25</v>
      </c>
      <c r="Q618" s="1">
        <v>43852</v>
      </c>
    </row>
    <row r="619" spans="1:17" x14ac:dyDescent="0.3">
      <c r="A619" t="s">
        <v>269</v>
      </c>
      <c r="B619">
        <v>9.9000044180300005E+19</v>
      </c>
      <c r="C619" t="s">
        <v>19</v>
      </c>
      <c r="D619" s="1">
        <v>43339</v>
      </c>
      <c r="E619" s="1">
        <v>44069</v>
      </c>
      <c r="F619" t="s">
        <v>122</v>
      </c>
      <c r="G619">
        <v>1</v>
      </c>
      <c r="H619" t="s">
        <v>21</v>
      </c>
      <c r="I619" t="s">
        <v>22</v>
      </c>
      <c r="J619" t="s">
        <v>33</v>
      </c>
      <c r="K619" t="s">
        <v>58</v>
      </c>
      <c r="L619">
        <v>90281.89</v>
      </c>
      <c r="M619" s="1">
        <v>43704</v>
      </c>
      <c r="N619" t="s">
        <v>24</v>
      </c>
      <c r="O619" t="s">
        <v>25</v>
      </c>
      <c r="Q619" s="1">
        <v>43852</v>
      </c>
    </row>
    <row r="620" spans="1:17" x14ac:dyDescent="0.3">
      <c r="A620" t="s">
        <v>269</v>
      </c>
      <c r="B620">
        <v>9.9000044180300005E+19</v>
      </c>
      <c r="C620" t="s">
        <v>19</v>
      </c>
      <c r="D620" s="1">
        <v>43339</v>
      </c>
      <c r="E620" s="1">
        <v>44069</v>
      </c>
      <c r="F620" t="s">
        <v>122</v>
      </c>
      <c r="G620">
        <v>1</v>
      </c>
      <c r="H620" t="s">
        <v>21</v>
      </c>
      <c r="I620" t="s">
        <v>22</v>
      </c>
      <c r="J620" t="s">
        <v>33</v>
      </c>
      <c r="K620" t="s">
        <v>58</v>
      </c>
      <c r="L620">
        <v>90281.89</v>
      </c>
      <c r="M620" s="1">
        <v>43796</v>
      </c>
      <c r="N620" t="s">
        <v>24</v>
      </c>
      <c r="O620" t="s">
        <v>25</v>
      </c>
      <c r="Q620" s="1">
        <v>43852</v>
      </c>
    </row>
    <row r="621" spans="1:17" x14ac:dyDescent="0.3">
      <c r="A621" t="s">
        <v>269</v>
      </c>
      <c r="B621">
        <v>9.9000044180300005E+19</v>
      </c>
      <c r="C621" t="s">
        <v>19</v>
      </c>
      <c r="D621" s="1">
        <v>43339</v>
      </c>
      <c r="E621" s="1">
        <v>44069</v>
      </c>
      <c r="F621" t="s">
        <v>122</v>
      </c>
      <c r="G621">
        <v>1</v>
      </c>
      <c r="H621" t="s">
        <v>21</v>
      </c>
      <c r="I621" t="s">
        <v>22</v>
      </c>
      <c r="J621" t="s">
        <v>33</v>
      </c>
      <c r="K621" t="s">
        <v>58</v>
      </c>
      <c r="L621">
        <v>122525.38</v>
      </c>
      <c r="M621" s="1">
        <v>43339</v>
      </c>
      <c r="N621" t="s">
        <v>24</v>
      </c>
      <c r="O621" t="s">
        <v>25</v>
      </c>
      <c r="Q621" s="1">
        <v>43852</v>
      </c>
    </row>
    <row r="622" spans="1:17" x14ac:dyDescent="0.3">
      <c r="A622" t="s">
        <v>269</v>
      </c>
      <c r="B622">
        <v>9.9000044180300005E+19</v>
      </c>
      <c r="C622" t="s">
        <v>19</v>
      </c>
      <c r="D622" s="1">
        <v>43339</v>
      </c>
      <c r="E622" s="1">
        <v>44069</v>
      </c>
      <c r="F622" t="s">
        <v>122</v>
      </c>
      <c r="G622">
        <v>1</v>
      </c>
      <c r="H622" t="s">
        <v>21</v>
      </c>
      <c r="I622" t="s">
        <v>22</v>
      </c>
      <c r="J622" t="s">
        <v>33</v>
      </c>
      <c r="K622" t="s">
        <v>58</v>
      </c>
      <c r="L622">
        <v>0</v>
      </c>
      <c r="M622" s="1">
        <v>43888</v>
      </c>
      <c r="N622" t="s">
        <v>24</v>
      </c>
      <c r="O622" t="s">
        <v>25</v>
      </c>
      <c r="Q622" s="1">
        <v>43852</v>
      </c>
    </row>
    <row r="623" spans="1:17" x14ac:dyDescent="0.3">
      <c r="A623" t="s">
        <v>269</v>
      </c>
      <c r="B623">
        <v>9.9000044180300005E+19</v>
      </c>
      <c r="C623" t="s">
        <v>19</v>
      </c>
      <c r="D623" s="1">
        <v>43339</v>
      </c>
      <c r="E623" s="1">
        <v>44069</v>
      </c>
      <c r="F623" t="s">
        <v>122</v>
      </c>
      <c r="G623">
        <v>1</v>
      </c>
      <c r="H623" t="s">
        <v>21</v>
      </c>
      <c r="I623" t="s">
        <v>22</v>
      </c>
      <c r="J623" t="s">
        <v>33</v>
      </c>
      <c r="K623" t="s">
        <v>58</v>
      </c>
      <c r="L623">
        <v>0</v>
      </c>
      <c r="M623" s="1">
        <v>43888</v>
      </c>
      <c r="N623" t="s">
        <v>24</v>
      </c>
      <c r="O623" t="s">
        <v>25</v>
      </c>
      <c r="Q623" s="1">
        <v>43852</v>
      </c>
    </row>
    <row r="624" spans="1:17" x14ac:dyDescent="0.3">
      <c r="A624" t="s">
        <v>269</v>
      </c>
      <c r="B624">
        <v>9.9000044180300005E+19</v>
      </c>
      <c r="C624" t="s">
        <v>19</v>
      </c>
      <c r="D624" s="1">
        <v>43339</v>
      </c>
      <c r="E624" s="1">
        <v>44069</v>
      </c>
      <c r="F624" t="s">
        <v>122</v>
      </c>
      <c r="G624">
        <v>1</v>
      </c>
      <c r="H624" t="s">
        <v>21</v>
      </c>
      <c r="I624" t="s">
        <v>22</v>
      </c>
      <c r="J624" t="s">
        <v>33</v>
      </c>
      <c r="K624" t="s">
        <v>58</v>
      </c>
      <c r="L624">
        <v>0</v>
      </c>
      <c r="M624" s="1">
        <v>43888</v>
      </c>
      <c r="N624" t="s">
        <v>24</v>
      </c>
      <c r="O624" t="s">
        <v>25</v>
      </c>
      <c r="Q624" s="1">
        <v>43852</v>
      </c>
    </row>
    <row r="625" spans="1:17" x14ac:dyDescent="0.3">
      <c r="A625" t="s">
        <v>269</v>
      </c>
      <c r="B625">
        <v>9.9000044180300005E+19</v>
      </c>
      <c r="C625" t="s">
        <v>19</v>
      </c>
      <c r="D625" s="1">
        <v>43339</v>
      </c>
      <c r="E625" s="1">
        <v>44069</v>
      </c>
      <c r="F625" t="s">
        <v>122</v>
      </c>
      <c r="G625">
        <v>1</v>
      </c>
      <c r="H625" t="s">
        <v>21</v>
      </c>
      <c r="I625" t="s">
        <v>22</v>
      </c>
      <c r="J625" t="s">
        <v>33</v>
      </c>
      <c r="K625" t="s">
        <v>58</v>
      </c>
      <c r="L625">
        <v>0</v>
      </c>
      <c r="M625" s="1">
        <v>43888</v>
      </c>
      <c r="N625" t="s">
        <v>24</v>
      </c>
      <c r="O625" t="s">
        <v>25</v>
      </c>
      <c r="Q625" s="1">
        <v>43852</v>
      </c>
    </row>
    <row r="626" spans="1:17" x14ac:dyDescent="0.3">
      <c r="A626" t="s">
        <v>269</v>
      </c>
      <c r="B626">
        <v>9.9000044180300005E+19</v>
      </c>
      <c r="C626" t="s">
        <v>19</v>
      </c>
      <c r="D626" s="1">
        <v>43339</v>
      </c>
      <c r="E626" s="1">
        <v>44069</v>
      </c>
      <c r="F626" t="s">
        <v>122</v>
      </c>
      <c r="G626">
        <v>1</v>
      </c>
      <c r="H626" t="s">
        <v>21</v>
      </c>
      <c r="I626" t="s">
        <v>22</v>
      </c>
      <c r="J626" t="s">
        <v>33</v>
      </c>
      <c r="K626" t="s">
        <v>58</v>
      </c>
      <c r="L626">
        <v>0</v>
      </c>
      <c r="M626" s="1">
        <v>43431</v>
      </c>
      <c r="N626" t="s">
        <v>24</v>
      </c>
      <c r="O626" t="s">
        <v>25</v>
      </c>
      <c r="Q626" s="1">
        <v>43852</v>
      </c>
    </row>
    <row r="627" spans="1:17" x14ac:dyDescent="0.3">
      <c r="A627" t="s">
        <v>269</v>
      </c>
      <c r="B627">
        <v>9.9000044180300005E+19</v>
      </c>
      <c r="C627" t="s">
        <v>19</v>
      </c>
      <c r="D627" s="1">
        <v>43339</v>
      </c>
      <c r="E627" s="1">
        <v>44069</v>
      </c>
      <c r="F627" t="s">
        <v>122</v>
      </c>
      <c r="G627">
        <v>1</v>
      </c>
      <c r="H627" t="s">
        <v>21</v>
      </c>
      <c r="I627" t="s">
        <v>22</v>
      </c>
      <c r="J627" t="s">
        <v>33</v>
      </c>
      <c r="K627" t="s">
        <v>58</v>
      </c>
      <c r="L627">
        <v>0</v>
      </c>
      <c r="M627" s="1">
        <v>43523</v>
      </c>
      <c r="N627" t="s">
        <v>24</v>
      </c>
      <c r="O627" t="s">
        <v>25</v>
      </c>
      <c r="Q627" s="1">
        <v>43852</v>
      </c>
    </row>
    <row r="628" spans="1:17" x14ac:dyDescent="0.3">
      <c r="A628" t="s">
        <v>269</v>
      </c>
      <c r="B628">
        <v>9.9000044180300005E+19</v>
      </c>
      <c r="C628" t="s">
        <v>19</v>
      </c>
      <c r="D628" s="1">
        <v>43339</v>
      </c>
      <c r="E628" s="1">
        <v>44069</v>
      </c>
      <c r="F628" t="s">
        <v>122</v>
      </c>
      <c r="G628">
        <v>1</v>
      </c>
      <c r="H628" t="s">
        <v>21</v>
      </c>
      <c r="I628" t="s">
        <v>22</v>
      </c>
      <c r="J628" t="s">
        <v>33</v>
      </c>
      <c r="K628" t="s">
        <v>58</v>
      </c>
      <c r="L628">
        <v>0</v>
      </c>
      <c r="M628" s="1">
        <v>43612</v>
      </c>
      <c r="N628" t="s">
        <v>24</v>
      </c>
      <c r="O628" t="s">
        <v>25</v>
      </c>
      <c r="Q628" s="1">
        <v>43852</v>
      </c>
    </row>
    <row r="629" spans="1:17" x14ac:dyDescent="0.3">
      <c r="A629" t="s">
        <v>269</v>
      </c>
      <c r="B629">
        <v>9.9000044180300005E+19</v>
      </c>
      <c r="C629" t="s">
        <v>19</v>
      </c>
      <c r="D629" s="1">
        <v>43339</v>
      </c>
      <c r="E629" s="1">
        <v>44069</v>
      </c>
      <c r="F629" t="s">
        <v>122</v>
      </c>
      <c r="G629">
        <v>1</v>
      </c>
      <c r="H629" t="s">
        <v>21</v>
      </c>
      <c r="I629" t="s">
        <v>22</v>
      </c>
      <c r="J629" t="s">
        <v>33</v>
      </c>
      <c r="K629" t="s">
        <v>58</v>
      </c>
      <c r="L629">
        <v>0</v>
      </c>
      <c r="M629" s="1">
        <v>43704</v>
      </c>
      <c r="N629" t="s">
        <v>24</v>
      </c>
      <c r="O629" t="s">
        <v>25</v>
      </c>
      <c r="Q629" s="1">
        <v>43852</v>
      </c>
    </row>
    <row r="630" spans="1:17" x14ac:dyDescent="0.3">
      <c r="A630" t="s">
        <v>269</v>
      </c>
      <c r="B630">
        <v>9.9000044180300005E+19</v>
      </c>
      <c r="C630" t="s">
        <v>19</v>
      </c>
      <c r="D630" s="1">
        <v>43339</v>
      </c>
      <c r="E630" s="1">
        <v>44069</v>
      </c>
      <c r="F630" t="s">
        <v>122</v>
      </c>
      <c r="G630">
        <v>1</v>
      </c>
      <c r="H630" t="s">
        <v>21</v>
      </c>
      <c r="I630" t="s">
        <v>22</v>
      </c>
      <c r="J630" t="s">
        <v>33</v>
      </c>
      <c r="K630" t="s">
        <v>58</v>
      </c>
      <c r="L630">
        <v>0</v>
      </c>
      <c r="M630" s="1">
        <v>43796</v>
      </c>
      <c r="N630" t="s">
        <v>24</v>
      </c>
      <c r="O630" t="s">
        <v>25</v>
      </c>
      <c r="Q630" s="1">
        <v>43852</v>
      </c>
    </row>
    <row r="631" spans="1:17" x14ac:dyDescent="0.3">
      <c r="A631" t="s">
        <v>269</v>
      </c>
      <c r="B631">
        <v>9.9000044180300005E+19</v>
      </c>
      <c r="C631" t="s">
        <v>19</v>
      </c>
      <c r="D631" s="1">
        <v>43339</v>
      </c>
      <c r="E631" s="1">
        <v>44069</v>
      </c>
      <c r="F631" t="s">
        <v>122</v>
      </c>
      <c r="G631">
        <v>1</v>
      </c>
      <c r="H631" t="s">
        <v>21</v>
      </c>
      <c r="I631" t="s">
        <v>22</v>
      </c>
      <c r="J631" t="s">
        <v>33</v>
      </c>
      <c r="K631" t="s">
        <v>58</v>
      </c>
      <c r="L631">
        <v>0</v>
      </c>
      <c r="M631" s="1">
        <v>43339</v>
      </c>
      <c r="N631" t="s">
        <v>24</v>
      </c>
      <c r="O631" t="s">
        <v>25</v>
      </c>
      <c r="Q631" s="1">
        <v>43852</v>
      </c>
    </row>
    <row r="632" spans="1:17" x14ac:dyDescent="0.3">
      <c r="A632" t="s">
        <v>269</v>
      </c>
      <c r="B632">
        <v>9.9000044180300005E+19</v>
      </c>
      <c r="C632" t="s">
        <v>19</v>
      </c>
      <c r="D632" s="1">
        <v>43326</v>
      </c>
      <c r="E632" s="1">
        <v>44240</v>
      </c>
      <c r="F632" t="s">
        <v>122</v>
      </c>
      <c r="G632">
        <v>1</v>
      </c>
      <c r="H632" t="s">
        <v>21</v>
      </c>
      <c r="I632" t="s">
        <v>22</v>
      </c>
      <c r="J632" t="s">
        <v>33</v>
      </c>
      <c r="K632" t="s">
        <v>58</v>
      </c>
      <c r="L632">
        <v>62399.23</v>
      </c>
      <c r="M632" s="1">
        <v>44057</v>
      </c>
      <c r="N632" t="s">
        <v>24</v>
      </c>
      <c r="O632" t="s">
        <v>25</v>
      </c>
      <c r="Q632" s="1">
        <v>43852</v>
      </c>
    </row>
    <row r="633" spans="1:17" x14ac:dyDescent="0.3">
      <c r="A633" t="s">
        <v>269</v>
      </c>
      <c r="B633">
        <v>9.9000044180300005E+19</v>
      </c>
      <c r="C633" t="s">
        <v>19</v>
      </c>
      <c r="D633" s="1">
        <v>43326</v>
      </c>
      <c r="E633" s="1">
        <v>44240</v>
      </c>
      <c r="F633" t="s">
        <v>122</v>
      </c>
      <c r="G633">
        <v>1</v>
      </c>
      <c r="H633" t="s">
        <v>21</v>
      </c>
      <c r="I633" t="s">
        <v>22</v>
      </c>
      <c r="J633" t="s">
        <v>33</v>
      </c>
      <c r="K633" t="s">
        <v>58</v>
      </c>
      <c r="L633">
        <v>62399.23</v>
      </c>
      <c r="M633" s="1">
        <v>44057</v>
      </c>
      <c r="N633" t="s">
        <v>24</v>
      </c>
      <c r="O633" t="s">
        <v>25</v>
      </c>
      <c r="Q633" s="1">
        <v>43852</v>
      </c>
    </row>
    <row r="634" spans="1:17" x14ac:dyDescent="0.3">
      <c r="A634" t="s">
        <v>269</v>
      </c>
      <c r="B634">
        <v>9.9000044180300005E+19</v>
      </c>
      <c r="C634" t="s">
        <v>19</v>
      </c>
      <c r="D634" s="1">
        <v>43326</v>
      </c>
      <c r="E634" s="1">
        <v>44240</v>
      </c>
      <c r="F634" t="s">
        <v>122</v>
      </c>
      <c r="G634">
        <v>1</v>
      </c>
      <c r="H634" t="s">
        <v>21</v>
      </c>
      <c r="I634" t="s">
        <v>22</v>
      </c>
      <c r="J634" t="s">
        <v>33</v>
      </c>
      <c r="K634" t="s">
        <v>58</v>
      </c>
      <c r="L634">
        <v>62399.23</v>
      </c>
      <c r="M634" s="1">
        <v>44057</v>
      </c>
      <c r="N634" t="s">
        <v>24</v>
      </c>
      <c r="O634" t="s">
        <v>25</v>
      </c>
      <c r="Q634" s="1">
        <v>43852</v>
      </c>
    </row>
    <row r="635" spans="1:17" x14ac:dyDescent="0.3">
      <c r="A635" t="s">
        <v>269</v>
      </c>
      <c r="B635">
        <v>9.9000044180300005E+19</v>
      </c>
      <c r="C635" t="s">
        <v>19</v>
      </c>
      <c r="D635" s="1">
        <v>43326</v>
      </c>
      <c r="E635" s="1">
        <v>44240</v>
      </c>
      <c r="F635" t="s">
        <v>122</v>
      </c>
      <c r="G635">
        <v>1</v>
      </c>
      <c r="H635" t="s">
        <v>21</v>
      </c>
      <c r="I635" t="s">
        <v>22</v>
      </c>
      <c r="J635" t="s">
        <v>33</v>
      </c>
      <c r="K635" t="s">
        <v>58</v>
      </c>
      <c r="L635">
        <v>62399.23</v>
      </c>
      <c r="M635" s="1">
        <v>44057</v>
      </c>
      <c r="N635" t="s">
        <v>24</v>
      </c>
      <c r="O635" t="s">
        <v>25</v>
      </c>
      <c r="Q635" s="1">
        <v>43852</v>
      </c>
    </row>
    <row r="636" spans="1:17" x14ac:dyDescent="0.3">
      <c r="A636" t="s">
        <v>269</v>
      </c>
      <c r="B636">
        <v>9.9000044180300005E+19</v>
      </c>
      <c r="C636" t="s">
        <v>19</v>
      </c>
      <c r="D636" s="1">
        <v>43326</v>
      </c>
      <c r="E636" s="1">
        <v>44240</v>
      </c>
      <c r="F636" t="s">
        <v>122</v>
      </c>
      <c r="G636">
        <v>1</v>
      </c>
      <c r="H636" t="s">
        <v>21</v>
      </c>
      <c r="I636" t="s">
        <v>22</v>
      </c>
      <c r="J636" t="s">
        <v>33</v>
      </c>
      <c r="K636" t="s">
        <v>58</v>
      </c>
      <c r="L636">
        <v>62399.23</v>
      </c>
      <c r="M636" s="1">
        <v>44057</v>
      </c>
      <c r="N636" t="s">
        <v>24</v>
      </c>
      <c r="O636" t="s">
        <v>25</v>
      </c>
      <c r="Q636" s="1">
        <v>43852</v>
      </c>
    </row>
    <row r="637" spans="1:17" x14ac:dyDescent="0.3">
      <c r="A637" t="s">
        <v>269</v>
      </c>
      <c r="B637">
        <v>9.9000044180300005E+19</v>
      </c>
      <c r="C637" t="s">
        <v>19</v>
      </c>
      <c r="D637" s="1">
        <v>43326</v>
      </c>
      <c r="E637" s="1">
        <v>44240</v>
      </c>
      <c r="F637" t="s">
        <v>122</v>
      </c>
      <c r="G637">
        <v>1</v>
      </c>
      <c r="H637" t="s">
        <v>21</v>
      </c>
      <c r="I637" t="s">
        <v>22</v>
      </c>
      <c r="J637" t="s">
        <v>33</v>
      </c>
      <c r="K637" t="s">
        <v>58</v>
      </c>
      <c r="L637">
        <v>62399.23</v>
      </c>
      <c r="M637" s="1">
        <v>44057</v>
      </c>
      <c r="N637" t="s">
        <v>24</v>
      </c>
      <c r="O637" t="s">
        <v>25</v>
      </c>
      <c r="Q637" s="1">
        <v>43852</v>
      </c>
    </row>
    <row r="638" spans="1:17" x14ac:dyDescent="0.3">
      <c r="A638" t="s">
        <v>269</v>
      </c>
      <c r="B638">
        <v>9.9000044180300005E+19</v>
      </c>
      <c r="C638" t="s">
        <v>19</v>
      </c>
      <c r="D638" s="1">
        <v>43326</v>
      </c>
      <c r="E638" s="1">
        <v>44240</v>
      </c>
      <c r="F638" t="s">
        <v>122</v>
      </c>
      <c r="G638">
        <v>1</v>
      </c>
      <c r="H638" t="s">
        <v>21</v>
      </c>
      <c r="I638" t="s">
        <v>22</v>
      </c>
      <c r="J638" t="s">
        <v>33</v>
      </c>
      <c r="K638" t="s">
        <v>58</v>
      </c>
      <c r="L638">
        <v>62399.23</v>
      </c>
      <c r="M638" s="1">
        <v>44057</v>
      </c>
      <c r="N638" t="s">
        <v>24</v>
      </c>
      <c r="O638" t="s">
        <v>25</v>
      </c>
      <c r="Q638" s="1">
        <v>43852</v>
      </c>
    </row>
    <row r="639" spans="1:17" x14ac:dyDescent="0.3">
      <c r="A639" t="s">
        <v>269</v>
      </c>
      <c r="B639">
        <v>9.9000044180300005E+19</v>
      </c>
      <c r="C639" t="s">
        <v>19</v>
      </c>
      <c r="D639" s="1">
        <v>43326</v>
      </c>
      <c r="E639" s="1">
        <v>44240</v>
      </c>
      <c r="F639" t="s">
        <v>122</v>
      </c>
      <c r="G639">
        <v>1</v>
      </c>
      <c r="H639" t="s">
        <v>21</v>
      </c>
      <c r="I639" t="s">
        <v>22</v>
      </c>
      <c r="J639" t="s">
        <v>33</v>
      </c>
      <c r="K639" t="s">
        <v>58</v>
      </c>
      <c r="L639">
        <v>62399.23</v>
      </c>
      <c r="M639" s="1">
        <v>44057</v>
      </c>
      <c r="N639" t="s">
        <v>24</v>
      </c>
      <c r="O639" t="s">
        <v>25</v>
      </c>
      <c r="Q639" s="1">
        <v>43852</v>
      </c>
    </row>
    <row r="640" spans="1:17" x14ac:dyDescent="0.3">
      <c r="A640" t="s">
        <v>269</v>
      </c>
      <c r="B640">
        <v>9.9000044180300005E+19</v>
      </c>
      <c r="C640" t="s">
        <v>19</v>
      </c>
      <c r="D640" s="1">
        <v>43326</v>
      </c>
      <c r="E640" s="1">
        <v>44240</v>
      </c>
      <c r="F640" t="s">
        <v>122</v>
      </c>
      <c r="G640">
        <v>1</v>
      </c>
      <c r="H640" t="s">
        <v>21</v>
      </c>
      <c r="I640" t="s">
        <v>22</v>
      </c>
      <c r="J640" t="s">
        <v>33</v>
      </c>
      <c r="K640" t="s">
        <v>58</v>
      </c>
      <c r="L640">
        <v>62399.4</v>
      </c>
      <c r="M640" s="1">
        <v>43875</v>
      </c>
      <c r="N640" t="s">
        <v>24</v>
      </c>
      <c r="O640" t="s">
        <v>25</v>
      </c>
      <c r="Q640" s="1">
        <v>43852</v>
      </c>
    </row>
    <row r="641" spans="1:17" x14ac:dyDescent="0.3">
      <c r="A641" t="s">
        <v>269</v>
      </c>
      <c r="B641">
        <v>9.9000044180300005E+19</v>
      </c>
      <c r="C641" t="s">
        <v>19</v>
      </c>
      <c r="D641" s="1">
        <v>43326</v>
      </c>
      <c r="E641" s="1">
        <v>44240</v>
      </c>
      <c r="F641" t="s">
        <v>122</v>
      </c>
      <c r="G641">
        <v>1</v>
      </c>
      <c r="H641" t="s">
        <v>21</v>
      </c>
      <c r="I641" t="s">
        <v>22</v>
      </c>
      <c r="J641" t="s">
        <v>33</v>
      </c>
      <c r="K641" t="s">
        <v>58</v>
      </c>
      <c r="L641">
        <v>62399.4</v>
      </c>
      <c r="M641" s="1">
        <v>43965</v>
      </c>
      <c r="N641" t="s">
        <v>24</v>
      </c>
      <c r="O641" t="s">
        <v>25</v>
      </c>
      <c r="Q641" s="1">
        <v>43852</v>
      </c>
    </row>
    <row r="642" spans="1:17" x14ac:dyDescent="0.3">
      <c r="A642" t="s">
        <v>269</v>
      </c>
      <c r="B642">
        <v>9.9000044180300005E+19</v>
      </c>
      <c r="C642" t="s">
        <v>19</v>
      </c>
      <c r="D642" s="1">
        <v>43326</v>
      </c>
      <c r="E642" s="1">
        <v>44240</v>
      </c>
      <c r="F642" t="s">
        <v>122</v>
      </c>
      <c r="G642">
        <v>1</v>
      </c>
      <c r="H642" t="s">
        <v>21</v>
      </c>
      <c r="I642" t="s">
        <v>22</v>
      </c>
      <c r="J642" t="s">
        <v>33</v>
      </c>
      <c r="K642" t="s">
        <v>58</v>
      </c>
      <c r="L642">
        <v>62399.4</v>
      </c>
      <c r="M642" s="1">
        <v>43783</v>
      </c>
      <c r="N642" t="s">
        <v>24</v>
      </c>
      <c r="O642" t="s">
        <v>25</v>
      </c>
      <c r="Q642" s="1">
        <v>43852</v>
      </c>
    </row>
    <row r="643" spans="1:17" x14ac:dyDescent="0.3">
      <c r="A643" t="s">
        <v>269</v>
      </c>
      <c r="B643">
        <v>9.9000044180300005E+19</v>
      </c>
      <c r="C643" t="s">
        <v>19</v>
      </c>
      <c r="D643" s="1">
        <v>43326</v>
      </c>
      <c r="E643" s="1">
        <v>44240</v>
      </c>
      <c r="F643" t="s">
        <v>122</v>
      </c>
      <c r="G643">
        <v>1</v>
      </c>
      <c r="H643" t="s">
        <v>21</v>
      </c>
      <c r="I643" t="s">
        <v>22</v>
      </c>
      <c r="J643" t="s">
        <v>33</v>
      </c>
      <c r="K643" t="s">
        <v>58</v>
      </c>
      <c r="L643">
        <v>68639.38</v>
      </c>
      <c r="M643" s="1">
        <v>43418</v>
      </c>
      <c r="N643" t="s">
        <v>24</v>
      </c>
      <c r="O643" t="s">
        <v>25</v>
      </c>
      <c r="Q643" s="1">
        <v>43852</v>
      </c>
    </row>
    <row r="644" spans="1:17" x14ac:dyDescent="0.3">
      <c r="A644" t="s">
        <v>269</v>
      </c>
      <c r="B644">
        <v>9.9000044180300005E+19</v>
      </c>
      <c r="C644" t="s">
        <v>19</v>
      </c>
      <c r="D644" s="1">
        <v>43326</v>
      </c>
      <c r="E644" s="1">
        <v>44240</v>
      </c>
      <c r="F644" t="s">
        <v>122</v>
      </c>
      <c r="G644">
        <v>1</v>
      </c>
      <c r="H644" t="s">
        <v>21</v>
      </c>
      <c r="I644" t="s">
        <v>22</v>
      </c>
      <c r="J644" t="s">
        <v>33</v>
      </c>
      <c r="K644" t="s">
        <v>58</v>
      </c>
      <c r="L644">
        <v>68639.38</v>
      </c>
      <c r="M644" s="1">
        <v>43510</v>
      </c>
      <c r="N644" t="s">
        <v>24</v>
      </c>
      <c r="O644" t="s">
        <v>25</v>
      </c>
      <c r="Q644" s="1">
        <v>43852</v>
      </c>
    </row>
    <row r="645" spans="1:17" x14ac:dyDescent="0.3">
      <c r="A645" t="s">
        <v>269</v>
      </c>
      <c r="B645">
        <v>9.9000044180300005E+19</v>
      </c>
      <c r="C645" t="s">
        <v>19</v>
      </c>
      <c r="D645" s="1">
        <v>43326</v>
      </c>
      <c r="E645" s="1">
        <v>44240</v>
      </c>
      <c r="F645" t="s">
        <v>122</v>
      </c>
      <c r="G645">
        <v>1</v>
      </c>
      <c r="H645" t="s">
        <v>21</v>
      </c>
      <c r="I645" t="s">
        <v>22</v>
      </c>
      <c r="J645" t="s">
        <v>33</v>
      </c>
      <c r="K645" t="s">
        <v>58</v>
      </c>
      <c r="L645">
        <v>68639.38</v>
      </c>
      <c r="M645" s="1">
        <v>43599</v>
      </c>
      <c r="N645" t="s">
        <v>24</v>
      </c>
      <c r="O645" t="s">
        <v>25</v>
      </c>
      <c r="Q645" s="1">
        <v>43852</v>
      </c>
    </row>
    <row r="646" spans="1:17" x14ac:dyDescent="0.3">
      <c r="A646" t="s">
        <v>269</v>
      </c>
      <c r="B646">
        <v>9.9000044180300005E+19</v>
      </c>
      <c r="C646" t="s">
        <v>19</v>
      </c>
      <c r="D646" s="1">
        <v>43326</v>
      </c>
      <c r="E646" s="1">
        <v>44240</v>
      </c>
      <c r="F646" t="s">
        <v>122</v>
      </c>
      <c r="G646">
        <v>1</v>
      </c>
      <c r="H646" t="s">
        <v>21</v>
      </c>
      <c r="I646" t="s">
        <v>22</v>
      </c>
      <c r="J646" t="s">
        <v>33</v>
      </c>
      <c r="K646" t="s">
        <v>58</v>
      </c>
      <c r="L646">
        <v>68639.38</v>
      </c>
      <c r="M646" s="1">
        <v>43691</v>
      </c>
      <c r="N646" t="s">
        <v>24</v>
      </c>
      <c r="O646" t="s">
        <v>25</v>
      </c>
      <c r="Q646" s="1">
        <v>43852</v>
      </c>
    </row>
    <row r="647" spans="1:17" x14ac:dyDescent="0.3">
      <c r="A647" t="s">
        <v>269</v>
      </c>
      <c r="B647">
        <v>9.9000044180300005E+19</v>
      </c>
      <c r="C647" t="s">
        <v>19</v>
      </c>
      <c r="D647" s="1">
        <v>43326</v>
      </c>
      <c r="E647" s="1">
        <v>44240</v>
      </c>
      <c r="F647" t="s">
        <v>122</v>
      </c>
      <c r="G647">
        <v>1</v>
      </c>
      <c r="H647" t="s">
        <v>21</v>
      </c>
      <c r="I647" t="s">
        <v>22</v>
      </c>
      <c r="J647" t="s">
        <v>33</v>
      </c>
      <c r="K647" t="s">
        <v>58</v>
      </c>
      <c r="L647">
        <v>99839.08</v>
      </c>
      <c r="M647" s="1">
        <v>43326</v>
      </c>
      <c r="N647" t="s">
        <v>24</v>
      </c>
      <c r="O647" t="s">
        <v>25</v>
      </c>
      <c r="Q647" s="1">
        <v>43852</v>
      </c>
    </row>
    <row r="648" spans="1:17" x14ac:dyDescent="0.3">
      <c r="A648" t="s">
        <v>269</v>
      </c>
      <c r="B648">
        <v>9.9000044180300005E+19</v>
      </c>
      <c r="C648" t="s">
        <v>19</v>
      </c>
      <c r="D648" s="1">
        <v>43326</v>
      </c>
      <c r="E648" s="1">
        <v>44240</v>
      </c>
      <c r="F648" t="s">
        <v>122</v>
      </c>
      <c r="G648">
        <v>1</v>
      </c>
      <c r="H648" t="s">
        <v>21</v>
      </c>
      <c r="I648" t="s">
        <v>22</v>
      </c>
      <c r="J648" t="s">
        <v>33</v>
      </c>
      <c r="K648" t="s">
        <v>58</v>
      </c>
      <c r="L648">
        <v>0</v>
      </c>
      <c r="M648" s="1">
        <v>44057</v>
      </c>
      <c r="N648" t="s">
        <v>24</v>
      </c>
      <c r="O648" t="s">
        <v>25</v>
      </c>
      <c r="Q648" s="1">
        <v>43852</v>
      </c>
    </row>
    <row r="649" spans="1:17" x14ac:dyDescent="0.3">
      <c r="A649" t="s">
        <v>269</v>
      </c>
      <c r="B649">
        <v>9.9000044180300005E+19</v>
      </c>
      <c r="C649" t="s">
        <v>19</v>
      </c>
      <c r="D649" s="1">
        <v>43326</v>
      </c>
      <c r="E649" s="1">
        <v>44240</v>
      </c>
      <c r="F649" t="s">
        <v>122</v>
      </c>
      <c r="G649">
        <v>1</v>
      </c>
      <c r="H649" t="s">
        <v>21</v>
      </c>
      <c r="I649" t="s">
        <v>22</v>
      </c>
      <c r="J649" t="s">
        <v>33</v>
      </c>
      <c r="K649" t="s">
        <v>58</v>
      </c>
      <c r="L649">
        <v>0</v>
      </c>
      <c r="M649" s="1">
        <v>44057</v>
      </c>
      <c r="N649" t="s">
        <v>24</v>
      </c>
      <c r="O649" t="s">
        <v>25</v>
      </c>
      <c r="Q649" s="1">
        <v>43852</v>
      </c>
    </row>
    <row r="650" spans="1:17" x14ac:dyDescent="0.3">
      <c r="A650" t="s">
        <v>269</v>
      </c>
      <c r="B650">
        <v>9.9000044180300005E+19</v>
      </c>
      <c r="C650" t="s">
        <v>19</v>
      </c>
      <c r="D650" s="1">
        <v>43326</v>
      </c>
      <c r="E650" s="1">
        <v>44240</v>
      </c>
      <c r="F650" t="s">
        <v>122</v>
      </c>
      <c r="G650">
        <v>1</v>
      </c>
      <c r="H650" t="s">
        <v>21</v>
      </c>
      <c r="I650" t="s">
        <v>22</v>
      </c>
      <c r="J650" t="s">
        <v>33</v>
      </c>
      <c r="K650" t="s">
        <v>58</v>
      </c>
      <c r="L650">
        <v>0</v>
      </c>
      <c r="M650" s="1">
        <v>44057</v>
      </c>
      <c r="N650" t="s">
        <v>24</v>
      </c>
      <c r="O650" t="s">
        <v>25</v>
      </c>
      <c r="Q650" s="1">
        <v>43852</v>
      </c>
    </row>
    <row r="651" spans="1:17" x14ac:dyDescent="0.3">
      <c r="A651" t="s">
        <v>269</v>
      </c>
      <c r="B651">
        <v>9.9000044180300005E+19</v>
      </c>
      <c r="C651" t="s">
        <v>19</v>
      </c>
      <c r="D651" s="1">
        <v>43326</v>
      </c>
      <c r="E651" s="1">
        <v>44240</v>
      </c>
      <c r="F651" t="s">
        <v>122</v>
      </c>
      <c r="G651">
        <v>1</v>
      </c>
      <c r="H651" t="s">
        <v>21</v>
      </c>
      <c r="I651" t="s">
        <v>22</v>
      </c>
      <c r="J651" t="s">
        <v>33</v>
      </c>
      <c r="K651" t="s">
        <v>58</v>
      </c>
      <c r="L651">
        <v>0</v>
      </c>
      <c r="M651" s="1">
        <v>44057</v>
      </c>
      <c r="N651" t="s">
        <v>24</v>
      </c>
      <c r="O651" t="s">
        <v>25</v>
      </c>
      <c r="Q651" s="1">
        <v>43852</v>
      </c>
    </row>
    <row r="652" spans="1:17" x14ac:dyDescent="0.3">
      <c r="A652" t="s">
        <v>269</v>
      </c>
      <c r="B652">
        <v>9.9000044180300005E+19</v>
      </c>
      <c r="C652" t="s">
        <v>19</v>
      </c>
      <c r="D652" s="1">
        <v>43326</v>
      </c>
      <c r="E652" s="1">
        <v>44240</v>
      </c>
      <c r="F652" t="s">
        <v>122</v>
      </c>
      <c r="G652">
        <v>1</v>
      </c>
      <c r="H652" t="s">
        <v>21</v>
      </c>
      <c r="I652" t="s">
        <v>22</v>
      </c>
      <c r="J652" t="s">
        <v>33</v>
      </c>
      <c r="K652" t="s">
        <v>58</v>
      </c>
      <c r="L652">
        <v>0</v>
      </c>
      <c r="M652" s="1">
        <v>44057</v>
      </c>
      <c r="N652" t="s">
        <v>24</v>
      </c>
      <c r="O652" t="s">
        <v>25</v>
      </c>
      <c r="Q652" s="1">
        <v>43852</v>
      </c>
    </row>
    <row r="653" spans="1:17" x14ac:dyDescent="0.3">
      <c r="A653" t="s">
        <v>269</v>
      </c>
      <c r="B653">
        <v>9.9000044180300005E+19</v>
      </c>
      <c r="C653" t="s">
        <v>19</v>
      </c>
      <c r="D653" s="1">
        <v>43326</v>
      </c>
      <c r="E653" s="1">
        <v>44240</v>
      </c>
      <c r="F653" t="s">
        <v>122</v>
      </c>
      <c r="G653">
        <v>1</v>
      </c>
      <c r="H653" t="s">
        <v>21</v>
      </c>
      <c r="I653" t="s">
        <v>22</v>
      </c>
      <c r="J653" t="s">
        <v>33</v>
      </c>
      <c r="K653" t="s">
        <v>58</v>
      </c>
      <c r="L653">
        <v>0</v>
      </c>
      <c r="M653" s="1">
        <v>44057</v>
      </c>
      <c r="N653" t="s">
        <v>24</v>
      </c>
      <c r="O653" t="s">
        <v>25</v>
      </c>
      <c r="Q653" s="1">
        <v>43852</v>
      </c>
    </row>
    <row r="654" spans="1:17" x14ac:dyDescent="0.3">
      <c r="A654" t="s">
        <v>269</v>
      </c>
      <c r="B654">
        <v>9.9000044180300005E+19</v>
      </c>
      <c r="C654" t="s">
        <v>19</v>
      </c>
      <c r="D654" s="1">
        <v>43326</v>
      </c>
      <c r="E654" s="1">
        <v>44240</v>
      </c>
      <c r="F654" t="s">
        <v>122</v>
      </c>
      <c r="G654">
        <v>1</v>
      </c>
      <c r="H654" t="s">
        <v>21</v>
      </c>
      <c r="I654" t="s">
        <v>22</v>
      </c>
      <c r="J654" t="s">
        <v>33</v>
      </c>
      <c r="K654" t="s">
        <v>58</v>
      </c>
      <c r="L654">
        <v>0</v>
      </c>
      <c r="M654" s="1">
        <v>44057</v>
      </c>
      <c r="N654" t="s">
        <v>24</v>
      </c>
      <c r="O654" t="s">
        <v>25</v>
      </c>
      <c r="Q654" s="1">
        <v>43852</v>
      </c>
    </row>
    <row r="655" spans="1:17" x14ac:dyDescent="0.3">
      <c r="A655" t="s">
        <v>269</v>
      </c>
      <c r="B655">
        <v>9.9000044180300005E+19</v>
      </c>
      <c r="C655" t="s">
        <v>19</v>
      </c>
      <c r="D655" s="1">
        <v>43326</v>
      </c>
      <c r="E655" s="1">
        <v>44240</v>
      </c>
      <c r="F655" t="s">
        <v>122</v>
      </c>
      <c r="G655">
        <v>1</v>
      </c>
      <c r="H655" t="s">
        <v>21</v>
      </c>
      <c r="I655" t="s">
        <v>22</v>
      </c>
      <c r="J655" t="s">
        <v>33</v>
      </c>
      <c r="K655" t="s">
        <v>58</v>
      </c>
      <c r="L655">
        <v>0</v>
      </c>
      <c r="M655" s="1">
        <v>44057</v>
      </c>
      <c r="N655" t="s">
        <v>24</v>
      </c>
      <c r="O655" t="s">
        <v>25</v>
      </c>
      <c r="Q655" s="1">
        <v>43852</v>
      </c>
    </row>
    <row r="656" spans="1:17" x14ac:dyDescent="0.3">
      <c r="A656" t="s">
        <v>269</v>
      </c>
      <c r="B656">
        <v>9.9000044180300005E+19</v>
      </c>
      <c r="C656" t="s">
        <v>19</v>
      </c>
      <c r="D656" s="1">
        <v>43326</v>
      </c>
      <c r="E656" s="1">
        <v>44240</v>
      </c>
      <c r="F656" t="s">
        <v>122</v>
      </c>
      <c r="G656">
        <v>1</v>
      </c>
      <c r="H656" t="s">
        <v>21</v>
      </c>
      <c r="I656" t="s">
        <v>22</v>
      </c>
      <c r="J656" t="s">
        <v>33</v>
      </c>
      <c r="K656" t="s">
        <v>58</v>
      </c>
      <c r="L656">
        <v>0</v>
      </c>
      <c r="M656" s="1">
        <v>43875</v>
      </c>
      <c r="N656" t="s">
        <v>24</v>
      </c>
      <c r="O656" t="s">
        <v>25</v>
      </c>
      <c r="Q656" s="1">
        <v>43852</v>
      </c>
    </row>
    <row r="657" spans="1:17" x14ac:dyDescent="0.3">
      <c r="A657" t="s">
        <v>269</v>
      </c>
      <c r="B657">
        <v>9.9000044180300005E+19</v>
      </c>
      <c r="C657" t="s">
        <v>19</v>
      </c>
      <c r="D657" s="1">
        <v>43326</v>
      </c>
      <c r="E657" s="1">
        <v>44240</v>
      </c>
      <c r="F657" t="s">
        <v>122</v>
      </c>
      <c r="G657">
        <v>1</v>
      </c>
      <c r="H657" t="s">
        <v>21</v>
      </c>
      <c r="I657" t="s">
        <v>22</v>
      </c>
      <c r="J657" t="s">
        <v>33</v>
      </c>
      <c r="K657" t="s">
        <v>58</v>
      </c>
      <c r="L657">
        <v>0</v>
      </c>
      <c r="M657" s="1">
        <v>43965</v>
      </c>
      <c r="N657" t="s">
        <v>24</v>
      </c>
      <c r="O657" t="s">
        <v>25</v>
      </c>
      <c r="Q657" s="1">
        <v>43852</v>
      </c>
    </row>
    <row r="658" spans="1:17" x14ac:dyDescent="0.3">
      <c r="A658" t="s">
        <v>269</v>
      </c>
      <c r="B658">
        <v>9.9000044180300005E+19</v>
      </c>
      <c r="C658" t="s">
        <v>19</v>
      </c>
      <c r="D658" s="1">
        <v>43326</v>
      </c>
      <c r="E658" s="1">
        <v>44240</v>
      </c>
      <c r="F658" t="s">
        <v>122</v>
      </c>
      <c r="G658">
        <v>1</v>
      </c>
      <c r="H658" t="s">
        <v>21</v>
      </c>
      <c r="I658" t="s">
        <v>22</v>
      </c>
      <c r="J658" t="s">
        <v>33</v>
      </c>
      <c r="K658" t="s">
        <v>58</v>
      </c>
      <c r="L658">
        <v>0</v>
      </c>
      <c r="M658" s="1">
        <v>43783</v>
      </c>
      <c r="N658" t="s">
        <v>24</v>
      </c>
      <c r="O658" t="s">
        <v>25</v>
      </c>
      <c r="Q658" s="1">
        <v>43852</v>
      </c>
    </row>
    <row r="659" spans="1:17" x14ac:dyDescent="0.3">
      <c r="A659" t="s">
        <v>269</v>
      </c>
      <c r="B659">
        <v>9.9000044180300005E+19</v>
      </c>
      <c r="C659" t="s">
        <v>19</v>
      </c>
      <c r="D659" s="1">
        <v>43326</v>
      </c>
      <c r="E659" s="1">
        <v>44240</v>
      </c>
      <c r="F659" t="s">
        <v>122</v>
      </c>
      <c r="G659">
        <v>1</v>
      </c>
      <c r="H659" t="s">
        <v>21</v>
      </c>
      <c r="I659" t="s">
        <v>22</v>
      </c>
      <c r="J659" t="s">
        <v>33</v>
      </c>
      <c r="K659" t="s">
        <v>58</v>
      </c>
      <c r="L659">
        <v>0</v>
      </c>
      <c r="M659" s="1">
        <v>43418</v>
      </c>
      <c r="N659" t="s">
        <v>24</v>
      </c>
      <c r="O659" t="s">
        <v>25</v>
      </c>
      <c r="Q659" s="1">
        <v>43852</v>
      </c>
    </row>
    <row r="660" spans="1:17" x14ac:dyDescent="0.3">
      <c r="A660" t="s">
        <v>269</v>
      </c>
      <c r="B660">
        <v>9.9000044180300005E+19</v>
      </c>
      <c r="C660" t="s">
        <v>19</v>
      </c>
      <c r="D660" s="1">
        <v>43326</v>
      </c>
      <c r="E660" s="1">
        <v>44240</v>
      </c>
      <c r="F660" t="s">
        <v>122</v>
      </c>
      <c r="G660">
        <v>1</v>
      </c>
      <c r="H660" t="s">
        <v>21</v>
      </c>
      <c r="I660" t="s">
        <v>22</v>
      </c>
      <c r="J660" t="s">
        <v>33</v>
      </c>
      <c r="K660" t="s">
        <v>58</v>
      </c>
      <c r="L660">
        <v>0</v>
      </c>
      <c r="M660" s="1">
        <v>43510</v>
      </c>
      <c r="N660" t="s">
        <v>24</v>
      </c>
      <c r="O660" t="s">
        <v>25</v>
      </c>
      <c r="Q660" s="1">
        <v>43852</v>
      </c>
    </row>
    <row r="661" spans="1:17" x14ac:dyDescent="0.3">
      <c r="A661" t="s">
        <v>269</v>
      </c>
      <c r="B661">
        <v>9.9000044180300005E+19</v>
      </c>
      <c r="C661" t="s">
        <v>19</v>
      </c>
      <c r="D661" s="1">
        <v>43326</v>
      </c>
      <c r="E661" s="1">
        <v>44240</v>
      </c>
      <c r="F661" t="s">
        <v>122</v>
      </c>
      <c r="G661">
        <v>1</v>
      </c>
      <c r="H661" t="s">
        <v>21</v>
      </c>
      <c r="I661" t="s">
        <v>22</v>
      </c>
      <c r="J661" t="s">
        <v>33</v>
      </c>
      <c r="K661" t="s">
        <v>58</v>
      </c>
      <c r="L661">
        <v>0</v>
      </c>
      <c r="M661" s="1">
        <v>43599</v>
      </c>
      <c r="N661" t="s">
        <v>24</v>
      </c>
      <c r="O661" t="s">
        <v>25</v>
      </c>
      <c r="Q661" s="1">
        <v>43852</v>
      </c>
    </row>
    <row r="662" spans="1:17" x14ac:dyDescent="0.3">
      <c r="A662" t="s">
        <v>269</v>
      </c>
      <c r="B662">
        <v>9.9000044180300005E+19</v>
      </c>
      <c r="C662" t="s">
        <v>19</v>
      </c>
      <c r="D662" s="1">
        <v>43326</v>
      </c>
      <c r="E662" s="1">
        <v>44240</v>
      </c>
      <c r="F662" t="s">
        <v>122</v>
      </c>
      <c r="G662">
        <v>1</v>
      </c>
      <c r="H662" t="s">
        <v>21</v>
      </c>
      <c r="I662" t="s">
        <v>22</v>
      </c>
      <c r="J662" t="s">
        <v>33</v>
      </c>
      <c r="K662" t="s">
        <v>58</v>
      </c>
      <c r="L662">
        <v>0</v>
      </c>
      <c r="M662" s="1">
        <v>43691</v>
      </c>
      <c r="N662" t="s">
        <v>24</v>
      </c>
      <c r="O662" t="s">
        <v>25</v>
      </c>
      <c r="Q662" s="1">
        <v>43852</v>
      </c>
    </row>
    <row r="663" spans="1:17" x14ac:dyDescent="0.3">
      <c r="A663" t="s">
        <v>269</v>
      </c>
      <c r="B663">
        <v>9.9000044180300005E+19</v>
      </c>
      <c r="C663" t="s">
        <v>19</v>
      </c>
      <c r="D663" s="1">
        <v>43326</v>
      </c>
      <c r="E663" s="1">
        <v>44240</v>
      </c>
      <c r="F663" t="s">
        <v>122</v>
      </c>
      <c r="G663">
        <v>1</v>
      </c>
      <c r="H663" t="s">
        <v>21</v>
      </c>
      <c r="I663" t="s">
        <v>22</v>
      </c>
      <c r="J663" t="s">
        <v>33</v>
      </c>
      <c r="K663" t="s">
        <v>58</v>
      </c>
      <c r="L663">
        <v>0</v>
      </c>
      <c r="M663" s="1">
        <v>43326</v>
      </c>
      <c r="N663" t="s">
        <v>24</v>
      </c>
      <c r="O663" t="s">
        <v>25</v>
      </c>
      <c r="Q663" s="1">
        <v>43852</v>
      </c>
    </row>
    <row r="664" spans="1:17" x14ac:dyDescent="0.3">
      <c r="A664" t="s">
        <v>269</v>
      </c>
      <c r="B664">
        <v>9.9000044180300005E+19</v>
      </c>
      <c r="C664" t="s">
        <v>19</v>
      </c>
      <c r="D664" s="1">
        <v>43368</v>
      </c>
      <c r="E664" s="1">
        <v>44098</v>
      </c>
      <c r="F664" t="s">
        <v>122</v>
      </c>
      <c r="G664">
        <v>1</v>
      </c>
      <c r="H664" t="s">
        <v>21</v>
      </c>
      <c r="I664" t="s">
        <v>22</v>
      </c>
      <c r="J664" t="s">
        <v>33</v>
      </c>
      <c r="K664" t="s">
        <v>58</v>
      </c>
      <c r="L664">
        <v>65412.72</v>
      </c>
      <c r="M664" s="1">
        <v>43915</v>
      </c>
      <c r="N664" t="s">
        <v>24</v>
      </c>
      <c r="O664" t="s">
        <v>25</v>
      </c>
      <c r="Q664" s="1">
        <v>43852</v>
      </c>
    </row>
    <row r="665" spans="1:17" x14ac:dyDescent="0.3">
      <c r="A665" t="s">
        <v>269</v>
      </c>
      <c r="B665">
        <v>9.9000044180300005E+19</v>
      </c>
      <c r="C665" t="s">
        <v>19</v>
      </c>
      <c r="D665" s="1">
        <v>43368</v>
      </c>
      <c r="E665" s="1">
        <v>44098</v>
      </c>
      <c r="F665" t="s">
        <v>122</v>
      </c>
      <c r="G665">
        <v>1</v>
      </c>
      <c r="H665" t="s">
        <v>21</v>
      </c>
      <c r="I665" t="s">
        <v>22</v>
      </c>
      <c r="J665" t="s">
        <v>33</v>
      </c>
      <c r="K665" t="s">
        <v>58</v>
      </c>
      <c r="L665">
        <v>83253.179999999993</v>
      </c>
      <c r="M665" s="1">
        <v>43459</v>
      </c>
      <c r="N665" t="s">
        <v>24</v>
      </c>
      <c r="O665" t="s">
        <v>25</v>
      </c>
      <c r="Q665" s="1">
        <v>43852</v>
      </c>
    </row>
    <row r="666" spans="1:17" x14ac:dyDescent="0.3">
      <c r="A666" t="s">
        <v>269</v>
      </c>
      <c r="B666">
        <v>9.9000044180300005E+19</v>
      </c>
      <c r="C666" t="s">
        <v>19</v>
      </c>
      <c r="D666" s="1">
        <v>43368</v>
      </c>
      <c r="E666" s="1">
        <v>44098</v>
      </c>
      <c r="F666" t="s">
        <v>122</v>
      </c>
      <c r="G666">
        <v>1</v>
      </c>
      <c r="H666" t="s">
        <v>21</v>
      </c>
      <c r="I666" t="s">
        <v>22</v>
      </c>
      <c r="J666" t="s">
        <v>33</v>
      </c>
      <c r="K666" t="s">
        <v>58</v>
      </c>
      <c r="L666">
        <v>83253.179999999993</v>
      </c>
      <c r="M666" s="1">
        <v>43549</v>
      </c>
      <c r="N666" t="s">
        <v>24</v>
      </c>
      <c r="O666" t="s">
        <v>25</v>
      </c>
      <c r="Q666" s="1">
        <v>43852</v>
      </c>
    </row>
    <row r="667" spans="1:17" x14ac:dyDescent="0.3">
      <c r="A667" t="s">
        <v>269</v>
      </c>
      <c r="B667">
        <v>9.9000044180300005E+19</v>
      </c>
      <c r="C667" t="s">
        <v>19</v>
      </c>
      <c r="D667" s="1">
        <v>43368</v>
      </c>
      <c r="E667" s="1">
        <v>44098</v>
      </c>
      <c r="F667" t="s">
        <v>122</v>
      </c>
      <c r="G667">
        <v>1</v>
      </c>
      <c r="H667" t="s">
        <v>21</v>
      </c>
      <c r="I667" t="s">
        <v>22</v>
      </c>
      <c r="J667" t="s">
        <v>33</v>
      </c>
      <c r="K667" t="s">
        <v>58</v>
      </c>
      <c r="L667">
        <v>83253.179999999993</v>
      </c>
      <c r="M667" s="1">
        <v>43641</v>
      </c>
      <c r="N667" t="s">
        <v>24</v>
      </c>
      <c r="O667" t="s">
        <v>25</v>
      </c>
      <c r="Q667" s="1">
        <v>43852</v>
      </c>
    </row>
    <row r="668" spans="1:17" x14ac:dyDescent="0.3">
      <c r="A668" t="s">
        <v>269</v>
      </c>
      <c r="B668">
        <v>9.9000044180300005E+19</v>
      </c>
      <c r="C668" t="s">
        <v>19</v>
      </c>
      <c r="D668" s="1">
        <v>43368</v>
      </c>
      <c r="E668" s="1">
        <v>44098</v>
      </c>
      <c r="F668" t="s">
        <v>122</v>
      </c>
      <c r="G668">
        <v>1</v>
      </c>
      <c r="H668" t="s">
        <v>21</v>
      </c>
      <c r="I668" t="s">
        <v>22</v>
      </c>
      <c r="J668" t="s">
        <v>33</v>
      </c>
      <c r="K668" t="s">
        <v>58</v>
      </c>
      <c r="L668">
        <v>83253.179999999993</v>
      </c>
      <c r="M668" s="1">
        <v>43733</v>
      </c>
      <c r="N668" t="s">
        <v>24</v>
      </c>
      <c r="O668" t="s">
        <v>25</v>
      </c>
      <c r="Q668" s="1">
        <v>43852</v>
      </c>
    </row>
    <row r="669" spans="1:17" x14ac:dyDescent="0.3">
      <c r="A669" t="s">
        <v>269</v>
      </c>
      <c r="B669">
        <v>9.9000044180300005E+19</v>
      </c>
      <c r="C669" t="s">
        <v>19</v>
      </c>
      <c r="D669" s="1">
        <v>43368</v>
      </c>
      <c r="E669" s="1">
        <v>44098</v>
      </c>
      <c r="F669" t="s">
        <v>122</v>
      </c>
      <c r="G669">
        <v>1</v>
      </c>
      <c r="H669" t="s">
        <v>21</v>
      </c>
      <c r="I669" t="s">
        <v>22</v>
      </c>
      <c r="J669" t="s">
        <v>33</v>
      </c>
      <c r="K669" t="s">
        <v>58</v>
      </c>
      <c r="L669">
        <v>83253.179999999993</v>
      </c>
      <c r="M669" s="1">
        <v>43824</v>
      </c>
      <c r="N669" t="s">
        <v>24</v>
      </c>
      <c r="O669" t="s">
        <v>25</v>
      </c>
      <c r="Q669" s="1">
        <v>43852</v>
      </c>
    </row>
    <row r="670" spans="1:17" x14ac:dyDescent="0.3">
      <c r="A670" t="s">
        <v>269</v>
      </c>
      <c r="B670">
        <v>9.9000044180300005E+19</v>
      </c>
      <c r="C670" t="s">
        <v>19</v>
      </c>
      <c r="D670" s="1">
        <v>43368</v>
      </c>
      <c r="E670" s="1">
        <v>44098</v>
      </c>
      <c r="F670" t="s">
        <v>122</v>
      </c>
      <c r="G670">
        <v>1</v>
      </c>
      <c r="H670" t="s">
        <v>21</v>
      </c>
      <c r="I670" t="s">
        <v>22</v>
      </c>
      <c r="J670" t="s">
        <v>33</v>
      </c>
      <c r="K670" t="s">
        <v>58</v>
      </c>
      <c r="L670">
        <v>112986.38</v>
      </c>
      <c r="M670" s="1">
        <v>43368</v>
      </c>
      <c r="N670" t="s">
        <v>24</v>
      </c>
      <c r="O670" t="s">
        <v>25</v>
      </c>
      <c r="Q670" s="1">
        <v>43852</v>
      </c>
    </row>
    <row r="671" spans="1:17" x14ac:dyDescent="0.3">
      <c r="A671" t="s">
        <v>269</v>
      </c>
      <c r="B671">
        <v>9.9000044180300005E+19</v>
      </c>
      <c r="C671" t="s">
        <v>19</v>
      </c>
      <c r="D671" s="1">
        <v>43368</v>
      </c>
      <c r="E671" s="1">
        <v>44098</v>
      </c>
      <c r="F671" t="s">
        <v>122</v>
      </c>
      <c r="G671">
        <v>1</v>
      </c>
      <c r="H671" t="s">
        <v>21</v>
      </c>
      <c r="I671" t="s">
        <v>22</v>
      </c>
      <c r="J671" t="s">
        <v>33</v>
      </c>
      <c r="K671" t="s">
        <v>58</v>
      </c>
      <c r="L671">
        <v>0</v>
      </c>
      <c r="M671" s="1">
        <v>43915</v>
      </c>
      <c r="N671" t="s">
        <v>24</v>
      </c>
      <c r="O671" t="s">
        <v>25</v>
      </c>
      <c r="Q671" s="1">
        <v>43852</v>
      </c>
    </row>
    <row r="672" spans="1:17" x14ac:dyDescent="0.3">
      <c r="A672" t="s">
        <v>269</v>
      </c>
      <c r="B672">
        <v>9.9000044180300005E+19</v>
      </c>
      <c r="C672" t="s">
        <v>19</v>
      </c>
      <c r="D672" s="1">
        <v>43368</v>
      </c>
      <c r="E672" s="1">
        <v>44098</v>
      </c>
      <c r="F672" t="s">
        <v>122</v>
      </c>
      <c r="G672">
        <v>1</v>
      </c>
      <c r="H672" t="s">
        <v>21</v>
      </c>
      <c r="I672" t="s">
        <v>22</v>
      </c>
      <c r="J672" t="s">
        <v>33</v>
      </c>
      <c r="K672" t="s">
        <v>58</v>
      </c>
      <c r="L672">
        <v>0</v>
      </c>
      <c r="M672" s="1">
        <v>43459</v>
      </c>
      <c r="N672" t="s">
        <v>24</v>
      </c>
      <c r="O672" t="s">
        <v>25</v>
      </c>
      <c r="Q672" s="1">
        <v>43852</v>
      </c>
    </row>
    <row r="673" spans="1:17" x14ac:dyDescent="0.3">
      <c r="A673" t="s">
        <v>269</v>
      </c>
      <c r="B673">
        <v>9.9000044180300005E+19</v>
      </c>
      <c r="C673" t="s">
        <v>19</v>
      </c>
      <c r="D673" s="1">
        <v>43368</v>
      </c>
      <c r="E673" s="1">
        <v>44098</v>
      </c>
      <c r="F673" t="s">
        <v>122</v>
      </c>
      <c r="G673">
        <v>1</v>
      </c>
      <c r="H673" t="s">
        <v>21</v>
      </c>
      <c r="I673" t="s">
        <v>22</v>
      </c>
      <c r="J673" t="s">
        <v>33</v>
      </c>
      <c r="K673" t="s">
        <v>58</v>
      </c>
      <c r="L673">
        <v>0</v>
      </c>
      <c r="M673" s="1">
        <v>43549</v>
      </c>
      <c r="N673" t="s">
        <v>24</v>
      </c>
      <c r="O673" t="s">
        <v>25</v>
      </c>
      <c r="Q673" s="1">
        <v>43852</v>
      </c>
    </row>
    <row r="674" spans="1:17" x14ac:dyDescent="0.3">
      <c r="A674" t="s">
        <v>269</v>
      </c>
      <c r="B674">
        <v>9.9000044180300005E+19</v>
      </c>
      <c r="C674" t="s">
        <v>19</v>
      </c>
      <c r="D674" s="1">
        <v>43368</v>
      </c>
      <c r="E674" s="1">
        <v>44098</v>
      </c>
      <c r="F674" t="s">
        <v>122</v>
      </c>
      <c r="G674">
        <v>1</v>
      </c>
      <c r="H674" t="s">
        <v>21</v>
      </c>
      <c r="I674" t="s">
        <v>22</v>
      </c>
      <c r="J674" t="s">
        <v>33</v>
      </c>
      <c r="K674" t="s">
        <v>58</v>
      </c>
      <c r="L674">
        <v>0</v>
      </c>
      <c r="M674" s="1">
        <v>43641</v>
      </c>
      <c r="N674" t="s">
        <v>24</v>
      </c>
      <c r="O674" t="s">
        <v>25</v>
      </c>
      <c r="Q674" s="1">
        <v>43852</v>
      </c>
    </row>
    <row r="675" spans="1:17" x14ac:dyDescent="0.3">
      <c r="A675" t="s">
        <v>269</v>
      </c>
      <c r="B675">
        <v>9.9000044180300005E+19</v>
      </c>
      <c r="C675" t="s">
        <v>19</v>
      </c>
      <c r="D675" s="1">
        <v>43368</v>
      </c>
      <c r="E675" s="1">
        <v>44098</v>
      </c>
      <c r="F675" t="s">
        <v>122</v>
      </c>
      <c r="G675">
        <v>1</v>
      </c>
      <c r="H675" t="s">
        <v>21</v>
      </c>
      <c r="I675" t="s">
        <v>22</v>
      </c>
      <c r="J675" t="s">
        <v>33</v>
      </c>
      <c r="K675" t="s">
        <v>58</v>
      </c>
      <c r="L675">
        <v>0</v>
      </c>
      <c r="M675" s="1">
        <v>43733</v>
      </c>
      <c r="N675" t="s">
        <v>24</v>
      </c>
      <c r="O675" t="s">
        <v>25</v>
      </c>
      <c r="Q675" s="1">
        <v>43852</v>
      </c>
    </row>
    <row r="676" spans="1:17" x14ac:dyDescent="0.3">
      <c r="A676" t="s">
        <v>269</v>
      </c>
      <c r="B676">
        <v>9.9000044180300005E+19</v>
      </c>
      <c r="C676" t="s">
        <v>19</v>
      </c>
      <c r="D676" s="1">
        <v>43368</v>
      </c>
      <c r="E676" s="1">
        <v>44098</v>
      </c>
      <c r="F676" t="s">
        <v>122</v>
      </c>
      <c r="G676">
        <v>1</v>
      </c>
      <c r="H676" t="s">
        <v>21</v>
      </c>
      <c r="I676" t="s">
        <v>22</v>
      </c>
      <c r="J676" t="s">
        <v>33</v>
      </c>
      <c r="K676" t="s">
        <v>58</v>
      </c>
      <c r="L676">
        <v>0</v>
      </c>
      <c r="M676" s="1">
        <v>43824</v>
      </c>
      <c r="N676" t="s">
        <v>24</v>
      </c>
      <c r="O676" t="s">
        <v>25</v>
      </c>
      <c r="Q676" s="1">
        <v>43852</v>
      </c>
    </row>
    <row r="677" spans="1:17" x14ac:dyDescent="0.3">
      <c r="A677" t="s">
        <v>269</v>
      </c>
      <c r="B677">
        <v>9.9000044180300005E+19</v>
      </c>
      <c r="C677" t="s">
        <v>19</v>
      </c>
      <c r="D677" s="1">
        <v>43368</v>
      </c>
      <c r="E677" s="1">
        <v>44098</v>
      </c>
      <c r="F677" t="s">
        <v>122</v>
      </c>
      <c r="G677">
        <v>1</v>
      </c>
      <c r="H677" t="s">
        <v>21</v>
      </c>
      <c r="I677" t="s">
        <v>22</v>
      </c>
      <c r="J677" t="s">
        <v>33</v>
      </c>
      <c r="K677" t="s">
        <v>58</v>
      </c>
      <c r="L677">
        <v>0</v>
      </c>
      <c r="M677" s="1">
        <v>43368</v>
      </c>
      <c r="N677" t="s">
        <v>24</v>
      </c>
      <c r="O677" t="s">
        <v>25</v>
      </c>
      <c r="Q677" s="1">
        <v>43852</v>
      </c>
    </row>
    <row r="678" spans="1:17" x14ac:dyDescent="0.3">
      <c r="A678" t="s">
        <v>269</v>
      </c>
      <c r="B678">
        <v>9.9000044180300005E+19</v>
      </c>
      <c r="C678" t="s">
        <v>31</v>
      </c>
      <c r="D678" s="1">
        <v>43393</v>
      </c>
      <c r="E678" s="1">
        <v>43574</v>
      </c>
      <c r="F678" t="s">
        <v>122</v>
      </c>
      <c r="G678">
        <v>1</v>
      </c>
      <c r="H678" t="s">
        <v>21</v>
      </c>
      <c r="I678" t="s">
        <v>22</v>
      </c>
      <c r="J678" t="s">
        <v>33</v>
      </c>
      <c r="K678" t="s">
        <v>58</v>
      </c>
      <c r="L678">
        <v>101037</v>
      </c>
      <c r="M678" s="1">
        <v>43393</v>
      </c>
      <c r="N678" t="s">
        <v>24</v>
      </c>
      <c r="O678" t="s">
        <v>25</v>
      </c>
      <c r="Q678" s="1">
        <v>43852</v>
      </c>
    </row>
    <row r="679" spans="1:17" x14ac:dyDescent="0.3">
      <c r="A679" t="s">
        <v>269</v>
      </c>
      <c r="B679">
        <v>9.9000044180300005E+19</v>
      </c>
      <c r="C679" t="s">
        <v>31</v>
      </c>
      <c r="D679" s="1">
        <v>43474</v>
      </c>
      <c r="E679" s="1">
        <v>43654</v>
      </c>
      <c r="F679" t="s">
        <v>122</v>
      </c>
      <c r="G679">
        <v>1</v>
      </c>
      <c r="H679" t="s">
        <v>21</v>
      </c>
      <c r="I679" t="s">
        <v>22</v>
      </c>
      <c r="J679" t="s">
        <v>33</v>
      </c>
      <c r="K679" t="s">
        <v>58</v>
      </c>
      <c r="L679">
        <v>16455</v>
      </c>
      <c r="M679" s="1">
        <v>43474</v>
      </c>
      <c r="N679" t="s">
        <v>24</v>
      </c>
      <c r="O679" t="s">
        <v>25</v>
      </c>
      <c r="Q679" s="1">
        <v>43852</v>
      </c>
    </row>
    <row r="680" spans="1:17" x14ac:dyDescent="0.3">
      <c r="A680" t="s">
        <v>269</v>
      </c>
      <c r="B680">
        <v>9.9000044180300005E+19</v>
      </c>
      <c r="C680" t="s">
        <v>31</v>
      </c>
      <c r="D680" s="1">
        <v>43474</v>
      </c>
      <c r="E680" s="1">
        <v>43654</v>
      </c>
      <c r="F680" t="s">
        <v>122</v>
      </c>
      <c r="G680">
        <v>1</v>
      </c>
      <c r="H680" t="s">
        <v>21</v>
      </c>
      <c r="I680" t="s">
        <v>22</v>
      </c>
      <c r="J680" t="s">
        <v>33</v>
      </c>
      <c r="K680" t="s">
        <v>58</v>
      </c>
      <c r="L680">
        <v>0</v>
      </c>
      <c r="M680" s="1">
        <v>43474</v>
      </c>
      <c r="N680" t="s">
        <v>24</v>
      </c>
      <c r="O680" t="s">
        <v>25</v>
      </c>
      <c r="Q680" s="1">
        <v>43852</v>
      </c>
    </row>
    <row r="681" spans="1:17" x14ac:dyDescent="0.3">
      <c r="A681" t="s">
        <v>269</v>
      </c>
      <c r="B681">
        <v>9.9000044180300005E+19</v>
      </c>
      <c r="C681" t="s">
        <v>19</v>
      </c>
      <c r="D681" s="1">
        <v>43531</v>
      </c>
      <c r="E681" s="1">
        <v>43988</v>
      </c>
      <c r="F681" t="s">
        <v>122</v>
      </c>
      <c r="G681">
        <v>1</v>
      </c>
      <c r="H681" t="s">
        <v>21</v>
      </c>
      <c r="I681" t="s">
        <v>22</v>
      </c>
      <c r="J681" t="s">
        <v>33</v>
      </c>
      <c r="K681" t="s">
        <v>58</v>
      </c>
      <c r="L681">
        <v>11360</v>
      </c>
      <c r="M681" s="1">
        <v>43531</v>
      </c>
      <c r="N681" t="s">
        <v>24</v>
      </c>
      <c r="O681" t="s">
        <v>25</v>
      </c>
      <c r="Q681" s="1">
        <v>43852</v>
      </c>
    </row>
    <row r="682" spans="1:17" x14ac:dyDescent="0.3">
      <c r="A682" t="s">
        <v>269</v>
      </c>
      <c r="B682">
        <v>9.9000044180300005E+19</v>
      </c>
      <c r="C682" t="s">
        <v>31</v>
      </c>
      <c r="D682" s="1">
        <v>43551</v>
      </c>
      <c r="E682" s="1">
        <v>43734</v>
      </c>
      <c r="F682" t="s">
        <v>122</v>
      </c>
      <c r="G682">
        <v>1</v>
      </c>
      <c r="H682" t="s">
        <v>21</v>
      </c>
      <c r="I682" t="s">
        <v>22</v>
      </c>
      <c r="J682" t="s">
        <v>33</v>
      </c>
      <c r="K682" t="s">
        <v>58</v>
      </c>
      <c r="L682">
        <v>67102</v>
      </c>
      <c r="M682" s="1">
        <v>43551</v>
      </c>
      <c r="N682" t="s">
        <v>24</v>
      </c>
      <c r="O682" t="s">
        <v>25</v>
      </c>
      <c r="Q682" s="1">
        <v>43852</v>
      </c>
    </row>
    <row r="683" spans="1:17" x14ac:dyDescent="0.3">
      <c r="A683" t="s">
        <v>269</v>
      </c>
      <c r="B683">
        <v>9.9000044180300005E+19</v>
      </c>
      <c r="C683" t="s">
        <v>31</v>
      </c>
      <c r="D683" s="1">
        <v>43551</v>
      </c>
      <c r="E683" s="1">
        <v>43734</v>
      </c>
      <c r="F683" t="s">
        <v>122</v>
      </c>
      <c r="G683">
        <v>1</v>
      </c>
      <c r="H683" t="s">
        <v>21</v>
      </c>
      <c r="I683" t="s">
        <v>22</v>
      </c>
      <c r="J683" t="s">
        <v>33</v>
      </c>
      <c r="K683" t="s">
        <v>58</v>
      </c>
      <c r="L683">
        <v>0</v>
      </c>
      <c r="M683" s="1">
        <v>43551</v>
      </c>
      <c r="N683" t="s">
        <v>24</v>
      </c>
      <c r="O683" t="s">
        <v>25</v>
      </c>
      <c r="Q683" s="1">
        <v>43852</v>
      </c>
    </row>
    <row r="684" spans="1:17" x14ac:dyDescent="0.3">
      <c r="A684" t="s">
        <v>269</v>
      </c>
      <c r="B684">
        <v>9.9000044180300005E+19</v>
      </c>
      <c r="C684" t="s">
        <v>19</v>
      </c>
      <c r="D684" s="1">
        <v>43549</v>
      </c>
      <c r="E684" s="1">
        <v>44279</v>
      </c>
      <c r="F684" t="s">
        <v>122</v>
      </c>
      <c r="G684">
        <v>1</v>
      </c>
      <c r="H684" t="s">
        <v>21</v>
      </c>
      <c r="I684" t="s">
        <v>22</v>
      </c>
      <c r="J684" t="s">
        <v>33</v>
      </c>
      <c r="K684" t="s">
        <v>58</v>
      </c>
      <c r="L684">
        <v>120474.73</v>
      </c>
      <c r="M684" s="1">
        <v>44173</v>
      </c>
      <c r="N684" t="s">
        <v>24</v>
      </c>
      <c r="O684" t="s">
        <v>25</v>
      </c>
      <c r="Q684" s="1">
        <v>43852</v>
      </c>
    </row>
    <row r="685" spans="1:17" x14ac:dyDescent="0.3">
      <c r="A685" t="s">
        <v>269</v>
      </c>
      <c r="B685">
        <v>9.9000044180300005E+19</v>
      </c>
      <c r="C685" t="s">
        <v>19</v>
      </c>
      <c r="D685" s="1">
        <v>43549</v>
      </c>
      <c r="E685" s="1">
        <v>44279</v>
      </c>
      <c r="F685" t="s">
        <v>122</v>
      </c>
      <c r="G685">
        <v>1</v>
      </c>
      <c r="H685" t="s">
        <v>21</v>
      </c>
      <c r="I685" t="s">
        <v>22</v>
      </c>
      <c r="J685" t="s">
        <v>33</v>
      </c>
      <c r="K685" t="s">
        <v>58</v>
      </c>
      <c r="L685">
        <v>120474.73</v>
      </c>
      <c r="M685" s="1">
        <v>44173</v>
      </c>
      <c r="N685" t="s">
        <v>24</v>
      </c>
      <c r="O685" t="s">
        <v>25</v>
      </c>
      <c r="Q685" s="1">
        <v>43852</v>
      </c>
    </row>
    <row r="686" spans="1:17" x14ac:dyDescent="0.3">
      <c r="A686" t="s">
        <v>269</v>
      </c>
      <c r="B686">
        <v>9.9000044180300005E+19</v>
      </c>
      <c r="C686" t="s">
        <v>19</v>
      </c>
      <c r="D686" s="1">
        <v>43549</v>
      </c>
      <c r="E686" s="1">
        <v>44279</v>
      </c>
      <c r="F686" t="s">
        <v>122</v>
      </c>
      <c r="G686">
        <v>1</v>
      </c>
      <c r="H686" t="s">
        <v>21</v>
      </c>
      <c r="I686" t="s">
        <v>22</v>
      </c>
      <c r="J686" t="s">
        <v>33</v>
      </c>
      <c r="K686" t="s">
        <v>58</v>
      </c>
      <c r="L686">
        <v>153332.03</v>
      </c>
      <c r="M686" s="1">
        <v>43861</v>
      </c>
      <c r="N686" t="s">
        <v>24</v>
      </c>
      <c r="O686" t="s">
        <v>25</v>
      </c>
      <c r="Q686" s="1">
        <v>43852</v>
      </c>
    </row>
    <row r="687" spans="1:17" x14ac:dyDescent="0.3">
      <c r="A687" t="s">
        <v>269</v>
      </c>
      <c r="B687">
        <v>9.9000044180300005E+19</v>
      </c>
      <c r="C687" t="s">
        <v>19</v>
      </c>
      <c r="D687" s="1">
        <v>43549</v>
      </c>
      <c r="E687" s="1">
        <v>44279</v>
      </c>
      <c r="F687" t="s">
        <v>122</v>
      </c>
      <c r="G687">
        <v>1</v>
      </c>
      <c r="H687" t="s">
        <v>21</v>
      </c>
      <c r="I687" t="s">
        <v>22</v>
      </c>
      <c r="J687" t="s">
        <v>33</v>
      </c>
      <c r="K687" t="s">
        <v>58</v>
      </c>
      <c r="L687">
        <v>153332.03</v>
      </c>
      <c r="M687" s="1">
        <v>43965</v>
      </c>
      <c r="N687" t="s">
        <v>24</v>
      </c>
      <c r="O687" t="s">
        <v>25</v>
      </c>
      <c r="Q687" s="1">
        <v>43852</v>
      </c>
    </row>
    <row r="688" spans="1:17" x14ac:dyDescent="0.3">
      <c r="A688" t="s">
        <v>269</v>
      </c>
      <c r="B688">
        <v>9.9000044180300005E+19</v>
      </c>
      <c r="C688" t="s">
        <v>19</v>
      </c>
      <c r="D688" s="1">
        <v>43549</v>
      </c>
      <c r="E688" s="1">
        <v>44279</v>
      </c>
      <c r="F688" t="s">
        <v>122</v>
      </c>
      <c r="G688">
        <v>1</v>
      </c>
      <c r="H688" t="s">
        <v>21</v>
      </c>
      <c r="I688" t="s">
        <v>22</v>
      </c>
      <c r="J688" t="s">
        <v>33</v>
      </c>
      <c r="K688" t="s">
        <v>58</v>
      </c>
      <c r="L688">
        <v>153332.03</v>
      </c>
      <c r="M688" s="1">
        <v>44069</v>
      </c>
      <c r="N688" t="s">
        <v>24</v>
      </c>
      <c r="O688" t="s">
        <v>25</v>
      </c>
      <c r="Q688" s="1">
        <v>43852</v>
      </c>
    </row>
    <row r="689" spans="1:17" x14ac:dyDescent="0.3">
      <c r="A689" t="s">
        <v>269</v>
      </c>
      <c r="B689">
        <v>9.9000044180300005E+19</v>
      </c>
      <c r="C689" t="s">
        <v>19</v>
      </c>
      <c r="D689" s="1">
        <v>43549</v>
      </c>
      <c r="E689" s="1">
        <v>44279</v>
      </c>
      <c r="F689" t="s">
        <v>122</v>
      </c>
      <c r="G689">
        <v>1</v>
      </c>
      <c r="H689" t="s">
        <v>21</v>
      </c>
      <c r="I689" t="s">
        <v>22</v>
      </c>
      <c r="J689" t="s">
        <v>33</v>
      </c>
      <c r="K689" t="s">
        <v>58</v>
      </c>
      <c r="L689">
        <v>153332.03</v>
      </c>
      <c r="M689" s="1">
        <v>43653</v>
      </c>
      <c r="N689" t="s">
        <v>24</v>
      </c>
      <c r="O689" t="s">
        <v>25</v>
      </c>
      <c r="Q689" s="1">
        <v>43852</v>
      </c>
    </row>
    <row r="690" spans="1:17" x14ac:dyDescent="0.3">
      <c r="A690" t="s">
        <v>269</v>
      </c>
      <c r="B690">
        <v>9.9000044180300005E+19</v>
      </c>
      <c r="C690" t="s">
        <v>19</v>
      </c>
      <c r="D690" s="1">
        <v>43549</v>
      </c>
      <c r="E690" s="1">
        <v>44279</v>
      </c>
      <c r="F690" t="s">
        <v>122</v>
      </c>
      <c r="G690">
        <v>1</v>
      </c>
      <c r="H690" t="s">
        <v>21</v>
      </c>
      <c r="I690" t="s">
        <v>22</v>
      </c>
      <c r="J690" t="s">
        <v>33</v>
      </c>
      <c r="K690" t="s">
        <v>58</v>
      </c>
      <c r="L690">
        <v>153332.03</v>
      </c>
      <c r="M690" s="1">
        <v>43757</v>
      </c>
      <c r="N690" t="s">
        <v>24</v>
      </c>
      <c r="O690" t="s">
        <v>25</v>
      </c>
      <c r="Q690" s="1">
        <v>43852</v>
      </c>
    </row>
    <row r="691" spans="1:17" x14ac:dyDescent="0.3">
      <c r="A691" t="s">
        <v>269</v>
      </c>
      <c r="B691">
        <v>9.9000044180300005E+19</v>
      </c>
      <c r="C691" t="s">
        <v>19</v>
      </c>
      <c r="D691" s="1">
        <v>43549</v>
      </c>
      <c r="E691" s="1">
        <v>44279</v>
      </c>
      <c r="F691" t="s">
        <v>122</v>
      </c>
      <c r="G691">
        <v>1</v>
      </c>
      <c r="H691" t="s">
        <v>21</v>
      </c>
      <c r="I691" t="s">
        <v>22</v>
      </c>
      <c r="J691" t="s">
        <v>33</v>
      </c>
      <c r="K691" t="s">
        <v>58</v>
      </c>
      <c r="L691">
        <v>208093.46</v>
      </c>
      <c r="M691" s="1">
        <v>43549</v>
      </c>
      <c r="N691" t="s">
        <v>24</v>
      </c>
      <c r="O691" t="s">
        <v>25</v>
      </c>
      <c r="Q691" s="1">
        <v>43852</v>
      </c>
    </row>
    <row r="692" spans="1:17" x14ac:dyDescent="0.3">
      <c r="A692" t="s">
        <v>269</v>
      </c>
      <c r="B692">
        <v>9.9000044180300005E+19</v>
      </c>
      <c r="C692" t="s">
        <v>19</v>
      </c>
      <c r="D692" s="1">
        <v>43549</v>
      </c>
      <c r="E692" s="1">
        <v>44279</v>
      </c>
      <c r="F692" t="s">
        <v>122</v>
      </c>
      <c r="G692">
        <v>1</v>
      </c>
      <c r="H692" t="s">
        <v>21</v>
      </c>
      <c r="I692" t="s">
        <v>22</v>
      </c>
      <c r="J692" t="s">
        <v>33</v>
      </c>
      <c r="K692" t="s">
        <v>58</v>
      </c>
      <c r="L692">
        <v>0</v>
      </c>
      <c r="M692" s="1">
        <v>44173</v>
      </c>
      <c r="N692" t="s">
        <v>24</v>
      </c>
      <c r="O692" t="s">
        <v>25</v>
      </c>
      <c r="Q692" s="1">
        <v>43852</v>
      </c>
    </row>
    <row r="693" spans="1:17" x14ac:dyDescent="0.3">
      <c r="A693" t="s">
        <v>269</v>
      </c>
      <c r="B693">
        <v>9.9000044180300005E+19</v>
      </c>
      <c r="C693" t="s">
        <v>19</v>
      </c>
      <c r="D693" s="1">
        <v>43549</v>
      </c>
      <c r="E693" s="1">
        <v>44279</v>
      </c>
      <c r="F693" t="s">
        <v>122</v>
      </c>
      <c r="G693">
        <v>1</v>
      </c>
      <c r="H693" t="s">
        <v>21</v>
      </c>
      <c r="I693" t="s">
        <v>22</v>
      </c>
      <c r="J693" t="s">
        <v>33</v>
      </c>
      <c r="K693" t="s">
        <v>58</v>
      </c>
      <c r="L693">
        <v>0</v>
      </c>
      <c r="M693" s="1">
        <v>44173</v>
      </c>
      <c r="N693" t="s">
        <v>24</v>
      </c>
      <c r="O693" t="s">
        <v>25</v>
      </c>
      <c r="Q693" s="1">
        <v>43852</v>
      </c>
    </row>
    <row r="694" spans="1:17" x14ac:dyDescent="0.3">
      <c r="A694" t="s">
        <v>269</v>
      </c>
      <c r="B694">
        <v>9.9000044180300005E+19</v>
      </c>
      <c r="C694" t="s">
        <v>19</v>
      </c>
      <c r="D694" s="1">
        <v>43549</v>
      </c>
      <c r="E694" s="1">
        <v>44279</v>
      </c>
      <c r="F694" t="s">
        <v>122</v>
      </c>
      <c r="G694">
        <v>1</v>
      </c>
      <c r="H694" t="s">
        <v>21</v>
      </c>
      <c r="I694" t="s">
        <v>22</v>
      </c>
      <c r="J694" t="s">
        <v>33</v>
      </c>
      <c r="K694" t="s">
        <v>58</v>
      </c>
      <c r="L694">
        <v>0</v>
      </c>
      <c r="M694" s="1">
        <v>43861</v>
      </c>
      <c r="N694" t="s">
        <v>24</v>
      </c>
      <c r="O694" t="s">
        <v>25</v>
      </c>
      <c r="Q694" s="1">
        <v>43852</v>
      </c>
    </row>
    <row r="695" spans="1:17" x14ac:dyDescent="0.3">
      <c r="A695" t="s">
        <v>269</v>
      </c>
      <c r="B695">
        <v>9.9000044180300005E+19</v>
      </c>
      <c r="C695" t="s">
        <v>19</v>
      </c>
      <c r="D695" s="1">
        <v>43549</v>
      </c>
      <c r="E695" s="1">
        <v>44279</v>
      </c>
      <c r="F695" t="s">
        <v>122</v>
      </c>
      <c r="G695">
        <v>1</v>
      </c>
      <c r="H695" t="s">
        <v>21</v>
      </c>
      <c r="I695" t="s">
        <v>22</v>
      </c>
      <c r="J695" t="s">
        <v>33</v>
      </c>
      <c r="K695" t="s">
        <v>58</v>
      </c>
      <c r="L695">
        <v>0</v>
      </c>
      <c r="M695" s="1">
        <v>43965</v>
      </c>
      <c r="N695" t="s">
        <v>24</v>
      </c>
      <c r="O695" t="s">
        <v>25</v>
      </c>
      <c r="Q695" s="1">
        <v>43852</v>
      </c>
    </row>
    <row r="696" spans="1:17" x14ac:dyDescent="0.3">
      <c r="A696" t="s">
        <v>269</v>
      </c>
      <c r="B696">
        <v>9.9000044180300005E+19</v>
      </c>
      <c r="C696" t="s">
        <v>19</v>
      </c>
      <c r="D696" s="1">
        <v>43549</v>
      </c>
      <c r="E696" s="1">
        <v>44279</v>
      </c>
      <c r="F696" t="s">
        <v>122</v>
      </c>
      <c r="G696">
        <v>1</v>
      </c>
      <c r="H696" t="s">
        <v>21</v>
      </c>
      <c r="I696" t="s">
        <v>22</v>
      </c>
      <c r="J696" t="s">
        <v>33</v>
      </c>
      <c r="K696" t="s">
        <v>58</v>
      </c>
      <c r="L696">
        <v>0</v>
      </c>
      <c r="M696" s="1">
        <v>44069</v>
      </c>
      <c r="N696" t="s">
        <v>24</v>
      </c>
      <c r="O696" t="s">
        <v>25</v>
      </c>
      <c r="Q696" s="1">
        <v>43852</v>
      </c>
    </row>
    <row r="697" spans="1:17" x14ac:dyDescent="0.3">
      <c r="A697" t="s">
        <v>269</v>
      </c>
      <c r="B697">
        <v>9.9000044180300005E+19</v>
      </c>
      <c r="C697" t="s">
        <v>19</v>
      </c>
      <c r="D697" s="1">
        <v>43549</v>
      </c>
      <c r="E697" s="1">
        <v>44279</v>
      </c>
      <c r="F697" t="s">
        <v>122</v>
      </c>
      <c r="G697">
        <v>1</v>
      </c>
      <c r="H697" t="s">
        <v>21</v>
      </c>
      <c r="I697" t="s">
        <v>22</v>
      </c>
      <c r="J697" t="s">
        <v>33</v>
      </c>
      <c r="K697" t="s">
        <v>58</v>
      </c>
      <c r="L697">
        <v>0</v>
      </c>
      <c r="M697" s="1">
        <v>43653</v>
      </c>
      <c r="N697" t="s">
        <v>24</v>
      </c>
      <c r="O697" t="s">
        <v>25</v>
      </c>
      <c r="Q697" s="1">
        <v>43852</v>
      </c>
    </row>
    <row r="698" spans="1:17" x14ac:dyDescent="0.3">
      <c r="A698" t="s">
        <v>269</v>
      </c>
      <c r="B698">
        <v>9.9000044180300005E+19</v>
      </c>
      <c r="C698" t="s">
        <v>19</v>
      </c>
      <c r="D698" s="1">
        <v>43549</v>
      </c>
      <c r="E698" s="1">
        <v>44279</v>
      </c>
      <c r="F698" t="s">
        <v>122</v>
      </c>
      <c r="G698">
        <v>1</v>
      </c>
      <c r="H698" t="s">
        <v>21</v>
      </c>
      <c r="I698" t="s">
        <v>22</v>
      </c>
      <c r="J698" t="s">
        <v>33</v>
      </c>
      <c r="K698" t="s">
        <v>58</v>
      </c>
      <c r="L698">
        <v>0</v>
      </c>
      <c r="M698" s="1">
        <v>43757</v>
      </c>
      <c r="N698" t="s">
        <v>24</v>
      </c>
      <c r="O698" t="s">
        <v>25</v>
      </c>
      <c r="Q698" s="1">
        <v>43852</v>
      </c>
    </row>
    <row r="699" spans="1:17" x14ac:dyDescent="0.3">
      <c r="A699" t="s">
        <v>269</v>
      </c>
      <c r="B699">
        <v>9.9000044180300005E+19</v>
      </c>
      <c r="C699" t="s">
        <v>19</v>
      </c>
      <c r="D699" s="1">
        <v>43549</v>
      </c>
      <c r="E699" s="1">
        <v>44279</v>
      </c>
      <c r="F699" t="s">
        <v>122</v>
      </c>
      <c r="G699">
        <v>1</v>
      </c>
      <c r="H699" t="s">
        <v>21</v>
      </c>
      <c r="I699" t="s">
        <v>22</v>
      </c>
      <c r="J699" t="s">
        <v>33</v>
      </c>
      <c r="K699" t="s">
        <v>58</v>
      </c>
      <c r="L699">
        <v>0</v>
      </c>
      <c r="M699" s="1">
        <v>43549</v>
      </c>
      <c r="N699" t="s">
        <v>24</v>
      </c>
      <c r="O699" t="s">
        <v>25</v>
      </c>
      <c r="Q699" s="1">
        <v>43852</v>
      </c>
    </row>
    <row r="700" spans="1:17" x14ac:dyDescent="0.3">
      <c r="A700" t="s">
        <v>269</v>
      </c>
      <c r="B700">
        <v>9.9000044180700004E+19</v>
      </c>
      <c r="C700" t="s">
        <v>31</v>
      </c>
      <c r="D700" s="1">
        <v>43299</v>
      </c>
      <c r="E700" s="1">
        <v>43663</v>
      </c>
      <c r="F700" t="s">
        <v>122</v>
      </c>
      <c r="G700">
        <v>1</v>
      </c>
      <c r="H700" t="s">
        <v>21</v>
      </c>
      <c r="I700" t="s">
        <v>22</v>
      </c>
      <c r="J700" t="s">
        <v>48</v>
      </c>
      <c r="K700" t="s">
        <v>23</v>
      </c>
      <c r="L700">
        <v>8107.49</v>
      </c>
      <c r="M700" s="1">
        <v>43299</v>
      </c>
      <c r="N700" t="s">
        <v>24</v>
      </c>
      <c r="O700" t="s">
        <v>25</v>
      </c>
      <c r="Q700" s="1">
        <v>43852</v>
      </c>
    </row>
    <row r="701" spans="1:17" x14ac:dyDescent="0.3">
      <c r="A701" t="s">
        <v>269</v>
      </c>
      <c r="B701">
        <v>9.9000044180700004E+19</v>
      </c>
      <c r="C701" t="s">
        <v>19</v>
      </c>
      <c r="D701" s="1">
        <v>43514</v>
      </c>
      <c r="E701" s="1">
        <v>43878</v>
      </c>
      <c r="F701" t="s">
        <v>122</v>
      </c>
      <c r="G701">
        <v>1</v>
      </c>
      <c r="H701" t="s">
        <v>21</v>
      </c>
      <c r="I701" t="s">
        <v>22</v>
      </c>
      <c r="J701" t="s">
        <v>33</v>
      </c>
      <c r="K701" t="s">
        <v>58</v>
      </c>
      <c r="L701">
        <v>19113.41</v>
      </c>
      <c r="M701" s="1">
        <v>43514</v>
      </c>
      <c r="N701" t="s">
        <v>24</v>
      </c>
      <c r="O701" t="s">
        <v>25</v>
      </c>
      <c r="Q701" s="1">
        <v>43852</v>
      </c>
    </row>
    <row r="702" spans="1:17" x14ac:dyDescent="0.3">
      <c r="A702" t="s">
        <v>269</v>
      </c>
      <c r="B702">
        <v>9.9000044180700004E+19</v>
      </c>
      <c r="C702" t="s">
        <v>19</v>
      </c>
      <c r="D702" s="1">
        <v>43510</v>
      </c>
      <c r="E702" s="1">
        <v>43874</v>
      </c>
      <c r="F702" t="s">
        <v>122</v>
      </c>
      <c r="G702">
        <v>1</v>
      </c>
      <c r="H702" t="s">
        <v>21</v>
      </c>
      <c r="I702" t="s">
        <v>22</v>
      </c>
      <c r="J702" t="s">
        <v>33</v>
      </c>
      <c r="K702" t="s">
        <v>23</v>
      </c>
      <c r="L702">
        <v>12055.25</v>
      </c>
      <c r="M702" s="1">
        <v>43510</v>
      </c>
      <c r="N702" t="s">
        <v>24</v>
      </c>
      <c r="O702" t="s">
        <v>25</v>
      </c>
      <c r="Q702" s="1">
        <v>43852</v>
      </c>
    </row>
    <row r="703" spans="1:17" x14ac:dyDescent="0.3">
      <c r="A703" t="s">
        <v>269</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269</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269</v>
      </c>
      <c r="B705">
        <v>9.9000044185799999E+19</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269</v>
      </c>
      <c r="B706">
        <v>9.9000044185900007E+19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269</v>
      </c>
      <c r="B707">
        <v>9.9000044190299996E+19</v>
      </c>
      <c r="C707" t="s">
        <v>19</v>
      </c>
      <c r="D707" s="1">
        <v>43575</v>
      </c>
      <c r="E707" s="1">
        <v>43665</v>
      </c>
      <c r="F707" t="s">
        <v>122</v>
      </c>
      <c r="G707">
        <v>1</v>
      </c>
      <c r="H707" t="s">
        <v>21</v>
      </c>
      <c r="I707" t="s">
        <v>22</v>
      </c>
      <c r="J707" t="s">
        <v>33</v>
      </c>
      <c r="K707" t="s">
        <v>58</v>
      </c>
      <c r="L707">
        <v>40959.629999999997</v>
      </c>
      <c r="M707" s="1">
        <v>43575</v>
      </c>
      <c r="N707" t="s">
        <v>24</v>
      </c>
      <c r="O707" t="s">
        <v>23</v>
      </c>
      <c r="Q707" s="1">
        <v>43852</v>
      </c>
    </row>
    <row r="708" spans="1:17" x14ac:dyDescent="0.3">
      <c r="A708" t="s">
        <v>269</v>
      </c>
      <c r="B708">
        <v>9.9000044190299996E+19</v>
      </c>
      <c r="C708" t="s">
        <v>19</v>
      </c>
      <c r="D708" s="1">
        <v>43655</v>
      </c>
      <c r="E708" s="1">
        <v>43746</v>
      </c>
      <c r="F708" t="s">
        <v>122</v>
      </c>
      <c r="G708">
        <v>11</v>
      </c>
      <c r="H708" t="s">
        <v>94</v>
      </c>
      <c r="I708" t="s">
        <v>22</v>
      </c>
      <c r="J708" t="s">
        <v>33</v>
      </c>
      <c r="K708" t="s">
        <v>58</v>
      </c>
      <c r="L708">
        <v>8263.94</v>
      </c>
      <c r="M708" s="1">
        <v>43655</v>
      </c>
      <c r="N708" t="s">
        <v>24</v>
      </c>
      <c r="O708" t="s">
        <v>23</v>
      </c>
      <c r="Q708" s="1">
        <v>43852</v>
      </c>
    </row>
    <row r="709" spans="1:17" x14ac:dyDescent="0.3">
      <c r="A709" t="s">
        <v>269</v>
      </c>
      <c r="B709">
        <v>9.9000044190299996E+19</v>
      </c>
      <c r="C709" t="s">
        <v>19</v>
      </c>
      <c r="D709" s="1">
        <v>43655</v>
      </c>
      <c r="E709" s="1">
        <v>43746</v>
      </c>
      <c r="F709" t="s">
        <v>122</v>
      </c>
      <c r="G709">
        <v>11</v>
      </c>
      <c r="H709" t="s">
        <v>94</v>
      </c>
      <c r="I709" t="s">
        <v>22</v>
      </c>
      <c r="J709" t="s">
        <v>33</v>
      </c>
      <c r="K709" t="s">
        <v>58</v>
      </c>
      <c r="L709">
        <v>0</v>
      </c>
      <c r="M709" s="1">
        <v>43655</v>
      </c>
      <c r="N709" t="s">
        <v>24</v>
      </c>
      <c r="O709" t="s">
        <v>23</v>
      </c>
      <c r="Q709" s="1">
        <v>43852</v>
      </c>
    </row>
    <row r="710" spans="1:17" x14ac:dyDescent="0.3">
      <c r="A710" t="s">
        <v>269</v>
      </c>
      <c r="B710">
        <v>9.9000044190299996E+19</v>
      </c>
      <c r="C710" t="s">
        <v>19</v>
      </c>
      <c r="D710" s="1">
        <v>43735</v>
      </c>
      <c r="E710" s="1">
        <v>43916</v>
      </c>
      <c r="F710" t="s">
        <v>122</v>
      </c>
      <c r="G710">
        <v>11</v>
      </c>
      <c r="H710" t="s">
        <v>94</v>
      </c>
      <c r="I710" t="s">
        <v>22</v>
      </c>
      <c r="J710" t="s">
        <v>33</v>
      </c>
      <c r="K710" t="s">
        <v>58</v>
      </c>
      <c r="L710">
        <v>67102.13</v>
      </c>
      <c r="M710" s="1">
        <v>43735</v>
      </c>
      <c r="N710" t="s">
        <v>24</v>
      </c>
      <c r="O710" t="s">
        <v>23</v>
      </c>
      <c r="Q710" s="1">
        <v>43852</v>
      </c>
    </row>
    <row r="711" spans="1:17" x14ac:dyDescent="0.3">
      <c r="A711" t="s">
        <v>269</v>
      </c>
      <c r="B711">
        <v>9.9000044190699995E+19</v>
      </c>
      <c r="C711" t="s">
        <v>31</v>
      </c>
      <c r="D711" s="1">
        <v>43556</v>
      </c>
      <c r="E711" s="1">
        <v>43921</v>
      </c>
      <c r="F711" t="s">
        <v>122</v>
      </c>
      <c r="G711">
        <v>11</v>
      </c>
      <c r="H711" t="s">
        <v>94</v>
      </c>
      <c r="I711" t="s">
        <v>22</v>
      </c>
      <c r="J711" t="s">
        <v>33</v>
      </c>
      <c r="K711" t="s">
        <v>23</v>
      </c>
      <c r="L711">
        <v>90663.25</v>
      </c>
      <c r="M711" s="1">
        <v>43556</v>
      </c>
      <c r="N711" t="s">
        <v>24</v>
      </c>
      <c r="O711" t="s">
        <v>165</v>
      </c>
      <c r="P711" t="s">
        <v>166</v>
      </c>
      <c r="Q711" s="1">
        <v>43852</v>
      </c>
    </row>
    <row r="712" spans="1:17" x14ac:dyDescent="0.3">
      <c r="A712" t="s">
        <v>269</v>
      </c>
      <c r="B712">
        <v>9.9000044190699995E+19</v>
      </c>
      <c r="C712" t="s">
        <v>19</v>
      </c>
      <c r="D712" s="1">
        <v>43556</v>
      </c>
      <c r="E712" s="1">
        <v>43921</v>
      </c>
      <c r="F712" t="s">
        <v>122</v>
      </c>
      <c r="G712">
        <v>11</v>
      </c>
      <c r="H712" t="s">
        <v>94</v>
      </c>
      <c r="I712" t="s">
        <v>22</v>
      </c>
      <c r="J712" t="s">
        <v>33</v>
      </c>
      <c r="K712" t="s">
        <v>58</v>
      </c>
      <c r="L712">
        <v>90663.25</v>
      </c>
      <c r="M712" s="1">
        <v>43556</v>
      </c>
      <c r="N712" t="s">
        <v>24</v>
      </c>
      <c r="O712" t="s">
        <v>25</v>
      </c>
      <c r="Q712" s="1">
        <v>43852</v>
      </c>
    </row>
    <row r="713" spans="1:17" x14ac:dyDescent="0.3">
      <c r="A713" t="s">
        <v>269</v>
      </c>
      <c r="B713">
        <v>9.9000044190699995E+19</v>
      </c>
      <c r="C713" t="s">
        <v>19</v>
      </c>
      <c r="D713" s="1">
        <v>43664</v>
      </c>
      <c r="E713" s="1">
        <v>44029</v>
      </c>
      <c r="F713" t="s">
        <v>122</v>
      </c>
      <c r="G713">
        <v>1</v>
      </c>
      <c r="H713" t="s">
        <v>21</v>
      </c>
      <c r="I713" t="s">
        <v>22</v>
      </c>
      <c r="J713" t="s">
        <v>48</v>
      </c>
      <c r="K713" t="s">
        <v>23</v>
      </c>
      <c r="L713">
        <v>8854.8799999999992</v>
      </c>
      <c r="M713" s="1">
        <v>43664</v>
      </c>
      <c r="N713" t="s">
        <v>24</v>
      </c>
      <c r="O713" t="s">
        <v>23</v>
      </c>
      <c r="Q713" s="1">
        <v>43852</v>
      </c>
    </row>
    <row r="714" spans="1:17" x14ac:dyDescent="0.3">
      <c r="A714" t="s">
        <v>269</v>
      </c>
      <c r="B714">
        <v>9.9000044196499997E+19</v>
      </c>
      <c r="C714" t="s">
        <v>19</v>
      </c>
      <c r="D714" s="1">
        <v>43556</v>
      </c>
      <c r="E714" s="1">
        <v>43921</v>
      </c>
      <c r="F714" t="s">
        <v>122</v>
      </c>
      <c r="G714">
        <v>1</v>
      </c>
      <c r="H714" t="s">
        <v>21</v>
      </c>
      <c r="I714" t="s">
        <v>22</v>
      </c>
      <c r="J714" t="s">
        <v>33</v>
      </c>
      <c r="K714" t="s">
        <v>23</v>
      </c>
      <c r="L714">
        <v>7187.34</v>
      </c>
      <c r="M714" s="1">
        <v>43556</v>
      </c>
      <c r="N714" t="s">
        <v>24</v>
      </c>
      <c r="O714" t="s">
        <v>25</v>
      </c>
      <c r="Q714" s="1">
        <v>43852</v>
      </c>
    </row>
    <row r="715" spans="1:17" x14ac:dyDescent="0.3">
      <c r="A715" t="s">
        <v>269</v>
      </c>
      <c r="B715">
        <v>9.9000044196499997E+19</v>
      </c>
      <c r="C715" t="s">
        <v>19</v>
      </c>
      <c r="D715" s="1">
        <v>43556</v>
      </c>
      <c r="E715" s="1">
        <v>43921</v>
      </c>
      <c r="F715" t="s">
        <v>122</v>
      </c>
      <c r="G715">
        <v>1</v>
      </c>
      <c r="H715" t="s">
        <v>21</v>
      </c>
      <c r="I715" t="s">
        <v>22</v>
      </c>
      <c r="J715" t="s">
        <v>33</v>
      </c>
      <c r="K715" t="s">
        <v>23</v>
      </c>
      <c r="L715">
        <v>0</v>
      </c>
      <c r="M715" s="1">
        <v>43556</v>
      </c>
      <c r="N715" t="s">
        <v>24</v>
      </c>
      <c r="O715" t="s">
        <v>25</v>
      </c>
      <c r="Q715" s="1">
        <v>43852</v>
      </c>
    </row>
    <row r="716" spans="1:17" x14ac:dyDescent="0.3">
      <c r="A716" t="s">
        <v>269</v>
      </c>
      <c r="B716">
        <v>9.9000046172479996E+19</v>
      </c>
      <c r="C716" t="s">
        <v>31</v>
      </c>
      <c r="D716" s="1">
        <v>42852</v>
      </c>
      <c r="E716" s="1">
        <v>43216</v>
      </c>
      <c r="F716" t="s">
        <v>34</v>
      </c>
      <c r="G716">
        <v>1</v>
      </c>
      <c r="H716" t="s">
        <v>21</v>
      </c>
      <c r="I716" t="s">
        <v>22</v>
      </c>
      <c r="J716" t="s">
        <v>33</v>
      </c>
      <c r="K716" t="s">
        <v>58</v>
      </c>
      <c r="L716">
        <v>121755.9</v>
      </c>
      <c r="M716" s="1">
        <v>42852</v>
      </c>
      <c r="N716" t="s">
        <v>24</v>
      </c>
      <c r="O716" t="s">
        <v>165</v>
      </c>
      <c r="P716" t="s">
        <v>294</v>
      </c>
      <c r="Q716" s="1">
        <v>43852</v>
      </c>
    </row>
    <row r="717" spans="1:17" x14ac:dyDescent="0.3">
      <c r="A717" t="s">
        <v>269</v>
      </c>
      <c r="B717">
        <v>9.90000461824E+19</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269</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269</v>
      </c>
      <c r="B719">
        <v>9.90000461824E+19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269</v>
      </c>
      <c r="B720">
        <v>9.90000461824E+19</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269</v>
      </c>
      <c r="B721">
        <v>9.90000461824E+19</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269</v>
      </c>
      <c r="B722">
        <v>9.90000461824E+19</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269</v>
      </c>
      <c r="B723">
        <v>9.9000046192400007E+19</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269</v>
      </c>
      <c r="B724">
        <v>9.9000046192400007E+19</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269</v>
      </c>
      <c r="B725">
        <v>9.9000046192400007E+19</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269</v>
      </c>
      <c r="B726">
        <v>9.9000046192400007E+19</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269</v>
      </c>
      <c r="B727">
        <v>9.9000046192400007E+19</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269</v>
      </c>
      <c r="B728">
        <v>9.9000046192400007E+19</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269</v>
      </c>
      <c r="B729">
        <v>9.9000046192400007E+19</v>
      </c>
      <c r="C729" t="s">
        <v>19</v>
      </c>
      <c r="D729" s="1">
        <v>43661</v>
      </c>
      <c r="E729" s="1">
        <v>44026</v>
      </c>
      <c r="F729" t="s">
        <v>32</v>
      </c>
      <c r="G729">
        <v>11</v>
      </c>
      <c r="H729" t="s">
        <v>94</v>
      </c>
      <c r="I729" t="s">
        <v>22</v>
      </c>
      <c r="J729" t="s">
        <v>48</v>
      </c>
      <c r="K729" t="s">
        <v>58</v>
      </c>
      <c r="L729">
        <v>15601.02</v>
      </c>
      <c r="M729" s="1">
        <v>43661</v>
      </c>
      <c r="N729" t="s">
        <v>24</v>
      </c>
      <c r="O729" t="s">
        <v>25</v>
      </c>
      <c r="Q729" s="1">
        <v>43852</v>
      </c>
    </row>
    <row r="730" spans="1:17" x14ac:dyDescent="0.3">
      <c r="A730" t="s">
        <v>269</v>
      </c>
      <c r="B730" t="s">
        <v>580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269</v>
      </c>
      <c r="B731">
        <v>1.6023182843E+17</v>
      </c>
      <c r="C731" t="s">
        <v>31</v>
      </c>
      <c r="D731" s="1">
        <v>43318</v>
      </c>
      <c r="E731" s="1">
        <v>43682</v>
      </c>
      <c r="F731" t="s">
        <v>38</v>
      </c>
      <c r="G731">
        <v>13</v>
      </c>
      <c r="H731" t="s">
        <v>125</v>
      </c>
      <c r="I731" t="s">
        <v>22</v>
      </c>
      <c r="J731" t="s">
        <v>40</v>
      </c>
      <c r="K731" t="s">
        <v>23</v>
      </c>
      <c r="L731">
        <v>21000</v>
      </c>
      <c r="M731" s="1">
        <v>43318</v>
      </c>
      <c r="N731" t="s">
        <v>24</v>
      </c>
      <c r="O731" t="s">
        <v>165</v>
      </c>
      <c r="P731" t="s">
        <v>166</v>
      </c>
      <c r="Q731" s="1">
        <v>43852</v>
      </c>
    </row>
    <row r="732" spans="1:17" x14ac:dyDescent="0.3">
      <c r="A732" t="s">
        <v>269</v>
      </c>
      <c r="B732" t="s">
        <v>295</v>
      </c>
      <c r="C732" t="s">
        <v>19</v>
      </c>
      <c r="D732" s="1">
        <v>43687</v>
      </c>
      <c r="E732" s="1">
        <v>44052</v>
      </c>
      <c r="F732" t="s">
        <v>38</v>
      </c>
      <c r="G732">
        <v>13</v>
      </c>
      <c r="H732" t="s">
        <v>125</v>
      </c>
      <c r="I732" t="s">
        <v>22</v>
      </c>
      <c r="J732" t="s">
        <v>40</v>
      </c>
      <c r="K732" t="s">
        <v>58</v>
      </c>
      <c r="L732">
        <v>28069.13</v>
      </c>
      <c r="M732" s="1">
        <v>43687</v>
      </c>
      <c r="N732" t="s">
        <v>24</v>
      </c>
      <c r="O732" t="s">
        <v>25</v>
      </c>
      <c r="Q732" s="1">
        <v>43852</v>
      </c>
    </row>
    <row r="733" spans="1:17" x14ac:dyDescent="0.3">
      <c r="A733" t="s">
        <v>269</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269</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296</v>
      </c>
      <c r="B735" t="s">
        <v>297</v>
      </c>
      <c r="C735" t="s">
        <v>31</v>
      </c>
      <c r="D735" s="1">
        <v>43191</v>
      </c>
      <c r="E735" s="1">
        <v>43555</v>
      </c>
      <c r="F735" t="s">
        <v>20</v>
      </c>
      <c r="G735">
        <v>6</v>
      </c>
      <c r="H735" t="s">
        <v>73</v>
      </c>
      <c r="I735" t="s">
        <v>22</v>
      </c>
      <c r="J735" t="s">
        <v>20</v>
      </c>
      <c r="K735" t="s">
        <v>23</v>
      </c>
      <c r="L735">
        <v>23771.05</v>
      </c>
      <c r="M735" s="1">
        <v>43191</v>
      </c>
      <c r="N735" t="s">
        <v>24</v>
      </c>
      <c r="O735" t="s">
        <v>25</v>
      </c>
      <c r="Q735" s="1">
        <v>43852</v>
      </c>
    </row>
    <row r="736" spans="1:17" x14ac:dyDescent="0.3">
      <c r="A736" t="s">
        <v>296</v>
      </c>
      <c r="B736" t="s">
        <v>298</v>
      </c>
      <c r="C736" t="s">
        <v>19</v>
      </c>
      <c r="D736" s="1">
        <v>43556</v>
      </c>
      <c r="E736" s="1">
        <v>43921</v>
      </c>
      <c r="F736" t="s">
        <v>20</v>
      </c>
      <c r="G736">
        <v>6</v>
      </c>
      <c r="H736" t="s">
        <v>73</v>
      </c>
      <c r="I736" t="s">
        <v>22</v>
      </c>
      <c r="J736" t="s">
        <v>20</v>
      </c>
      <c r="K736" t="s">
        <v>23</v>
      </c>
      <c r="L736">
        <v>21399.439999999999</v>
      </c>
      <c r="M736" s="1">
        <v>43616</v>
      </c>
      <c r="N736" t="s">
        <v>24</v>
      </c>
      <c r="O736" t="s">
        <v>23</v>
      </c>
      <c r="Q736" s="1">
        <v>43852</v>
      </c>
    </row>
    <row r="737" spans="1:17" x14ac:dyDescent="0.3">
      <c r="A737" t="s">
        <v>296</v>
      </c>
      <c r="B737">
        <v>22364363</v>
      </c>
      <c r="C737" t="s">
        <v>19</v>
      </c>
      <c r="D737" s="1">
        <v>43405</v>
      </c>
      <c r="E737" s="1">
        <v>43769</v>
      </c>
      <c r="F737" t="s">
        <v>20</v>
      </c>
      <c r="G737">
        <v>1</v>
      </c>
      <c r="H737" t="s">
        <v>21</v>
      </c>
      <c r="I737" t="s">
        <v>22</v>
      </c>
      <c r="J737" t="s">
        <v>299</v>
      </c>
      <c r="K737" t="s">
        <v>23</v>
      </c>
      <c r="L737">
        <v>23100.17</v>
      </c>
      <c r="M737" s="1">
        <v>43769</v>
      </c>
      <c r="N737" t="s">
        <v>24</v>
      </c>
      <c r="O737" t="s">
        <v>25</v>
      </c>
      <c r="Q737" s="1">
        <v>43852</v>
      </c>
    </row>
    <row r="738" spans="1:17" x14ac:dyDescent="0.3">
      <c r="A738" t="s">
        <v>296</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296</v>
      </c>
      <c r="B739">
        <v>9.9000036180199997E+19</v>
      </c>
      <c r="C739" t="s">
        <v>19</v>
      </c>
      <c r="D739" s="1">
        <v>43349</v>
      </c>
      <c r="E739" s="1">
        <v>43713</v>
      </c>
      <c r="F739" t="s">
        <v>35</v>
      </c>
      <c r="G739">
        <v>13</v>
      </c>
      <c r="H739" t="s">
        <v>125</v>
      </c>
      <c r="I739" t="s">
        <v>22</v>
      </c>
      <c r="J739" t="s">
        <v>35</v>
      </c>
      <c r="K739" t="s">
        <v>58</v>
      </c>
      <c r="L739">
        <v>65000</v>
      </c>
      <c r="M739" s="1">
        <v>43349</v>
      </c>
      <c r="N739" t="s">
        <v>24</v>
      </c>
      <c r="O739" t="s">
        <v>25</v>
      </c>
      <c r="Q739" s="1">
        <v>43852</v>
      </c>
    </row>
    <row r="740" spans="1:17" x14ac:dyDescent="0.3">
      <c r="A740" t="s">
        <v>296</v>
      </c>
      <c r="B740">
        <v>32117648</v>
      </c>
      <c r="C740" t="s">
        <v>19</v>
      </c>
      <c r="D740" s="1">
        <v>43522</v>
      </c>
      <c r="E740" s="1">
        <v>43886</v>
      </c>
      <c r="F740" t="s">
        <v>122</v>
      </c>
      <c r="G740">
        <v>13</v>
      </c>
      <c r="H740" t="s">
        <v>125</v>
      </c>
      <c r="I740" t="s">
        <v>22</v>
      </c>
      <c r="J740" t="s">
        <v>33</v>
      </c>
      <c r="K740" t="s">
        <v>58</v>
      </c>
      <c r="L740">
        <v>2077.5</v>
      </c>
      <c r="M740" s="1">
        <v>43522</v>
      </c>
      <c r="N740" t="s">
        <v>24</v>
      </c>
      <c r="O740" t="s">
        <v>25</v>
      </c>
      <c r="Q740" s="1">
        <v>43852</v>
      </c>
    </row>
    <row r="741" spans="1:17" x14ac:dyDescent="0.3">
      <c r="A741" t="s">
        <v>296</v>
      </c>
      <c r="B741">
        <v>43152633</v>
      </c>
      <c r="C741" t="s">
        <v>31</v>
      </c>
      <c r="D741" s="1">
        <v>43049</v>
      </c>
      <c r="E741" s="1">
        <v>43229</v>
      </c>
      <c r="F741" t="s">
        <v>34</v>
      </c>
      <c r="G741">
        <v>13</v>
      </c>
      <c r="H741" t="s">
        <v>125</v>
      </c>
      <c r="I741" t="s">
        <v>22</v>
      </c>
      <c r="J741" t="s">
        <v>35</v>
      </c>
      <c r="K741" t="s">
        <v>58</v>
      </c>
      <c r="L741">
        <v>1566.2</v>
      </c>
      <c r="M741" s="1">
        <v>43049</v>
      </c>
      <c r="N741" t="s">
        <v>24</v>
      </c>
      <c r="O741" t="s">
        <v>165</v>
      </c>
      <c r="P741" t="s">
        <v>241</v>
      </c>
      <c r="Q741" s="1">
        <v>43852</v>
      </c>
    </row>
    <row r="742" spans="1:17" x14ac:dyDescent="0.3">
      <c r="A742" t="s">
        <v>296</v>
      </c>
      <c r="B742">
        <v>43167538</v>
      </c>
      <c r="C742" t="s">
        <v>31</v>
      </c>
      <c r="D742" s="1">
        <v>43266</v>
      </c>
      <c r="E742" s="1">
        <v>43295</v>
      </c>
      <c r="F742" t="s">
        <v>34</v>
      </c>
      <c r="G742">
        <v>13</v>
      </c>
      <c r="H742" t="s">
        <v>125</v>
      </c>
      <c r="I742" t="s">
        <v>22</v>
      </c>
      <c r="J742" t="s">
        <v>35</v>
      </c>
      <c r="K742" t="s">
        <v>58</v>
      </c>
      <c r="L742">
        <v>639.25</v>
      </c>
      <c r="M742" s="1">
        <v>43266</v>
      </c>
      <c r="N742" t="s">
        <v>24</v>
      </c>
      <c r="O742" t="s">
        <v>165</v>
      </c>
      <c r="P742" t="s">
        <v>241</v>
      </c>
      <c r="Q742" s="1">
        <v>43852</v>
      </c>
    </row>
    <row r="743" spans="1:17" x14ac:dyDescent="0.3">
      <c r="A743" t="s">
        <v>296</v>
      </c>
      <c r="B743">
        <v>43167694</v>
      </c>
      <c r="C743" t="s">
        <v>31</v>
      </c>
      <c r="D743" s="1">
        <v>43257</v>
      </c>
      <c r="E743" s="1">
        <v>43621</v>
      </c>
      <c r="F743" t="s">
        <v>34</v>
      </c>
      <c r="G743">
        <v>13</v>
      </c>
      <c r="H743" t="s">
        <v>125</v>
      </c>
      <c r="I743" t="s">
        <v>22</v>
      </c>
      <c r="J743" t="s">
        <v>35</v>
      </c>
      <c r="K743" t="s">
        <v>58</v>
      </c>
      <c r="L743">
        <v>1180.8800000000001</v>
      </c>
      <c r="M743" s="1">
        <v>43257</v>
      </c>
      <c r="N743" t="s">
        <v>24</v>
      </c>
      <c r="O743" t="s">
        <v>165</v>
      </c>
      <c r="P743" t="s">
        <v>241</v>
      </c>
      <c r="Q743" s="1">
        <v>43852</v>
      </c>
    </row>
    <row r="744" spans="1:17" x14ac:dyDescent="0.3">
      <c r="A744" t="s">
        <v>296</v>
      </c>
      <c r="B744">
        <v>43191701</v>
      </c>
      <c r="C744" t="s">
        <v>19</v>
      </c>
      <c r="D744" s="1">
        <v>43648</v>
      </c>
      <c r="E744" s="1">
        <v>43831</v>
      </c>
      <c r="F744" t="s">
        <v>34</v>
      </c>
      <c r="G744">
        <v>13</v>
      </c>
      <c r="H744" t="s">
        <v>125</v>
      </c>
      <c r="I744" t="s">
        <v>22</v>
      </c>
      <c r="J744" t="s">
        <v>35</v>
      </c>
      <c r="K744" t="s">
        <v>58</v>
      </c>
      <c r="L744">
        <v>1558.76</v>
      </c>
      <c r="M744" s="1">
        <v>43648</v>
      </c>
      <c r="N744" t="s">
        <v>24</v>
      </c>
      <c r="O744" t="s">
        <v>25</v>
      </c>
      <c r="Q744" s="1">
        <v>43852</v>
      </c>
    </row>
    <row r="745" spans="1:17" x14ac:dyDescent="0.3">
      <c r="A745" t="s">
        <v>296</v>
      </c>
      <c r="B745">
        <v>9.9000036180199997E+19</v>
      </c>
      <c r="C745" t="s">
        <v>19</v>
      </c>
      <c r="D745" s="1">
        <v>43349</v>
      </c>
      <c r="E745" s="1">
        <v>45356</v>
      </c>
      <c r="F745" t="s">
        <v>35</v>
      </c>
      <c r="G745">
        <v>13</v>
      </c>
      <c r="H745" t="s">
        <v>125</v>
      </c>
      <c r="I745" t="s">
        <v>22</v>
      </c>
      <c r="J745" t="s">
        <v>35</v>
      </c>
      <c r="K745" t="s">
        <v>58</v>
      </c>
      <c r="L745">
        <v>59375</v>
      </c>
      <c r="M745" s="1">
        <v>43349</v>
      </c>
      <c r="N745" t="s">
        <v>24</v>
      </c>
      <c r="O745" t="s">
        <v>25</v>
      </c>
      <c r="Q745" s="1">
        <v>43852</v>
      </c>
    </row>
    <row r="746" spans="1:17" x14ac:dyDescent="0.3">
      <c r="A746" t="s">
        <v>296</v>
      </c>
      <c r="B746">
        <v>9.9000044160300007E+19</v>
      </c>
      <c r="C746" t="s">
        <v>31</v>
      </c>
      <c r="D746" s="1">
        <v>42744</v>
      </c>
      <c r="E746" s="1">
        <v>43198</v>
      </c>
      <c r="F746" t="s">
        <v>122</v>
      </c>
      <c r="G746">
        <v>13</v>
      </c>
      <c r="H746" t="s">
        <v>125</v>
      </c>
      <c r="I746" t="s">
        <v>22</v>
      </c>
      <c r="J746" t="s">
        <v>33</v>
      </c>
      <c r="K746" t="s">
        <v>58</v>
      </c>
      <c r="L746">
        <v>56150.75</v>
      </c>
      <c r="M746" s="1">
        <v>42744</v>
      </c>
      <c r="N746" t="s">
        <v>24</v>
      </c>
      <c r="O746" t="s">
        <v>165</v>
      </c>
      <c r="P746" t="s">
        <v>241</v>
      </c>
      <c r="Q746" s="1">
        <v>43852</v>
      </c>
    </row>
    <row r="747" spans="1:17" x14ac:dyDescent="0.3">
      <c r="A747" t="s">
        <v>296</v>
      </c>
      <c r="B747">
        <v>9.9000044170299998E+19</v>
      </c>
      <c r="C747" t="s">
        <v>31</v>
      </c>
      <c r="D747" s="1">
        <v>43049</v>
      </c>
      <c r="E747" s="1">
        <v>43413</v>
      </c>
      <c r="F747" t="s">
        <v>34</v>
      </c>
      <c r="G747">
        <v>13</v>
      </c>
      <c r="H747" t="s">
        <v>125</v>
      </c>
      <c r="I747" t="s">
        <v>22</v>
      </c>
      <c r="J747" t="s">
        <v>33</v>
      </c>
      <c r="K747" t="s">
        <v>58</v>
      </c>
      <c r="L747">
        <v>3132.5</v>
      </c>
      <c r="M747" s="1">
        <v>43049</v>
      </c>
      <c r="N747" t="s">
        <v>24</v>
      </c>
      <c r="O747" t="s">
        <v>165</v>
      </c>
      <c r="P747" t="s">
        <v>241</v>
      </c>
      <c r="Q747" s="1">
        <v>43852</v>
      </c>
    </row>
    <row r="748" spans="1:17" x14ac:dyDescent="0.3">
      <c r="A748" t="s">
        <v>296</v>
      </c>
      <c r="B748">
        <v>9.9000044170299998E+19</v>
      </c>
      <c r="C748" t="s">
        <v>19</v>
      </c>
      <c r="D748" s="1">
        <v>43049</v>
      </c>
      <c r="E748" s="1">
        <v>43778</v>
      </c>
      <c r="F748" t="s">
        <v>122</v>
      </c>
      <c r="G748">
        <v>13</v>
      </c>
      <c r="H748" t="s">
        <v>125</v>
      </c>
      <c r="I748" t="s">
        <v>22</v>
      </c>
      <c r="J748" t="s">
        <v>33</v>
      </c>
      <c r="K748" t="s">
        <v>58</v>
      </c>
      <c r="L748">
        <v>30978.63</v>
      </c>
      <c r="M748" s="1">
        <v>43049</v>
      </c>
      <c r="N748" t="s">
        <v>24</v>
      </c>
      <c r="O748" t="s">
        <v>25</v>
      </c>
      <c r="Q748" s="1">
        <v>43852</v>
      </c>
    </row>
    <row r="749" spans="1:17" x14ac:dyDescent="0.3">
      <c r="A749" t="s">
        <v>296</v>
      </c>
      <c r="B749">
        <v>9.9000044170299998E+19</v>
      </c>
      <c r="C749" t="s">
        <v>19</v>
      </c>
      <c r="D749" s="1">
        <v>43133</v>
      </c>
      <c r="E749" s="1">
        <v>43862</v>
      </c>
      <c r="F749" t="s">
        <v>122</v>
      </c>
      <c r="G749">
        <v>13</v>
      </c>
      <c r="H749" t="s">
        <v>125</v>
      </c>
      <c r="I749" t="s">
        <v>22</v>
      </c>
      <c r="J749" t="s">
        <v>35</v>
      </c>
      <c r="K749" t="s">
        <v>58</v>
      </c>
      <c r="L749">
        <v>17934.88</v>
      </c>
      <c r="M749" s="1">
        <v>43133</v>
      </c>
      <c r="N749" t="s">
        <v>24</v>
      </c>
      <c r="O749" t="s">
        <v>25</v>
      </c>
      <c r="Q749" s="1">
        <v>43852</v>
      </c>
    </row>
    <row r="750" spans="1:17" x14ac:dyDescent="0.3">
      <c r="A750" t="s">
        <v>296</v>
      </c>
      <c r="B750">
        <v>9.9000044170299998E+19</v>
      </c>
      <c r="C750" t="s">
        <v>19</v>
      </c>
      <c r="D750" s="1">
        <v>43152</v>
      </c>
      <c r="E750" s="1">
        <v>43881</v>
      </c>
      <c r="F750" t="s">
        <v>122</v>
      </c>
      <c r="G750">
        <v>13</v>
      </c>
      <c r="H750" t="s">
        <v>125</v>
      </c>
      <c r="I750" t="s">
        <v>22</v>
      </c>
      <c r="J750" t="s">
        <v>33</v>
      </c>
      <c r="K750" t="s">
        <v>58</v>
      </c>
      <c r="L750">
        <v>15668.25</v>
      </c>
      <c r="M750" s="1">
        <v>43152</v>
      </c>
      <c r="N750" t="s">
        <v>24</v>
      </c>
      <c r="O750" t="s">
        <v>25</v>
      </c>
      <c r="Q750" s="1">
        <v>43852</v>
      </c>
    </row>
    <row r="751" spans="1:17" x14ac:dyDescent="0.3">
      <c r="A751" t="s">
        <v>296</v>
      </c>
      <c r="B751">
        <v>9.9000044180300005E+19</v>
      </c>
      <c r="C751" t="s">
        <v>19</v>
      </c>
      <c r="D751" s="1">
        <v>43199</v>
      </c>
      <c r="E751" s="1">
        <v>43654</v>
      </c>
      <c r="F751" t="s">
        <v>122</v>
      </c>
      <c r="G751">
        <v>13</v>
      </c>
      <c r="H751" t="s">
        <v>125</v>
      </c>
      <c r="I751" t="s">
        <v>22</v>
      </c>
      <c r="J751" t="s">
        <v>33</v>
      </c>
      <c r="K751" t="s">
        <v>58</v>
      </c>
      <c r="L751">
        <v>11239.38</v>
      </c>
      <c r="M751" s="1">
        <v>43199</v>
      </c>
      <c r="N751" t="s">
        <v>24</v>
      </c>
      <c r="O751" t="s">
        <v>25</v>
      </c>
      <c r="Q751" s="1">
        <v>43852</v>
      </c>
    </row>
    <row r="752" spans="1:17" x14ac:dyDescent="0.3">
      <c r="A752" t="s">
        <v>296</v>
      </c>
      <c r="B752">
        <v>9.9000044180300005E+19</v>
      </c>
      <c r="C752" t="s">
        <v>31</v>
      </c>
      <c r="D752" s="1">
        <v>43290</v>
      </c>
      <c r="E752" s="1">
        <v>43381</v>
      </c>
      <c r="F752" t="s">
        <v>122</v>
      </c>
      <c r="G752">
        <v>13</v>
      </c>
      <c r="H752" t="s">
        <v>125</v>
      </c>
      <c r="I752" t="s">
        <v>22</v>
      </c>
      <c r="J752" t="s">
        <v>33</v>
      </c>
      <c r="K752" t="s">
        <v>23</v>
      </c>
      <c r="L752">
        <v>11239.38</v>
      </c>
      <c r="M752" s="1">
        <v>43290</v>
      </c>
      <c r="N752" t="s">
        <v>24</v>
      </c>
      <c r="O752" t="s">
        <v>165</v>
      </c>
      <c r="P752" t="s">
        <v>241</v>
      </c>
      <c r="Q752" s="1">
        <v>43852</v>
      </c>
    </row>
    <row r="753" spans="1:17" x14ac:dyDescent="0.3">
      <c r="A753" t="s">
        <v>296</v>
      </c>
      <c r="B753">
        <v>9.9000044180300005E+19</v>
      </c>
      <c r="C753" t="s">
        <v>19</v>
      </c>
      <c r="D753" s="1">
        <v>43322</v>
      </c>
      <c r="E753" s="1">
        <v>43870</v>
      </c>
      <c r="F753" t="s">
        <v>122</v>
      </c>
      <c r="G753">
        <v>13</v>
      </c>
      <c r="H753" t="s">
        <v>125</v>
      </c>
      <c r="I753" t="s">
        <v>22</v>
      </c>
      <c r="J753" t="s">
        <v>33</v>
      </c>
      <c r="K753" t="s">
        <v>58</v>
      </c>
      <c r="L753">
        <v>21442.38</v>
      </c>
      <c r="M753" s="1">
        <v>43758</v>
      </c>
      <c r="N753" t="s">
        <v>24</v>
      </c>
      <c r="O753" t="s">
        <v>25</v>
      </c>
      <c r="Q753" s="1">
        <v>43852</v>
      </c>
    </row>
    <row r="754" spans="1:17" x14ac:dyDescent="0.3">
      <c r="A754" t="s">
        <v>296</v>
      </c>
      <c r="B754">
        <v>9.9000044180300005E+19</v>
      </c>
      <c r="C754" t="s">
        <v>19</v>
      </c>
      <c r="D754" s="1">
        <v>43322</v>
      </c>
      <c r="E754" s="1">
        <v>43870</v>
      </c>
      <c r="F754" t="s">
        <v>122</v>
      </c>
      <c r="G754">
        <v>13</v>
      </c>
      <c r="H754" t="s">
        <v>125</v>
      </c>
      <c r="I754" t="s">
        <v>22</v>
      </c>
      <c r="J754" t="s">
        <v>33</v>
      </c>
      <c r="K754" t="s">
        <v>58</v>
      </c>
      <c r="L754">
        <v>21442.75</v>
      </c>
      <c r="M754" s="1">
        <v>43431</v>
      </c>
      <c r="N754" t="s">
        <v>24</v>
      </c>
      <c r="O754" t="s">
        <v>25</v>
      </c>
      <c r="Q754" s="1">
        <v>43852</v>
      </c>
    </row>
    <row r="755" spans="1:17" x14ac:dyDescent="0.3">
      <c r="A755" t="s">
        <v>296</v>
      </c>
      <c r="B755">
        <v>9.9000044180300005E+19</v>
      </c>
      <c r="C755" t="s">
        <v>19</v>
      </c>
      <c r="D755" s="1">
        <v>43322</v>
      </c>
      <c r="E755" s="1">
        <v>43870</v>
      </c>
      <c r="F755" t="s">
        <v>122</v>
      </c>
      <c r="G755">
        <v>13</v>
      </c>
      <c r="H755" t="s">
        <v>125</v>
      </c>
      <c r="I755" t="s">
        <v>22</v>
      </c>
      <c r="J755" t="s">
        <v>33</v>
      </c>
      <c r="K755" t="s">
        <v>58</v>
      </c>
      <c r="L755">
        <v>21442.75</v>
      </c>
      <c r="M755" s="1">
        <v>43540</v>
      </c>
      <c r="N755" t="s">
        <v>24</v>
      </c>
      <c r="O755" t="s">
        <v>25</v>
      </c>
      <c r="Q755" s="1">
        <v>43852</v>
      </c>
    </row>
    <row r="756" spans="1:17" x14ac:dyDescent="0.3">
      <c r="A756" t="s">
        <v>296</v>
      </c>
      <c r="B756">
        <v>9.9000044180300005E+19</v>
      </c>
      <c r="C756" t="s">
        <v>19</v>
      </c>
      <c r="D756" s="1">
        <v>43322</v>
      </c>
      <c r="E756" s="1">
        <v>43870</v>
      </c>
      <c r="F756" t="s">
        <v>122</v>
      </c>
      <c r="G756">
        <v>13</v>
      </c>
      <c r="H756" t="s">
        <v>125</v>
      </c>
      <c r="I756" t="s">
        <v>22</v>
      </c>
      <c r="J756" t="s">
        <v>33</v>
      </c>
      <c r="K756" t="s">
        <v>58</v>
      </c>
      <c r="L756">
        <v>21442.75</v>
      </c>
      <c r="M756" s="1">
        <v>43649</v>
      </c>
      <c r="N756" t="s">
        <v>24</v>
      </c>
      <c r="O756" t="s">
        <v>25</v>
      </c>
      <c r="Q756" s="1">
        <v>43852</v>
      </c>
    </row>
    <row r="757" spans="1:17" x14ac:dyDescent="0.3">
      <c r="A757" t="s">
        <v>296</v>
      </c>
      <c r="B757">
        <v>9.9000044180300005E+19</v>
      </c>
      <c r="C757" t="s">
        <v>19</v>
      </c>
      <c r="D757" s="1">
        <v>43322</v>
      </c>
      <c r="E757" s="1">
        <v>43870</v>
      </c>
      <c r="F757" t="s">
        <v>122</v>
      </c>
      <c r="G757">
        <v>13</v>
      </c>
      <c r="H757" t="s">
        <v>125</v>
      </c>
      <c r="I757" t="s">
        <v>22</v>
      </c>
      <c r="J757" t="s">
        <v>33</v>
      </c>
      <c r="K757" t="s">
        <v>58</v>
      </c>
      <c r="L757">
        <v>27085.5</v>
      </c>
      <c r="M757" s="1">
        <v>43322</v>
      </c>
      <c r="N757" t="s">
        <v>24</v>
      </c>
      <c r="O757" t="s">
        <v>25</v>
      </c>
      <c r="Q757" s="1">
        <v>43852</v>
      </c>
    </row>
    <row r="758" spans="1:17" x14ac:dyDescent="0.3">
      <c r="A758" t="s">
        <v>296</v>
      </c>
      <c r="B758">
        <v>9.9000044180300005E+19</v>
      </c>
      <c r="C758" t="s">
        <v>19</v>
      </c>
      <c r="D758" s="1">
        <v>43322</v>
      </c>
      <c r="E758" s="1">
        <v>43870</v>
      </c>
      <c r="F758" t="s">
        <v>122</v>
      </c>
      <c r="G758">
        <v>13</v>
      </c>
      <c r="H758" t="s">
        <v>125</v>
      </c>
      <c r="I758" t="s">
        <v>22</v>
      </c>
      <c r="J758" t="s">
        <v>33</v>
      </c>
      <c r="K758" t="s">
        <v>58</v>
      </c>
      <c r="L758">
        <v>17949.04</v>
      </c>
      <c r="M758" s="1">
        <v>43431</v>
      </c>
      <c r="N758" t="s">
        <v>24</v>
      </c>
      <c r="O758" t="s">
        <v>25</v>
      </c>
      <c r="Q758" s="1">
        <v>43852</v>
      </c>
    </row>
    <row r="759" spans="1:17" x14ac:dyDescent="0.3">
      <c r="A759" t="s">
        <v>296</v>
      </c>
      <c r="B759">
        <v>9.9000044180300005E+19</v>
      </c>
      <c r="C759" t="s">
        <v>19</v>
      </c>
      <c r="D759" s="1">
        <v>43322</v>
      </c>
      <c r="E759" s="1">
        <v>43870</v>
      </c>
      <c r="F759" t="s">
        <v>122</v>
      </c>
      <c r="G759">
        <v>13</v>
      </c>
      <c r="H759" t="s">
        <v>125</v>
      </c>
      <c r="I759" t="s">
        <v>22</v>
      </c>
      <c r="J759" t="s">
        <v>33</v>
      </c>
      <c r="K759" t="s">
        <v>58</v>
      </c>
      <c r="L759">
        <v>17949.04</v>
      </c>
      <c r="M759" s="1">
        <v>43540</v>
      </c>
      <c r="N759" t="s">
        <v>24</v>
      </c>
      <c r="O759" t="s">
        <v>25</v>
      </c>
      <c r="Q759" s="1">
        <v>43852</v>
      </c>
    </row>
    <row r="760" spans="1:17" x14ac:dyDescent="0.3">
      <c r="A760" t="s">
        <v>296</v>
      </c>
      <c r="B760">
        <v>9.9000044180300005E+19</v>
      </c>
      <c r="C760" t="s">
        <v>19</v>
      </c>
      <c r="D760" s="1">
        <v>43322</v>
      </c>
      <c r="E760" s="1">
        <v>43870</v>
      </c>
      <c r="F760" t="s">
        <v>122</v>
      </c>
      <c r="G760">
        <v>13</v>
      </c>
      <c r="H760" t="s">
        <v>125</v>
      </c>
      <c r="I760" t="s">
        <v>22</v>
      </c>
      <c r="J760" t="s">
        <v>33</v>
      </c>
      <c r="K760" t="s">
        <v>58</v>
      </c>
      <c r="L760">
        <v>17949.04</v>
      </c>
      <c r="M760" s="1">
        <v>43649</v>
      </c>
      <c r="N760" t="s">
        <v>24</v>
      </c>
      <c r="O760" t="s">
        <v>25</v>
      </c>
      <c r="Q760" s="1">
        <v>43852</v>
      </c>
    </row>
    <row r="761" spans="1:17" x14ac:dyDescent="0.3">
      <c r="A761" t="s">
        <v>296</v>
      </c>
      <c r="B761">
        <v>9.9000044180300005E+19</v>
      </c>
      <c r="C761" t="s">
        <v>19</v>
      </c>
      <c r="D761" s="1">
        <v>43322</v>
      </c>
      <c r="E761" s="1">
        <v>43870</v>
      </c>
      <c r="F761" t="s">
        <v>122</v>
      </c>
      <c r="G761">
        <v>13</v>
      </c>
      <c r="H761" t="s">
        <v>125</v>
      </c>
      <c r="I761" t="s">
        <v>22</v>
      </c>
      <c r="J761" t="s">
        <v>33</v>
      </c>
      <c r="K761" t="s">
        <v>58</v>
      </c>
      <c r="L761">
        <v>17949.04</v>
      </c>
      <c r="M761" s="1">
        <v>43758</v>
      </c>
      <c r="N761" t="s">
        <v>24</v>
      </c>
      <c r="O761" t="s">
        <v>25</v>
      </c>
      <c r="Q761" s="1">
        <v>43852</v>
      </c>
    </row>
    <row r="762" spans="1:17" x14ac:dyDescent="0.3">
      <c r="A762" t="s">
        <v>296</v>
      </c>
      <c r="B762">
        <v>9.9000044180300005E+19</v>
      </c>
      <c r="C762" t="s">
        <v>19</v>
      </c>
      <c r="D762" s="1">
        <v>43322</v>
      </c>
      <c r="E762" s="1">
        <v>43870</v>
      </c>
      <c r="F762" t="s">
        <v>122</v>
      </c>
      <c r="G762">
        <v>13</v>
      </c>
      <c r="H762" t="s">
        <v>125</v>
      </c>
      <c r="I762" t="s">
        <v>22</v>
      </c>
      <c r="J762" t="s">
        <v>33</v>
      </c>
      <c r="K762" t="s">
        <v>58</v>
      </c>
      <c r="L762">
        <v>22672.47</v>
      </c>
      <c r="M762" s="1">
        <v>43322</v>
      </c>
      <c r="N762" t="s">
        <v>24</v>
      </c>
      <c r="O762" t="s">
        <v>25</v>
      </c>
      <c r="Q762" s="1">
        <v>43852</v>
      </c>
    </row>
    <row r="763" spans="1:17" x14ac:dyDescent="0.3">
      <c r="A763" t="s">
        <v>296</v>
      </c>
      <c r="B763">
        <v>9.9000044180300005E+19</v>
      </c>
      <c r="C763" t="s">
        <v>19</v>
      </c>
      <c r="D763" s="1">
        <v>43382</v>
      </c>
      <c r="E763" s="1">
        <v>43746</v>
      </c>
      <c r="F763" t="s">
        <v>122</v>
      </c>
      <c r="G763">
        <v>13</v>
      </c>
      <c r="H763" t="s">
        <v>125</v>
      </c>
      <c r="I763" t="s">
        <v>22</v>
      </c>
      <c r="J763" t="s">
        <v>33</v>
      </c>
      <c r="K763" t="s">
        <v>58</v>
      </c>
      <c r="L763">
        <v>11239.38</v>
      </c>
      <c r="M763" s="1">
        <v>43382</v>
      </c>
      <c r="N763" t="s">
        <v>24</v>
      </c>
      <c r="O763" t="s">
        <v>25</v>
      </c>
      <c r="Q763" s="1">
        <v>43852</v>
      </c>
    </row>
    <row r="764" spans="1:17" x14ac:dyDescent="0.3">
      <c r="A764" t="s">
        <v>296</v>
      </c>
      <c r="B764">
        <v>9.9000044190300006E+17</v>
      </c>
      <c r="C764" t="s">
        <v>19</v>
      </c>
      <c r="D764" s="1">
        <v>43565</v>
      </c>
      <c r="E764" s="1">
        <v>43625</v>
      </c>
      <c r="F764" t="s">
        <v>122</v>
      </c>
      <c r="G764">
        <v>13</v>
      </c>
      <c r="H764" t="s">
        <v>125</v>
      </c>
      <c r="I764" t="s">
        <v>22</v>
      </c>
      <c r="J764" t="s">
        <v>33</v>
      </c>
      <c r="K764" t="s">
        <v>58</v>
      </c>
      <c r="L764">
        <v>2212.38</v>
      </c>
      <c r="M764" s="1">
        <v>43565</v>
      </c>
      <c r="N764" t="s">
        <v>24</v>
      </c>
      <c r="O764" t="s">
        <v>25</v>
      </c>
      <c r="Q764" s="1">
        <v>43852</v>
      </c>
    </row>
    <row r="765" spans="1:17" x14ac:dyDescent="0.3">
      <c r="A765" t="s">
        <v>296</v>
      </c>
      <c r="B765" t="s">
        <v>300</v>
      </c>
      <c r="C765" t="s">
        <v>31</v>
      </c>
      <c r="D765" s="1">
        <v>43291</v>
      </c>
      <c r="E765" s="1">
        <v>43382</v>
      </c>
      <c r="F765" t="s">
        <v>34</v>
      </c>
      <c r="G765">
        <v>13</v>
      </c>
      <c r="H765" t="s">
        <v>125</v>
      </c>
      <c r="I765" t="s">
        <v>22</v>
      </c>
      <c r="J765" t="s">
        <v>35</v>
      </c>
      <c r="K765" t="s">
        <v>58</v>
      </c>
      <c r="L765">
        <v>1363</v>
      </c>
      <c r="M765" s="1">
        <v>43291</v>
      </c>
      <c r="N765" t="s">
        <v>24</v>
      </c>
      <c r="O765" t="s">
        <v>165</v>
      </c>
      <c r="P765" t="s">
        <v>241</v>
      </c>
      <c r="Q765" s="1">
        <v>43852</v>
      </c>
    </row>
    <row r="766" spans="1:17" x14ac:dyDescent="0.3">
      <c r="A766" t="s">
        <v>296</v>
      </c>
      <c r="B766" t="s">
        <v>301</v>
      </c>
      <c r="C766" t="s">
        <v>19</v>
      </c>
      <c r="D766" s="1">
        <v>43549</v>
      </c>
      <c r="E766" s="1">
        <v>43914</v>
      </c>
      <c r="F766" t="s">
        <v>254</v>
      </c>
      <c r="G766">
        <v>13</v>
      </c>
      <c r="H766" t="s">
        <v>125</v>
      </c>
      <c r="I766" t="s">
        <v>22</v>
      </c>
      <c r="J766" t="s">
        <v>254</v>
      </c>
      <c r="K766" t="s">
        <v>58</v>
      </c>
      <c r="L766">
        <v>157.5</v>
      </c>
      <c r="M766" s="1">
        <v>43549</v>
      </c>
      <c r="N766" t="s">
        <v>24</v>
      </c>
      <c r="O766" t="s">
        <v>25</v>
      </c>
      <c r="Q766" s="1">
        <v>43852</v>
      </c>
    </row>
    <row r="767" spans="1:17" x14ac:dyDescent="0.3">
      <c r="A767" t="s">
        <v>296</v>
      </c>
      <c r="B767" t="s">
        <v>302</v>
      </c>
      <c r="C767" t="s">
        <v>19</v>
      </c>
      <c r="D767" s="1">
        <v>43553</v>
      </c>
      <c r="E767" s="1">
        <v>43918</v>
      </c>
      <c r="F767" t="s">
        <v>254</v>
      </c>
      <c r="G767">
        <v>13</v>
      </c>
      <c r="H767" t="s">
        <v>125</v>
      </c>
      <c r="I767" t="s">
        <v>22</v>
      </c>
      <c r="J767" t="s">
        <v>254</v>
      </c>
      <c r="K767" t="s">
        <v>58</v>
      </c>
      <c r="L767">
        <v>1749.45</v>
      </c>
      <c r="M767" s="1">
        <v>43553</v>
      </c>
      <c r="N767" t="s">
        <v>24</v>
      </c>
      <c r="O767" t="s">
        <v>25</v>
      </c>
      <c r="Q767" s="1">
        <v>43852</v>
      </c>
    </row>
    <row r="768" spans="1:17" x14ac:dyDescent="0.3">
      <c r="A768" t="s">
        <v>296</v>
      </c>
      <c r="B768">
        <v>3.1030449171E+17</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296</v>
      </c>
      <c r="B769" t="s">
        <v>303</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296</v>
      </c>
      <c r="B770">
        <v>2280038722</v>
      </c>
      <c r="C770" t="s">
        <v>19</v>
      </c>
      <c r="D770" s="1">
        <v>43661</v>
      </c>
      <c r="E770" s="1">
        <v>43844</v>
      </c>
      <c r="F770" t="s">
        <v>34</v>
      </c>
      <c r="G770">
        <v>13</v>
      </c>
      <c r="H770" t="s">
        <v>125</v>
      </c>
      <c r="I770" t="s">
        <v>22</v>
      </c>
      <c r="J770" t="s">
        <v>304</v>
      </c>
      <c r="K770" t="s">
        <v>58</v>
      </c>
      <c r="L770">
        <v>2788.75</v>
      </c>
      <c r="M770" s="1">
        <v>43661</v>
      </c>
      <c r="N770" t="s">
        <v>24</v>
      </c>
      <c r="O770" t="s">
        <v>25</v>
      </c>
      <c r="Q770" s="1">
        <v>43852</v>
      </c>
    </row>
    <row r="771" spans="1:17" x14ac:dyDescent="0.3">
      <c r="A771" t="s">
        <v>296</v>
      </c>
      <c r="B771">
        <v>43170791</v>
      </c>
      <c r="C771" t="s">
        <v>19</v>
      </c>
      <c r="D771" s="1">
        <v>43322</v>
      </c>
      <c r="E771" s="1">
        <v>43625</v>
      </c>
      <c r="F771" t="s">
        <v>34</v>
      </c>
      <c r="G771">
        <v>13</v>
      </c>
      <c r="H771" t="s">
        <v>125</v>
      </c>
      <c r="I771" t="s">
        <v>22</v>
      </c>
      <c r="J771" t="s">
        <v>35</v>
      </c>
      <c r="K771" t="s">
        <v>28</v>
      </c>
      <c r="L771">
        <v>7827.77</v>
      </c>
      <c r="M771" s="1">
        <v>43322</v>
      </c>
      <c r="N771" t="s">
        <v>24</v>
      </c>
      <c r="O771" t="s">
        <v>43</v>
      </c>
      <c r="Q771" s="1">
        <v>43852</v>
      </c>
    </row>
    <row r="772" spans="1:17" x14ac:dyDescent="0.3">
      <c r="A772" t="s">
        <v>296</v>
      </c>
      <c r="B772">
        <v>43170791</v>
      </c>
      <c r="C772" t="s">
        <v>19</v>
      </c>
      <c r="D772" s="1">
        <v>43322</v>
      </c>
      <c r="E772" s="1">
        <v>43625</v>
      </c>
      <c r="F772" t="s">
        <v>34</v>
      </c>
      <c r="G772">
        <v>13</v>
      </c>
      <c r="H772" t="s">
        <v>125</v>
      </c>
      <c r="I772" t="s">
        <v>22</v>
      </c>
      <c r="J772" t="s">
        <v>35</v>
      </c>
      <c r="K772" t="s">
        <v>28</v>
      </c>
      <c r="L772">
        <v>0</v>
      </c>
      <c r="M772" s="1">
        <v>43398</v>
      </c>
      <c r="N772" t="s">
        <v>44</v>
      </c>
      <c r="O772" t="s">
        <v>43</v>
      </c>
      <c r="Q772" s="1">
        <v>43852</v>
      </c>
    </row>
    <row r="773" spans="1:17" x14ac:dyDescent="0.3">
      <c r="A773" t="s">
        <v>296</v>
      </c>
      <c r="B773">
        <v>43170791</v>
      </c>
      <c r="C773" t="s">
        <v>19</v>
      </c>
      <c r="D773" s="1">
        <v>43322</v>
      </c>
      <c r="E773" s="1">
        <v>43625</v>
      </c>
      <c r="F773" t="s">
        <v>34</v>
      </c>
      <c r="G773">
        <v>13</v>
      </c>
      <c r="H773" t="s">
        <v>125</v>
      </c>
      <c r="I773" t="s">
        <v>22</v>
      </c>
      <c r="J773" t="s">
        <v>35</v>
      </c>
      <c r="K773" t="s">
        <v>28</v>
      </c>
      <c r="L773">
        <v>4194.8</v>
      </c>
      <c r="M773" s="1">
        <v>43487</v>
      </c>
      <c r="N773" t="s">
        <v>44</v>
      </c>
      <c r="O773" t="s">
        <v>43</v>
      </c>
      <c r="Q773" s="1">
        <v>43852</v>
      </c>
    </row>
    <row r="774" spans="1:17" x14ac:dyDescent="0.3">
      <c r="A774" t="s">
        <v>296</v>
      </c>
      <c r="B774">
        <v>43182398</v>
      </c>
      <c r="C774" t="s">
        <v>31</v>
      </c>
      <c r="D774" s="1">
        <v>43515</v>
      </c>
      <c r="E774" s="1">
        <v>43969</v>
      </c>
      <c r="F774" t="s">
        <v>34</v>
      </c>
      <c r="G774">
        <v>13</v>
      </c>
      <c r="H774" t="s">
        <v>125</v>
      </c>
      <c r="I774" t="s">
        <v>22</v>
      </c>
      <c r="J774" t="s">
        <v>35</v>
      </c>
      <c r="K774" t="s">
        <v>58</v>
      </c>
      <c r="L774">
        <v>1390.13</v>
      </c>
      <c r="M774" s="1">
        <v>43515</v>
      </c>
      <c r="N774" t="s">
        <v>24</v>
      </c>
      <c r="O774" t="s">
        <v>25</v>
      </c>
      <c r="Q774" s="1">
        <v>43852</v>
      </c>
    </row>
    <row r="775" spans="1:17" x14ac:dyDescent="0.3">
      <c r="A775" t="s">
        <v>296</v>
      </c>
      <c r="B775">
        <v>4318239800002</v>
      </c>
      <c r="C775" t="s">
        <v>19</v>
      </c>
      <c r="D775" s="1">
        <v>43969</v>
      </c>
      <c r="E775" s="1">
        <v>44061</v>
      </c>
      <c r="F775" t="s">
        <v>34</v>
      </c>
      <c r="G775">
        <v>13</v>
      </c>
      <c r="H775" t="s">
        <v>125</v>
      </c>
      <c r="I775" t="s">
        <v>22</v>
      </c>
      <c r="J775" t="s">
        <v>35</v>
      </c>
      <c r="K775" t="s">
        <v>58</v>
      </c>
      <c r="L775">
        <v>1390.13</v>
      </c>
      <c r="M775" s="1">
        <v>43969</v>
      </c>
      <c r="N775" t="s">
        <v>24</v>
      </c>
      <c r="O775" t="s">
        <v>23</v>
      </c>
      <c r="Q775" s="1">
        <v>43852</v>
      </c>
    </row>
    <row r="776" spans="1:17" x14ac:dyDescent="0.3">
      <c r="A776" t="s">
        <v>296</v>
      </c>
      <c r="B776">
        <v>43189992</v>
      </c>
      <c r="C776" t="s">
        <v>19</v>
      </c>
      <c r="D776" s="1">
        <v>43626</v>
      </c>
      <c r="E776" s="1">
        <v>43808</v>
      </c>
      <c r="F776" t="s">
        <v>34</v>
      </c>
      <c r="G776">
        <v>13</v>
      </c>
      <c r="H776" t="s">
        <v>125</v>
      </c>
      <c r="I776" t="s">
        <v>22</v>
      </c>
      <c r="J776" t="s">
        <v>35</v>
      </c>
      <c r="K776" t="s">
        <v>58</v>
      </c>
      <c r="L776">
        <v>7835.19</v>
      </c>
      <c r="M776" s="1">
        <v>43626</v>
      </c>
      <c r="N776" t="s">
        <v>24</v>
      </c>
      <c r="O776" t="s">
        <v>25</v>
      </c>
      <c r="Q776" s="1">
        <v>43852</v>
      </c>
    </row>
    <row r="777" spans="1:17" x14ac:dyDescent="0.3">
      <c r="A777" t="s">
        <v>296</v>
      </c>
      <c r="B777">
        <v>43190133</v>
      </c>
      <c r="C777" t="s">
        <v>19</v>
      </c>
      <c r="D777" s="1">
        <v>43627</v>
      </c>
      <c r="E777" s="1">
        <v>43809</v>
      </c>
      <c r="F777" t="s">
        <v>34</v>
      </c>
      <c r="G777">
        <v>13</v>
      </c>
      <c r="H777" t="s">
        <v>125</v>
      </c>
      <c r="I777" t="s">
        <v>22</v>
      </c>
      <c r="J777" t="s">
        <v>35</v>
      </c>
      <c r="K777" t="s">
        <v>58</v>
      </c>
      <c r="L777">
        <v>7782.56</v>
      </c>
      <c r="M777" s="1">
        <v>43627</v>
      </c>
      <c r="N777" t="s">
        <v>24</v>
      </c>
      <c r="O777" t="s">
        <v>25</v>
      </c>
      <c r="Q777" s="1">
        <v>43852</v>
      </c>
    </row>
    <row r="778" spans="1:17" hidden="1" x14ac:dyDescent="0.3">
      <c r="A778" t="s">
        <v>296</v>
      </c>
      <c r="B778">
        <v>43191701</v>
      </c>
      <c r="C778" t="s">
        <v>19</v>
      </c>
      <c r="D778" s="1">
        <v>43648</v>
      </c>
      <c r="E778" s="1">
        <v>44013</v>
      </c>
      <c r="F778" t="s">
        <v>34</v>
      </c>
      <c r="G778">
        <v>13</v>
      </c>
      <c r="H778" t="s">
        <v>125</v>
      </c>
      <c r="I778" t="s">
        <v>22</v>
      </c>
      <c r="J778" t="s">
        <v>35</v>
      </c>
      <c r="L778">
        <v>1558.76</v>
      </c>
      <c r="M778" s="1">
        <v>43648</v>
      </c>
      <c r="N778" t="s">
        <v>24</v>
      </c>
      <c r="O778" t="s">
        <v>25</v>
      </c>
      <c r="Q778" s="1">
        <v>43852</v>
      </c>
    </row>
    <row r="779" spans="1:17" x14ac:dyDescent="0.3">
      <c r="A779" t="s">
        <v>296</v>
      </c>
      <c r="B779">
        <v>9.9000044190299996E+19</v>
      </c>
      <c r="C779" t="s">
        <v>19</v>
      </c>
      <c r="D779" s="1">
        <v>43567</v>
      </c>
      <c r="E779" s="1">
        <v>43749</v>
      </c>
      <c r="F779" t="s">
        <v>122</v>
      </c>
      <c r="G779">
        <v>13</v>
      </c>
      <c r="H779" t="s">
        <v>125</v>
      </c>
      <c r="I779" t="s">
        <v>22</v>
      </c>
      <c r="J779" t="s">
        <v>33</v>
      </c>
      <c r="K779" t="s">
        <v>58</v>
      </c>
      <c r="L779">
        <v>3007.5</v>
      </c>
      <c r="M779" s="1">
        <v>43567</v>
      </c>
      <c r="N779" t="s">
        <v>24</v>
      </c>
      <c r="O779" t="s">
        <v>25</v>
      </c>
      <c r="Q779" s="1">
        <v>43852</v>
      </c>
    </row>
    <row r="780" spans="1:17" x14ac:dyDescent="0.3">
      <c r="A780" t="s">
        <v>296</v>
      </c>
      <c r="B780">
        <v>9.9000044190299996E+19</v>
      </c>
      <c r="C780" t="s">
        <v>19</v>
      </c>
      <c r="D780" s="1">
        <v>43788</v>
      </c>
      <c r="E780" s="1">
        <v>44153</v>
      </c>
      <c r="F780" t="s">
        <v>122</v>
      </c>
      <c r="G780">
        <v>13</v>
      </c>
      <c r="H780" t="s">
        <v>125</v>
      </c>
      <c r="I780" t="s">
        <v>22</v>
      </c>
      <c r="J780" t="s">
        <v>33</v>
      </c>
      <c r="K780" t="s">
        <v>58</v>
      </c>
      <c r="L780">
        <v>26804.5</v>
      </c>
      <c r="M780" s="1">
        <v>43788</v>
      </c>
      <c r="N780" t="s">
        <v>24</v>
      </c>
      <c r="O780" t="s">
        <v>25</v>
      </c>
      <c r="Q780" s="1">
        <v>43852</v>
      </c>
    </row>
    <row r="781" spans="1:17" x14ac:dyDescent="0.3">
      <c r="A781" t="s">
        <v>296</v>
      </c>
      <c r="B781" t="s">
        <v>305</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296</v>
      </c>
      <c r="B782" t="s">
        <v>305</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296</v>
      </c>
      <c r="B783" t="s">
        <v>305</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296</v>
      </c>
      <c r="B784" t="s">
        <v>306</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296</v>
      </c>
      <c r="B785" t="s">
        <v>306</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296</v>
      </c>
      <c r="B786" t="s">
        <v>306</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296</v>
      </c>
      <c r="B787" t="s">
        <v>307</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296</v>
      </c>
      <c r="B788" t="s">
        <v>307</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296</v>
      </c>
      <c r="B789" t="s">
        <v>307</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296</v>
      </c>
      <c r="B790" t="s">
        <v>308</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296</v>
      </c>
      <c r="B791" t="s">
        <v>308</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296</v>
      </c>
      <c r="B792" t="s">
        <v>308</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296</v>
      </c>
      <c r="B793" t="s">
        <v>309</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296</v>
      </c>
      <c r="B794" t="s">
        <v>309</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296</v>
      </c>
      <c r="B795" t="s">
        <v>309</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296</v>
      </c>
      <c r="B796" t="s">
        <v>310</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296</v>
      </c>
      <c r="B797" t="s">
        <v>311</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296</v>
      </c>
      <c r="B798" t="s">
        <v>311</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296</v>
      </c>
      <c r="B799" t="s">
        <v>311</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296</v>
      </c>
      <c r="B800" t="s">
        <v>310</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296</v>
      </c>
      <c r="B801" t="s">
        <v>310</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296</v>
      </c>
      <c r="B802" t="s">
        <v>312</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296</v>
      </c>
      <c r="B803" t="s">
        <v>313</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296</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296</v>
      </c>
      <c r="B805">
        <v>9.9000044170299998E+19</v>
      </c>
      <c r="C805" t="s">
        <v>31</v>
      </c>
      <c r="D805" s="1">
        <v>43185</v>
      </c>
      <c r="E805" s="1">
        <v>43641</v>
      </c>
      <c r="F805" t="s">
        <v>122</v>
      </c>
      <c r="G805">
        <v>13</v>
      </c>
      <c r="H805" t="s">
        <v>125</v>
      </c>
      <c r="I805" t="s">
        <v>22</v>
      </c>
      <c r="J805" t="s">
        <v>33</v>
      </c>
      <c r="K805" t="s">
        <v>28</v>
      </c>
      <c r="L805">
        <v>51965.88</v>
      </c>
      <c r="M805" s="1">
        <v>43185</v>
      </c>
      <c r="N805" t="s">
        <v>24</v>
      </c>
      <c r="O805" t="s">
        <v>165</v>
      </c>
      <c r="P805" t="s">
        <v>166</v>
      </c>
      <c r="Q805" s="1">
        <v>43852</v>
      </c>
    </row>
    <row r="806" spans="1:17" x14ac:dyDescent="0.3">
      <c r="A806" t="s">
        <v>296</v>
      </c>
      <c r="B806">
        <v>9.9000044180300005E+19</v>
      </c>
      <c r="C806" t="s">
        <v>31</v>
      </c>
      <c r="D806" s="1">
        <v>43258</v>
      </c>
      <c r="E806" s="1">
        <v>43622</v>
      </c>
      <c r="F806" t="s">
        <v>122</v>
      </c>
      <c r="G806">
        <v>13</v>
      </c>
      <c r="H806" t="s">
        <v>125</v>
      </c>
      <c r="I806" t="s">
        <v>22</v>
      </c>
      <c r="J806" t="s">
        <v>33</v>
      </c>
      <c r="K806" t="s">
        <v>58</v>
      </c>
      <c r="L806">
        <v>25619.25</v>
      </c>
      <c r="M806" s="1">
        <v>43258</v>
      </c>
      <c r="N806" t="s">
        <v>24</v>
      </c>
      <c r="O806" t="s">
        <v>165</v>
      </c>
      <c r="P806" t="s">
        <v>166</v>
      </c>
      <c r="Q806" s="1">
        <v>43852</v>
      </c>
    </row>
    <row r="807" spans="1:17" x14ac:dyDescent="0.3">
      <c r="A807" t="s">
        <v>296</v>
      </c>
      <c r="B807">
        <v>9.9000044190299996E+19</v>
      </c>
      <c r="C807" t="s">
        <v>19</v>
      </c>
      <c r="D807" s="1">
        <v>43642</v>
      </c>
      <c r="E807" s="1">
        <v>43824</v>
      </c>
      <c r="F807" t="s">
        <v>122</v>
      </c>
      <c r="G807">
        <v>13</v>
      </c>
      <c r="H807" t="s">
        <v>125</v>
      </c>
      <c r="I807" t="s">
        <v>22</v>
      </c>
      <c r="J807" t="s">
        <v>33</v>
      </c>
      <c r="K807" t="s">
        <v>58</v>
      </c>
      <c r="L807">
        <v>25598</v>
      </c>
      <c r="M807" s="1">
        <v>43642</v>
      </c>
      <c r="N807" t="s">
        <v>24</v>
      </c>
      <c r="O807" t="s">
        <v>25</v>
      </c>
      <c r="Q807" s="1">
        <v>43852</v>
      </c>
    </row>
    <row r="808" spans="1:17" x14ac:dyDescent="0.3">
      <c r="A808" t="s">
        <v>296</v>
      </c>
      <c r="B808">
        <v>9.9000044190299996E+19</v>
      </c>
      <c r="C808" t="s">
        <v>19</v>
      </c>
      <c r="D808" s="1">
        <v>43642</v>
      </c>
      <c r="E808" s="1">
        <v>43824</v>
      </c>
      <c r="F808" t="s">
        <v>122</v>
      </c>
      <c r="G808">
        <v>13</v>
      </c>
      <c r="H808" t="s">
        <v>125</v>
      </c>
      <c r="I808" t="s">
        <v>22</v>
      </c>
      <c r="J808" t="s">
        <v>33</v>
      </c>
      <c r="K808" t="s">
        <v>58</v>
      </c>
      <c r="L808">
        <v>25598</v>
      </c>
      <c r="M808" s="1">
        <v>43642</v>
      </c>
      <c r="N808" t="s">
        <v>24</v>
      </c>
      <c r="O808" t="s">
        <v>25</v>
      </c>
      <c r="Q808" s="1">
        <v>43852</v>
      </c>
    </row>
    <row r="809" spans="1:17" x14ac:dyDescent="0.3">
      <c r="A809" t="s">
        <v>296</v>
      </c>
      <c r="B809">
        <v>9.9000044190299996E+19</v>
      </c>
      <c r="C809" t="s">
        <v>19</v>
      </c>
      <c r="D809" s="1">
        <v>43791</v>
      </c>
      <c r="E809" s="1">
        <v>43911</v>
      </c>
      <c r="F809" t="s">
        <v>122</v>
      </c>
      <c r="G809">
        <v>13</v>
      </c>
      <c r="H809" t="s">
        <v>125</v>
      </c>
      <c r="I809" t="s">
        <v>22</v>
      </c>
      <c r="J809" t="s">
        <v>33</v>
      </c>
      <c r="K809" t="s">
        <v>28</v>
      </c>
      <c r="L809">
        <v>12643.38</v>
      </c>
      <c r="M809" s="1">
        <v>43791</v>
      </c>
      <c r="N809" t="s">
        <v>24</v>
      </c>
      <c r="O809" t="s">
        <v>25</v>
      </c>
      <c r="Q809" s="1">
        <v>43852</v>
      </c>
    </row>
    <row r="810" spans="1:17" x14ac:dyDescent="0.3">
      <c r="A810" t="s">
        <v>296</v>
      </c>
      <c r="B810">
        <v>9.9000044190299996E+19</v>
      </c>
      <c r="C810" t="s">
        <v>19</v>
      </c>
      <c r="D810" s="1">
        <v>43825</v>
      </c>
      <c r="E810" s="1">
        <v>44007</v>
      </c>
      <c r="F810" t="s">
        <v>122</v>
      </c>
      <c r="G810">
        <v>13</v>
      </c>
      <c r="H810" t="s">
        <v>125</v>
      </c>
      <c r="I810" t="s">
        <v>22</v>
      </c>
      <c r="J810" t="s">
        <v>33</v>
      </c>
      <c r="K810" t="s">
        <v>58</v>
      </c>
      <c r="L810">
        <v>25598</v>
      </c>
      <c r="M810" s="1">
        <v>43825</v>
      </c>
      <c r="N810" t="s">
        <v>24</v>
      </c>
      <c r="O810" t="s">
        <v>25</v>
      </c>
      <c r="Q810" s="1">
        <v>43852</v>
      </c>
    </row>
    <row r="811" spans="1:17" x14ac:dyDescent="0.3">
      <c r="A811" t="s">
        <v>296</v>
      </c>
      <c r="B811" t="s">
        <v>314</v>
      </c>
      <c r="C811" t="s">
        <v>31</v>
      </c>
      <c r="D811" s="1">
        <v>43101</v>
      </c>
      <c r="E811" s="1">
        <v>43465</v>
      </c>
      <c r="F811" t="s">
        <v>38</v>
      </c>
      <c r="G811">
        <v>10</v>
      </c>
      <c r="H811" t="s">
        <v>39</v>
      </c>
      <c r="I811" t="s">
        <v>22</v>
      </c>
      <c r="J811" t="s">
        <v>40</v>
      </c>
      <c r="K811" t="s">
        <v>23</v>
      </c>
      <c r="L811">
        <v>1474120.36</v>
      </c>
      <c r="M811" s="1">
        <v>43101</v>
      </c>
      <c r="N811" t="s">
        <v>24</v>
      </c>
      <c r="O811" t="s">
        <v>165</v>
      </c>
      <c r="P811" t="s">
        <v>185</v>
      </c>
      <c r="Q811" s="1">
        <v>43852</v>
      </c>
    </row>
    <row r="812" spans="1:17" hidden="1" x14ac:dyDescent="0.3">
      <c r="A812" t="s">
        <v>296</v>
      </c>
      <c r="B812" t="s">
        <v>314</v>
      </c>
      <c r="C812" t="s">
        <v>31</v>
      </c>
      <c r="D812" s="1">
        <v>43101</v>
      </c>
      <c r="E812" s="1">
        <v>43465</v>
      </c>
      <c r="F812" t="s">
        <v>38</v>
      </c>
      <c r="G812">
        <v>10</v>
      </c>
      <c r="H812" t="s">
        <v>39</v>
      </c>
      <c r="I812" t="s">
        <v>22</v>
      </c>
      <c r="J812" t="s">
        <v>40</v>
      </c>
      <c r="K812" t="s">
        <v>23</v>
      </c>
      <c r="M812" s="1">
        <v>43371</v>
      </c>
      <c r="N812" t="s">
        <v>44</v>
      </c>
      <c r="O812" t="s">
        <v>165</v>
      </c>
      <c r="Q812" s="1">
        <v>43852</v>
      </c>
    </row>
    <row r="813" spans="1:17" x14ac:dyDescent="0.3">
      <c r="A813" t="s">
        <v>296</v>
      </c>
      <c r="B813" t="s">
        <v>315</v>
      </c>
      <c r="C813" t="s">
        <v>31</v>
      </c>
      <c r="D813" s="1">
        <v>43101</v>
      </c>
      <c r="E813" s="1">
        <v>43465</v>
      </c>
      <c r="F813" t="s">
        <v>38</v>
      </c>
      <c r="G813">
        <v>10</v>
      </c>
      <c r="H813" t="s">
        <v>39</v>
      </c>
      <c r="I813" t="s">
        <v>22</v>
      </c>
      <c r="J813" t="s">
        <v>40</v>
      </c>
      <c r="K813" t="s">
        <v>23</v>
      </c>
      <c r="L813">
        <v>34349.81</v>
      </c>
      <c r="M813" s="1">
        <v>43101</v>
      </c>
      <c r="N813" t="s">
        <v>24</v>
      </c>
      <c r="O813" t="s">
        <v>165</v>
      </c>
      <c r="P813" t="s">
        <v>185</v>
      </c>
      <c r="Q813" s="1">
        <v>43852</v>
      </c>
    </row>
    <row r="814" spans="1:17" x14ac:dyDescent="0.3">
      <c r="A814" t="s">
        <v>296</v>
      </c>
      <c r="B814">
        <v>5051621</v>
      </c>
      <c r="C814" t="s">
        <v>31</v>
      </c>
      <c r="D814" s="1">
        <v>43101</v>
      </c>
      <c r="E814" s="1">
        <v>43465</v>
      </c>
      <c r="F814" t="s">
        <v>38</v>
      </c>
      <c r="G814">
        <v>10</v>
      </c>
      <c r="H814" t="s">
        <v>39</v>
      </c>
      <c r="I814" t="s">
        <v>22</v>
      </c>
      <c r="J814" t="s">
        <v>40</v>
      </c>
      <c r="K814" t="s">
        <v>23</v>
      </c>
      <c r="L814">
        <v>51883.58</v>
      </c>
      <c r="M814" s="1">
        <v>43101</v>
      </c>
      <c r="N814" t="s">
        <v>24</v>
      </c>
      <c r="O814" t="s">
        <v>165</v>
      </c>
      <c r="P814" t="s">
        <v>185</v>
      </c>
      <c r="Q814" s="1">
        <v>43852</v>
      </c>
    </row>
    <row r="815" spans="1:17" x14ac:dyDescent="0.3">
      <c r="A815" t="s">
        <v>296</v>
      </c>
      <c r="B815">
        <v>43145480</v>
      </c>
      <c r="C815" t="s">
        <v>31</v>
      </c>
      <c r="D815" s="1">
        <v>42919</v>
      </c>
      <c r="E815" s="1">
        <v>43283</v>
      </c>
      <c r="F815" t="s">
        <v>34</v>
      </c>
      <c r="G815">
        <v>13</v>
      </c>
      <c r="H815" t="s">
        <v>125</v>
      </c>
      <c r="I815" t="s">
        <v>22</v>
      </c>
      <c r="J815" t="s">
        <v>40</v>
      </c>
      <c r="K815" t="s">
        <v>23</v>
      </c>
      <c r="L815">
        <v>15963.92</v>
      </c>
      <c r="M815" s="1">
        <v>42919</v>
      </c>
      <c r="N815" t="s">
        <v>24</v>
      </c>
      <c r="O815" t="s">
        <v>25</v>
      </c>
      <c r="Q815" s="1">
        <v>43852</v>
      </c>
    </row>
    <row r="816" spans="1:17" x14ac:dyDescent="0.3">
      <c r="A816" t="s">
        <v>296</v>
      </c>
      <c r="B816">
        <v>43168449</v>
      </c>
      <c r="C816" t="s">
        <v>31</v>
      </c>
      <c r="D816" s="1">
        <v>43284</v>
      </c>
      <c r="E816" s="1">
        <v>43648</v>
      </c>
      <c r="F816" t="s">
        <v>34</v>
      </c>
      <c r="G816">
        <v>13</v>
      </c>
      <c r="H816" t="s">
        <v>125</v>
      </c>
      <c r="I816" t="s">
        <v>22</v>
      </c>
      <c r="J816" t="s">
        <v>40</v>
      </c>
      <c r="K816" t="s">
        <v>23</v>
      </c>
      <c r="L816">
        <v>0</v>
      </c>
      <c r="M816" s="1">
        <v>43284</v>
      </c>
      <c r="N816" t="s">
        <v>24</v>
      </c>
      <c r="O816" t="s">
        <v>23</v>
      </c>
      <c r="Q816" s="1">
        <v>43852</v>
      </c>
    </row>
    <row r="817" spans="1:17" x14ac:dyDescent="0.3">
      <c r="A817" t="s">
        <v>296</v>
      </c>
      <c r="B817">
        <v>43191791</v>
      </c>
      <c r="C817" t="s">
        <v>19</v>
      </c>
      <c r="D817" s="1">
        <v>43649</v>
      </c>
      <c r="E817" s="1">
        <v>43740</v>
      </c>
      <c r="F817" t="s">
        <v>34</v>
      </c>
      <c r="G817">
        <v>13</v>
      </c>
      <c r="H817" t="s">
        <v>125</v>
      </c>
      <c r="I817" t="s">
        <v>22</v>
      </c>
      <c r="J817" t="s">
        <v>40</v>
      </c>
      <c r="K817" t="s">
        <v>23</v>
      </c>
      <c r="L817">
        <v>956.34</v>
      </c>
      <c r="M817" s="1">
        <v>43649</v>
      </c>
      <c r="N817" t="s">
        <v>24</v>
      </c>
      <c r="O817" t="s">
        <v>23</v>
      </c>
      <c r="Q817" s="1">
        <v>43852</v>
      </c>
    </row>
    <row r="818" spans="1:17" x14ac:dyDescent="0.3">
      <c r="A818" t="s">
        <v>296</v>
      </c>
      <c r="B818">
        <v>2.2210011170099999E+19</v>
      </c>
      <c r="C818" t="s">
        <v>31</v>
      </c>
      <c r="D818" s="1">
        <v>43112</v>
      </c>
      <c r="E818" s="1">
        <v>43476</v>
      </c>
      <c r="F818" t="s">
        <v>32</v>
      </c>
      <c r="G818">
        <v>13</v>
      </c>
      <c r="H818" t="s">
        <v>125</v>
      </c>
      <c r="I818" t="s">
        <v>22</v>
      </c>
      <c r="J818" t="s">
        <v>48</v>
      </c>
      <c r="K818" t="s">
        <v>28</v>
      </c>
      <c r="L818">
        <v>5416.62</v>
      </c>
      <c r="M818" s="1">
        <v>43112</v>
      </c>
      <c r="N818" t="s">
        <v>24</v>
      </c>
      <c r="O818" t="s">
        <v>25</v>
      </c>
      <c r="Q818" s="1">
        <v>43852</v>
      </c>
    </row>
    <row r="819" spans="1:17" x14ac:dyDescent="0.3">
      <c r="A819" t="s">
        <v>296</v>
      </c>
      <c r="B819">
        <v>2.2210021170199998E+19</v>
      </c>
      <c r="C819" t="s">
        <v>31</v>
      </c>
      <c r="D819" s="1">
        <v>43112</v>
      </c>
      <c r="E819" s="1">
        <v>43476</v>
      </c>
      <c r="F819" t="s">
        <v>20</v>
      </c>
      <c r="G819">
        <v>13</v>
      </c>
      <c r="H819" t="s">
        <v>125</v>
      </c>
      <c r="I819" t="s">
        <v>22</v>
      </c>
      <c r="J819" t="s">
        <v>20</v>
      </c>
      <c r="K819" t="s">
        <v>28</v>
      </c>
      <c r="L819">
        <v>6195.75</v>
      </c>
      <c r="M819" s="1">
        <v>43112</v>
      </c>
      <c r="N819" t="s">
        <v>24</v>
      </c>
      <c r="O819" t="s">
        <v>25</v>
      </c>
      <c r="Q819" s="1">
        <v>43852</v>
      </c>
    </row>
    <row r="820" spans="1:17" x14ac:dyDescent="0.3">
      <c r="A820" t="s">
        <v>296</v>
      </c>
      <c r="B820">
        <v>2.2210046170099999E+19</v>
      </c>
      <c r="C820" t="s">
        <v>31</v>
      </c>
      <c r="D820" s="1">
        <v>43112</v>
      </c>
      <c r="E820" s="1">
        <v>43476</v>
      </c>
      <c r="F820" t="s">
        <v>34</v>
      </c>
      <c r="G820">
        <v>13</v>
      </c>
      <c r="H820" t="s">
        <v>125</v>
      </c>
      <c r="I820" t="s">
        <v>22</v>
      </c>
      <c r="J820" t="s">
        <v>48</v>
      </c>
      <c r="K820" t="s">
        <v>58</v>
      </c>
      <c r="L820">
        <v>518.13</v>
      </c>
      <c r="M820" s="1">
        <v>43112</v>
      </c>
      <c r="N820" t="s">
        <v>24</v>
      </c>
      <c r="O820" t="s">
        <v>25</v>
      </c>
      <c r="Q820" s="1">
        <v>43852</v>
      </c>
    </row>
    <row r="821" spans="1:17" x14ac:dyDescent="0.3">
      <c r="A821" t="s">
        <v>296</v>
      </c>
      <c r="B821">
        <v>3.1142019576752998E+18</v>
      </c>
      <c r="C821" t="s">
        <v>31</v>
      </c>
      <c r="D821" s="1">
        <v>43392</v>
      </c>
      <c r="E821" s="1">
        <v>43756</v>
      </c>
      <c r="F821" t="s">
        <v>34</v>
      </c>
      <c r="G821">
        <v>13</v>
      </c>
      <c r="H821" t="s">
        <v>125</v>
      </c>
      <c r="I821" t="s">
        <v>22</v>
      </c>
      <c r="J821" t="s">
        <v>35</v>
      </c>
      <c r="K821" t="s">
        <v>58</v>
      </c>
      <c r="L821">
        <v>2767.5</v>
      </c>
      <c r="M821" s="1">
        <v>43392</v>
      </c>
      <c r="N821" t="s">
        <v>24</v>
      </c>
      <c r="O821" t="s">
        <v>165</v>
      </c>
      <c r="P821" t="s">
        <v>241</v>
      </c>
      <c r="Q821" s="1">
        <v>43852</v>
      </c>
    </row>
    <row r="822" spans="1:17" x14ac:dyDescent="0.3">
      <c r="A822" t="s">
        <v>296</v>
      </c>
      <c r="B822">
        <v>3.1142031258438999E+18</v>
      </c>
      <c r="C822" t="s">
        <v>19</v>
      </c>
      <c r="D822" s="1">
        <v>43763</v>
      </c>
      <c r="E822" s="1">
        <v>44128</v>
      </c>
      <c r="F822" t="s">
        <v>34</v>
      </c>
      <c r="G822">
        <v>13</v>
      </c>
      <c r="H822" t="s">
        <v>125</v>
      </c>
      <c r="I822" t="s">
        <v>22</v>
      </c>
      <c r="J822" t="s">
        <v>35</v>
      </c>
      <c r="K822" t="s">
        <v>58</v>
      </c>
      <c r="L822">
        <v>8198.25</v>
      </c>
      <c r="M822" s="1">
        <v>43763</v>
      </c>
      <c r="N822" t="s">
        <v>24</v>
      </c>
      <c r="O822" t="s">
        <v>25</v>
      </c>
      <c r="Q822" s="1">
        <v>43852</v>
      </c>
    </row>
    <row r="823" spans="1:17" x14ac:dyDescent="0.3">
      <c r="A823" t="s">
        <v>296</v>
      </c>
      <c r="B823" t="s">
        <v>316</v>
      </c>
      <c r="C823" t="s">
        <v>19</v>
      </c>
      <c r="D823" s="1">
        <v>43477</v>
      </c>
      <c r="E823" s="1">
        <v>43841</v>
      </c>
      <c r="F823" t="s">
        <v>20</v>
      </c>
      <c r="G823">
        <v>13</v>
      </c>
      <c r="H823" t="s">
        <v>125</v>
      </c>
      <c r="I823" t="s">
        <v>22</v>
      </c>
      <c r="J823" t="s">
        <v>20</v>
      </c>
      <c r="K823" t="s">
        <v>28</v>
      </c>
      <c r="L823">
        <v>9075</v>
      </c>
      <c r="M823" s="1">
        <v>43477</v>
      </c>
      <c r="N823" t="s">
        <v>24</v>
      </c>
      <c r="O823" t="s">
        <v>23</v>
      </c>
      <c r="Q823" s="1">
        <v>43852</v>
      </c>
    </row>
    <row r="824" spans="1:17" x14ac:dyDescent="0.3">
      <c r="A824" t="s">
        <v>296</v>
      </c>
      <c r="B824" t="s">
        <v>316</v>
      </c>
      <c r="C824" t="s">
        <v>19</v>
      </c>
      <c r="D824" s="1">
        <v>43477</v>
      </c>
      <c r="E824" s="1">
        <v>43841</v>
      </c>
      <c r="F824" t="s">
        <v>20</v>
      </c>
      <c r="G824">
        <v>13</v>
      </c>
      <c r="H824" t="s">
        <v>125</v>
      </c>
      <c r="I824" t="s">
        <v>22</v>
      </c>
      <c r="J824" t="s">
        <v>20</v>
      </c>
      <c r="K824" t="s">
        <v>28</v>
      </c>
      <c r="L824">
        <v>9075</v>
      </c>
      <c r="M824" s="1">
        <v>43477</v>
      </c>
      <c r="N824" t="s">
        <v>24</v>
      </c>
      <c r="O824" t="s">
        <v>23</v>
      </c>
      <c r="Q824" s="1">
        <v>43852</v>
      </c>
    </row>
    <row r="825" spans="1:17" x14ac:dyDescent="0.3">
      <c r="A825" t="s">
        <v>296</v>
      </c>
      <c r="B825" t="s">
        <v>317</v>
      </c>
      <c r="C825" t="s">
        <v>19</v>
      </c>
      <c r="D825" s="1">
        <v>43477</v>
      </c>
      <c r="E825" s="1">
        <v>43841</v>
      </c>
      <c r="F825" t="s">
        <v>34</v>
      </c>
      <c r="G825">
        <v>13</v>
      </c>
      <c r="H825" t="s">
        <v>125</v>
      </c>
      <c r="I825" t="s">
        <v>22</v>
      </c>
      <c r="J825" t="s">
        <v>48</v>
      </c>
      <c r="K825" t="s">
        <v>58</v>
      </c>
      <c r="L825">
        <v>521.25</v>
      </c>
      <c r="M825" s="1">
        <v>43477</v>
      </c>
      <c r="N825" t="s">
        <v>24</v>
      </c>
      <c r="O825" t="s">
        <v>23</v>
      </c>
      <c r="Q825" s="1">
        <v>43852</v>
      </c>
    </row>
    <row r="826" spans="1:17" x14ac:dyDescent="0.3">
      <c r="A826" t="s">
        <v>296</v>
      </c>
      <c r="B826" t="s">
        <v>318</v>
      </c>
      <c r="C826" t="s">
        <v>19</v>
      </c>
      <c r="D826" s="1">
        <v>43477</v>
      </c>
      <c r="E826" s="1">
        <v>43841</v>
      </c>
      <c r="F826" t="s">
        <v>32</v>
      </c>
      <c r="G826">
        <v>13</v>
      </c>
      <c r="H826" t="s">
        <v>125</v>
      </c>
      <c r="I826" t="s">
        <v>22</v>
      </c>
      <c r="J826" t="s">
        <v>48</v>
      </c>
      <c r="K826" t="s">
        <v>28</v>
      </c>
      <c r="L826">
        <v>7889.31</v>
      </c>
      <c r="M826" s="1">
        <v>43477</v>
      </c>
      <c r="N826" t="s">
        <v>24</v>
      </c>
      <c r="O826" t="s">
        <v>23</v>
      </c>
      <c r="Q826" s="1">
        <v>43852</v>
      </c>
    </row>
    <row r="827" spans="1:17" x14ac:dyDescent="0.3">
      <c r="A827" t="s">
        <v>296</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296</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296</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296</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296</v>
      </c>
      <c r="B831" t="s">
        <v>319</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296</v>
      </c>
      <c r="B832" t="s">
        <v>320</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296</v>
      </c>
      <c r="B833" t="s">
        <v>321</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296</v>
      </c>
      <c r="B834" t="s">
        <v>322</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296</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296</v>
      </c>
      <c r="B836" t="s">
        <v>323</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296</v>
      </c>
      <c r="B837" t="s">
        <v>323</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296</v>
      </c>
      <c r="B838" t="s">
        <v>323</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296</v>
      </c>
      <c r="B839" t="s">
        <v>323</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296</v>
      </c>
      <c r="B840" t="s">
        <v>323</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296</v>
      </c>
      <c r="B841" t="s">
        <v>323</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296</v>
      </c>
      <c r="B842" t="s">
        <v>323</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296</v>
      </c>
      <c r="B843" t="s">
        <v>323</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296</v>
      </c>
      <c r="B844" t="s">
        <v>323</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296</v>
      </c>
      <c r="B845" t="s">
        <v>323</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296</v>
      </c>
      <c r="B846" t="s">
        <v>323</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296</v>
      </c>
      <c r="B847" t="s">
        <v>323</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296</v>
      </c>
      <c r="B848" t="s">
        <v>323</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296</v>
      </c>
      <c r="B849" t="s">
        <v>324</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296</v>
      </c>
      <c r="B850" t="s">
        <v>324</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296</v>
      </c>
      <c r="B851" t="s">
        <v>324</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296</v>
      </c>
      <c r="B852" t="s">
        <v>324</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296</v>
      </c>
      <c r="B853" t="s">
        <v>325</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296</v>
      </c>
      <c r="B854" t="s">
        <v>326</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296</v>
      </c>
      <c r="B855">
        <v>2640009793</v>
      </c>
      <c r="C855" t="s">
        <v>19</v>
      </c>
      <c r="D855" s="1">
        <v>43254</v>
      </c>
      <c r="E855" s="1">
        <v>43618</v>
      </c>
      <c r="F855" t="s">
        <v>122</v>
      </c>
      <c r="G855">
        <v>3</v>
      </c>
      <c r="H855" t="s">
        <v>56</v>
      </c>
      <c r="I855" t="s">
        <v>22</v>
      </c>
      <c r="J855" t="s">
        <v>57</v>
      </c>
      <c r="K855" t="s">
        <v>23</v>
      </c>
      <c r="L855">
        <v>60990.71</v>
      </c>
      <c r="M855" s="1">
        <v>43254</v>
      </c>
      <c r="N855" t="s">
        <v>24</v>
      </c>
      <c r="O855" t="s">
        <v>25</v>
      </c>
      <c r="Q855" s="1">
        <v>43852</v>
      </c>
    </row>
    <row r="856" spans="1:17" x14ac:dyDescent="0.3">
      <c r="A856" t="s">
        <v>296</v>
      </c>
      <c r="B856" t="s">
        <v>327</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296</v>
      </c>
      <c r="B857" t="s">
        <v>327</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296</v>
      </c>
      <c r="B858" t="s">
        <v>328</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296</v>
      </c>
      <c r="B859" t="s">
        <v>328</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296</v>
      </c>
      <c r="B860" t="s">
        <v>329</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296</v>
      </c>
      <c r="B861" t="s">
        <v>330</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296</v>
      </c>
      <c r="B862" t="s">
        <v>331</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296</v>
      </c>
      <c r="B863" t="s">
        <v>331</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296</v>
      </c>
      <c r="B864" t="s">
        <v>332</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296</v>
      </c>
      <c r="B865" t="s">
        <v>332</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296</v>
      </c>
      <c r="B866" t="s">
        <v>333</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296</v>
      </c>
      <c r="B867" t="s">
        <v>333</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296</v>
      </c>
      <c r="B868" t="s">
        <v>334</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296</v>
      </c>
      <c r="B869" t="s">
        <v>334</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296</v>
      </c>
      <c r="B870" t="s">
        <v>335</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296</v>
      </c>
      <c r="B871" t="s">
        <v>335</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296</v>
      </c>
      <c r="B872" t="s">
        <v>336</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296</v>
      </c>
      <c r="B873" t="s">
        <v>337</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296</v>
      </c>
      <c r="B874" t="s">
        <v>337</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296</v>
      </c>
      <c r="B875" t="s">
        <v>338</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296</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296</v>
      </c>
      <c r="B877" t="s">
        <v>339</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296</v>
      </c>
      <c r="B878" t="s">
        <v>340</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296</v>
      </c>
      <c r="B879" t="s">
        <v>341</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296</v>
      </c>
      <c r="B880" t="s">
        <v>342</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296</v>
      </c>
      <c r="B881" t="s">
        <v>343</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296</v>
      </c>
      <c r="B882" t="s">
        <v>344</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296</v>
      </c>
      <c r="B883" t="s">
        <v>345</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296</v>
      </c>
      <c r="B884" t="s">
        <v>345</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296</v>
      </c>
      <c r="B885" t="s">
        <v>346</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296</v>
      </c>
      <c r="B886" t="s">
        <v>347</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296</v>
      </c>
      <c r="B887" t="s">
        <v>348</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296</v>
      </c>
      <c r="B888" t="s">
        <v>349</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296</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296</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296</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296</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296</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296</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296</v>
      </c>
      <c r="B895">
        <v>41040284</v>
      </c>
      <c r="C895" t="s">
        <v>31</v>
      </c>
      <c r="D895" s="1">
        <v>43199</v>
      </c>
      <c r="E895" s="1">
        <v>43563</v>
      </c>
      <c r="F895" t="s">
        <v>35</v>
      </c>
      <c r="G895">
        <v>11</v>
      </c>
      <c r="H895" t="s">
        <v>94</v>
      </c>
      <c r="I895" t="s">
        <v>22</v>
      </c>
      <c r="J895" t="s">
        <v>35</v>
      </c>
      <c r="K895" t="s">
        <v>23</v>
      </c>
      <c r="L895">
        <v>59851.63</v>
      </c>
      <c r="M895" s="1">
        <v>43199</v>
      </c>
      <c r="N895" t="s">
        <v>24</v>
      </c>
      <c r="O895" t="s">
        <v>25</v>
      </c>
      <c r="Q895" s="1">
        <v>43852</v>
      </c>
    </row>
    <row r="896" spans="1:17" x14ac:dyDescent="0.3">
      <c r="A896" t="s">
        <v>296</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296</v>
      </c>
      <c r="B897" t="s">
        <v>350</v>
      </c>
      <c r="C897" t="s">
        <v>19</v>
      </c>
      <c r="D897" s="1">
        <v>43564</v>
      </c>
      <c r="E897" s="1">
        <v>43929</v>
      </c>
      <c r="F897" t="s">
        <v>35</v>
      </c>
      <c r="G897">
        <v>11</v>
      </c>
      <c r="H897" t="s">
        <v>94</v>
      </c>
      <c r="I897" t="s">
        <v>22</v>
      </c>
      <c r="J897" t="s">
        <v>35</v>
      </c>
      <c r="K897" t="s">
        <v>23</v>
      </c>
      <c r="L897">
        <v>68125</v>
      </c>
      <c r="M897" s="1">
        <v>43564</v>
      </c>
      <c r="N897" t="s">
        <v>24</v>
      </c>
      <c r="O897" t="s">
        <v>23</v>
      </c>
      <c r="Q897" s="1">
        <v>43852</v>
      </c>
    </row>
    <row r="898" spans="1:17" x14ac:dyDescent="0.3">
      <c r="A898" t="s">
        <v>296</v>
      </c>
      <c r="B898">
        <v>2.1300036181700002E+19</v>
      </c>
      <c r="C898" t="s">
        <v>31</v>
      </c>
      <c r="D898" s="1">
        <v>43191</v>
      </c>
      <c r="E898" s="1">
        <v>43555</v>
      </c>
      <c r="F898" t="s">
        <v>35</v>
      </c>
      <c r="G898">
        <v>6</v>
      </c>
      <c r="H898" t="s">
        <v>73</v>
      </c>
      <c r="I898" t="s">
        <v>22</v>
      </c>
      <c r="J898" t="s">
        <v>35</v>
      </c>
      <c r="K898" t="s">
        <v>28</v>
      </c>
      <c r="L898">
        <v>117812.5</v>
      </c>
      <c r="M898" s="1">
        <v>43191</v>
      </c>
      <c r="N898" t="s">
        <v>24</v>
      </c>
      <c r="O898" t="s">
        <v>25</v>
      </c>
      <c r="Q898" s="1">
        <v>43852</v>
      </c>
    </row>
    <row r="899" spans="1:17" x14ac:dyDescent="0.3">
      <c r="A899" t="s">
        <v>296</v>
      </c>
      <c r="B899">
        <v>2.1300036191700001E+19</v>
      </c>
      <c r="C899" t="s">
        <v>19</v>
      </c>
      <c r="D899" s="1">
        <v>43556</v>
      </c>
      <c r="E899" s="1">
        <v>43921</v>
      </c>
      <c r="F899" t="s">
        <v>35</v>
      </c>
      <c r="G899">
        <v>6</v>
      </c>
      <c r="H899" t="s">
        <v>73</v>
      </c>
      <c r="I899" t="s">
        <v>22</v>
      </c>
      <c r="J899" t="s">
        <v>35</v>
      </c>
      <c r="K899" t="s">
        <v>23</v>
      </c>
      <c r="L899">
        <v>115625</v>
      </c>
      <c r="M899" s="1">
        <v>43556</v>
      </c>
      <c r="N899" t="s">
        <v>24</v>
      </c>
      <c r="O899" t="s">
        <v>23</v>
      </c>
      <c r="Q899" s="1">
        <v>43852</v>
      </c>
    </row>
    <row r="900" spans="1:17" x14ac:dyDescent="0.3">
      <c r="A900" t="s">
        <v>296</v>
      </c>
      <c r="B900" t="s">
        <v>390</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296</v>
      </c>
      <c r="B901">
        <v>43168456</v>
      </c>
      <c r="C901" t="s">
        <v>31</v>
      </c>
      <c r="D901" s="1">
        <v>43254</v>
      </c>
      <c r="E901" s="1">
        <v>43618</v>
      </c>
      <c r="F901" t="s">
        <v>35</v>
      </c>
      <c r="G901">
        <v>13</v>
      </c>
      <c r="H901" t="s">
        <v>125</v>
      </c>
      <c r="I901" t="s">
        <v>22</v>
      </c>
      <c r="J901" t="s">
        <v>35</v>
      </c>
      <c r="K901" t="s">
        <v>23</v>
      </c>
      <c r="L901">
        <v>2930.9</v>
      </c>
      <c r="M901" s="1">
        <v>43254</v>
      </c>
      <c r="N901" t="s">
        <v>24</v>
      </c>
      <c r="O901" t="s">
        <v>25</v>
      </c>
      <c r="Q901" s="1">
        <v>43852</v>
      </c>
    </row>
    <row r="902" spans="1:17" x14ac:dyDescent="0.3">
      <c r="A902" t="s">
        <v>296</v>
      </c>
      <c r="B902">
        <v>43191787</v>
      </c>
      <c r="C902" t="s">
        <v>19</v>
      </c>
      <c r="D902" s="1">
        <v>43649</v>
      </c>
      <c r="E902" s="1">
        <v>44014</v>
      </c>
      <c r="F902" t="s">
        <v>35</v>
      </c>
      <c r="G902">
        <v>13</v>
      </c>
      <c r="H902" t="s">
        <v>125</v>
      </c>
      <c r="I902" t="s">
        <v>22</v>
      </c>
      <c r="J902" t="s">
        <v>35</v>
      </c>
      <c r="K902" t="s">
        <v>23</v>
      </c>
      <c r="L902">
        <v>6213.24</v>
      </c>
      <c r="M902" s="1">
        <v>43649</v>
      </c>
      <c r="N902" t="s">
        <v>24</v>
      </c>
      <c r="O902" t="s">
        <v>23</v>
      </c>
      <c r="Q902" s="1">
        <v>43852</v>
      </c>
    </row>
    <row r="903" spans="1:17" x14ac:dyDescent="0.3">
      <c r="A903" t="s">
        <v>296</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296</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296</v>
      </c>
      <c r="B905" t="s">
        <v>351</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296</v>
      </c>
      <c r="B906" t="s">
        <v>351</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296</v>
      </c>
      <c r="B907" t="s">
        <v>352</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296</v>
      </c>
      <c r="B908" t="s">
        <v>353</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296</v>
      </c>
      <c r="B909" t="s">
        <v>354</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296</v>
      </c>
      <c r="B910" t="s">
        <v>355</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296</v>
      </c>
      <c r="B911" t="s">
        <v>356</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296</v>
      </c>
      <c r="B912" t="s">
        <v>357</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296</v>
      </c>
      <c r="B913" t="s">
        <v>358</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296</v>
      </c>
      <c r="B914">
        <v>2.4112027616877998E+18</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359</v>
      </c>
      <c r="B915">
        <v>304003070</v>
      </c>
      <c r="C915" t="s">
        <v>19</v>
      </c>
      <c r="D915" s="1">
        <v>43433</v>
      </c>
      <c r="E915" s="1">
        <v>43797</v>
      </c>
      <c r="F915" t="s">
        <v>35</v>
      </c>
      <c r="G915">
        <v>6</v>
      </c>
      <c r="H915" t="s">
        <v>73</v>
      </c>
      <c r="I915" t="s">
        <v>22</v>
      </c>
      <c r="J915" t="s">
        <v>35</v>
      </c>
      <c r="K915" t="s">
        <v>28</v>
      </c>
      <c r="L915">
        <v>115173.38</v>
      </c>
      <c r="M915" s="1">
        <v>43433</v>
      </c>
      <c r="N915" t="s">
        <v>24</v>
      </c>
      <c r="O915" t="s">
        <v>25</v>
      </c>
      <c r="Q915" s="1">
        <v>43852</v>
      </c>
    </row>
    <row r="916" spans="1:17" x14ac:dyDescent="0.3">
      <c r="A916" t="s">
        <v>359</v>
      </c>
      <c r="B916" t="s">
        <v>360</v>
      </c>
      <c r="C916" t="s">
        <v>19</v>
      </c>
      <c r="D916" s="1">
        <v>43471</v>
      </c>
      <c r="E916" s="1">
        <v>43835</v>
      </c>
      <c r="F916" t="s">
        <v>20</v>
      </c>
      <c r="G916">
        <v>11</v>
      </c>
      <c r="H916" t="s">
        <v>94</v>
      </c>
      <c r="I916" t="s">
        <v>22</v>
      </c>
      <c r="J916" t="s">
        <v>20</v>
      </c>
      <c r="K916" t="s">
        <v>58</v>
      </c>
      <c r="L916">
        <v>825</v>
      </c>
      <c r="M916" s="1">
        <v>43471</v>
      </c>
      <c r="N916" t="s">
        <v>24</v>
      </c>
      <c r="O916" t="s">
        <v>25</v>
      </c>
      <c r="Q916" s="1">
        <v>43852</v>
      </c>
    </row>
    <row r="917" spans="1:17" x14ac:dyDescent="0.3">
      <c r="A917" t="s">
        <v>359</v>
      </c>
      <c r="B917" t="s">
        <v>391</v>
      </c>
      <c r="C917" t="s">
        <v>19</v>
      </c>
      <c r="D917" s="1">
        <v>43264</v>
      </c>
      <c r="E917" s="1">
        <v>43628</v>
      </c>
      <c r="F917" t="s">
        <v>20</v>
      </c>
      <c r="G917">
        <v>11</v>
      </c>
      <c r="H917" t="s">
        <v>94</v>
      </c>
      <c r="I917" t="s">
        <v>22</v>
      </c>
      <c r="J917" t="s">
        <v>20</v>
      </c>
      <c r="K917" t="s">
        <v>23</v>
      </c>
      <c r="L917">
        <v>20625</v>
      </c>
      <c r="M917" s="1">
        <v>43264</v>
      </c>
      <c r="N917" t="s">
        <v>24</v>
      </c>
      <c r="O917" t="s">
        <v>25</v>
      </c>
      <c r="Q917" s="1">
        <v>43852</v>
      </c>
    </row>
    <row r="918" spans="1:17" x14ac:dyDescent="0.3">
      <c r="A918" t="s">
        <v>359</v>
      </c>
      <c r="B918" t="s">
        <v>361</v>
      </c>
      <c r="C918" t="s">
        <v>19</v>
      </c>
      <c r="D918" s="1">
        <v>43563</v>
      </c>
      <c r="E918" s="1">
        <v>43928</v>
      </c>
      <c r="F918" t="s">
        <v>20</v>
      </c>
      <c r="G918">
        <v>11</v>
      </c>
      <c r="H918" t="s">
        <v>94</v>
      </c>
      <c r="I918" t="s">
        <v>22</v>
      </c>
      <c r="J918" t="s">
        <v>20</v>
      </c>
      <c r="K918" t="s">
        <v>58</v>
      </c>
      <c r="L918">
        <v>2598.75</v>
      </c>
      <c r="M918" s="1">
        <v>43563</v>
      </c>
      <c r="N918" t="s">
        <v>24</v>
      </c>
      <c r="O918" t="s">
        <v>25</v>
      </c>
      <c r="Q918" s="1">
        <v>43852</v>
      </c>
    </row>
    <row r="919" spans="1:17" x14ac:dyDescent="0.3">
      <c r="A919" t="s">
        <v>359</v>
      </c>
      <c r="B919" t="s">
        <v>362</v>
      </c>
      <c r="C919" t="s">
        <v>19</v>
      </c>
      <c r="D919" s="1">
        <v>43563</v>
      </c>
      <c r="E919" s="1">
        <v>43928</v>
      </c>
      <c r="F919" t="s">
        <v>20</v>
      </c>
      <c r="G919">
        <v>11</v>
      </c>
      <c r="H919" t="s">
        <v>94</v>
      </c>
      <c r="I919" t="s">
        <v>22</v>
      </c>
      <c r="J919" t="s">
        <v>20</v>
      </c>
      <c r="K919" t="s">
        <v>58</v>
      </c>
      <c r="L919">
        <v>693</v>
      </c>
      <c r="M919" s="1">
        <v>43563</v>
      </c>
      <c r="N919" t="s">
        <v>24</v>
      </c>
      <c r="O919" t="s">
        <v>25</v>
      </c>
      <c r="Q919" s="1">
        <v>43852</v>
      </c>
    </row>
    <row r="920" spans="1:17" x14ac:dyDescent="0.3">
      <c r="A920" t="s">
        <v>359</v>
      </c>
      <c r="B920" t="s">
        <v>363</v>
      </c>
      <c r="C920" t="s">
        <v>19</v>
      </c>
      <c r="D920" s="1">
        <v>43577</v>
      </c>
      <c r="E920" s="1">
        <v>43942</v>
      </c>
      <c r="F920" t="s">
        <v>20</v>
      </c>
      <c r="G920">
        <v>11</v>
      </c>
      <c r="H920" t="s">
        <v>94</v>
      </c>
      <c r="I920" t="s">
        <v>22</v>
      </c>
      <c r="J920" t="s">
        <v>20</v>
      </c>
      <c r="K920" t="s">
        <v>58</v>
      </c>
      <c r="L920">
        <v>357.06</v>
      </c>
      <c r="M920" s="1">
        <v>43577</v>
      </c>
      <c r="N920" t="s">
        <v>24</v>
      </c>
      <c r="O920" t="s">
        <v>25</v>
      </c>
      <c r="Q920" s="1">
        <v>43852</v>
      </c>
    </row>
    <row r="921" spans="1:17" x14ac:dyDescent="0.3">
      <c r="A921" t="s">
        <v>359</v>
      </c>
      <c r="B921">
        <v>1.31000501801E+19</v>
      </c>
      <c r="C921" t="s">
        <v>19</v>
      </c>
      <c r="D921" s="1">
        <v>43531</v>
      </c>
      <c r="E921" s="1">
        <v>43896</v>
      </c>
      <c r="F921" t="s">
        <v>34</v>
      </c>
      <c r="G921">
        <v>11</v>
      </c>
      <c r="H921" t="s">
        <v>94</v>
      </c>
      <c r="I921" t="s">
        <v>22</v>
      </c>
      <c r="J921" t="s">
        <v>99</v>
      </c>
      <c r="K921" t="s">
        <v>23</v>
      </c>
      <c r="L921">
        <v>41625</v>
      </c>
      <c r="M921" s="1">
        <v>43652</v>
      </c>
      <c r="N921" t="s">
        <v>24</v>
      </c>
      <c r="O921" t="s">
        <v>25</v>
      </c>
      <c r="Q921" s="1">
        <v>43852</v>
      </c>
    </row>
    <row r="922" spans="1:17" x14ac:dyDescent="0.3">
      <c r="A922" t="s">
        <v>359</v>
      </c>
      <c r="B922">
        <v>1.31000501801E+19</v>
      </c>
      <c r="C922" t="s">
        <v>19</v>
      </c>
      <c r="D922" s="1">
        <v>43531</v>
      </c>
      <c r="E922" s="1">
        <v>43896</v>
      </c>
      <c r="F922" t="s">
        <v>34</v>
      </c>
      <c r="G922">
        <v>11</v>
      </c>
      <c r="H922" t="s">
        <v>94</v>
      </c>
      <c r="I922" t="s">
        <v>22</v>
      </c>
      <c r="J922" t="s">
        <v>99</v>
      </c>
      <c r="K922" t="s">
        <v>23</v>
      </c>
      <c r="L922">
        <v>41625</v>
      </c>
      <c r="M922" s="1">
        <v>43773</v>
      </c>
      <c r="N922" t="s">
        <v>24</v>
      </c>
      <c r="O922" t="s">
        <v>25</v>
      </c>
      <c r="Q922" s="1">
        <v>43852</v>
      </c>
    </row>
    <row r="923" spans="1:17" x14ac:dyDescent="0.3">
      <c r="A923" t="s">
        <v>359</v>
      </c>
      <c r="B923">
        <v>1.31000501801E+19</v>
      </c>
      <c r="C923" t="s">
        <v>19</v>
      </c>
      <c r="D923" s="1">
        <v>43531</v>
      </c>
      <c r="E923" s="1">
        <v>43896</v>
      </c>
      <c r="F923" t="s">
        <v>34</v>
      </c>
      <c r="G923">
        <v>11</v>
      </c>
      <c r="H923" t="s">
        <v>94</v>
      </c>
      <c r="I923" t="s">
        <v>22</v>
      </c>
      <c r="J923" t="s">
        <v>99</v>
      </c>
      <c r="K923" t="s">
        <v>23</v>
      </c>
      <c r="L923">
        <v>124875</v>
      </c>
      <c r="M923" s="1">
        <v>43531</v>
      </c>
      <c r="N923" t="s">
        <v>24</v>
      </c>
      <c r="O923" t="s">
        <v>25</v>
      </c>
      <c r="Q923" s="1">
        <v>43852</v>
      </c>
    </row>
    <row r="924" spans="1:17" x14ac:dyDescent="0.3">
      <c r="A924" t="s">
        <v>359</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359</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359</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359</v>
      </c>
      <c r="B927" t="s">
        <v>364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359</v>
      </c>
      <c r="B928" t="s">
        <v>364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359</v>
      </c>
      <c r="B929" t="s">
        <v>364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359</v>
      </c>
      <c r="B930" t="s">
        <v>364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359</v>
      </c>
      <c r="B931" t="s">
        <v>365</v>
      </c>
      <c r="C931" t="s">
        <v>31</v>
      </c>
      <c r="D931" s="1">
        <v>43102</v>
      </c>
      <c r="E931" s="1">
        <v>43466</v>
      </c>
      <c r="F931" t="s">
        <v>38</v>
      </c>
      <c r="G931">
        <v>10</v>
      </c>
      <c r="H931" t="s">
        <v>39</v>
      </c>
      <c r="I931" t="s">
        <v>22</v>
      </c>
      <c r="J931" t="s">
        <v>40</v>
      </c>
      <c r="K931" t="s">
        <v>23</v>
      </c>
      <c r="L931">
        <v>64155.3</v>
      </c>
      <c r="M931" s="1">
        <v>43102</v>
      </c>
      <c r="N931" t="s">
        <v>24</v>
      </c>
      <c r="O931" t="s">
        <v>165</v>
      </c>
      <c r="P931" t="s">
        <v>166</v>
      </c>
      <c r="Q931" s="1">
        <v>43852</v>
      </c>
    </row>
    <row r="932" spans="1:17" x14ac:dyDescent="0.3">
      <c r="A932" t="s">
        <v>359</v>
      </c>
      <c r="B932" t="s">
        <v>366</v>
      </c>
      <c r="C932" t="s">
        <v>31</v>
      </c>
      <c r="D932" s="1">
        <v>43102</v>
      </c>
      <c r="E932" s="1">
        <v>43466</v>
      </c>
      <c r="F932" t="s">
        <v>38</v>
      </c>
      <c r="G932">
        <v>10</v>
      </c>
      <c r="H932" t="s">
        <v>39</v>
      </c>
      <c r="I932" t="s">
        <v>22</v>
      </c>
      <c r="J932" t="s">
        <v>40</v>
      </c>
      <c r="K932" t="s">
        <v>23</v>
      </c>
      <c r="L932">
        <v>5404.95</v>
      </c>
      <c r="M932" s="1">
        <v>43102</v>
      </c>
      <c r="N932" t="s">
        <v>24</v>
      </c>
      <c r="O932" t="s">
        <v>165</v>
      </c>
      <c r="P932" t="s">
        <v>166</v>
      </c>
      <c r="Q932" s="1">
        <v>43852</v>
      </c>
    </row>
    <row r="933" spans="1:17" x14ac:dyDescent="0.3">
      <c r="A933" t="s">
        <v>359</v>
      </c>
      <c r="B933" t="s">
        <v>367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359</v>
      </c>
      <c r="B934" t="s">
        <v>368</v>
      </c>
      <c r="C934" t="s">
        <v>19</v>
      </c>
      <c r="D934" s="1">
        <v>43716</v>
      </c>
      <c r="E934" s="1">
        <v>44081</v>
      </c>
      <c r="F934" t="s">
        <v>35</v>
      </c>
      <c r="G934">
        <v>13</v>
      </c>
      <c r="H934" t="s">
        <v>125</v>
      </c>
      <c r="I934" t="s">
        <v>22</v>
      </c>
      <c r="J934" t="s">
        <v>35</v>
      </c>
      <c r="K934" t="s">
        <v>23</v>
      </c>
      <c r="L934">
        <v>18750</v>
      </c>
      <c r="M934" s="1">
        <v>43716</v>
      </c>
      <c r="N934" t="s">
        <v>24</v>
      </c>
      <c r="O934" t="s">
        <v>25</v>
      </c>
      <c r="Q934" s="1">
        <v>43852</v>
      </c>
    </row>
    <row r="935" spans="1:17" x14ac:dyDescent="0.3">
      <c r="A935" t="s">
        <v>359</v>
      </c>
      <c r="B935">
        <v>41045707</v>
      </c>
      <c r="C935" t="s">
        <v>19</v>
      </c>
      <c r="D935" s="1">
        <v>43556</v>
      </c>
      <c r="E935" s="1">
        <v>43921</v>
      </c>
      <c r="F935" t="s">
        <v>35</v>
      </c>
      <c r="G935">
        <v>13</v>
      </c>
      <c r="H935" t="s">
        <v>125</v>
      </c>
      <c r="I935" t="s">
        <v>22</v>
      </c>
      <c r="J935" t="s">
        <v>35</v>
      </c>
      <c r="K935" t="s">
        <v>58</v>
      </c>
      <c r="L935">
        <v>74250</v>
      </c>
      <c r="M935" s="1">
        <v>43556</v>
      </c>
      <c r="N935" t="s">
        <v>24</v>
      </c>
      <c r="O935" t="s">
        <v>25</v>
      </c>
      <c r="Q935" s="1">
        <v>43852</v>
      </c>
    </row>
    <row r="936" spans="1:17" x14ac:dyDescent="0.3">
      <c r="A936" t="s">
        <v>359</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359</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359</v>
      </c>
      <c r="B938" t="s">
        <v>369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359</v>
      </c>
      <c r="B939" t="s">
        <v>370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359</v>
      </c>
      <c r="B940" t="s">
        <v>371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359</v>
      </c>
      <c r="B941" t="s">
        <v>372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359</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359</v>
      </c>
      <c r="B943" t="s">
        <v>373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359</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hidden="1" x14ac:dyDescent="0.3">
      <c r="A945" t="s">
        <v>359</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359</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hidden="1" x14ac:dyDescent="0.3">
      <c r="A947" t="s">
        <v>359</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hidden="1" x14ac:dyDescent="0.3">
      <c r="A948" t="s">
        <v>359</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hidden="1" x14ac:dyDescent="0.3">
      <c r="A949" t="s">
        <v>359</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359</v>
      </c>
      <c r="B950">
        <v>52971603</v>
      </c>
      <c r="C950" t="s">
        <v>31</v>
      </c>
      <c r="D950" s="1">
        <v>43263</v>
      </c>
      <c r="E950" s="1">
        <v>43627</v>
      </c>
      <c r="F950" t="s">
        <v>38</v>
      </c>
      <c r="G950">
        <v>10</v>
      </c>
      <c r="H950" t="s">
        <v>39</v>
      </c>
      <c r="I950" t="s">
        <v>22</v>
      </c>
      <c r="J950" t="s">
        <v>40</v>
      </c>
      <c r="K950" t="s">
        <v>58</v>
      </c>
      <c r="L950">
        <v>63872.4</v>
      </c>
      <c r="M950" s="1">
        <v>43263</v>
      </c>
      <c r="N950" t="s">
        <v>24</v>
      </c>
      <c r="O950" t="s">
        <v>165</v>
      </c>
      <c r="P950" t="s">
        <v>166</v>
      </c>
      <c r="Q950" s="1">
        <v>43852</v>
      </c>
    </row>
    <row r="951" spans="1:17" hidden="1" x14ac:dyDescent="0.3">
      <c r="A951" t="s">
        <v>359</v>
      </c>
      <c r="B951">
        <v>52971603</v>
      </c>
      <c r="C951" t="s">
        <v>31</v>
      </c>
      <c r="D951" s="1">
        <v>43263</v>
      </c>
      <c r="E951" s="1">
        <v>43627</v>
      </c>
      <c r="F951" t="s">
        <v>38</v>
      </c>
      <c r="G951">
        <v>10</v>
      </c>
      <c r="H951" t="s">
        <v>39</v>
      </c>
      <c r="I951" t="s">
        <v>22</v>
      </c>
      <c r="J951" t="s">
        <v>40</v>
      </c>
      <c r="K951" t="s">
        <v>58</v>
      </c>
      <c r="M951" s="1">
        <v>43318</v>
      </c>
      <c r="N951" t="s">
        <v>44</v>
      </c>
      <c r="O951" t="s">
        <v>165</v>
      </c>
      <c r="Q951" s="1">
        <v>43852</v>
      </c>
    </row>
    <row r="952" spans="1:17" x14ac:dyDescent="0.3">
      <c r="A952" t="s">
        <v>359</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359</v>
      </c>
      <c r="B953" t="s">
        <v>374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359</v>
      </c>
      <c r="B954" t="s">
        <v>374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359</v>
      </c>
      <c r="B955" t="s">
        <v>374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359</v>
      </c>
      <c r="B956" t="s">
        <v>374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359</v>
      </c>
      <c r="B957" t="s">
        <v>374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359</v>
      </c>
      <c r="B958" t="s">
        <v>374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359</v>
      </c>
      <c r="B959" t="s">
        <v>374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359</v>
      </c>
      <c r="B960" t="s">
        <v>374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359</v>
      </c>
      <c r="B961" t="s">
        <v>375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359</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765E-02A1-4D1D-A088-D87B760977AD}">
  <dimension ref="A1:I10"/>
  <sheetViews>
    <sheetView topLeftCell="D1" workbookViewId="0">
      <selection activeCell="G24" sqref="G24"/>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392</v>
      </c>
      <c r="E1" t="s">
        <v>393</v>
      </c>
      <c r="F1" t="s">
        <v>10</v>
      </c>
      <c r="G1" t="s">
        <v>11</v>
      </c>
      <c r="H1" t="s">
        <v>12</v>
      </c>
      <c r="I1" t="s">
        <v>13</v>
      </c>
    </row>
    <row r="2" spans="1:9" x14ac:dyDescent="0.3">
      <c r="A2" t="s">
        <v>17</v>
      </c>
      <c r="B2" t="s">
        <v>22</v>
      </c>
      <c r="C2" t="s">
        <v>33</v>
      </c>
      <c r="D2">
        <v>3</v>
      </c>
      <c r="E2" t="s">
        <v>394</v>
      </c>
      <c r="F2" t="s">
        <v>58</v>
      </c>
      <c r="G2">
        <v>139240</v>
      </c>
      <c r="H2" s="1">
        <v>43663</v>
      </c>
      <c r="I2" t="s">
        <v>395</v>
      </c>
    </row>
    <row r="3" spans="1:9" x14ac:dyDescent="0.3">
      <c r="A3" t="s">
        <v>17</v>
      </c>
      <c r="B3" t="s">
        <v>22</v>
      </c>
      <c r="C3" t="s">
        <v>33</v>
      </c>
      <c r="D3">
        <v>3</v>
      </c>
      <c r="E3" t="s">
        <v>394</v>
      </c>
      <c r="F3" t="s">
        <v>58</v>
      </c>
      <c r="G3">
        <v>139240</v>
      </c>
      <c r="H3" s="1">
        <v>43486</v>
      </c>
      <c r="I3" t="s">
        <v>395</v>
      </c>
    </row>
    <row r="4" spans="1:9" x14ac:dyDescent="0.3">
      <c r="A4" t="s">
        <v>29</v>
      </c>
      <c r="B4" t="s">
        <v>22</v>
      </c>
      <c r="C4" t="s">
        <v>396</v>
      </c>
      <c r="D4">
        <v>1</v>
      </c>
      <c r="E4" t="s">
        <v>21</v>
      </c>
      <c r="F4" t="s">
        <v>23</v>
      </c>
      <c r="G4">
        <v>2200</v>
      </c>
      <c r="H4" s="1">
        <v>43819</v>
      </c>
      <c r="I4" t="s">
        <v>395</v>
      </c>
    </row>
    <row r="5" spans="1:9" x14ac:dyDescent="0.3">
      <c r="A5" t="s">
        <v>36</v>
      </c>
      <c r="B5" t="s">
        <v>22</v>
      </c>
      <c r="C5" t="s">
        <v>396</v>
      </c>
      <c r="D5">
        <v>1</v>
      </c>
      <c r="E5" t="s">
        <v>21</v>
      </c>
      <c r="F5" t="s">
        <v>23</v>
      </c>
      <c r="G5">
        <v>4500</v>
      </c>
      <c r="H5" s="1">
        <v>43490</v>
      </c>
      <c r="I5" t="s">
        <v>395</v>
      </c>
    </row>
    <row r="6" spans="1:9" x14ac:dyDescent="0.3">
      <c r="A6" t="s">
        <v>41</v>
      </c>
      <c r="B6" t="s">
        <v>22</v>
      </c>
      <c r="C6" t="s">
        <v>33</v>
      </c>
      <c r="D6">
        <v>3</v>
      </c>
      <c r="E6" t="s">
        <v>394</v>
      </c>
      <c r="F6" t="s">
        <v>58</v>
      </c>
      <c r="G6">
        <v>118000</v>
      </c>
      <c r="H6" s="1">
        <v>43539</v>
      </c>
      <c r="I6" t="s">
        <v>395</v>
      </c>
    </row>
    <row r="7" spans="1:9" x14ac:dyDescent="0.3">
      <c r="A7" t="s">
        <v>45</v>
      </c>
      <c r="B7" t="s">
        <v>22</v>
      </c>
      <c r="C7" t="s">
        <v>396</v>
      </c>
      <c r="D7">
        <v>1</v>
      </c>
      <c r="E7" t="s">
        <v>21</v>
      </c>
      <c r="F7" t="s">
        <v>23</v>
      </c>
      <c r="G7">
        <v>2800</v>
      </c>
      <c r="H7" s="1">
        <v>43613</v>
      </c>
      <c r="I7" t="s">
        <v>395</v>
      </c>
    </row>
    <row r="8" spans="1:9" x14ac:dyDescent="0.3">
      <c r="A8" t="s">
        <v>49</v>
      </c>
      <c r="B8" t="s">
        <v>22</v>
      </c>
      <c r="C8" t="s">
        <v>396</v>
      </c>
      <c r="D8">
        <v>1</v>
      </c>
      <c r="E8" t="s">
        <v>21</v>
      </c>
      <c r="F8" t="s">
        <v>23</v>
      </c>
      <c r="G8">
        <v>3241</v>
      </c>
      <c r="H8" s="1">
        <v>43490</v>
      </c>
      <c r="I8" t="s">
        <v>395</v>
      </c>
    </row>
    <row r="9" spans="1:9" x14ac:dyDescent="0.3">
      <c r="A9" t="s">
        <v>51</v>
      </c>
      <c r="B9" t="s">
        <v>22</v>
      </c>
      <c r="C9" t="s">
        <v>35</v>
      </c>
      <c r="D9">
        <v>2</v>
      </c>
      <c r="E9" t="s">
        <v>27</v>
      </c>
      <c r="F9" t="s">
        <v>28</v>
      </c>
      <c r="G9">
        <v>100000</v>
      </c>
      <c r="H9" s="1">
        <v>43565</v>
      </c>
      <c r="I9" t="s">
        <v>395</v>
      </c>
    </row>
    <row r="10" spans="1:9" x14ac:dyDescent="0.3">
      <c r="A10" t="s">
        <v>55</v>
      </c>
      <c r="B10" t="s">
        <v>22</v>
      </c>
      <c r="C10" t="s">
        <v>396</v>
      </c>
      <c r="D10">
        <v>1</v>
      </c>
      <c r="E10" t="s">
        <v>21</v>
      </c>
      <c r="F10" t="s">
        <v>23</v>
      </c>
      <c r="G10">
        <v>5310</v>
      </c>
      <c r="H10" s="1">
        <v>43805</v>
      </c>
      <c r="I10" t="s">
        <v>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CD74-877F-493A-A9FD-AF149DE52F65}">
  <dimension ref="A1:G11"/>
  <sheetViews>
    <sheetView workbookViewId="0">
      <selection activeCell="J9" sqref="J9"/>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397</v>
      </c>
      <c r="B1" t="s">
        <v>398</v>
      </c>
      <c r="C1" t="s">
        <v>399</v>
      </c>
      <c r="D1" t="s">
        <v>400</v>
      </c>
      <c r="E1" t="s">
        <v>401</v>
      </c>
      <c r="F1" t="s">
        <v>402</v>
      </c>
      <c r="G1" t="s">
        <v>403</v>
      </c>
    </row>
    <row r="2" spans="1:7" x14ac:dyDescent="0.3">
      <c r="A2" t="s">
        <v>22</v>
      </c>
      <c r="B2">
        <v>1</v>
      </c>
      <c r="C2" t="s">
        <v>21</v>
      </c>
      <c r="D2" t="s">
        <v>404</v>
      </c>
      <c r="E2">
        <v>12788092</v>
      </c>
      <c r="F2">
        <v>250000</v>
      </c>
      <c r="G2">
        <v>1500000</v>
      </c>
    </row>
    <row r="3" spans="1:7" x14ac:dyDescent="0.3">
      <c r="A3" t="s">
        <v>22</v>
      </c>
      <c r="B3">
        <v>2</v>
      </c>
      <c r="C3" t="s">
        <v>27</v>
      </c>
      <c r="D3" t="s">
        <v>405</v>
      </c>
      <c r="E3">
        <v>129902</v>
      </c>
      <c r="F3">
        <v>129000</v>
      </c>
      <c r="G3">
        <v>1289000</v>
      </c>
    </row>
    <row r="4" spans="1:7" x14ac:dyDescent="0.3">
      <c r="A4" t="s">
        <v>22</v>
      </c>
      <c r="B4">
        <v>3</v>
      </c>
      <c r="C4" t="s">
        <v>56</v>
      </c>
      <c r="D4" t="s">
        <v>405</v>
      </c>
      <c r="E4">
        <v>1278023</v>
      </c>
      <c r="F4">
        <v>12365300</v>
      </c>
      <c r="G4">
        <v>12900</v>
      </c>
    </row>
    <row r="5" spans="1:7" x14ac:dyDescent="0.3">
      <c r="A5" t="s">
        <v>22</v>
      </c>
      <c r="B5">
        <v>4</v>
      </c>
      <c r="C5" t="s">
        <v>216</v>
      </c>
      <c r="D5" t="s">
        <v>406</v>
      </c>
      <c r="E5">
        <v>1000000</v>
      </c>
      <c r="F5">
        <v>500000</v>
      </c>
      <c r="G5">
        <v>1010000</v>
      </c>
    </row>
    <row r="6" spans="1:7" x14ac:dyDescent="0.3">
      <c r="A6" t="s">
        <v>22</v>
      </c>
      <c r="B6">
        <v>5</v>
      </c>
      <c r="C6" t="s">
        <v>92</v>
      </c>
      <c r="D6" t="s">
        <v>404</v>
      </c>
      <c r="E6">
        <v>1250000</v>
      </c>
      <c r="F6">
        <v>3500000</v>
      </c>
      <c r="G6">
        <v>750000</v>
      </c>
    </row>
    <row r="7" spans="1:7" x14ac:dyDescent="0.3">
      <c r="A7" t="s">
        <v>22</v>
      </c>
      <c r="B7">
        <v>8</v>
      </c>
      <c r="C7" t="s">
        <v>215</v>
      </c>
      <c r="D7" t="s">
        <v>407</v>
      </c>
      <c r="E7">
        <v>1345000</v>
      </c>
      <c r="F7">
        <v>170034</v>
      </c>
      <c r="G7">
        <v>1298673</v>
      </c>
    </row>
    <row r="8" spans="1:7" x14ac:dyDescent="0.3">
      <c r="A8" t="s">
        <v>22</v>
      </c>
      <c r="B8">
        <v>6</v>
      </c>
      <c r="C8" t="s">
        <v>73</v>
      </c>
      <c r="D8" t="s">
        <v>404</v>
      </c>
      <c r="E8">
        <v>500000</v>
      </c>
      <c r="F8">
        <v>1250000</v>
      </c>
      <c r="G8">
        <v>500000</v>
      </c>
    </row>
    <row r="9" spans="1:7" x14ac:dyDescent="0.3">
      <c r="A9" t="s">
        <v>22</v>
      </c>
      <c r="B9">
        <v>9</v>
      </c>
      <c r="C9" t="s">
        <v>53</v>
      </c>
      <c r="D9" t="s">
        <v>404</v>
      </c>
      <c r="E9">
        <v>1350000</v>
      </c>
      <c r="F9">
        <v>750000</v>
      </c>
      <c r="G9">
        <v>750000</v>
      </c>
    </row>
    <row r="10" spans="1:7" x14ac:dyDescent="0.3">
      <c r="A10" t="s">
        <v>22</v>
      </c>
      <c r="B10">
        <v>10</v>
      </c>
      <c r="C10" t="s">
        <v>39</v>
      </c>
      <c r="D10" t="s">
        <v>405</v>
      </c>
      <c r="E10">
        <v>19888</v>
      </c>
      <c r="F10">
        <v>128777</v>
      </c>
      <c r="G10">
        <v>198882</v>
      </c>
    </row>
    <row r="11" spans="1:7" x14ac:dyDescent="0.3">
      <c r="A11" t="s">
        <v>22</v>
      </c>
      <c r="B11">
        <v>13</v>
      </c>
      <c r="C11" t="s">
        <v>408</v>
      </c>
      <c r="D11" t="s">
        <v>409</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275C-F8CB-4ABB-BAB1-8FBEAE2734A4}">
  <dimension ref="A1:L205"/>
  <sheetViews>
    <sheetView topLeftCell="A89" workbookViewId="0">
      <selection activeCell="G24" sqref="G24"/>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410</v>
      </c>
      <c r="B1" t="s">
        <v>411</v>
      </c>
      <c r="C1" t="s">
        <v>13</v>
      </c>
      <c r="D1" t="s">
        <v>8</v>
      </c>
      <c r="E1" t="s">
        <v>9</v>
      </c>
      <c r="F1" t="s">
        <v>7</v>
      </c>
      <c r="G1" t="s">
        <v>393</v>
      </c>
      <c r="H1" t="s">
        <v>10</v>
      </c>
      <c r="I1" t="s">
        <v>0</v>
      </c>
      <c r="J1" t="s">
        <v>1</v>
      </c>
      <c r="K1" t="s">
        <v>11</v>
      </c>
      <c r="L1" t="s">
        <v>12</v>
      </c>
    </row>
    <row r="2" spans="1:12" x14ac:dyDescent="0.3">
      <c r="A2">
        <v>1900001087</v>
      </c>
      <c r="B2" s="1">
        <v>43566</v>
      </c>
      <c r="C2" t="s">
        <v>395</v>
      </c>
      <c r="D2" t="s">
        <v>22</v>
      </c>
      <c r="E2" t="s">
        <v>35</v>
      </c>
      <c r="G2" t="s">
        <v>572</v>
      </c>
      <c r="H2" t="s">
        <v>28</v>
      </c>
      <c r="I2" t="s">
        <v>61</v>
      </c>
      <c r="K2">
        <v>84746</v>
      </c>
      <c r="L2" s="1">
        <v>43565</v>
      </c>
    </row>
    <row r="3" spans="1:12" x14ac:dyDescent="0.3">
      <c r="A3">
        <v>1900001106</v>
      </c>
      <c r="B3" s="1">
        <v>43602</v>
      </c>
      <c r="C3" t="s">
        <v>24</v>
      </c>
      <c r="D3" t="s">
        <v>22</v>
      </c>
      <c r="E3" t="s">
        <v>57</v>
      </c>
      <c r="G3" t="s">
        <v>573</v>
      </c>
      <c r="H3" t="s">
        <v>23</v>
      </c>
      <c r="I3" t="s">
        <v>74</v>
      </c>
      <c r="J3">
        <v>2.4142020928135997E+18</v>
      </c>
      <c r="K3">
        <v>86724</v>
      </c>
      <c r="L3" s="1">
        <v>43466</v>
      </c>
    </row>
    <row r="4" spans="1:12" x14ac:dyDescent="0.3">
      <c r="A4">
        <v>1900001110</v>
      </c>
      <c r="B4" s="1">
        <v>43602</v>
      </c>
      <c r="C4" t="s">
        <v>24</v>
      </c>
      <c r="D4" t="s">
        <v>22</v>
      </c>
      <c r="E4" t="s">
        <v>57</v>
      </c>
      <c r="G4" t="s">
        <v>573</v>
      </c>
      <c r="H4" t="s">
        <v>23</v>
      </c>
      <c r="I4" t="s">
        <v>120</v>
      </c>
      <c r="J4" t="s">
        <v>349</v>
      </c>
      <c r="K4">
        <v>148500</v>
      </c>
      <c r="L4" s="1">
        <v>43525</v>
      </c>
    </row>
    <row r="5" spans="1:12" x14ac:dyDescent="0.3">
      <c r="A5">
        <v>1900001136</v>
      </c>
      <c r="B5" s="1">
        <v>43615</v>
      </c>
      <c r="C5" t="s">
        <v>24</v>
      </c>
      <c r="D5" t="s">
        <v>22</v>
      </c>
      <c r="E5" t="s">
        <v>57</v>
      </c>
      <c r="F5">
        <v>1</v>
      </c>
      <c r="G5" t="s">
        <v>21</v>
      </c>
      <c r="H5" t="s">
        <v>58</v>
      </c>
      <c r="I5" t="s">
        <v>102</v>
      </c>
      <c r="J5" t="s">
        <v>370</v>
      </c>
      <c r="K5">
        <v>12019</v>
      </c>
      <c r="L5" s="1">
        <v>43466</v>
      </c>
    </row>
    <row r="6" spans="1:12" x14ac:dyDescent="0.3">
      <c r="A6">
        <v>1900001164</v>
      </c>
      <c r="B6" s="1">
        <v>43627</v>
      </c>
      <c r="C6" t="s">
        <v>24</v>
      </c>
      <c r="D6" t="s">
        <v>22</v>
      </c>
      <c r="E6" t="s">
        <v>57</v>
      </c>
      <c r="G6" t="s">
        <v>573</v>
      </c>
      <c r="H6" t="s">
        <v>23</v>
      </c>
      <c r="I6" t="s">
        <v>61</v>
      </c>
      <c r="J6" t="s">
        <v>191</v>
      </c>
      <c r="K6">
        <v>12500</v>
      </c>
      <c r="L6" s="1">
        <v>43522</v>
      </c>
    </row>
    <row r="7" spans="1:12" x14ac:dyDescent="0.3">
      <c r="A7">
        <v>1900001165</v>
      </c>
      <c r="B7" s="1">
        <v>43627</v>
      </c>
      <c r="C7" t="s">
        <v>24</v>
      </c>
      <c r="D7" t="s">
        <v>22</v>
      </c>
      <c r="E7" t="s">
        <v>40</v>
      </c>
      <c r="G7" t="s">
        <v>574</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117</v>
      </c>
      <c r="K9">
        <v>30048</v>
      </c>
      <c r="L9" s="1">
        <v>43466</v>
      </c>
    </row>
    <row r="10" spans="1:12" x14ac:dyDescent="0.3">
      <c r="A10">
        <v>1900001169</v>
      </c>
      <c r="B10" s="1">
        <v>43629</v>
      </c>
      <c r="C10" t="s">
        <v>24</v>
      </c>
      <c r="D10" t="s">
        <v>22</v>
      </c>
      <c r="E10" t="s">
        <v>57</v>
      </c>
      <c r="G10" t="s">
        <v>573</v>
      </c>
      <c r="H10" t="s">
        <v>23</v>
      </c>
      <c r="I10" t="s">
        <v>80</v>
      </c>
      <c r="J10">
        <v>3.1242015891005998E+18</v>
      </c>
      <c r="K10">
        <v>14394</v>
      </c>
      <c r="L10" s="1">
        <v>43467</v>
      </c>
    </row>
    <row r="11" spans="1:12" x14ac:dyDescent="0.3">
      <c r="A11">
        <v>1900001282</v>
      </c>
      <c r="B11" s="1">
        <v>43659</v>
      </c>
      <c r="C11" t="s">
        <v>24</v>
      </c>
      <c r="D11" t="s">
        <v>22</v>
      </c>
      <c r="E11" t="s">
        <v>40</v>
      </c>
      <c r="G11" t="s">
        <v>575</v>
      </c>
      <c r="I11" t="s">
        <v>120</v>
      </c>
      <c r="J11" t="s">
        <v>323</v>
      </c>
      <c r="K11">
        <v>32392</v>
      </c>
      <c r="L11" s="1">
        <v>43595</v>
      </c>
    </row>
    <row r="12" spans="1:12" x14ac:dyDescent="0.3">
      <c r="A12">
        <v>1900001293</v>
      </c>
      <c r="B12" s="1">
        <v>43662</v>
      </c>
      <c r="C12" t="s">
        <v>24</v>
      </c>
      <c r="D12" t="s">
        <v>22</v>
      </c>
      <c r="E12" t="s">
        <v>35</v>
      </c>
      <c r="F12">
        <v>13</v>
      </c>
      <c r="G12" t="s">
        <v>408</v>
      </c>
      <c r="H12" t="s">
        <v>58</v>
      </c>
      <c r="I12" t="s">
        <v>74</v>
      </c>
      <c r="J12" t="s">
        <v>594</v>
      </c>
      <c r="K12">
        <v>162500</v>
      </c>
      <c r="L12" s="1">
        <v>43560</v>
      </c>
    </row>
    <row r="13" spans="1:12" x14ac:dyDescent="0.3">
      <c r="A13">
        <v>1900001294</v>
      </c>
      <c r="B13" s="1">
        <v>43662</v>
      </c>
      <c r="C13" t="s">
        <v>24</v>
      </c>
      <c r="D13" t="s">
        <v>22</v>
      </c>
      <c r="E13" t="s">
        <v>35</v>
      </c>
      <c r="F13">
        <v>13</v>
      </c>
      <c r="G13" t="s">
        <v>408</v>
      </c>
      <c r="H13" t="s">
        <v>58</v>
      </c>
      <c r="I13" t="s">
        <v>74</v>
      </c>
      <c r="J13" t="s">
        <v>595</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573</v>
      </c>
      <c r="I15" t="s">
        <v>49</v>
      </c>
      <c r="J15">
        <v>8502066</v>
      </c>
      <c r="K15">
        <v>18150</v>
      </c>
      <c r="L15" s="1">
        <v>43468</v>
      </c>
    </row>
    <row r="16" spans="1:12" x14ac:dyDescent="0.3">
      <c r="A16">
        <v>1900001306</v>
      </c>
      <c r="B16" s="1">
        <v>43663</v>
      </c>
      <c r="C16" t="s">
        <v>24</v>
      </c>
      <c r="D16" t="s">
        <v>22</v>
      </c>
      <c r="E16" t="s">
        <v>35</v>
      </c>
      <c r="F16">
        <v>2</v>
      </c>
      <c r="G16" t="s">
        <v>27</v>
      </c>
      <c r="H16" t="s">
        <v>58</v>
      </c>
      <c r="I16" t="s">
        <v>72</v>
      </c>
      <c r="J16" t="s">
        <v>596</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575</v>
      </c>
      <c r="H18" t="s">
        <v>23</v>
      </c>
      <c r="I18" t="s">
        <v>120</v>
      </c>
      <c r="J18" t="s">
        <v>323</v>
      </c>
      <c r="K18">
        <v>914999</v>
      </c>
      <c r="L18" s="1">
        <v>43466</v>
      </c>
    </row>
    <row r="19" spans="1:12" x14ac:dyDescent="0.3">
      <c r="A19">
        <v>1900001354</v>
      </c>
      <c r="B19" s="1">
        <v>43670</v>
      </c>
      <c r="C19" t="s">
        <v>24</v>
      </c>
      <c r="D19" t="s">
        <v>22</v>
      </c>
      <c r="E19" t="s">
        <v>57</v>
      </c>
      <c r="F19">
        <v>1</v>
      </c>
      <c r="G19" t="s">
        <v>21</v>
      </c>
      <c r="H19" t="s">
        <v>58</v>
      </c>
      <c r="I19" t="s">
        <v>80</v>
      </c>
      <c r="J19">
        <v>3.1142027482102001E+18</v>
      </c>
      <c r="K19">
        <v>2942</v>
      </c>
      <c r="L19" s="1">
        <v>43566</v>
      </c>
    </row>
    <row r="20" spans="1:12" x14ac:dyDescent="0.3">
      <c r="A20">
        <v>1900001355</v>
      </c>
      <c r="B20" s="1">
        <v>43670</v>
      </c>
      <c r="C20" t="s">
        <v>24</v>
      </c>
      <c r="D20" t="s">
        <v>22</v>
      </c>
      <c r="E20" t="s">
        <v>57</v>
      </c>
      <c r="F20">
        <v>1</v>
      </c>
      <c r="G20" t="s">
        <v>21</v>
      </c>
      <c r="H20" t="s">
        <v>58</v>
      </c>
      <c r="I20" t="s">
        <v>74</v>
      </c>
      <c r="J20" t="s">
        <v>234</v>
      </c>
      <c r="K20">
        <v>6740</v>
      </c>
      <c r="L20" s="1">
        <v>43528</v>
      </c>
    </row>
    <row r="21" spans="1:12" x14ac:dyDescent="0.3">
      <c r="A21">
        <v>1900001356</v>
      </c>
      <c r="B21" s="1">
        <v>43670</v>
      </c>
      <c r="C21" t="s">
        <v>24</v>
      </c>
      <c r="D21" t="s">
        <v>22</v>
      </c>
      <c r="E21" t="s">
        <v>57</v>
      </c>
      <c r="G21" t="s">
        <v>573</v>
      </c>
      <c r="H21" t="s">
        <v>23</v>
      </c>
      <c r="I21" t="s">
        <v>74</v>
      </c>
      <c r="J21" t="s">
        <v>233</v>
      </c>
      <c r="K21">
        <v>6740</v>
      </c>
      <c r="L21" s="1">
        <v>43513</v>
      </c>
    </row>
    <row r="22" spans="1:12" x14ac:dyDescent="0.3">
      <c r="A22">
        <v>1900001361</v>
      </c>
      <c r="B22" s="1">
        <v>43673</v>
      </c>
      <c r="C22" t="s">
        <v>24</v>
      </c>
      <c r="D22" t="s">
        <v>22</v>
      </c>
      <c r="E22" t="s">
        <v>35</v>
      </c>
      <c r="F22">
        <v>3</v>
      </c>
      <c r="G22" t="s">
        <v>56</v>
      </c>
      <c r="H22" t="s">
        <v>58</v>
      </c>
      <c r="I22" t="s">
        <v>98</v>
      </c>
      <c r="J22">
        <v>41045707</v>
      </c>
      <c r="K22">
        <v>74250</v>
      </c>
      <c r="L22" s="1">
        <v>43556</v>
      </c>
    </row>
    <row r="23" spans="1:12" x14ac:dyDescent="0.3">
      <c r="A23">
        <v>1900001376</v>
      </c>
      <c r="B23" s="1">
        <v>43675</v>
      </c>
      <c r="C23" t="s">
        <v>24</v>
      </c>
      <c r="D23" t="s">
        <v>22</v>
      </c>
      <c r="E23" t="s">
        <v>40</v>
      </c>
      <c r="G23" t="s">
        <v>575</v>
      </c>
      <c r="I23" t="s">
        <v>120</v>
      </c>
      <c r="J23" t="s">
        <v>324</v>
      </c>
      <c r="K23">
        <v>1614</v>
      </c>
      <c r="L23" s="1">
        <v>43535</v>
      </c>
    </row>
    <row r="24" spans="1:12" x14ac:dyDescent="0.3">
      <c r="A24">
        <v>1900001377</v>
      </c>
      <c r="B24" s="1">
        <v>43675</v>
      </c>
      <c r="C24" t="s">
        <v>24</v>
      </c>
      <c r="D24" t="s">
        <v>22</v>
      </c>
      <c r="E24" t="s">
        <v>20</v>
      </c>
      <c r="F24">
        <v>13</v>
      </c>
      <c r="G24" t="s">
        <v>408</v>
      </c>
      <c r="H24" t="s">
        <v>58</v>
      </c>
      <c r="I24" t="s">
        <v>80</v>
      </c>
      <c r="J24" t="s">
        <v>597</v>
      </c>
      <c r="K24">
        <v>11540</v>
      </c>
      <c r="L24" s="1">
        <v>43494</v>
      </c>
    </row>
    <row r="25" spans="1:12" x14ac:dyDescent="0.3">
      <c r="A25">
        <v>1900001385</v>
      </c>
      <c r="B25" s="1">
        <v>43677</v>
      </c>
      <c r="C25" t="s">
        <v>24</v>
      </c>
      <c r="D25" t="s">
        <v>22</v>
      </c>
      <c r="E25" t="s">
        <v>57</v>
      </c>
      <c r="G25" t="s">
        <v>573</v>
      </c>
      <c r="I25" t="s">
        <v>120</v>
      </c>
      <c r="J25" t="s">
        <v>345</v>
      </c>
      <c r="K25">
        <v>2140</v>
      </c>
      <c r="L25" s="1">
        <v>43495</v>
      </c>
    </row>
    <row r="26" spans="1:12" x14ac:dyDescent="0.3">
      <c r="A26">
        <v>1900001388</v>
      </c>
      <c r="B26" s="1">
        <v>43677</v>
      </c>
      <c r="C26" t="s">
        <v>24</v>
      </c>
      <c r="D26" t="s">
        <v>22</v>
      </c>
      <c r="E26" t="s">
        <v>57</v>
      </c>
      <c r="G26" t="s">
        <v>573</v>
      </c>
      <c r="H26" t="s">
        <v>23</v>
      </c>
      <c r="I26" t="s">
        <v>49</v>
      </c>
      <c r="J26" t="s">
        <v>128</v>
      </c>
      <c r="K26">
        <v>45375</v>
      </c>
      <c r="L26" s="1">
        <v>43525</v>
      </c>
    </row>
    <row r="27" spans="1:12" x14ac:dyDescent="0.3">
      <c r="A27">
        <v>1900001390</v>
      </c>
      <c r="B27" s="1">
        <v>43677</v>
      </c>
      <c r="C27" t="s">
        <v>24</v>
      </c>
      <c r="D27" t="s">
        <v>22</v>
      </c>
      <c r="E27" t="s">
        <v>57</v>
      </c>
      <c r="F27">
        <v>1</v>
      </c>
      <c r="G27" t="s">
        <v>21</v>
      </c>
      <c r="H27" t="s">
        <v>58</v>
      </c>
      <c r="I27" t="s">
        <v>74</v>
      </c>
      <c r="J27">
        <v>32119154</v>
      </c>
      <c r="K27">
        <v>11593</v>
      </c>
      <c r="L27" s="1">
        <v>43556</v>
      </c>
    </row>
    <row r="28" spans="1:12" x14ac:dyDescent="0.3">
      <c r="A28">
        <v>1900001392</v>
      </c>
      <c r="B28" s="1">
        <v>43677</v>
      </c>
      <c r="C28" t="s">
        <v>24</v>
      </c>
      <c r="D28" t="s">
        <v>22</v>
      </c>
      <c r="E28" t="s">
        <v>40</v>
      </c>
      <c r="G28" t="s">
        <v>575</v>
      </c>
      <c r="I28" t="s">
        <v>120</v>
      </c>
      <c r="J28" t="s">
        <v>323</v>
      </c>
      <c r="K28">
        <v>46995</v>
      </c>
      <c r="L28" s="1">
        <v>43494</v>
      </c>
    </row>
    <row r="29" spans="1:12" x14ac:dyDescent="0.3">
      <c r="A29">
        <v>1900001393</v>
      </c>
      <c r="B29" s="1">
        <v>43677</v>
      </c>
      <c r="C29" t="s">
        <v>24</v>
      </c>
      <c r="D29" t="s">
        <v>22</v>
      </c>
      <c r="E29" t="s">
        <v>57</v>
      </c>
      <c r="F29">
        <v>1</v>
      </c>
      <c r="G29" t="s">
        <v>21</v>
      </c>
      <c r="H29" t="s">
        <v>58</v>
      </c>
      <c r="I29" t="s">
        <v>74</v>
      </c>
      <c r="J29" t="s">
        <v>236</v>
      </c>
      <c r="K29">
        <v>529</v>
      </c>
      <c r="L29" s="1">
        <v>43514</v>
      </c>
    </row>
    <row r="30" spans="1:12" x14ac:dyDescent="0.3">
      <c r="A30">
        <v>1900001394</v>
      </c>
      <c r="B30" s="1">
        <v>43677</v>
      </c>
      <c r="C30" t="s">
        <v>24</v>
      </c>
      <c r="D30" t="s">
        <v>22</v>
      </c>
      <c r="E30" t="s">
        <v>57</v>
      </c>
      <c r="G30" t="s">
        <v>573</v>
      </c>
      <c r="H30" t="s">
        <v>23</v>
      </c>
      <c r="I30" t="s">
        <v>29</v>
      </c>
      <c r="J30" t="s">
        <v>77</v>
      </c>
      <c r="K30">
        <v>18563</v>
      </c>
      <c r="L30" s="1">
        <v>43525</v>
      </c>
    </row>
    <row r="31" spans="1:12" x14ac:dyDescent="0.3">
      <c r="A31">
        <v>1900001396</v>
      </c>
      <c r="B31" s="1">
        <v>43677</v>
      </c>
      <c r="C31" t="s">
        <v>24</v>
      </c>
      <c r="D31" t="s">
        <v>22</v>
      </c>
      <c r="E31" t="s">
        <v>40</v>
      </c>
      <c r="G31" t="s">
        <v>575</v>
      </c>
      <c r="I31" t="s">
        <v>120</v>
      </c>
      <c r="J31" t="s">
        <v>323</v>
      </c>
      <c r="K31">
        <v>27435</v>
      </c>
      <c r="L31" s="1">
        <v>43488</v>
      </c>
    </row>
    <row r="32" spans="1:12" x14ac:dyDescent="0.3">
      <c r="A32">
        <v>1900001397</v>
      </c>
      <c r="B32" s="1">
        <v>43677</v>
      </c>
      <c r="C32" t="s">
        <v>24</v>
      </c>
      <c r="D32" t="s">
        <v>22</v>
      </c>
      <c r="E32" t="s">
        <v>40</v>
      </c>
      <c r="G32" t="s">
        <v>575</v>
      </c>
      <c r="H32" t="s">
        <v>23</v>
      </c>
      <c r="I32" t="s">
        <v>576</v>
      </c>
      <c r="J32" t="s">
        <v>373</v>
      </c>
      <c r="K32">
        <v>25336</v>
      </c>
      <c r="L32" s="1">
        <v>43522</v>
      </c>
    </row>
    <row r="33" spans="1:12" x14ac:dyDescent="0.3">
      <c r="A33">
        <v>1900001398</v>
      </c>
      <c r="B33" s="1">
        <v>43677</v>
      </c>
      <c r="C33" t="s">
        <v>24</v>
      </c>
      <c r="D33" t="s">
        <v>22</v>
      </c>
      <c r="E33" t="s">
        <v>40</v>
      </c>
      <c r="G33" t="s">
        <v>575</v>
      </c>
      <c r="I33" t="s">
        <v>576</v>
      </c>
      <c r="J33" t="s">
        <v>374</v>
      </c>
      <c r="K33">
        <v>10772</v>
      </c>
      <c r="L33" s="1">
        <v>43538</v>
      </c>
    </row>
    <row r="34" spans="1:12" x14ac:dyDescent="0.3">
      <c r="A34">
        <v>1900001403</v>
      </c>
      <c r="B34" s="1">
        <v>43677</v>
      </c>
      <c r="C34" t="s">
        <v>24</v>
      </c>
      <c r="D34" t="s">
        <v>22</v>
      </c>
      <c r="E34" t="s">
        <v>40</v>
      </c>
      <c r="G34" t="s">
        <v>575</v>
      </c>
      <c r="I34" t="s">
        <v>576</v>
      </c>
      <c r="J34" t="s">
        <v>374</v>
      </c>
      <c r="K34">
        <v>9283</v>
      </c>
      <c r="L34" s="1">
        <v>43573</v>
      </c>
    </row>
    <row r="35" spans="1:12" x14ac:dyDescent="0.3">
      <c r="A35">
        <v>1900001404</v>
      </c>
      <c r="B35" s="1">
        <v>43677</v>
      </c>
      <c r="C35" t="s">
        <v>24</v>
      </c>
      <c r="D35" t="s">
        <v>22</v>
      </c>
      <c r="E35" t="s">
        <v>40</v>
      </c>
      <c r="G35" t="s">
        <v>575</v>
      </c>
      <c r="I35" t="s">
        <v>576</v>
      </c>
      <c r="J35" t="s">
        <v>374</v>
      </c>
      <c r="K35">
        <v>6903</v>
      </c>
      <c r="L35" s="1">
        <v>43615</v>
      </c>
    </row>
    <row r="36" spans="1:12" x14ac:dyDescent="0.3">
      <c r="A36">
        <v>1900001405</v>
      </c>
      <c r="B36" s="1">
        <v>43677</v>
      </c>
      <c r="C36" t="s">
        <v>24</v>
      </c>
      <c r="D36" t="s">
        <v>22</v>
      </c>
      <c r="E36" t="s">
        <v>33</v>
      </c>
      <c r="G36" t="s">
        <v>408</v>
      </c>
      <c r="H36" t="s">
        <v>23</v>
      </c>
      <c r="I36" t="s">
        <v>80</v>
      </c>
      <c r="J36" t="s">
        <v>598</v>
      </c>
      <c r="K36">
        <v>90663</v>
      </c>
      <c r="L36" s="1">
        <v>43556</v>
      </c>
    </row>
    <row r="37" spans="1:12" x14ac:dyDescent="0.3">
      <c r="A37">
        <v>1900001583</v>
      </c>
      <c r="B37" s="1">
        <v>43691</v>
      </c>
      <c r="C37" t="s">
        <v>24</v>
      </c>
      <c r="D37" t="s">
        <v>22</v>
      </c>
      <c r="E37" t="s">
        <v>40</v>
      </c>
      <c r="G37" t="s">
        <v>575</v>
      </c>
      <c r="H37" t="s">
        <v>23</v>
      </c>
      <c r="I37" t="s">
        <v>98</v>
      </c>
      <c r="J37" t="s">
        <v>364</v>
      </c>
      <c r="K37">
        <v>156000</v>
      </c>
      <c r="L37" s="1">
        <v>43469</v>
      </c>
    </row>
    <row r="38" spans="1:12" x14ac:dyDescent="0.3">
      <c r="A38">
        <v>1900001602</v>
      </c>
      <c r="B38" s="1">
        <v>43694</v>
      </c>
      <c r="C38" t="s">
        <v>24</v>
      </c>
      <c r="D38" t="s">
        <v>22</v>
      </c>
      <c r="E38" t="s">
        <v>57</v>
      </c>
      <c r="F38">
        <v>1</v>
      </c>
      <c r="G38" t="s">
        <v>21</v>
      </c>
      <c r="H38" t="s">
        <v>58</v>
      </c>
      <c r="I38" t="s">
        <v>102</v>
      </c>
      <c r="J38" t="s">
        <v>369</v>
      </c>
      <c r="K38">
        <v>21157</v>
      </c>
      <c r="L38" s="1">
        <v>43466</v>
      </c>
    </row>
    <row r="39" spans="1:12" x14ac:dyDescent="0.3">
      <c r="A39">
        <v>1900001603</v>
      </c>
      <c r="B39" s="1">
        <v>43694</v>
      </c>
      <c r="C39" t="s">
        <v>24</v>
      </c>
      <c r="D39" t="s">
        <v>22</v>
      </c>
      <c r="E39" t="s">
        <v>57</v>
      </c>
      <c r="F39">
        <v>1</v>
      </c>
      <c r="G39" t="s">
        <v>21</v>
      </c>
      <c r="H39" t="s">
        <v>58</v>
      </c>
      <c r="I39" t="s">
        <v>36</v>
      </c>
      <c r="J39" t="s">
        <v>116</v>
      </c>
      <c r="K39">
        <v>77787</v>
      </c>
      <c r="L39" s="1">
        <v>43466</v>
      </c>
    </row>
    <row r="40" spans="1:12" x14ac:dyDescent="0.3">
      <c r="A40">
        <v>1900001604</v>
      </c>
      <c r="B40" s="1">
        <v>43694</v>
      </c>
      <c r="C40" t="s">
        <v>24</v>
      </c>
      <c r="D40" t="s">
        <v>22</v>
      </c>
      <c r="E40" t="s">
        <v>57</v>
      </c>
      <c r="F40">
        <v>1</v>
      </c>
      <c r="G40" t="s">
        <v>21</v>
      </c>
      <c r="H40" t="s">
        <v>58</v>
      </c>
      <c r="I40" t="s">
        <v>74</v>
      </c>
      <c r="J40" t="s">
        <v>235</v>
      </c>
      <c r="K40">
        <v>8468</v>
      </c>
      <c r="L40" s="1">
        <v>43514</v>
      </c>
    </row>
    <row r="41" spans="1:12" x14ac:dyDescent="0.3">
      <c r="A41">
        <v>1900001605</v>
      </c>
      <c r="B41" s="1">
        <v>43694</v>
      </c>
      <c r="C41" t="s">
        <v>24</v>
      </c>
      <c r="D41" t="s">
        <v>22</v>
      </c>
      <c r="E41" t="s">
        <v>40</v>
      </c>
      <c r="G41" t="s">
        <v>575</v>
      </c>
      <c r="H41" t="s">
        <v>23</v>
      </c>
      <c r="I41" t="s">
        <v>17</v>
      </c>
      <c r="J41" t="s">
        <v>37</v>
      </c>
      <c r="K41">
        <v>1825</v>
      </c>
      <c r="L41" s="1">
        <v>43497</v>
      </c>
    </row>
    <row r="42" spans="1:12" x14ac:dyDescent="0.3">
      <c r="A42">
        <v>1900001606</v>
      </c>
      <c r="B42" s="1">
        <v>43694</v>
      </c>
      <c r="C42" t="s">
        <v>24</v>
      </c>
      <c r="D42" t="s">
        <v>22</v>
      </c>
      <c r="E42" t="s">
        <v>40</v>
      </c>
      <c r="G42" t="s">
        <v>575</v>
      </c>
      <c r="H42" t="s">
        <v>23</v>
      </c>
      <c r="I42" t="s">
        <v>576</v>
      </c>
      <c r="J42" t="s">
        <v>374</v>
      </c>
      <c r="K42">
        <v>329250</v>
      </c>
      <c r="L42" s="1">
        <v>43524</v>
      </c>
    </row>
    <row r="43" spans="1:12" x14ac:dyDescent="0.3">
      <c r="A43">
        <v>1900001607</v>
      </c>
      <c r="B43" s="1">
        <v>43694</v>
      </c>
      <c r="C43" t="s">
        <v>24</v>
      </c>
      <c r="D43" t="s">
        <v>22</v>
      </c>
      <c r="E43" t="s">
        <v>57</v>
      </c>
      <c r="G43" t="s">
        <v>573</v>
      </c>
      <c r="H43" t="s">
        <v>23</v>
      </c>
      <c r="I43" t="s">
        <v>74</v>
      </c>
      <c r="J43">
        <v>304003763</v>
      </c>
      <c r="K43">
        <v>344794</v>
      </c>
      <c r="L43" s="1">
        <v>43556</v>
      </c>
    </row>
    <row r="44" spans="1:12" x14ac:dyDescent="0.3">
      <c r="A44">
        <v>1900001608</v>
      </c>
      <c r="B44" s="1">
        <v>43694</v>
      </c>
      <c r="C44" t="s">
        <v>24</v>
      </c>
      <c r="D44" t="s">
        <v>22</v>
      </c>
      <c r="E44" t="s">
        <v>57</v>
      </c>
      <c r="G44" t="s">
        <v>573</v>
      </c>
      <c r="H44" t="s">
        <v>23</v>
      </c>
      <c r="I44" t="s">
        <v>74</v>
      </c>
      <c r="J44" t="s">
        <v>220</v>
      </c>
      <c r="K44">
        <v>37500</v>
      </c>
      <c r="L44" s="1">
        <v>43556</v>
      </c>
    </row>
    <row r="45" spans="1:12" x14ac:dyDescent="0.3">
      <c r="A45">
        <v>1900001609</v>
      </c>
      <c r="B45" s="1">
        <v>43694</v>
      </c>
      <c r="C45" t="s">
        <v>24</v>
      </c>
      <c r="D45" t="s">
        <v>22</v>
      </c>
      <c r="E45" t="s">
        <v>40</v>
      </c>
      <c r="G45" t="s">
        <v>575</v>
      </c>
      <c r="H45" t="s">
        <v>23</v>
      </c>
      <c r="I45" t="s">
        <v>120</v>
      </c>
      <c r="J45" t="s">
        <v>324</v>
      </c>
      <c r="K45">
        <v>49789</v>
      </c>
      <c r="L45" s="1">
        <v>43466</v>
      </c>
    </row>
    <row r="46" spans="1:12" x14ac:dyDescent="0.3">
      <c r="A46">
        <v>1900001610</v>
      </c>
      <c r="B46" s="1">
        <v>43694</v>
      </c>
      <c r="C46" t="s">
        <v>24</v>
      </c>
      <c r="D46" t="s">
        <v>22</v>
      </c>
      <c r="E46" t="s">
        <v>57</v>
      </c>
      <c r="G46" t="s">
        <v>573</v>
      </c>
      <c r="H46" t="s">
        <v>23</v>
      </c>
      <c r="I46" t="s">
        <v>51</v>
      </c>
      <c r="J46" t="s">
        <v>151</v>
      </c>
      <c r="K46">
        <v>64</v>
      </c>
      <c r="L46" s="1">
        <v>43540</v>
      </c>
    </row>
    <row r="47" spans="1:12" x14ac:dyDescent="0.3">
      <c r="A47">
        <v>1900001611</v>
      </c>
      <c r="B47" s="1">
        <v>43694</v>
      </c>
      <c r="C47" t="s">
        <v>24</v>
      </c>
      <c r="D47" t="s">
        <v>22</v>
      </c>
      <c r="E47" t="s">
        <v>57</v>
      </c>
      <c r="G47" t="s">
        <v>573</v>
      </c>
      <c r="H47" t="s">
        <v>23</v>
      </c>
      <c r="I47" t="s">
        <v>61</v>
      </c>
      <c r="J47" t="s">
        <v>189</v>
      </c>
      <c r="K47">
        <v>6250</v>
      </c>
      <c r="L47" s="1">
        <v>43520</v>
      </c>
    </row>
    <row r="48" spans="1:12" x14ac:dyDescent="0.3">
      <c r="A48">
        <v>1900002041</v>
      </c>
      <c r="B48" s="1">
        <v>43705</v>
      </c>
      <c r="C48" t="s">
        <v>24</v>
      </c>
      <c r="D48" t="s">
        <v>22</v>
      </c>
      <c r="E48" t="s">
        <v>99</v>
      </c>
      <c r="G48" t="s">
        <v>577</v>
      </c>
      <c r="H48" t="s">
        <v>23</v>
      </c>
      <c r="I48" t="s">
        <v>98</v>
      </c>
      <c r="J48">
        <v>1.31000501801E+19</v>
      </c>
      <c r="K48">
        <v>124875</v>
      </c>
      <c r="L48" s="1">
        <v>43531</v>
      </c>
    </row>
    <row r="49" spans="1:12" x14ac:dyDescent="0.3">
      <c r="A49">
        <v>1900002042</v>
      </c>
      <c r="B49" s="1">
        <v>43705</v>
      </c>
      <c r="C49" t="s">
        <v>24</v>
      </c>
      <c r="D49" t="s">
        <v>22</v>
      </c>
      <c r="E49" t="s">
        <v>35</v>
      </c>
      <c r="F49">
        <v>3</v>
      </c>
      <c r="G49" t="s">
        <v>56</v>
      </c>
      <c r="H49" t="s">
        <v>58</v>
      </c>
      <c r="I49" t="s">
        <v>120</v>
      </c>
      <c r="J49">
        <v>43190133</v>
      </c>
      <c r="K49">
        <v>7783</v>
      </c>
      <c r="L49" s="1">
        <v>43627</v>
      </c>
    </row>
    <row r="50" spans="1:12" x14ac:dyDescent="0.3">
      <c r="A50">
        <v>1900002043</v>
      </c>
      <c r="B50" s="1">
        <v>43705</v>
      </c>
      <c r="C50" t="s">
        <v>24</v>
      </c>
      <c r="D50" t="s">
        <v>22</v>
      </c>
      <c r="E50" t="s">
        <v>35</v>
      </c>
      <c r="F50">
        <v>3</v>
      </c>
      <c r="G50" t="s">
        <v>56</v>
      </c>
      <c r="H50" t="s">
        <v>58</v>
      </c>
      <c r="I50" t="s">
        <v>120</v>
      </c>
      <c r="J50">
        <v>43189992</v>
      </c>
      <c r="K50">
        <v>7835</v>
      </c>
      <c r="L50" s="1">
        <v>43626</v>
      </c>
    </row>
    <row r="51" spans="1:12" x14ac:dyDescent="0.3">
      <c r="A51">
        <v>1900002044</v>
      </c>
      <c r="B51" s="1">
        <v>43705</v>
      </c>
      <c r="C51" t="s">
        <v>24</v>
      </c>
      <c r="D51" t="s">
        <v>22</v>
      </c>
      <c r="E51" t="s">
        <v>35</v>
      </c>
      <c r="G51" t="s">
        <v>574</v>
      </c>
      <c r="H51" t="s">
        <v>28</v>
      </c>
      <c r="I51" t="s">
        <v>49</v>
      </c>
      <c r="J51">
        <v>41045400</v>
      </c>
      <c r="K51">
        <v>70125</v>
      </c>
      <c r="L51" s="1">
        <v>43543</v>
      </c>
    </row>
    <row r="52" spans="1:12" x14ac:dyDescent="0.3">
      <c r="A52">
        <v>1900002045</v>
      </c>
      <c r="B52" s="1">
        <v>43705</v>
      </c>
      <c r="C52" t="s">
        <v>24</v>
      </c>
      <c r="D52" t="s">
        <v>22</v>
      </c>
      <c r="E52" t="s">
        <v>35</v>
      </c>
      <c r="G52" t="s">
        <v>574</v>
      </c>
      <c r="H52" t="s">
        <v>28</v>
      </c>
      <c r="I52" t="s">
        <v>49</v>
      </c>
      <c r="J52">
        <v>41045403</v>
      </c>
      <c r="K52">
        <v>70125</v>
      </c>
      <c r="L52" s="1">
        <v>43543</v>
      </c>
    </row>
    <row r="53" spans="1:12" x14ac:dyDescent="0.3">
      <c r="A53">
        <v>1900002046</v>
      </c>
      <c r="B53" s="1">
        <v>43705</v>
      </c>
      <c r="C53" t="s">
        <v>24</v>
      </c>
      <c r="D53" t="s">
        <v>22</v>
      </c>
      <c r="E53" t="s">
        <v>48</v>
      </c>
      <c r="G53" t="s">
        <v>408</v>
      </c>
      <c r="H53" t="s">
        <v>23</v>
      </c>
      <c r="I53" t="s">
        <v>80</v>
      </c>
      <c r="J53" t="s">
        <v>599</v>
      </c>
      <c r="K53">
        <v>60229</v>
      </c>
      <c r="L53" s="1">
        <v>43556</v>
      </c>
    </row>
    <row r="54" spans="1:12" x14ac:dyDescent="0.3">
      <c r="A54">
        <v>1900002047</v>
      </c>
      <c r="B54" s="1">
        <v>43705</v>
      </c>
      <c r="C54" t="s">
        <v>24</v>
      </c>
      <c r="D54" t="s">
        <v>22</v>
      </c>
      <c r="E54" t="s">
        <v>48</v>
      </c>
      <c r="G54" t="s">
        <v>408</v>
      </c>
      <c r="H54" t="s">
        <v>23</v>
      </c>
      <c r="I54" t="s">
        <v>80</v>
      </c>
      <c r="J54" t="s">
        <v>600</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573</v>
      </c>
      <c r="H56" t="s">
        <v>23</v>
      </c>
      <c r="I56" t="s">
        <v>51</v>
      </c>
      <c r="J56" t="s">
        <v>154</v>
      </c>
      <c r="K56">
        <v>65369</v>
      </c>
      <c r="L56" s="1">
        <v>43572</v>
      </c>
    </row>
    <row r="57" spans="1:12" x14ac:dyDescent="0.3">
      <c r="A57">
        <v>1900002050</v>
      </c>
      <c r="B57" s="1">
        <v>43705</v>
      </c>
      <c r="C57" t="s">
        <v>24</v>
      </c>
      <c r="D57" t="s">
        <v>22</v>
      </c>
      <c r="E57" t="s">
        <v>57</v>
      </c>
      <c r="G57" t="s">
        <v>573</v>
      </c>
      <c r="H57" t="s">
        <v>23</v>
      </c>
      <c r="I57" t="s">
        <v>41</v>
      </c>
      <c r="J57">
        <v>304003761</v>
      </c>
      <c r="K57">
        <v>5206</v>
      </c>
      <c r="L57" s="1">
        <v>43556</v>
      </c>
    </row>
    <row r="58" spans="1:12" x14ac:dyDescent="0.3">
      <c r="A58">
        <v>1900002051</v>
      </c>
      <c r="B58" s="1">
        <v>43705</v>
      </c>
      <c r="C58" t="s">
        <v>24</v>
      </c>
      <c r="D58" t="s">
        <v>22</v>
      </c>
      <c r="E58" t="s">
        <v>57</v>
      </c>
      <c r="G58" t="s">
        <v>573</v>
      </c>
      <c r="H58" t="s">
        <v>23</v>
      </c>
      <c r="I58" t="s">
        <v>75</v>
      </c>
      <c r="J58" t="s">
        <v>255</v>
      </c>
      <c r="K58">
        <v>23750</v>
      </c>
      <c r="L58" s="1">
        <v>43533</v>
      </c>
    </row>
    <row r="59" spans="1:12" x14ac:dyDescent="0.3">
      <c r="A59">
        <v>1900002052</v>
      </c>
      <c r="B59" s="1">
        <v>43705</v>
      </c>
      <c r="C59" t="s">
        <v>24</v>
      </c>
      <c r="D59" t="s">
        <v>22</v>
      </c>
      <c r="E59" t="s">
        <v>57</v>
      </c>
      <c r="G59" t="s">
        <v>573</v>
      </c>
      <c r="H59" t="s">
        <v>23</v>
      </c>
      <c r="I59" t="s">
        <v>51</v>
      </c>
      <c r="J59" t="s">
        <v>152</v>
      </c>
      <c r="K59">
        <v>1557</v>
      </c>
      <c r="L59" s="1">
        <v>43571</v>
      </c>
    </row>
    <row r="60" spans="1:12" x14ac:dyDescent="0.3">
      <c r="A60">
        <v>1900002072</v>
      </c>
      <c r="B60" s="1">
        <v>43705</v>
      </c>
      <c r="C60" t="s">
        <v>24</v>
      </c>
      <c r="D60" t="s">
        <v>22</v>
      </c>
      <c r="E60" t="s">
        <v>33</v>
      </c>
      <c r="F60">
        <v>13</v>
      </c>
      <c r="G60" t="s">
        <v>408</v>
      </c>
      <c r="H60" t="s">
        <v>58</v>
      </c>
      <c r="I60" t="s">
        <v>80</v>
      </c>
      <c r="J60" t="s">
        <v>601</v>
      </c>
      <c r="K60">
        <v>40960</v>
      </c>
      <c r="L60" s="1">
        <v>43575</v>
      </c>
    </row>
    <row r="61" spans="1:12" x14ac:dyDescent="0.3">
      <c r="A61">
        <v>1900002229</v>
      </c>
      <c r="B61" s="1">
        <v>43708</v>
      </c>
      <c r="C61" t="s">
        <v>24</v>
      </c>
      <c r="D61" t="s">
        <v>22</v>
      </c>
      <c r="E61" t="s">
        <v>33</v>
      </c>
      <c r="G61" t="s">
        <v>408</v>
      </c>
      <c r="H61" t="s">
        <v>23</v>
      </c>
      <c r="I61" t="s">
        <v>80</v>
      </c>
      <c r="J61" t="s">
        <v>602</v>
      </c>
      <c r="K61">
        <v>12055</v>
      </c>
      <c r="L61" s="1">
        <v>43510</v>
      </c>
    </row>
    <row r="62" spans="1:12" x14ac:dyDescent="0.3">
      <c r="A62">
        <v>1900002230</v>
      </c>
      <c r="B62" s="1">
        <v>43708</v>
      </c>
      <c r="C62" t="s">
        <v>24</v>
      </c>
      <c r="D62" t="s">
        <v>22</v>
      </c>
      <c r="E62" t="s">
        <v>48</v>
      </c>
      <c r="G62" t="s">
        <v>408</v>
      </c>
      <c r="H62" t="s">
        <v>23</v>
      </c>
      <c r="I62" t="s">
        <v>80</v>
      </c>
      <c r="J62" t="s">
        <v>603</v>
      </c>
      <c r="K62">
        <v>131090</v>
      </c>
      <c r="L62" s="1">
        <v>43522</v>
      </c>
    </row>
    <row r="63" spans="1:12" x14ac:dyDescent="0.3">
      <c r="A63">
        <v>1900002232</v>
      </c>
      <c r="B63" s="1">
        <v>43708</v>
      </c>
      <c r="C63" t="s">
        <v>24</v>
      </c>
      <c r="D63" t="s">
        <v>22</v>
      </c>
      <c r="E63" t="s">
        <v>33</v>
      </c>
      <c r="G63" t="s">
        <v>408</v>
      </c>
      <c r="H63" t="s">
        <v>23</v>
      </c>
      <c r="I63" t="s">
        <v>80</v>
      </c>
      <c r="J63" t="s">
        <v>604</v>
      </c>
      <c r="K63">
        <v>27069</v>
      </c>
      <c r="L63" s="1">
        <v>43510</v>
      </c>
    </row>
    <row r="64" spans="1:12" x14ac:dyDescent="0.3">
      <c r="A64">
        <v>1900002265</v>
      </c>
      <c r="B64" s="1">
        <v>43708</v>
      </c>
      <c r="C64" t="s">
        <v>24</v>
      </c>
      <c r="D64" t="s">
        <v>22</v>
      </c>
      <c r="E64" t="s">
        <v>57</v>
      </c>
      <c r="G64" t="s">
        <v>573</v>
      </c>
      <c r="H64" t="s">
        <v>23</v>
      </c>
      <c r="I64" t="s">
        <v>74</v>
      </c>
      <c r="J64" t="s">
        <v>231</v>
      </c>
      <c r="K64">
        <v>215165</v>
      </c>
      <c r="L64" s="1">
        <v>43556</v>
      </c>
    </row>
    <row r="65" spans="1:12" x14ac:dyDescent="0.3">
      <c r="A65">
        <v>1900002331</v>
      </c>
      <c r="B65" s="1">
        <v>43711</v>
      </c>
      <c r="C65" t="s">
        <v>24</v>
      </c>
      <c r="D65" t="s">
        <v>22</v>
      </c>
      <c r="E65" t="s">
        <v>57</v>
      </c>
      <c r="G65" t="s">
        <v>573</v>
      </c>
      <c r="H65" t="s">
        <v>23</v>
      </c>
      <c r="I65" t="s">
        <v>80</v>
      </c>
      <c r="J65" t="s">
        <v>284</v>
      </c>
      <c r="K65">
        <v>870</v>
      </c>
      <c r="L65" s="1">
        <v>43611</v>
      </c>
    </row>
    <row r="66" spans="1:12" x14ac:dyDescent="0.3">
      <c r="A66">
        <v>1900002384</v>
      </c>
      <c r="B66" s="1">
        <v>43713</v>
      </c>
      <c r="C66" t="s">
        <v>24</v>
      </c>
      <c r="D66" t="s">
        <v>22</v>
      </c>
      <c r="E66" t="s">
        <v>99</v>
      </c>
      <c r="G66" t="s">
        <v>577</v>
      </c>
      <c r="I66" t="s">
        <v>74</v>
      </c>
      <c r="J66">
        <v>2000010048</v>
      </c>
      <c r="K66">
        <v>8174</v>
      </c>
      <c r="L66" s="1">
        <v>43664</v>
      </c>
    </row>
    <row r="67" spans="1:12" x14ac:dyDescent="0.3">
      <c r="A67">
        <v>1900002387</v>
      </c>
      <c r="B67" s="1">
        <v>43713</v>
      </c>
      <c r="C67" t="s">
        <v>24</v>
      </c>
      <c r="D67" t="s">
        <v>22</v>
      </c>
      <c r="E67" t="s">
        <v>40</v>
      </c>
      <c r="G67" t="s">
        <v>575</v>
      </c>
      <c r="H67" t="s">
        <v>23</v>
      </c>
      <c r="I67" t="s">
        <v>120</v>
      </c>
      <c r="J67" t="s">
        <v>341</v>
      </c>
      <c r="K67">
        <v>22246</v>
      </c>
      <c r="L67" s="1">
        <v>43660</v>
      </c>
    </row>
    <row r="68" spans="1:12" x14ac:dyDescent="0.3">
      <c r="A68">
        <v>1900002458</v>
      </c>
      <c r="B68" s="1">
        <v>43717</v>
      </c>
      <c r="C68" t="s">
        <v>24</v>
      </c>
      <c r="D68" t="s">
        <v>22</v>
      </c>
      <c r="E68" t="s">
        <v>35</v>
      </c>
      <c r="G68" t="s">
        <v>574</v>
      </c>
      <c r="H68" t="s">
        <v>28</v>
      </c>
      <c r="I68" t="s">
        <v>80</v>
      </c>
      <c r="J68">
        <v>43187020</v>
      </c>
      <c r="K68">
        <v>7451</v>
      </c>
      <c r="L68" s="1">
        <v>43577</v>
      </c>
    </row>
    <row r="69" spans="1:12" x14ac:dyDescent="0.3">
      <c r="A69">
        <v>1900002464</v>
      </c>
      <c r="B69" s="1">
        <v>43717</v>
      </c>
      <c r="C69" t="s">
        <v>24</v>
      </c>
      <c r="D69" t="s">
        <v>22</v>
      </c>
      <c r="E69" t="s">
        <v>40</v>
      </c>
      <c r="G69" t="s">
        <v>575</v>
      </c>
      <c r="I69" t="s">
        <v>576</v>
      </c>
      <c r="J69" t="s">
        <v>374</v>
      </c>
      <c r="K69">
        <v>7110</v>
      </c>
      <c r="L69" s="1">
        <v>43675</v>
      </c>
    </row>
    <row r="70" spans="1:12" x14ac:dyDescent="0.3">
      <c r="A70">
        <v>1900002472</v>
      </c>
      <c r="B70" s="1">
        <v>43717</v>
      </c>
      <c r="C70" t="s">
        <v>24</v>
      </c>
      <c r="D70" t="s">
        <v>22</v>
      </c>
      <c r="E70" t="s">
        <v>57</v>
      </c>
      <c r="G70" t="s">
        <v>573</v>
      </c>
      <c r="H70" t="s">
        <v>23</v>
      </c>
      <c r="I70" t="s">
        <v>80</v>
      </c>
      <c r="J70" t="s">
        <v>279</v>
      </c>
      <c r="K70">
        <v>692</v>
      </c>
      <c r="L70" s="1">
        <v>43600</v>
      </c>
    </row>
    <row r="71" spans="1:12" x14ac:dyDescent="0.3">
      <c r="A71">
        <v>1900002635</v>
      </c>
      <c r="B71" s="1">
        <v>43725</v>
      </c>
      <c r="C71" t="s">
        <v>24</v>
      </c>
      <c r="D71" t="s">
        <v>22</v>
      </c>
      <c r="E71" t="s">
        <v>99</v>
      </c>
      <c r="G71" t="s">
        <v>577</v>
      </c>
      <c r="H71" t="s">
        <v>23</v>
      </c>
      <c r="I71" t="s">
        <v>80</v>
      </c>
      <c r="J71" t="s">
        <v>286</v>
      </c>
      <c r="K71">
        <v>65051</v>
      </c>
      <c r="L71" s="1">
        <v>43466</v>
      </c>
    </row>
    <row r="72" spans="1:12" x14ac:dyDescent="0.3">
      <c r="A72">
        <v>1900002636</v>
      </c>
      <c r="B72" s="1">
        <v>43725</v>
      </c>
      <c r="C72" t="s">
        <v>24</v>
      </c>
      <c r="D72" t="s">
        <v>22</v>
      </c>
      <c r="E72" t="s">
        <v>57</v>
      </c>
      <c r="G72" t="s">
        <v>573</v>
      </c>
      <c r="H72" t="s">
        <v>23</v>
      </c>
      <c r="I72" t="s">
        <v>74</v>
      </c>
      <c r="J72" t="s">
        <v>225</v>
      </c>
      <c r="K72">
        <v>1005</v>
      </c>
      <c r="L72" s="1">
        <v>43586</v>
      </c>
    </row>
    <row r="73" spans="1:12" x14ac:dyDescent="0.3">
      <c r="A73">
        <v>1900002637</v>
      </c>
      <c r="B73" s="1">
        <v>43725</v>
      </c>
      <c r="C73" t="s">
        <v>24</v>
      </c>
      <c r="D73" t="s">
        <v>22</v>
      </c>
      <c r="E73" t="s">
        <v>40</v>
      </c>
      <c r="G73" t="s">
        <v>575</v>
      </c>
      <c r="I73" t="s">
        <v>576</v>
      </c>
      <c r="J73" t="s">
        <v>374</v>
      </c>
      <c r="K73">
        <v>6259</v>
      </c>
      <c r="L73" s="1">
        <v>43637</v>
      </c>
    </row>
    <row r="74" spans="1:12" x14ac:dyDescent="0.3">
      <c r="A74">
        <v>1900002638</v>
      </c>
      <c r="B74" s="1">
        <v>43725</v>
      </c>
      <c r="C74" t="s">
        <v>24</v>
      </c>
      <c r="D74" t="s">
        <v>22</v>
      </c>
      <c r="E74" t="s">
        <v>40</v>
      </c>
      <c r="G74" t="s">
        <v>575</v>
      </c>
      <c r="I74" t="s">
        <v>120</v>
      </c>
      <c r="J74" t="s">
        <v>323</v>
      </c>
      <c r="K74">
        <v>9941</v>
      </c>
      <c r="L74" s="1">
        <v>43656</v>
      </c>
    </row>
    <row r="75" spans="1:12" x14ac:dyDescent="0.3">
      <c r="A75">
        <v>1900002639</v>
      </c>
      <c r="B75" s="1">
        <v>43725</v>
      </c>
      <c r="C75" t="s">
        <v>24</v>
      </c>
      <c r="D75" t="s">
        <v>22</v>
      </c>
      <c r="E75" t="s">
        <v>57</v>
      </c>
      <c r="F75">
        <v>1</v>
      </c>
      <c r="G75" t="s">
        <v>21</v>
      </c>
      <c r="H75" t="s">
        <v>58</v>
      </c>
      <c r="I75" t="s">
        <v>74</v>
      </c>
      <c r="J75" t="s">
        <v>223</v>
      </c>
      <c r="K75">
        <v>9990</v>
      </c>
      <c r="L75" s="1">
        <v>43608</v>
      </c>
    </row>
    <row r="76" spans="1:12" x14ac:dyDescent="0.3">
      <c r="A76">
        <v>1900002640</v>
      </c>
      <c r="B76" s="1">
        <v>43725</v>
      </c>
      <c r="C76" t="s">
        <v>24</v>
      </c>
      <c r="D76" t="s">
        <v>22</v>
      </c>
      <c r="E76" t="s">
        <v>40</v>
      </c>
      <c r="G76" t="s">
        <v>575</v>
      </c>
      <c r="H76" t="s">
        <v>23</v>
      </c>
      <c r="I76" t="s">
        <v>29</v>
      </c>
      <c r="J76" t="s">
        <v>84</v>
      </c>
      <c r="K76">
        <v>74673</v>
      </c>
      <c r="L76" s="1">
        <v>43645</v>
      </c>
    </row>
    <row r="77" spans="1:12" x14ac:dyDescent="0.3">
      <c r="A77">
        <v>1900002880</v>
      </c>
      <c r="B77" s="1">
        <v>43728</v>
      </c>
      <c r="C77" t="s">
        <v>24</v>
      </c>
      <c r="D77" t="s">
        <v>22</v>
      </c>
      <c r="E77" t="s">
        <v>57</v>
      </c>
      <c r="G77" t="s">
        <v>573</v>
      </c>
      <c r="H77" t="s">
        <v>23</v>
      </c>
      <c r="I77" t="s">
        <v>51</v>
      </c>
      <c r="J77" t="s">
        <v>153</v>
      </c>
      <c r="K77">
        <v>4362</v>
      </c>
      <c r="L77" s="1">
        <v>43557</v>
      </c>
    </row>
    <row r="78" spans="1:12" x14ac:dyDescent="0.3">
      <c r="A78">
        <v>1900003129</v>
      </c>
      <c r="B78" s="1">
        <v>43738</v>
      </c>
      <c r="C78" t="s">
        <v>24</v>
      </c>
      <c r="D78" t="s">
        <v>22</v>
      </c>
      <c r="E78" t="s">
        <v>48</v>
      </c>
      <c r="G78" t="s">
        <v>408</v>
      </c>
      <c r="H78" t="s">
        <v>23</v>
      </c>
      <c r="I78" t="s">
        <v>80</v>
      </c>
      <c r="J78" t="s">
        <v>605</v>
      </c>
      <c r="K78">
        <v>1610</v>
      </c>
      <c r="L78" s="1">
        <v>43510</v>
      </c>
    </row>
    <row r="79" spans="1:12" x14ac:dyDescent="0.3">
      <c r="A79">
        <v>1900003131</v>
      </c>
      <c r="B79" s="1">
        <v>43738</v>
      </c>
      <c r="C79" t="s">
        <v>24</v>
      </c>
      <c r="D79" t="s">
        <v>22</v>
      </c>
      <c r="E79" t="s">
        <v>57</v>
      </c>
      <c r="G79" t="s">
        <v>573</v>
      </c>
      <c r="H79" t="s">
        <v>23</v>
      </c>
      <c r="I79" t="s">
        <v>74</v>
      </c>
      <c r="J79">
        <v>3.1142011248201999E+18</v>
      </c>
      <c r="K79">
        <v>20166</v>
      </c>
      <c r="L79" s="1">
        <v>43647</v>
      </c>
    </row>
    <row r="80" spans="1:12" x14ac:dyDescent="0.3">
      <c r="A80">
        <v>1900003209</v>
      </c>
      <c r="B80" s="1">
        <v>43748</v>
      </c>
      <c r="C80" t="s">
        <v>24</v>
      </c>
      <c r="D80" t="s">
        <v>22</v>
      </c>
      <c r="E80" t="s">
        <v>40</v>
      </c>
      <c r="G80" t="s">
        <v>575</v>
      </c>
      <c r="H80" t="s">
        <v>23</v>
      </c>
      <c r="I80" t="s">
        <v>29</v>
      </c>
      <c r="J80" t="s">
        <v>82</v>
      </c>
      <c r="K80">
        <v>8605</v>
      </c>
      <c r="L80" s="1">
        <v>43645</v>
      </c>
    </row>
    <row r="81" spans="1:12" x14ac:dyDescent="0.3">
      <c r="A81">
        <v>1900003210</v>
      </c>
      <c r="B81" s="1">
        <v>43748</v>
      </c>
      <c r="C81" t="s">
        <v>24</v>
      </c>
      <c r="D81" t="s">
        <v>22</v>
      </c>
      <c r="E81" t="s">
        <v>40</v>
      </c>
      <c r="G81" t="s">
        <v>575</v>
      </c>
      <c r="H81" t="s">
        <v>23</v>
      </c>
      <c r="I81" t="s">
        <v>49</v>
      </c>
      <c r="J81" t="s">
        <v>129</v>
      </c>
      <c r="K81">
        <v>52500</v>
      </c>
      <c r="L81" s="1">
        <v>43602</v>
      </c>
    </row>
    <row r="82" spans="1:12" x14ac:dyDescent="0.3">
      <c r="A82">
        <v>1900003211</v>
      </c>
      <c r="B82" s="1">
        <v>43748</v>
      </c>
      <c r="C82" t="s">
        <v>24</v>
      </c>
      <c r="D82" t="s">
        <v>22</v>
      </c>
      <c r="E82" t="s">
        <v>35</v>
      </c>
      <c r="F82">
        <v>13</v>
      </c>
      <c r="G82" t="s">
        <v>408</v>
      </c>
      <c r="H82" t="s">
        <v>58</v>
      </c>
      <c r="I82" t="s">
        <v>80</v>
      </c>
      <c r="J82" t="s">
        <v>606</v>
      </c>
      <c r="K82">
        <v>21875</v>
      </c>
      <c r="L82" s="1">
        <v>43497</v>
      </c>
    </row>
    <row r="83" spans="1:12" x14ac:dyDescent="0.3">
      <c r="A83">
        <v>1900003212</v>
      </c>
      <c r="B83" s="1">
        <v>43748</v>
      </c>
      <c r="C83" t="s">
        <v>24</v>
      </c>
      <c r="D83" t="s">
        <v>22</v>
      </c>
      <c r="E83" t="s">
        <v>40</v>
      </c>
      <c r="G83" t="s">
        <v>575</v>
      </c>
      <c r="I83" t="s">
        <v>120</v>
      </c>
      <c r="J83" t="s">
        <v>323</v>
      </c>
      <c r="K83">
        <v>93906</v>
      </c>
      <c r="L83" s="1">
        <v>43531</v>
      </c>
    </row>
    <row r="84" spans="1:12" x14ac:dyDescent="0.3">
      <c r="A84">
        <v>1900003213</v>
      </c>
      <c r="B84" s="1">
        <v>43748</v>
      </c>
      <c r="C84" t="s">
        <v>24</v>
      </c>
      <c r="D84" t="s">
        <v>22</v>
      </c>
      <c r="E84" t="s">
        <v>40</v>
      </c>
      <c r="G84" t="s">
        <v>575</v>
      </c>
      <c r="H84" t="s">
        <v>23</v>
      </c>
      <c r="I84" t="s">
        <v>120</v>
      </c>
      <c r="J84">
        <v>54407334</v>
      </c>
      <c r="K84">
        <v>23387</v>
      </c>
      <c r="L84" s="1">
        <v>43466</v>
      </c>
    </row>
    <row r="85" spans="1:12" x14ac:dyDescent="0.3">
      <c r="A85">
        <v>1900003214</v>
      </c>
      <c r="B85" s="1">
        <v>43748</v>
      </c>
      <c r="C85" t="s">
        <v>24</v>
      </c>
      <c r="D85" t="s">
        <v>22</v>
      </c>
      <c r="E85" t="s">
        <v>40</v>
      </c>
      <c r="G85" t="s">
        <v>575</v>
      </c>
      <c r="H85" t="s">
        <v>23</v>
      </c>
      <c r="I85" t="s">
        <v>120</v>
      </c>
      <c r="J85" t="s">
        <v>342</v>
      </c>
      <c r="K85">
        <v>3347</v>
      </c>
      <c r="L85" s="1">
        <v>43556</v>
      </c>
    </row>
    <row r="86" spans="1:12" x14ac:dyDescent="0.3">
      <c r="A86">
        <v>1900003404</v>
      </c>
      <c r="B86" s="1">
        <v>43755</v>
      </c>
      <c r="C86" t="s">
        <v>24</v>
      </c>
      <c r="D86" t="s">
        <v>22</v>
      </c>
      <c r="E86" t="s">
        <v>35</v>
      </c>
      <c r="F86">
        <v>2</v>
      </c>
      <c r="G86" t="s">
        <v>27</v>
      </c>
      <c r="H86" t="s">
        <v>58</v>
      </c>
      <c r="I86" t="s">
        <v>72</v>
      </c>
      <c r="J86">
        <v>2.9992028733097999E+18</v>
      </c>
      <c r="K86">
        <v>60025</v>
      </c>
      <c r="L86" s="1">
        <v>43654</v>
      </c>
    </row>
    <row r="87" spans="1:12" x14ac:dyDescent="0.3">
      <c r="A87">
        <v>1900003405</v>
      </c>
      <c r="B87" s="1">
        <v>43755</v>
      </c>
      <c r="C87" t="s">
        <v>24</v>
      </c>
      <c r="D87" t="s">
        <v>22</v>
      </c>
      <c r="E87" t="s">
        <v>20</v>
      </c>
      <c r="G87" t="s">
        <v>408</v>
      </c>
      <c r="H87" t="s">
        <v>23</v>
      </c>
      <c r="I87" t="s">
        <v>45</v>
      </c>
      <c r="J87" t="s">
        <v>126</v>
      </c>
      <c r="K87">
        <v>13613</v>
      </c>
      <c r="L87" s="1">
        <v>43472</v>
      </c>
    </row>
    <row r="88" spans="1:12" x14ac:dyDescent="0.3">
      <c r="A88">
        <v>1900003406</v>
      </c>
      <c r="B88" s="1">
        <v>43755</v>
      </c>
      <c r="C88" t="s">
        <v>24</v>
      </c>
      <c r="D88" t="s">
        <v>22</v>
      </c>
      <c r="E88" t="s">
        <v>40</v>
      </c>
      <c r="G88" t="s">
        <v>578</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72</v>
      </c>
      <c r="J89">
        <v>2.9992028732742001E+18</v>
      </c>
      <c r="K89">
        <v>60025</v>
      </c>
      <c r="L89" s="1">
        <v>43654</v>
      </c>
    </row>
    <row r="90" spans="1:12" x14ac:dyDescent="0.3">
      <c r="A90">
        <v>1900003928</v>
      </c>
      <c r="B90" s="1">
        <v>43781</v>
      </c>
      <c r="C90" t="s">
        <v>24</v>
      </c>
      <c r="D90" t="s">
        <v>22</v>
      </c>
      <c r="E90" t="s">
        <v>35</v>
      </c>
      <c r="F90">
        <v>10</v>
      </c>
      <c r="G90" t="s">
        <v>39</v>
      </c>
      <c r="H90" t="s">
        <v>58</v>
      </c>
      <c r="I90" t="s">
        <v>74</v>
      </c>
      <c r="J90">
        <v>14055133</v>
      </c>
      <c r="K90">
        <v>63000</v>
      </c>
      <c r="L90" s="1">
        <v>43672</v>
      </c>
    </row>
    <row r="91" spans="1:12" x14ac:dyDescent="0.3">
      <c r="A91">
        <v>1900003930</v>
      </c>
      <c r="B91" s="1">
        <v>43781</v>
      </c>
      <c r="C91" t="s">
        <v>395</v>
      </c>
      <c r="D91" t="s">
        <v>22</v>
      </c>
      <c r="E91" t="s">
        <v>33</v>
      </c>
      <c r="F91">
        <v>2</v>
      </c>
      <c r="G91" t="s">
        <v>27</v>
      </c>
      <c r="H91" t="s">
        <v>58</v>
      </c>
      <c r="I91" t="s">
        <v>80</v>
      </c>
      <c r="K91">
        <v>100000</v>
      </c>
      <c r="L91" s="1">
        <v>43663</v>
      </c>
    </row>
    <row r="92" spans="1:12" x14ac:dyDescent="0.3">
      <c r="A92">
        <v>1900003931</v>
      </c>
      <c r="B92" s="1">
        <v>43781</v>
      </c>
      <c r="C92" t="s">
        <v>395</v>
      </c>
      <c r="D92" t="s">
        <v>22</v>
      </c>
      <c r="E92" t="s">
        <v>33</v>
      </c>
      <c r="F92">
        <v>2</v>
      </c>
      <c r="G92" t="s">
        <v>27</v>
      </c>
      <c r="H92" t="s">
        <v>58</v>
      </c>
      <c r="I92" t="s">
        <v>80</v>
      </c>
      <c r="K92">
        <v>100000</v>
      </c>
      <c r="L92" s="1">
        <v>43486</v>
      </c>
    </row>
    <row r="93" spans="1:12" x14ac:dyDescent="0.3">
      <c r="A93">
        <v>1900004171</v>
      </c>
      <c r="B93" s="1">
        <v>43795</v>
      </c>
      <c r="C93" t="s">
        <v>395</v>
      </c>
      <c r="D93" t="s">
        <v>22</v>
      </c>
      <c r="E93" t="s">
        <v>57</v>
      </c>
      <c r="G93" t="s">
        <v>573</v>
      </c>
      <c r="H93" t="s">
        <v>23</v>
      </c>
      <c r="I93" t="s">
        <v>120</v>
      </c>
      <c r="K93">
        <v>254336</v>
      </c>
      <c r="L93" s="1">
        <v>43490</v>
      </c>
    </row>
    <row r="94" spans="1:12" x14ac:dyDescent="0.3">
      <c r="A94">
        <v>1900004173</v>
      </c>
      <c r="B94" s="1">
        <v>43795</v>
      </c>
      <c r="C94" t="s">
        <v>395</v>
      </c>
      <c r="D94" t="s">
        <v>22</v>
      </c>
      <c r="E94" t="s">
        <v>57</v>
      </c>
      <c r="G94" t="s">
        <v>573</v>
      </c>
      <c r="H94" t="s">
        <v>23</v>
      </c>
      <c r="I94" t="s">
        <v>51</v>
      </c>
      <c r="K94">
        <v>266949</v>
      </c>
      <c r="L94" s="1">
        <v>43490</v>
      </c>
    </row>
    <row r="95" spans="1:12" x14ac:dyDescent="0.3">
      <c r="A95">
        <v>1900004220</v>
      </c>
      <c r="B95" s="1">
        <v>43802</v>
      </c>
      <c r="C95" t="s">
        <v>24</v>
      </c>
      <c r="D95" t="s">
        <v>22</v>
      </c>
      <c r="E95" t="s">
        <v>40</v>
      </c>
      <c r="G95" t="s">
        <v>575</v>
      </c>
      <c r="H95" t="s">
        <v>23</v>
      </c>
      <c r="I95" t="s">
        <v>576</v>
      </c>
      <c r="J95">
        <v>54445288</v>
      </c>
      <c r="K95">
        <v>11111</v>
      </c>
      <c r="L95" s="1">
        <v>43524</v>
      </c>
    </row>
    <row r="96" spans="1:12" x14ac:dyDescent="0.3">
      <c r="A96">
        <v>1900004221</v>
      </c>
      <c r="B96" s="1">
        <v>43802</v>
      </c>
      <c r="C96" t="s">
        <v>24</v>
      </c>
      <c r="D96" t="s">
        <v>22</v>
      </c>
      <c r="E96" t="s">
        <v>33</v>
      </c>
      <c r="F96">
        <v>3</v>
      </c>
      <c r="G96" t="s">
        <v>56</v>
      </c>
      <c r="H96" t="s">
        <v>58</v>
      </c>
      <c r="I96" t="s">
        <v>120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574</v>
      </c>
      <c r="H98" t="s">
        <v>28</v>
      </c>
      <c r="I98" t="s">
        <v>71</v>
      </c>
      <c r="J98" t="s">
        <v>199</v>
      </c>
      <c r="K98">
        <v>1568</v>
      </c>
      <c r="L98" s="1">
        <v>43504</v>
      </c>
    </row>
    <row r="99" spans="1:12" x14ac:dyDescent="0.3">
      <c r="A99">
        <v>1900004380</v>
      </c>
      <c r="B99" s="1">
        <v>43804</v>
      </c>
      <c r="C99" t="s">
        <v>24</v>
      </c>
      <c r="D99" t="s">
        <v>22</v>
      </c>
      <c r="E99" t="s">
        <v>40</v>
      </c>
      <c r="G99" t="s">
        <v>575</v>
      </c>
      <c r="I99" t="s">
        <v>120</v>
      </c>
      <c r="J99" t="s">
        <v>323</v>
      </c>
      <c r="K99">
        <v>18901</v>
      </c>
      <c r="L99" s="1">
        <v>43722</v>
      </c>
    </row>
    <row r="100" spans="1:12" x14ac:dyDescent="0.3">
      <c r="A100">
        <v>1900004382</v>
      </c>
      <c r="B100" s="1">
        <v>43804</v>
      </c>
      <c r="C100" t="s">
        <v>24</v>
      </c>
      <c r="D100" t="s">
        <v>22</v>
      </c>
      <c r="E100" t="s">
        <v>40</v>
      </c>
      <c r="G100" t="s">
        <v>575</v>
      </c>
      <c r="I100" t="s">
        <v>120</v>
      </c>
      <c r="J100" t="s">
        <v>323</v>
      </c>
      <c r="K100">
        <v>27682</v>
      </c>
      <c r="L100" s="1">
        <v>43691</v>
      </c>
    </row>
    <row r="101" spans="1:12" x14ac:dyDescent="0.3">
      <c r="A101">
        <v>1900004383</v>
      </c>
      <c r="B101" s="1">
        <v>43804</v>
      </c>
      <c r="C101" t="s">
        <v>24</v>
      </c>
      <c r="D101" t="s">
        <v>22</v>
      </c>
      <c r="E101" t="s">
        <v>40</v>
      </c>
      <c r="G101" t="s">
        <v>575</v>
      </c>
      <c r="I101" t="s">
        <v>576</v>
      </c>
      <c r="J101" t="s">
        <v>374</v>
      </c>
      <c r="K101">
        <v>5501</v>
      </c>
      <c r="L101" s="1">
        <v>43759</v>
      </c>
    </row>
    <row r="102" spans="1:12" x14ac:dyDescent="0.3">
      <c r="A102">
        <v>1900004384</v>
      </c>
      <c r="B102" s="1">
        <v>43804</v>
      </c>
      <c r="C102" t="s">
        <v>24</v>
      </c>
      <c r="D102" t="s">
        <v>22</v>
      </c>
      <c r="E102" t="s">
        <v>40</v>
      </c>
      <c r="G102" t="s">
        <v>575</v>
      </c>
      <c r="H102" t="s">
        <v>23</v>
      </c>
      <c r="I102" t="s">
        <v>80</v>
      </c>
      <c r="J102" t="s">
        <v>282</v>
      </c>
      <c r="K102">
        <v>123750</v>
      </c>
      <c r="L102" s="1">
        <v>43738</v>
      </c>
    </row>
    <row r="103" spans="1:12" x14ac:dyDescent="0.3">
      <c r="A103">
        <v>1900004404</v>
      </c>
      <c r="B103" s="1">
        <v>43805</v>
      </c>
      <c r="C103" t="s">
        <v>24</v>
      </c>
      <c r="D103" t="s">
        <v>22</v>
      </c>
      <c r="E103" t="s">
        <v>57</v>
      </c>
      <c r="G103" t="s">
        <v>573</v>
      </c>
      <c r="H103" t="s">
        <v>23</v>
      </c>
      <c r="I103" t="s">
        <v>49</v>
      </c>
      <c r="J103" t="s">
        <v>140</v>
      </c>
      <c r="K103">
        <v>825</v>
      </c>
      <c r="L103" s="1">
        <v>43647</v>
      </c>
    </row>
    <row r="104" spans="1:12" x14ac:dyDescent="0.3">
      <c r="A104">
        <v>1900004408</v>
      </c>
      <c r="B104" s="1">
        <v>43805</v>
      </c>
      <c r="C104" t="s">
        <v>24</v>
      </c>
      <c r="D104" t="s">
        <v>22</v>
      </c>
      <c r="E104" t="s">
        <v>57</v>
      </c>
      <c r="G104" t="s">
        <v>573</v>
      </c>
      <c r="H104" t="s">
        <v>23</v>
      </c>
      <c r="I104" t="s">
        <v>49</v>
      </c>
      <c r="J104" t="s">
        <v>149</v>
      </c>
      <c r="K104">
        <v>1556</v>
      </c>
      <c r="L104" s="1">
        <v>43647</v>
      </c>
    </row>
    <row r="105" spans="1:12" x14ac:dyDescent="0.3">
      <c r="A105">
        <v>1900004411</v>
      </c>
      <c r="B105" s="1">
        <v>43805</v>
      </c>
      <c r="C105" t="s">
        <v>24</v>
      </c>
      <c r="D105" t="s">
        <v>22</v>
      </c>
      <c r="E105" t="s">
        <v>57</v>
      </c>
      <c r="G105" t="s">
        <v>573</v>
      </c>
      <c r="H105" t="s">
        <v>23</v>
      </c>
      <c r="I105" t="s">
        <v>49</v>
      </c>
      <c r="J105" t="s">
        <v>146</v>
      </c>
      <c r="K105">
        <v>12350</v>
      </c>
      <c r="L105" s="1">
        <v>43647</v>
      </c>
    </row>
    <row r="106" spans="1:12" x14ac:dyDescent="0.3">
      <c r="A106">
        <v>1900004474</v>
      </c>
      <c r="B106" s="1">
        <v>43808</v>
      </c>
      <c r="C106" t="s">
        <v>24</v>
      </c>
      <c r="D106" t="s">
        <v>22</v>
      </c>
      <c r="E106" t="s">
        <v>20</v>
      </c>
      <c r="F106">
        <v>3</v>
      </c>
      <c r="G106" t="s">
        <v>56</v>
      </c>
      <c r="H106" t="s">
        <v>58</v>
      </c>
      <c r="I106" t="s">
        <v>75</v>
      </c>
      <c r="J106" t="s">
        <v>256</v>
      </c>
      <c r="K106">
        <v>15593</v>
      </c>
      <c r="L106" s="1">
        <v>43477</v>
      </c>
    </row>
    <row r="107" spans="1:12" x14ac:dyDescent="0.3">
      <c r="A107">
        <v>1900004500</v>
      </c>
      <c r="B107" s="1">
        <v>43808</v>
      </c>
      <c r="C107" t="s">
        <v>24</v>
      </c>
      <c r="D107" t="s">
        <v>22</v>
      </c>
      <c r="E107" t="s">
        <v>33</v>
      </c>
      <c r="F107">
        <v>3</v>
      </c>
      <c r="G107" t="s">
        <v>56</v>
      </c>
      <c r="H107" t="s">
        <v>58</v>
      </c>
      <c r="I107" t="s">
        <v>120</v>
      </c>
      <c r="J107">
        <v>9.9000044190300006E+17</v>
      </c>
      <c r="K107">
        <v>2212</v>
      </c>
      <c r="L107" s="1">
        <v>43565</v>
      </c>
    </row>
    <row r="108" spans="1:12" x14ac:dyDescent="0.3">
      <c r="A108">
        <v>1900004501</v>
      </c>
      <c r="B108" s="1">
        <v>43808</v>
      </c>
      <c r="C108" t="s">
        <v>24</v>
      </c>
      <c r="D108" t="s">
        <v>22</v>
      </c>
      <c r="E108" t="s">
        <v>40</v>
      </c>
      <c r="F108">
        <v>3</v>
      </c>
      <c r="G108" t="s">
        <v>56</v>
      </c>
      <c r="H108" t="s">
        <v>58</v>
      </c>
      <c r="I108" t="s">
        <v>75</v>
      </c>
      <c r="J108">
        <v>54522170</v>
      </c>
      <c r="K108">
        <v>9056</v>
      </c>
      <c r="L108" s="1">
        <v>43655</v>
      </c>
    </row>
    <row r="109" spans="1:12" x14ac:dyDescent="0.3">
      <c r="A109">
        <v>1900004503</v>
      </c>
      <c r="B109" s="1">
        <v>43809</v>
      </c>
      <c r="C109" t="s">
        <v>24</v>
      </c>
      <c r="D109" t="s">
        <v>22</v>
      </c>
      <c r="E109" t="s">
        <v>57</v>
      </c>
      <c r="G109" t="s">
        <v>573</v>
      </c>
      <c r="H109" t="s">
        <v>23</v>
      </c>
      <c r="I109" t="s">
        <v>49</v>
      </c>
      <c r="J109" t="s">
        <v>141</v>
      </c>
      <c r="K109">
        <v>1897</v>
      </c>
      <c r="L109" s="1">
        <v>43647</v>
      </c>
    </row>
    <row r="110" spans="1:12" x14ac:dyDescent="0.3">
      <c r="A110">
        <v>1900004505</v>
      </c>
      <c r="B110" s="1">
        <v>43809</v>
      </c>
      <c r="C110" t="s">
        <v>24</v>
      </c>
      <c r="D110" t="s">
        <v>22</v>
      </c>
      <c r="E110" t="s">
        <v>57</v>
      </c>
      <c r="G110" t="s">
        <v>573</v>
      </c>
      <c r="H110" t="s">
        <v>23</v>
      </c>
      <c r="I110" t="s">
        <v>49</v>
      </c>
      <c r="J110" t="s">
        <v>143</v>
      </c>
      <c r="K110">
        <v>42500</v>
      </c>
      <c r="L110" s="1">
        <v>43647</v>
      </c>
    </row>
    <row r="111" spans="1:12" x14ac:dyDescent="0.3">
      <c r="A111">
        <v>1900004507</v>
      </c>
      <c r="B111" s="1">
        <v>43809</v>
      </c>
      <c r="C111" t="s">
        <v>24</v>
      </c>
      <c r="D111" t="s">
        <v>22</v>
      </c>
      <c r="E111" t="s">
        <v>57</v>
      </c>
      <c r="G111" t="s">
        <v>573</v>
      </c>
      <c r="H111" t="s">
        <v>23</v>
      </c>
      <c r="I111" t="s">
        <v>49</v>
      </c>
      <c r="J111" t="s">
        <v>144</v>
      </c>
      <c r="K111">
        <v>10917</v>
      </c>
      <c r="L111" s="1">
        <v>43647</v>
      </c>
    </row>
    <row r="112" spans="1:12" x14ac:dyDescent="0.3">
      <c r="A112">
        <v>1900004518</v>
      </c>
      <c r="B112" s="1">
        <v>43809</v>
      </c>
      <c r="C112" t="s">
        <v>24</v>
      </c>
      <c r="D112" t="s">
        <v>22</v>
      </c>
      <c r="E112" t="s">
        <v>57</v>
      </c>
      <c r="G112" t="s">
        <v>573</v>
      </c>
      <c r="H112" t="s">
        <v>23</v>
      </c>
      <c r="I112" t="s">
        <v>49</v>
      </c>
      <c r="J112" t="s">
        <v>147</v>
      </c>
      <c r="K112">
        <v>3375</v>
      </c>
      <c r="L112" s="1">
        <v>43647</v>
      </c>
    </row>
    <row r="113" spans="1:12" x14ac:dyDescent="0.3">
      <c r="A113">
        <v>1900004535</v>
      </c>
      <c r="B113" s="1">
        <v>43809</v>
      </c>
      <c r="C113" t="s">
        <v>395</v>
      </c>
      <c r="D113" t="s">
        <v>22</v>
      </c>
      <c r="E113" t="s">
        <v>57</v>
      </c>
      <c r="G113" t="s">
        <v>573</v>
      </c>
      <c r="H113" t="s">
        <v>23</v>
      </c>
      <c r="I113" t="s">
        <v>80</v>
      </c>
      <c r="J113" t="s">
        <v>277</v>
      </c>
      <c r="K113">
        <v>320175</v>
      </c>
      <c r="L113" s="1">
        <v>43805</v>
      </c>
    </row>
    <row r="114" spans="1:12" x14ac:dyDescent="0.3">
      <c r="A114">
        <v>1900004535</v>
      </c>
      <c r="B114" s="1">
        <v>43809</v>
      </c>
      <c r="C114" t="s">
        <v>395</v>
      </c>
      <c r="D114" t="s">
        <v>22</v>
      </c>
      <c r="E114" t="s">
        <v>57</v>
      </c>
      <c r="G114" t="s">
        <v>573</v>
      </c>
      <c r="H114" t="s">
        <v>23</v>
      </c>
      <c r="I114" t="s">
        <v>80</v>
      </c>
      <c r="J114">
        <v>3.1242015891005998E+18</v>
      </c>
      <c r="K114">
        <v>320175</v>
      </c>
      <c r="L114" s="1">
        <v>43805</v>
      </c>
    </row>
    <row r="115" spans="1:12" x14ac:dyDescent="0.3">
      <c r="A115">
        <v>1900004535</v>
      </c>
      <c r="B115" s="1">
        <v>43809</v>
      </c>
      <c r="C115" t="s">
        <v>395</v>
      </c>
      <c r="D115" t="s">
        <v>22</v>
      </c>
      <c r="E115" t="s">
        <v>57</v>
      </c>
      <c r="G115" t="s">
        <v>573</v>
      </c>
      <c r="H115" t="s">
        <v>23</v>
      </c>
      <c r="I115" t="s">
        <v>80</v>
      </c>
      <c r="J115" t="s">
        <v>290</v>
      </c>
      <c r="K115">
        <v>320175</v>
      </c>
      <c r="L115" s="1">
        <v>43805</v>
      </c>
    </row>
    <row r="116" spans="1:12" x14ac:dyDescent="0.3">
      <c r="A116">
        <v>1900004538</v>
      </c>
      <c r="B116" s="1">
        <v>43809</v>
      </c>
      <c r="C116" t="s">
        <v>395</v>
      </c>
      <c r="D116" t="s">
        <v>22</v>
      </c>
      <c r="E116" t="s">
        <v>57</v>
      </c>
      <c r="G116" t="s">
        <v>573</v>
      </c>
      <c r="H116" t="s">
        <v>23</v>
      </c>
      <c r="I116" t="s">
        <v>120</v>
      </c>
      <c r="J116" t="s">
        <v>344</v>
      </c>
      <c r="K116">
        <v>168593</v>
      </c>
      <c r="L116" s="1">
        <v>43613</v>
      </c>
    </row>
    <row r="117" spans="1:12" x14ac:dyDescent="0.3">
      <c r="A117">
        <v>1900004538</v>
      </c>
      <c r="B117" s="1">
        <v>43809</v>
      </c>
      <c r="C117" t="s">
        <v>395</v>
      </c>
      <c r="D117" t="s">
        <v>22</v>
      </c>
      <c r="E117" t="s">
        <v>57</v>
      </c>
      <c r="G117" t="s">
        <v>573</v>
      </c>
      <c r="H117" t="s">
        <v>23</v>
      </c>
      <c r="I117" t="s">
        <v>120</v>
      </c>
      <c r="J117" t="s">
        <v>345</v>
      </c>
      <c r="K117">
        <v>168593</v>
      </c>
      <c r="L117" s="1">
        <v>43613</v>
      </c>
    </row>
    <row r="118" spans="1:12" x14ac:dyDescent="0.3">
      <c r="A118">
        <v>1900004894</v>
      </c>
      <c r="B118" s="1">
        <v>43818</v>
      </c>
      <c r="C118" t="s">
        <v>24</v>
      </c>
      <c r="D118" t="s">
        <v>22</v>
      </c>
      <c r="E118" t="s">
        <v>57</v>
      </c>
      <c r="G118" t="s">
        <v>573</v>
      </c>
      <c r="H118" t="s">
        <v>23</v>
      </c>
      <c r="I118" t="s">
        <v>98</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573</v>
      </c>
      <c r="H120" t="s">
        <v>23</v>
      </c>
      <c r="I120" t="s">
        <v>51</v>
      </c>
      <c r="J120" t="s">
        <v>150</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578</v>
      </c>
      <c r="H123" t="s">
        <v>28</v>
      </c>
      <c r="I123" t="s">
        <v>51</v>
      </c>
      <c r="J123">
        <v>9.9000046190100005E+19</v>
      </c>
      <c r="K123">
        <v>11550</v>
      </c>
      <c r="L123" s="1">
        <v>43716</v>
      </c>
    </row>
    <row r="124" spans="1:12" x14ac:dyDescent="0.3">
      <c r="A124">
        <v>1900004920</v>
      </c>
      <c r="B124" s="1">
        <v>43818</v>
      </c>
      <c r="C124" t="s">
        <v>24</v>
      </c>
      <c r="D124" t="s">
        <v>22</v>
      </c>
      <c r="E124" t="s">
        <v>54</v>
      </c>
      <c r="G124" t="s">
        <v>578</v>
      </c>
      <c r="H124" t="s">
        <v>28</v>
      </c>
      <c r="I124" t="s">
        <v>51</v>
      </c>
      <c r="J124">
        <v>9.90000111903E+19</v>
      </c>
      <c r="K124">
        <v>43033</v>
      </c>
      <c r="L124" s="1">
        <v>43716</v>
      </c>
    </row>
    <row r="125" spans="1:12" x14ac:dyDescent="0.3">
      <c r="A125">
        <v>1900004922</v>
      </c>
      <c r="B125" s="1">
        <v>43818</v>
      </c>
      <c r="C125" t="s">
        <v>24</v>
      </c>
      <c r="D125" t="s">
        <v>22</v>
      </c>
      <c r="E125" t="s">
        <v>48</v>
      </c>
      <c r="G125" t="s">
        <v>578</v>
      </c>
      <c r="H125" t="s">
        <v>28</v>
      </c>
      <c r="I125" t="s">
        <v>51</v>
      </c>
      <c r="J125">
        <v>9.9000046190100005E+19</v>
      </c>
      <c r="K125">
        <v>7700</v>
      </c>
      <c r="L125" s="1">
        <v>43716</v>
      </c>
    </row>
    <row r="126" spans="1:12" x14ac:dyDescent="0.3">
      <c r="A126">
        <v>1900004923</v>
      </c>
      <c r="B126" s="1">
        <v>43818</v>
      </c>
      <c r="C126" t="s">
        <v>24</v>
      </c>
      <c r="D126" t="s">
        <v>22</v>
      </c>
      <c r="E126" t="s">
        <v>54</v>
      </c>
      <c r="G126" t="s">
        <v>578</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573</v>
      </c>
      <c r="H129" t="s">
        <v>23</v>
      </c>
      <c r="I129" t="s">
        <v>80</v>
      </c>
      <c r="J129" t="s">
        <v>275</v>
      </c>
      <c r="K129">
        <v>26968</v>
      </c>
      <c r="L129" s="1">
        <v>43763</v>
      </c>
    </row>
    <row r="130" spans="1:12" x14ac:dyDescent="0.3">
      <c r="A130">
        <v>1900004984</v>
      </c>
      <c r="B130" s="1">
        <v>43818</v>
      </c>
      <c r="C130" t="s">
        <v>24</v>
      </c>
      <c r="D130" t="s">
        <v>22</v>
      </c>
      <c r="E130" t="s">
        <v>57</v>
      </c>
      <c r="G130" t="s">
        <v>573</v>
      </c>
      <c r="H130" t="s">
        <v>23</v>
      </c>
      <c r="I130" t="s">
        <v>80</v>
      </c>
      <c r="J130" t="s">
        <v>274</v>
      </c>
      <c r="K130">
        <v>2437</v>
      </c>
      <c r="L130" s="1">
        <v>43764</v>
      </c>
    </row>
    <row r="131" spans="1:12" x14ac:dyDescent="0.3">
      <c r="A131">
        <v>1900004985</v>
      </c>
      <c r="B131" s="1">
        <v>43818</v>
      </c>
      <c r="C131" t="s">
        <v>24</v>
      </c>
      <c r="D131" t="s">
        <v>22</v>
      </c>
      <c r="E131" t="s">
        <v>57</v>
      </c>
      <c r="G131" t="s">
        <v>573</v>
      </c>
      <c r="H131" t="s">
        <v>23</v>
      </c>
      <c r="I131" t="s">
        <v>80</v>
      </c>
      <c r="J131" t="s">
        <v>290</v>
      </c>
      <c r="K131">
        <v>53278</v>
      </c>
      <c r="L131" s="1">
        <v>43466</v>
      </c>
    </row>
    <row r="132" spans="1:12" x14ac:dyDescent="0.3">
      <c r="A132">
        <v>1900004986</v>
      </c>
      <c r="B132" s="1">
        <v>43818</v>
      </c>
      <c r="C132" t="s">
        <v>24</v>
      </c>
      <c r="D132" t="s">
        <v>22</v>
      </c>
      <c r="E132" t="s">
        <v>57</v>
      </c>
      <c r="G132" t="s">
        <v>573</v>
      </c>
      <c r="H132" t="s">
        <v>23</v>
      </c>
      <c r="I132" t="s">
        <v>80</v>
      </c>
      <c r="J132" t="s">
        <v>291</v>
      </c>
      <c r="K132">
        <v>30048</v>
      </c>
      <c r="L132" s="1">
        <v>43466</v>
      </c>
    </row>
    <row r="133" spans="1:12" x14ac:dyDescent="0.3">
      <c r="A133">
        <v>1900004987</v>
      </c>
      <c r="B133" s="1">
        <v>43818</v>
      </c>
      <c r="C133" t="s">
        <v>24</v>
      </c>
      <c r="D133" t="s">
        <v>22</v>
      </c>
      <c r="E133" t="s">
        <v>57</v>
      </c>
      <c r="G133" t="s">
        <v>573</v>
      </c>
      <c r="H133" t="s">
        <v>23</v>
      </c>
      <c r="I133" t="s">
        <v>80</v>
      </c>
      <c r="J133">
        <v>3.1142029974272998E+18</v>
      </c>
      <c r="K133">
        <v>12500</v>
      </c>
      <c r="L133" s="1">
        <v>43727</v>
      </c>
    </row>
    <row r="134" spans="1:12" x14ac:dyDescent="0.3">
      <c r="A134">
        <v>1900005036</v>
      </c>
      <c r="B134" s="1">
        <v>43819</v>
      </c>
      <c r="C134" t="s">
        <v>24</v>
      </c>
      <c r="D134" t="s">
        <v>22</v>
      </c>
      <c r="E134" t="s">
        <v>57</v>
      </c>
      <c r="F134">
        <v>1</v>
      </c>
      <c r="G134" t="s">
        <v>21</v>
      </c>
      <c r="H134" t="s">
        <v>58</v>
      </c>
      <c r="I134" t="s">
        <v>74</v>
      </c>
      <c r="J134" t="s">
        <v>232</v>
      </c>
      <c r="K134">
        <v>3854</v>
      </c>
      <c r="L134" s="1">
        <v>43585</v>
      </c>
    </row>
    <row r="135" spans="1:12" x14ac:dyDescent="0.3">
      <c r="A135">
        <v>1900005300</v>
      </c>
      <c r="B135" s="1">
        <v>43823</v>
      </c>
      <c r="C135" t="s">
        <v>395</v>
      </c>
      <c r="D135" t="s">
        <v>22</v>
      </c>
      <c r="E135" t="s">
        <v>57</v>
      </c>
      <c r="G135" t="s">
        <v>573</v>
      </c>
      <c r="H135" t="s">
        <v>23</v>
      </c>
      <c r="I135" t="s">
        <v>74</v>
      </c>
      <c r="J135">
        <v>304003763</v>
      </c>
      <c r="K135">
        <v>132392</v>
      </c>
      <c r="L135" s="1">
        <v>43819</v>
      </c>
    </row>
    <row r="136" spans="1:12" x14ac:dyDescent="0.3">
      <c r="A136">
        <v>1900005300</v>
      </c>
      <c r="B136" s="1">
        <v>43823</v>
      </c>
      <c r="C136" t="s">
        <v>395</v>
      </c>
      <c r="D136" t="s">
        <v>22</v>
      </c>
      <c r="E136" t="s">
        <v>57</v>
      </c>
      <c r="G136" t="s">
        <v>573</v>
      </c>
      <c r="H136" t="s">
        <v>23</v>
      </c>
      <c r="I136" t="s">
        <v>74</v>
      </c>
      <c r="J136" t="s">
        <v>219</v>
      </c>
      <c r="K136">
        <v>132392</v>
      </c>
      <c r="L136" s="1">
        <v>43819</v>
      </c>
    </row>
    <row r="137" spans="1:12" x14ac:dyDescent="0.3">
      <c r="A137">
        <v>1900005300</v>
      </c>
      <c r="B137" s="1">
        <v>43823</v>
      </c>
      <c r="C137" t="s">
        <v>395</v>
      </c>
      <c r="D137" t="s">
        <v>22</v>
      </c>
      <c r="E137" t="s">
        <v>57</v>
      </c>
      <c r="G137" t="s">
        <v>573</v>
      </c>
      <c r="H137" t="s">
        <v>23</v>
      </c>
      <c r="I137" t="s">
        <v>74</v>
      </c>
      <c r="J137">
        <v>2.4142020928135997E+18</v>
      </c>
      <c r="K137">
        <v>132392</v>
      </c>
      <c r="L137" s="1">
        <v>43819</v>
      </c>
    </row>
    <row r="138" spans="1:12" x14ac:dyDescent="0.3">
      <c r="A138">
        <v>1900005300</v>
      </c>
      <c r="B138" s="1">
        <v>43823</v>
      </c>
      <c r="C138" t="s">
        <v>395</v>
      </c>
      <c r="D138" t="s">
        <v>22</v>
      </c>
      <c r="E138" t="s">
        <v>57</v>
      </c>
      <c r="G138" t="s">
        <v>573</v>
      </c>
      <c r="H138" t="s">
        <v>23</v>
      </c>
      <c r="I138" t="s">
        <v>74</v>
      </c>
      <c r="J138" t="s">
        <v>231</v>
      </c>
      <c r="K138">
        <v>132392</v>
      </c>
      <c r="L138" s="1">
        <v>43819</v>
      </c>
    </row>
    <row r="139" spans="1:12" x14ac:dyDescent="0.3">
      <c r="A139">
        <v>1900005324</v>
      </c>
      <c r="B139" s="1">
        <v>43823</v>
      </c>
      <c r="C139" t="s">
        <v>24</v>
      </c>
      <c r="D139" t="s">
        <v>22</v>
      </c>
      <c r="E139" t="s">
        <v>33</v>
      </c>
      <c r="F139">
        <v>3</v>
      </c>
      <c r="G139" t="s">
        <v>56</v>
      </c>
      <c r="H139" t="s">
        <v>58</v>
      </c>
      <c r="I139" t="s">
        <v>120</v>
      </c>
      <c r="J139">
        <v>9.9000044190299996E+19</v>
      </c>
      <c r="K139">
        <v>26805</v>
      </c>
      <c r="L139" s="1">
        <v>43788</v>
      </c>
    </row>
    <row r="140" spans="1:12" x14ac:dyDescent="0.3">
      <c r="A140">
        <v>1900005325</v>
      </c>
      <c r="B140" s="1">
        <v>43823</v>
      </c>
      <c r="C140" t="s">
        <v>24</v>
      </c>
      <c r="D140" t="s">
        <v>22</v>
      </c>
      <c r="E140" t="s">
        <v>40</v>
      </c>
      <c r="G140" t="s">
        <v>574</v>
      </c>
      <c r="H140" t="s">
        <v>23</v>
      </c>
      <c r="I140" t="s">
        <v>120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573</v>
      </c>
      <c r="H142" t="s">
        <v>23</v>
      </c>
      <c r="I142" t="s">
        <v>98</v>
      </c>
      <c r="J142" t="s">
        <v>355</v>
      </c>
      <c r="K142">
        <v>8580</v>
      </c>
      <c r="L142" s="1">
        <v>43729</v>
      </c>
    </row>
    <row r="143" spans="1:12" x14ac:dyDescent="0.3">
      <c r="A143">
        <v>1900005394</v>
      </c>
      <c r="B143" s="1">
        <v>43824</v>
      </c>
      <c r="C143" t="s">
        <v>24</v>
      </c>
      <c r="D143" t="s">
        <v>22</v>
      </c>
      <c r="E143" t="s">
        <v>57</v>
      </c>
      <c r="G143" t="s">
        <v>573</v>
      </c>
      <c r="H143" t="s">
        <v>23</v>
      </c>
      <c r="I143" t="s">
        <v>49</v>
      </c>
      <c r="J143" t="s">
        <v>145</v>
      </c>
      <c r="K143">
        <v>60713</v>
      </c>
      <c r="L143" s="1">
        <v>43647</v>
      </c>
    </row>
    <row r="144" spans="1:12" x14ac:dyDescent="0.3">
      <c r="A144">
        <v>1900005395</v>
      </c>
      <c r="B144" s="1">
        <v>43824</v>
      </c>
      <c r="C144" t="s">
        <v>24</v>
      </c>
      <c r="D144" t="s">
        <v>22</v>
      </c>
      <c r="E144" t="s">
        <v>20</v>
      </c>
      <c r="G144" t="s">
        <v>573</v>
      </c>
      <c r="H144" t="s">
        <v>23</v>
      </c>
      <c r="I144" t="s">
        <v>51</v>
      </c>
      <c r="J144">
        <v>22531899</v>
      </c>
      <c r="K144">
        <v>50160</v>
      </c>
      <c r="L144" s="1">
        <v>43765</v>
      </c>
    </row>
    <row r="145" spans="1:12" x14ac:dyDescent="0.3">
      <c r="A145">
        <v>1900005396</v>
      </c>
      <c r="B145" s="1">
        <v>43824</v>
      </c>
      <c r="C145" t="s">
        <v>24</v>
      </c>
      <c r="D145" t="s">
        <v>22</v>
      </c>
      <c r="E145" t="s">
        <v>57</v>
      </c>
      <c r="G145" t="s">
        <v>573</v>
      </c>
      <c r="I145" t="s">
        <v>51</v>
      </c>
      <c r="J145" t="s">
        <v>162</v>
      </c>
      <c r="K145">
        <v>71765</v>
      </c>
      <c r="L145" s="1">
        <v>43764</v>
      </c>
    </row>
    <row r="146" spans="1:12" x14ac:dyDescent="0.3">
      <c r="A146">
        <v>1900005439</v>
      </c>
      <c r="B146" s="1">
        <v>43824</v>
      </c>
      <c r="C146" t="s">
        <v>24</v>
      </c>
      <c r="D146" t="s">
        <v>22</v>
      </c>
      <c r="E146" t="s">
        <v>33</v>
      </c>
      <c r="F146">
        <v>13</v>
      </c>
      <c r="G146" t="s">
        <v>408</v>
      </c>
      <c r="H146" t="s">
        <v>58</v>
      </c>
      <c r="I146" t="s">
        <v>80</v>
      </c>
      <c r="J146" t="s">
        <v>607</v>
      </c>
      <c r="K146">
        <v>62399</v>
      </c>
      <c r="L146" s="1">
        <v>43783</v>
      </c>
    </row>
    <row r="147" spans="1:12" x14ac:dyDescent="0.3">
      <c r="A147">
        <v>1900005516</v>
      </c>
      <c r="B147" s="1">
        <v>43825</v>
      </c>
      <c r="C147" t="s">
        <v>24</v>
      </c>
      <c r="D147" t="s">
        <v>22</v>
      </c>
      <c r="E147" t="s">
        <v>35</v>
      </c>
      <c r="F147">
        <v>10</v>
      </c>
      <c r="G147" t="s">
        <v>39</v>
      </c>
      <c r="H147" t="s">
        <v>58</v>
      </c>
      <c r="I147" t="s">
        <v>78</v>
      </c>
      <c r="J147">
        <v>2280014070</v>
      </c>
      <c r="K147">
        <v>27530</v>
      </c>
      <c r="L147" s="1">
        <v>43533</v>
      </c>
    </row>
    <row r="148" spans="1:12" x14ac:dyDescent="0.3">
      <c r="A148">
        <v>1900005526</v>
      </c>
      <c r="B148" s="1">
        <v>43825</v>
      </c>
      <c r="C148" t="s">
        <v>24</v>
      </c>
      <c r="D148" t="s">
        <v>22</v>
      </c>
      <c r="E148" t="s">
        <v>40</v>
      </c>
      <c r="G148" t="s">
        <v>575</v>
      </c>
      <c r="H148" t="s">
        <v>23</v>
      </c>
      <c r="I148" t="s">
        <v>17</v>
      </c>
      <c r="J148" t="s">
        <v>64</v>
      </c>
      <c r="K148">
        <v>60000</v>
      </c>
      <c r="L148" s="1">
        <v>43556</v>
      </c>
    </row>
    <row r="149" spans="1:12" x14ac:dyDescent="0.3">
      <c r="A149">
        <v>1900005527</v>
      </c>
      <c r="B149" s="1">
        <v>43825</v>
      </c>
      <c r="C149" t="s">
        <v>24</v>
      </c>
      <c r="D149" t="s">
        <v>22</v>
      </c>
      <c r="E149" t="s">
        <v>57</v>
      </c>
      <c r="G149" t="s">
        <v>573</v>
      </c>
      <c r="H149" t="s">
        <v>23</v>
      </c>
      <c r="I149" t="s">
        <v>36</v>
      </c>
      <c r="J149">
        <v>1.203004619248E+19</v>
      </c>
      <c r="K149">
        <v>77400</v>
      </c>
      <c r="L149" s="1">
        <v>43687</v>
      </c>
    </row>
    <row r="150" spans="1:12" x14ac:dyDescent="0.3">
      <c r="A150">
        <v>1900005528</v>
      </c>
      <c r="B150" s="1">
        <v>43825</v>
      </c>
      <c r="C150" t="s">
        <v>24</v>
      </c>
      <c r="D150" t="s">
        <v>22</v>
      </c>
      <c r="E150" t="s">
        <v>57</v>
      </c>
      <c r="G150" t="s">
        <v>573</v>
      </c>
      <c r="H150" t="s">
        <v>23</v>
      </c>
      <c r="I150" t="s">
        <v>36</v>
      </c>
      <c r="J150">
        <v>1.203004619248E+19</v>
      </c>
      <c r="K150">
        <v>302812</v>
      </c>
      <c r="L150" s="1">
        <v>43687</v>
      </c>
    </row>
    <row r="151" spans="1:12" x14ac:dyDescent="0.3">
      <c r="A151">
        <v>1900005529</v>
      </c>
      <c r="B151" s="1">
        <v>43825</v>
      </c>
      <c r="C151" t="s">
        <v>24</v>
      </c>
      <c r="D151" t="s">
        <v>22</v>
      </c>
      <c r="E151" t="s">
        <v>48</v>
      </c>
      <c r="G151" t="s">
        <v>408</v>
      </c>
      <c r="H151" t="s">
        <v>23</v>
      </c>
      <c r="I151" t="s">
        <v>55</v>
      </c>
      <c r="J151" t="s">
        <v>608</v>
      </c>
      <c r="K151">
        <v>275569</v>
      </c>
      <c r="L151" s="1">
        <v>43525</v>
      </c>
    </row>
    <row r="152" spans="1:12" x14ac:dyDescent="0.3">
      <c r="A152">
        <v>1900005530</v>
      </c>
      <c r="B152" s="1">
        <v>43825</v>
      </c>
      <c r="C152" t="s">
        <v>24</v>
      </c>
      <c r="D152" t="s">
        <v>22</v>
      </c>
      <c r="E152" t="s">
        <v>35</v>
      </c>
      <c r="G152" t="s">
        <v>408</v>
      </c>
      <c r="H152" t="s">
        <v>23</v>
      </c>
      <c r="I152" t="s">
        <v>55</v>
      </c>
      <c r="J152" t="s">
        <v>609</v>
      </c>
      <c r="K152">
        <v>320000</v>
      </c>
      <c r="L152" s="1">
        <v>43496</v>
      </c>
    </row>
    <row r="153" spans="1:12" x14ac:dyDescent="0.3">
      <c r="A153">
        <v>1900005531</v>
      </c>
      <c r="B153" s="1">
        <v>43825</v>
      </c>
      <c r="C153" t="s">
        <v>24</v>
      </c>
      <c r="D153" t="s">
        <v>22</v>
      </c>
      <c r="E153" t="s">
        <v>40</v>
      </c>
      <c r="G153" t="s">
        <v>575</v>
      </c>
      <c r="H153" t="s">
        <v>23</v>
      </c>
      <c r="I153" t="s">
        <v>120</v>
      </c>
      <c r="J153">
        <v>3393</v>
      </c>
      <c r="K153">
        <v>114752</v>
      </c>
      <c r="L153" s="1">
        <v>43770</v>
      </c>
    </row>
    <row r="154" spans="1:12" x14ac:dyDescent="0.3">
      <c r="A154">
        <v>1900005532</v>
      </c>
      <c r="B154" s="1">
        <v>43825</v>
      </c>
      <c r="C154" t="s">
        <v>24</v>
      </c>
      <c r="D154" t="s">
        <v>22</v>
      </c>
      <c r="E154" t="s">
        <v>40</v>
      </c>
      <c r="G154" t="s">
        <v>575</v>
      </c>
      <c r="I154" t="s">
        <v>120</v>
      </c>
      <c r="J154" t="s">
        <v>324</v>
      </c>
      <c r="K154">
        <v>49027</v>
      </c>
      <c r="L154" s="1">
        <v>43500</v>
      </c>
    </row>
    <row r="155" spans="1:12" x14ac:dyDescent="0.3">
      <c r="A155">
        <v>1900005555</v>
      </c>
      <c r="B155" s="1">
        <v>43825</v>
      </c>
      <c r="C155" t="s">
        <v>24</v>
      </c>
      <c r="D155" t="s">
        <v>22</v>
      </c>
      <c r="E155" t="s">
        <v>33</v>
      </c>
      <c r="F155">
        <v>13</v>
      </c>
      <c r="G155" t="s">
        <v>408</v>
      </c>
      <c r="H155" t="s">
        <v>58</v>
      </c>
      <c r="I155" t="s">
        <v>80</v>
      </c>
      <c r="J155" t="s">
        <v>610</v>
      </c>
      <c r="K155">
        <v>153332</v>
      </c>
      <c r="L155" s="1">
        <v>43757</v>
      </c>
    </row>
    <row r="156" spans="1:12" x14ac:dyDescent="0.3">
      <c r="A156">
        <v>1900005760</v>
      </c>
      <c r="B156" s="1">
        <v>43827</v>
      </c>
      <c r="C156" t="s">
        <v>24</v>
      </c>
      <c r="D156" t="s">
        <v>22</v>
      </c>
      <c r="E156" t="s">
        <v>20</v>
      </c>
      <c r="G156" t="s">
        <v>578</v>
      </c>
      <c r="H156" t="s">
        <v>28</v>
      </c>
      <c r="I156" t="s">
        <v>170</v>
      </c>
      <c r="J156">
        <v>2.4142027811737001E+18</v>
      </c>
      <c r="K156">
        <v>23591</v>
      </c>
      <c r="L156" s="1">
        <v>43586</v>
      </c>
    </row>
    <row r="157" spans="1:12" x14ac:dyDescent="0.3">
      <c r="A157">
        <v>1900005761</v>
      </c>
      <c r="B157" s="1">
        <v>43827</v>
      </c>
      <c r="C157" t="s">
        <v>24</v>
      </c>
      <c r="D157" t="s">
        <v>22</v>
      </c>
      <c r="E157" t="s">
        <v>57</v>
      </c>
      <c r="G157" t="s">
        <v>573</v>
      </c>
      <c r="H157" t="s">
        <v>23</v>
      </c>
      <c r="I157" t="s">
        <v>49</v>
      </c>
      <c r="J157" t="s">
        <v>142</v>
      </c>
      <c r="K157">
        <v>19181</v>
      </c>
      <c r="L157" s="1">
        <v>43679</v>
      </c>
    </row>
    <row r="158" spans="1:12" x14ac:dyDescent="0.3">
      <c r="A158">
        <v>1900005767</v>
      </c>
      <c r="B158" s="1">
        <v>43827</v>
      </c>
      <c r="C158" t="s">
        <v>24</v>
      </c>
      <c r="D158" t="s">
        <v>22</v>
      </c>
      <c r="E158" t="s">
        <v>54</v>
      </c>
      <c r="G158" t="s">
        <v>578</v>
      </c>
      <c r="H158" t="s">
        <v>28</v>
      </c>
      <c r="I158" t="s">
        <v>51</v>
      </c>
      <c r="J158">
        <v>2.3060011180300001E+19</v>
      </c>
      <c r="K158">
        <v>8228</v>
      </c>
      <c r="L158" s="1">
        <v>43524</v>
      </c>
    </row>
    <row r="159" spans="1:12" x14ac:dyDescent="0.3">
      <c r="A159">
        <v>1900005768</v>
      </c>
      <c r="B159" s="1">
        <v>43827</v>
      </c>
      <c r="C159" t="s">
        <v>24</v>
      </c>
      <c r="D159" t="s">
        <v>22</v>
      </c>
      <c r="E159" t="s">
        <v>54</v>
      </c>
      <c r="G159" t="s">
        <v>578</v>
      </c>
      <c r="I159" t="s">
        <v>51</v>
      </c>
      <c r="J159">
        <v>2.3060011180300001E+19</v>
      </c>
      <c r="K159">
        <v>5241</v>
      </c>
      <c r="L159" s="1">
        <v>43658</v>
      </c>
    </row>
    <row r="160" spans="1:12" x14ac:dyDescent="0.3">
      <c r="A160">
        <v>1900005769</v>
      </c>
      <c r="B160" s="1">
        <v>43827</v>
      </c>
      <c r="C160" t="s">
        <v>24</v>
      </c>
      <c r="D160" t="s">
        <v>22</v>
      </c>
      <c r="E160" t="s">
        <v>54</v>
      </c>
      <c r="G160" t="s">
        <v>578</v>
      </c>
      <c r="I160" t="s">
        <v>51</v>
      </c>
      <c r="J160">
        <v>9.9000046190799995E+19</v>
      </c>
      <c r="K160">
        <v>13154</v>
      </c>
      <c r="L160" s="1">
        <v>43748</v>
      </c>
    </row>
    <row r="161" spans="1:12" x14ac:dyDescent="0.3">
      <c r="A161">
        <v>1900005770</v>
      </c>
      <c r="B161" s="1">
        <v>43827</v>
      </c>
      <c r="C161" t="s">
        <v>24</v>
      </c>
      <c r="D161" t="s">
        <v>22</v>
      </c>
      <c r="E161" t="s">
        <v>54</v>
      </c>
      <c r="G161" t="s">
        <v>578</v>
      </c>
      <c r="H161" t="s">
        <v>28</v>
      </c>
      <c r="I161" t="s">
        <v>51</v>
      </c>
      <c r="J161">
        <v>9.9000046190799995E+19</v>
      </c>
      <c r="K161">
        <v>14461</v>
      </c>
      <c r="L161" s="1">
        <v>43716</v>
      </c>
    </row>
    <row r="162" spans="1:12" x14ac:dyDescent="0.3">
      <c r="A162">
        <v>1900005771</v>
      </c>
      <c r="B162" s="1">
        <v>43827</v>
      </c>
      <c r="C162" t="s">
        <v>24</v>
      </c>
      <c r="D162" t="s">
        <v>22</v>
      </c>
      <c r="E162" t="s">
        <v>57</v>
      </c>
      <c r="G162" t="s">
        <v>573</v>
      </c>
      <c r="H162" t="s">
        <v>23</v>
      </c>
      <c r="I162" t="s">
        <v>55</v>
      </c>
      <c r="J162" t="s">
        <v>179</v>
      </c>
      <c r="K162">
        <v>2853</v>
      </c>
      <c r="L162" s="1">
        <v>43639</v>
      </c>
    </row>
    <row r="163" spans="1:12" x14ac:dyDescent="0.3">
      <c r="A163">
        <v>1900005772</v>
      </c>
      <c r="B163" s="1">
        <v>43827</v>
      </c>
      <c r="C163" t="s">
        <v>24</v>
      </c>
      <c r="D163" t="s">
        <v>22</v>
      </c>
      <c r="E163" t="s">
        <v>57</v>
      </c>
      <c r="G163" t="s">
        <v>573</v>
      </c>
      <c r="H163" t="s">
        <v>23</v>
      </c>
      <c r="I163" t="s">
        <v>55</v>
      </c>
      <c r="J163" t="s">
        <v>180</v>
      </c>
      <c r="K163">
        <v>495</v>
      </c>
      <c r="L163" s="1">
        <v>43639</v>
      </c>
    </row>
    <row r="164" spans="1:12" x14ac:dyDescent="0.3">
      <c r="A164">
        <v>1900005773</v>
      </c>
      <c r="B164" s="1">
        <v>43827</v>
      </c>
      <c r="C164" t="s">
        <v>24</v>
      </c>
      <c r="D164" t="s">
        <v>22</v>
      </c>
      <c r="E164" t="s">
        <v>57</v>
      </c>
      <c r="G164" t="s">
        <v>573</v>
      </c>
      <c r="I164" t="s">
        <v>55</v>
      </c>
      <c r="J164" t="s">
        <v>175</v>
      </c>
      <c r="K164">
        <v>5891</v>
      </c>
      <c r="L164" s="1">
        <v>43500</v>
      </c>
    </row>
    <row r="165" spans="1:12" x14ac:dyDescent="0.3">
      <c r="A165">
        <v>1900005774</v>
      </c>
      <c r="B165" s="1">
        <v>43827</v>
      </c>
      <c r="C165" t="s">
        <v>24</v>
      </c>
      <c r="D165" t="s">
        <v>22</v>
      </c>
      <c r="E165" t="s">
        <v>48</v>
      </c>
      <c r="F165">
        <v>3</v>
      </c>
      <c r="G165" t="s">
        <v>56</v>
      </c>
      <c r="H165" t="s">
        <v>58</v>
      </c>
      <c r="I165" t="s">
        <v>75</v>
      </c>
      <c r="J165" t="s">
        <v>263</v>
      </c>
      <c r="K165">
        <v>4596</v>
      </c>
      <c r="L165" s="1">
        <v>43601</v>
      </c>
    </row>
    <row r="166" spans="1:12" x14ac:dyDescent="0.3">
      <c r="A166">
        <v>1900005775</v>
      </c>
      <c r="B166" s="1">
        <v>43827</v>
      </c>
      <c r="C166" t="s">
        <v>24</v>
      </c>
      <c r="D166" t="s">
        <v>22</v>
      </c>
      <c r="E166" t="s">
        <v>33</v>
      </c>
      <c r="F166">
        <v>3</v>
      </c>
      <c r="G166" t="s">
        <v>56</v>
      </c>
      <c r="H166" t="s">
        <v>58</v>
      </c>
      <c r="I166" t="s">
        <v>120</v>
      </c>
      <c r="J166">
        <v>9.9000044180300005E+19</v>
      </c>
      <c r="K166">
        <v>21443</v>
      </c>
      <c r="L166" s="1">
        <v>43649</v>
      </c>
    </row>
    <row r="167" spans="1:12" x14ac:dyDescent="0.3">
      <c r="A167">
        <v>1900005776</v>
      </c>
      <c r="B167" s="1">
        <v>43827</v>
      </c>
      <c r="C167" t="s">
        <v>24</v>
      </c>
      <c r="D167" t="s">
        <v>22</v>
      </c>
      <c r="E167" t="s">
        <v>33</v>
      </c>
      <c r="F167">
        <v>3</v>
      </c>
      <c r="G167" t="s">
        <v>56</v>
      </c>
      <c r="H167" t="s">
        <v>58</v>
      </c>
      <c r="I167" t="s">
        <v>120</v>
      </c>
      <c r="J167">
        <v>9.9000044180300005E+19</v>
      </c>
      <c r="K167">
        <v>21442</v>
      </c>
      <c r="L167" s="1">
        <v>43758</v>
      </c>
    </row>
    <row r="168" spans="1:12" x14ac:dyDescent="0.3">
      <c r="A168">
        <v>1900005777</v>
      </c>
      <c r="B168" s="1">
        <v>43827</v>
      </c>
      <c r="C168" t="s">
        <v>24</v>
      </c>
      <c r="D168" t="s">
        <v>22</v>
      </c>
      <c r="E168" t="s">
        <v>33</v>
      </c>
      <c r="F168">
        <v>3</v>
      </c>
      <c r="G168" t="s">
        <v>56</v>
      </c>
      <c r="H168" t="s">
        <v>58</v>
      </c>
      <c r="I168" t="s">
        <v>120</v>
      </c>
      <c r="J168">
        <v>9.9000044180300005E+19</v>
      </c>
      <c r="K168">
        <v>21443</v>
      </c>
      <c r="L168" s="1">
        <v>43540</v>
      </c>
    </row>
    <row r="169" spans="1:12" x14ac:dyDescent="0.3">
      <c r="A169">
        <v>1900005778</v>
      </c>
      <c r="B169" s="1">
        <v>43827</v>
      </c>
      <c r="C169" t="s">
        <v>24</v>
      </c>
      <c r="D169" t="s">
        <v>22</v>
      </c>
      <c r="E169" t="s">
        <v>33</v>
      </c>
      <c r="F169">
        <v>3</v>
      </c>
      <c r="G169" t="s">
        <v>56</v>
      </c>
      <c r="H169" t="s">
        <v>58</v>
      </c>
      <c r="I169" t="s">
        <v>120</v>
      </c>
      <c r="J169">
        <v>9.9000044180300005E+19</v>
      </c>
      <c r="K169">
        <v>17949</v>
      </c>
      <c r="L169" s="1">
        <v>43649</v>
      </c>
    </row>
    <row r="170" spans="1:12" x14ac:dyDescent="0.3">
      <c r="A170">
        <v>1900005779</v>
      </c>
      <c r="B170" s="1">
        <v>43827</v>
      </c>
      <c r="C170" t="s">
        <v>24</v>
      </c>
      <c r="D170" t="s">
        <v>22</v>
      </c>
      <c r="E170" t="s">
        <v>33</v>
      </c>
      <c r="F170">
        <v>3</v>
      </c>
      <c r="G170" t="s">
        <v>56</v>
      </c>
      <c r="H170" t="s">
        <v>58</v>
      </c>
      <c r="I170" t="s">
        <v>120</v>
      </c>
      <c r="J170">
        <v>9.9000044180300005E+19</v>
      </c>
      <c r="K170">
        <v>17949</v>
      </c>
      <c r="L170" s="1">
        <v>43540</v>
      </c>
    </row>
    <row r="171" spans="1:12" x14ac:dyDescent="0.3">
      <c r="A171">
        <v>1900005780</v>
      </c>
      <c r="B171" s="1">
        <v>43827</v>
      </c>
      <c r="C171" t="s">
        <v>24</v>
      </c>
      <c r="D171" t="s">
        <v>22</v>
      </c>
      <c r="E171" t="s">
        <v>48</v>
      </c>
      <c r="G171" t="s">
        <v>574</v>
      </c>
      <c r="H171" t="s">
        <v>28</v>
      </c>
      <c r="I171" t="s">
        <v>120</v>
      </c>
      <c r="J171" t="s">
        <v>318</v>
      </c>
      <c r="K171">
        <v>7889</v>
      </c>
      <c r="L171" s="1">
        <v>43477</v>
      </c>
    </row>
    <row r="172" spans="1:12" x14ac:dyDescent="0.3">
      <c r="A172">
        <v>1900005781</v>
      </c>
      <c r="B172" s="1">
        <v>43827</v>
      </c>
      <c r="C172" t="s">
        <v>24</v>
      </c>
      <c r="D172" t="s">
        <v>22</v>
      </c>
      <c r="E172" t="s">
        <v>35</v>
      </c>
      <c r="F172">
        <v>3</v>
      </c>
      <c r="G172" t="s">
        <v>56</v>
      </c>
      <c r="H172" t="s">
        <v>58</v>
      </c>
      <c r="I172" t="s">
        <v>120</v>
      </c>
      <c r="J172">
        <v>3.1142031258438999E+18</v>
      </c>
      <c r="K172">
        <v>8198</v>
      </c>
      <c r="L172" s="1">
        <v>43763</v>
      </c>
    </row>
    <row r="173" spans="1:12" x14ac:dyDescent="0.3">
      <c r="A173">
        <v>1900005782</v>
      </c>
      <c r="B173" s="1">
        <v>43827</v>
      </c>
      <c r="C173" t="s">
        <v>24</v>
      </c>
      <c r="D173" t="s">
        <v>22</v>
      </c>
      <c r="E173" t="s">
        <v>40</v>
      </c>
      <c r="G173" t="s">
        <v>575</v>
      </c>
      <c r="I173" t="s">
        <v>120</v>
      </c>
      <c r="J173" t="s">
        <v>323</v>
      </c>
      <c r="K173">
        <v>18697</v>
      </c>
      <c r="L173" s="1">
        <v>43535</v>
      </c>
    </row>
    <row r="174" spans="1:12" x14ac:dyDescent="0.3">
      <c r="A174">
        <v>1900005783</v>
      </c>
      <c r="B174" s="1">
        <v>43827</v>
      </c>
      <c r="C174" t="s">
        <v>24</v>
      </c>
      <c r="D174" t="s">
        <v>22</v>
      </c>
      <c r="E174" t="s">
        <v>40</v>
      </c>
      <c r="G174" t="s">
        <v>575</v>
      </c>
      <c r="I174" t="s">
        <v>120</v>
      </c>
      <c r="J174" t="s">
        <v>323</v>
      </c>
      <c r="K174">
        <v>17140</v>
      </c>
      <c r="L174" s="1">
        <v>43749</v>
      </c>
    </row>
    <row r="175" spans="1:12" x14ac:dyDescent="0.3">
      <c r="A175">
        <v>1900005784</v>
      </c>
      <c r="B175" s="1">
        <v>43827</v>
      </c>
      <c r="C175" t="s">
        <v>24</v>
      </c>
      <c r="D175" t="s">
        <v>22</v>
      </c>
      <c r="E175" t="s">
        <v>40</v>
      </c>
      <c r="G175" t="s">
        <v>575</v>
      </c>
      <c r="I175" t="s">
        <v>120</v>
      </c>
      <c r="J175" t="s">
        <v>323</v>
      </c>
      <c r="K175">
        <v>8561</v>
      </c>
      <c r="L175" s="1">
        <v>43783</v>
      </c>
    </row>
    <row r="176" spans="1:12" x14ac:dyDescent="0.3">
      <c r="A176">
        <v>1900005785</v>
      </c>
      <c r="B176" s="1">
        <v>43827</v>
      </c>
      <c r="C176" t="s">
        <v>24</v>
      </c>
      <c r="D176" t="s">
        <v>22</v>
      </c>
      <c r="E176" t="s">
        <v>35</v>
      </c>
      <c r="G176" t="s">
        <v>574</v>
      </c>
      <c r="H176" t="s">
        <v>23</v>
      </c>
      <c r="I176" t="s">
        <v>98</v>
      </c>
      <c r="J176">
        <v>43191787</v>
      </c>
      <c r="K176">
        <v>6213</v>
      </c>
      <c r="L176" s="1">
        <v>43649</v>
      </c>
    </row>
    <row r="177" spans="1:12" x14ac:dyDescent="0.3">
      <c r="A177">
        <v>1900005786</v>
      </c>
      <c r="B177" s="1">
        <v>43827</v>
      </c>
      <c r="C177" t="s">
        <v>24</v>
      </c>
      <c r="D177" t="s">
        <v>22</v>
      </c>
      <c r="E177" t="s">
        <v>57</v>
      </c>
      <c r="G177" t="s">
        <v>573</v>
      </c>
      <c r="H177" t="s">
        <v>23</v>
      </c>
      <c r="I177" t="s">
        <v>98</v>
      </c>
      <c r="J177" t="s">
        <v>358</v>
      </c>
      <c r="K177">
        <v>8625</v>
      </c>
      <c r="L177" s="1">
        <v>43729</v>
      </c>
    </row>
    <row r="178" spans="1:12" x14ac:dyDescent="0.3">
      <c r="A178">
        <v>1900005787</v>
      </c>
      <c r="B178" s="1">
        <v>43827</v>
      </c>
      <c r="C178" t="s">
        <v>24</v>
      </c>
      <c r="D178" t="s">
        <v>22</v>
      </c>
      <c r="E178" t="s">
        <v>57</v>
      </c>
      <c r="G178" t="s">
        <v>573</v>
      </c>
      <c r="H178" t="s">
        <v>23</v>
      </c>
      <c r="I178" t="s">
        <v>98</v>
      </c>
      <c r="J178" t="s">
        <v>356</v>
      </c>
      <c r="K178">
        <v>4579</v>
      </c>
      <c r="L178" s="1">
        <v>43729</v>
      </c>
    </row>
    <row r="179" spans="1:12" x14ac:dyDescent="0.3">
      <c r="A179">
        <v>1900005788</v>
      </c>
      <c r="B179" s="1">
        <v>43827</v>
      </c>
      <c r="C179" t="s">
        <v>24</v>
      </c>
      <c r="D179" t="s">
        <v>22</v>
      </c>
      <c r="E179" t="s">
        <v>57</v>
      </c>
      <c r="G179" t="s">
        <v>573</v>
      </c>
      <c r="I179" t="s">
        <v>98</v>
      </c>
      <c r="J179" t="s">
        <v>351</v>
      </c>
      <c r="K179">
        <v>1980</v>
      </c>
      <c r="L179" s="1">
        <v>43630</v>
      </c>
    </row>
    <row r="180" spans="1:12" x14ac:dyDescent="0.3">
      <c r="A180">
        <v>1900005789</v>
      </c>
      <c r="B180" s="1">
        <v>43827</v>
      </c>
      <c r="C180" t="s">
        <v>24</v>
      </c>
      <c r="D180" t="s">
        <v>22</v>
      </c>
      <c r="E180" t="s">
        <v>57</v>
      </c>
      <c r="G180" t="s">
        <v>573</v>
      </c>
      <c r="H180" t="s">
        <v>23</v>
      </c>
      <c r="I180" t="s">
        <v>98</v>
      </c>
      <c r="J180" t="s">
        <v>357</v>
      </c>
      <c r="K180">
        <v>3330</v>
      </c>
      <c r="L180" s="1">
        <v>43729</v>
      </c>
    </row>
    <row r="181" spans="1:12" x14ac:dyDescent="0.3">
      <c r="A181">
        <v>1900005910</v>
      </c>
      <c r="B181" s="1">
        <v>43830</v>
      </c>
      <c r="C181" t="s">
        <v>24</v>
      </c>
      <c r="D181" t="s">
        <v>22</v>
      </c>
      <c r="E181" t="s">
        <v>33</v>
      </c>
      <c r="F181">
        <v>2</v>
      </c>
      <c r="G181" t="s">
        <v>27</v>
      </c>
      <c r="H181" t="s">
        <v>58</v>
      </c>
      <c r="I181" t="s">
        <v>80</v>
      </c>
      <c r="J181" t="s">
        <v>611</v>
      </c>
      <c r="K181">
        <v>90282</v>
      </c>
      <c r="L181" s="1">
        <v>43523</v>
      </c>
    </row>
    <row r="182" spans="1:12" x14ac:dyDescent="0.3">
      <c r="A182">
        <v>1900005911</v>
      </c>
      <c r="B182" s="1">
        <v>43830</v>
      </c>
      <c r="C182" t="s">
        <v>24</v>
      </c>
      <c r="D182" t="s">
        <v>22</v>
      </c>
      <c r="E182" t="s">
        <v>33</v>
      </c>
      <c r="F182">
        <v>13</v>
      </c>
      <c r="G182" t="s">
        <v>408</v>
      </c>
      <c r="H182" t="s">
        <v>58</v>
      </c>
      <c r="I182" t="s">
        <v>80</v>
      </c>
      <c r="J182" t="s">
        <v>607</v>
      </c>
      <c r="K182">
        <v>68639</v>
      </c>
      <c r="L182" s="1">
        <v>43599</v>
      </c>
    </row>
    <row r="183" spans="1:12" x14ac:dyDescent="0.3">
      <c r="A183">
        <v>1900005912</v>
      </c>
      <c r="B183" s="1">
        <v>43830</v>
      </c>
      <c r="C183" t="s">
        <v>24</v>
      </c>
      <c r="D183" t="s">
        <v>22</v>
      </c>
      <c r="E183" t="s">
        <v>33</v>
      </c>
      <c r="F183">
        <v>2</v>
      </c>
      <c r="G183" t="s">
        <v>27</v>
      </c>
      <c r="H183" t="s">
        <v>58</v>
      </c>
      <c r="I183" t="s">
        <v>80</v>
      </c>
      <c r="J183" t="s">
        <v>611</v>
      </c>
      <c r="K183">
        <v>90282</v>
      </c>
      <c r="L183" s="1">
        <v>43704</v>
      </c>
    </row>
    <row r="184" spans="1:12" x14ac:dyDescent="0.3">
      <c r="A184">
        <v>1900005913</v>
      </c>
      <c r="B184" s="1">
        <v>43830</v>
      </c>
      <c r="C184" t="s">
        <v>24</v>
      </c>
      <c r="D184" t="s">
        <v>22</v>
      </c>
      <c r="E184" t="s">
        <v>33</v>
      </c>
      <c r="F184">
        <v>2</v>
      </c>
      <c r="G184" t="s">
        <v>27</v>
      </c>
      <c r="H184" t="s">
        <v>58</v>
      </c>
      <c r="I184" t="s">
        <v>80</v>
      </c>
      <c r="J184" t="s">
        <v>611</v>
      </c>
      <c r="K184">
        <v>90282</v>
      </c>
      <c r="L184" s="1">
        <v>43612</v>
      </c>
    </row>
    <row r="185" spans="1:12" x14ac:dyDescent="0.3">
      <c r="A185">
        <v>1900005915</v>
      </c>
      <c r="B185" s="1">
        <v>43830</v>
      </c>
      <c r="C185" t="s">
        <v>24</v>
      </c>
      <c r="D185" t="s">
        <v>22</v>
      </c>
      <c r="E185" t="s">
        <v>33</v>
      </c>
      <c r="F185">
        <v>13</v>
      </c>
      <c r="G185" t="s">
        <v>408</v>
      </c>
      <c r="H185" t="s">
        <v>58</v>
      </c>
      <c r="I185" t="s">
        <v>80</v>
      </c>
      <c r="J185" t="s">
        <v>612</v>
      </c>
      <c r="K185">
        <v>67102</v>
      </c>
      <c r="L185" s="1">
        <v>43551</v>
      </c>
    </row>
    <row r="186" spans="1:12" x14ac:dyDescent="0.3">
      <c r="A186">
        <v>1900005959</v>
      </c>
      <c r="B186" s="1">
        <v>43830</v>
      </c>
      <c r="C186" t="s">
        <v>24</v>
      </c>
      <c r="D186" t="s">
        <v>22</v>
      </c>
      <c r="E186" t="s">
        <v>35</v>
      </c>
      <c r="G186" t="s">
        <v>408</v>
      </c>
      <c r="H186" t="s">
        <v>23</v>
      </c>
      <c r="I186" t="s">
        <v>55</v>
      </c>
      <c r="J186" t="s">
        <v>613</v>
      </c>
      <c r="K186">
        <v>125000</v>
      </c>
      <c r="L186" s="1">
        <v>43496</v>
      </c>
    </row>
    <row r="187" spans="1:12" x14ac:dyDescent="0.3">
      <c r="A187">
        <v>1900005960</v>
      </c>
      <c r="B187" s="1">
        <v>43830</v>
      </c>
      <c r="C187" t="s">
        <v>24</v>
      </c>
      <c r="D187" t="s">
        <v>22</v>
      </c>
      <c r="E187" t="s">
        <v>99</v>
      </c>
      <c r="G187" t="s">
        <v>577</v>
      </c>
      <c r="H187" t="s">
        <v>23</v>
      </c>
      <c r="I187" t="s">
        <v>74</v>
      </c>
      <c r="J187" t="s">
        <v>579</v>
      </c>
      <c r="K187">
        <v>115781</v>
      </c>
      <c r="L187" s="1">
        <v>43674</v>
      </c>
    </row>
    <row r="188" spans="1:12" x14ac:dyDescent="0.3">
      <c r="A188">
        <v>1900005961</v>
      </c>
      <c r="B188" s="1">
        <v>43830</v>
      </c>
      <c r="C188" t="s">
        <v>24</v>
      </c>
      <c r="D188" t="s">
        <v>22</v>
      </c>
      <c r="E188" t="s">
        <v>35</v>
      </c>
      <c r="G188" t="s">
        <v>408</v>
      </c>
      <c r="H188" t="s">
        <v>23</v>
      </c>
      <c r="I188" t="s">
        <v>36</v>
      </c>
      <c r="J188" t="s">
        <v>614</v>
      </c>
      <c r="K188">
        <v>137500</v>
      </c>
      <c r="L188" s="1">
        <v>43466</v>
      </c>
    </row>
    <row r="189" spans="1:12" x14ac:dyDescent="0.3">
      <c r="A189">
        <v>1900005962</v>
      </c>
      <c r="B189" s="1">
        <v>43830</v>
      </c>
      <c r="C189" t="s">
        <v>24</v>
      </c>
      <c r="D189" t="s">
        <v>22</v>
      </c>
      <c r="E189" t="s">
        <v>33</v>
      </c>
      <c r="F189">
        <v>2</v>
      </c>
      <c r="G189" t="s">
        <v>27</v>
      </c>
      <c r="H189" t="s">
        <v>58</v>
      </c>
      <c r="I189" t="s">
        <v>80</v>
      </c>
      <c r="J189" t="s">
        <v>610</v>
      </c>
      <c r="K189">
        <v>208093</v>
      </c>
      <c r="L189" s="1">
        <v>43549</v>
      </c>
    </row>
    <row r="190" spans="1:12" x14ac:dyDescent="0.3">
      <c r="A190">
        <v>1900005964</v>
      </c>
      <c r="B190" s="1">
        <v>43830</v>
      </c>
      <c r="C190" t="s">
        <v>24</v>
      </c>
      <c r="D190" t="s">
        <v>22</v>
      </c>
      <c r="E190" t="s">
        <v>33</v>
      </c>
      <c r="F190">
        <v>2</v>
      </c>
      <c r="G190" t="s">
        <v>27</v>
      </c>
      <c r="H190" t="s">
        <v>58</v>
      </c>
      <c r="I190" t="s">
        <v>80</v>
      </c>
      <c r="J190" t="s">
        <v>610</v>
      </c>
      <c r="K190">
        <v>153332</v>
      </c>
      <c r="L190" s="1">
        <v>43653</v>
      </c>
    </row>
    <row r="191" spans="1:12" x14ac:dyDescent="0.3">
      <c r="A191">
        <v>1900005965</v>
      </c>
      <c r="B191" s="1">
        <v>43830</v>
      </c>
      <c r="C191" t="s">
        <v>24</v>
      </c>
      <c r="D191" t="s">
        <v>22</v>
      </c>
      <c r="E191" t="s">
        <v>35</v>
      </c>
      <c r="G191" t="s">
        <v>408</v>
      </c>
      <c r="H191" t="s">
        <v>23</v>
      </c>
      <c r="I191" t="s">
        <v>36</v>
      </c>
      <c r="J191" t="s">
        <v>615</v>
      </c>
      <c r="K191">
        <v>131250</v>
      </c>
      <c r="L191" s="1">
        <v>43608</v>
      </c>
    </row>
    <row r="192" spans="1:12" x14ac:dyDescent="0.3">
      <c r="A192">
        <v>2000001072</v>
      </c>
      <c r="B192" s="1">
        <v>43833</v>
      </c>
      <c r="C192" t="s">
        <v>24</v>
      </c>
      <c r="D192" t="s">
        <v>22</v>
      </c>
      <c r="E192" t="s">
        <v>20</v>
      </c>
      <c r="G192" t="s">
        <v>578</v>
      </c>
      <c r="I192" t="s">
        <v>120</v>
      </c>
      <c r="J192">
        <v>2.4142025629033999E+18</v>
      </c>
      <c r="K192">
        <v>56100</v>
      </c>
      <c r="L192" s="1">
        <v>43532</v>
      </c>
    </row>
    <row r="193" spans="1:12" x14ac:dyDescent="0.3">
      <c r="A193">
        <v>2000001076</v>
      </c>
      <c r="B193" s="1">
        <v>43833</v>
      </c>
      <c r="C193" t="s">
        <v>24</v>
      </c>
      <c r="D193" t="s">
        <v>22</v>
      </c>
      <c r="E193" t="s">
        <v>20</v>
      </c>
      <c r="G193" t="s">
        <v>408</v>
      </c>
      <c r="H193" t="s">
        <v>23</v>
      </c>
      <c r="I193" t="s">
        <v>55</v>
      </c>
      <c r="J193" t="s">
        <v>171</v>
      </c>
      <c r="K193">
        <v>50333</v>
      </c>
      <c r="L193" s="1">
        <v>43525</v>
      </c>
    </row>
    <row r="194" spans="1:12" x14ac:dyDescent="0.3">
      <c r="A194">
        <v>2000001082</v>
      </c>
      <c r="B194" s="1">
        <v>43833</v>
      </c>
      <c r="C194" t="s">
        <v>24</v>
      </c>
      <c r="D194" t="s">
        <v>22</v>
      </c>
      <c r="E194" t="s">
        <v>35</v>
      </c>
      <c r="G194" t="s">
        <v>408</v>
      </c>
      <c r="H194" t="s">
        <v>23</v>
      </c>
      <c r="I194" t="s">
        <v>98</v>
      </c>
      <c r="J194">
        <v>41046110</v>
      </c>
      <c r="K194">
        <v>74250</v>
      </c>
      <c r="L194" s="1">
        <v>43564</v>
      </c>
    </row>
    <row r="195" spans="1:12" x14ac:dyDescent="0.3">
      <c r="A195">
        <v>2000001083</v>
      </c>
      <c r="B195" s="1">
        <v>43833</v>
      </c>
      <c r="C195" t="s">
        <v>24</v>
      </c>
      <c r="D195" t="s">
        <v>22</v>
      </c>
      <c r="E195" t="s">
        <v>40</v>
      </c>
      <c r="G195" t="s">
        <v>574</v>
      </c>
      <c r="H195" t="s">
        <v>23</v>
      </c>
      <c r="I195" t="s">
        <v>75</v>
      </c>
      <c r="J195" t="s">
        <v>257</v>
      </c>
      <c r="K195">
        <v>48929</v>
      </c>
      <c r="L195" s="1">
        <v>43779</v>
      </c>
    </row>
    <row r="196" spans="1:12" x14ac:dyDescent="0.3">
      <c r="A196">
        <v>2000001086</v>
      </c>
      <c r="B196" s="1">
        <v>43833</v>
      </c>
      <c r="C196" t="s">
        <v>24</v>
      </c>
      <c r="D196" t="s">
        <v>22</v>
      </c>
      <c r="E196" t="s">
        <v>57</v>
      </c>
      <c r="F196">
        <v>1</v>
      </c>
      <c r="G196" t="s">
        <v>21</v>
      </c>
      <c r="H196" t="s">
        <v>58</v>
      </c>
      <c r="I196" t="s">
        <v>80</v>
      </c>
      <c r="J196">
        <v>1.11200441808E+19</v>
      </c>
      <c r="K196">
        <v>49401</v>
      </c>
      <c r="L196" s="1">
        <v>43468</v>
      </c>
    </row>
    <row r="197" spans="1:12" x14ac:dyDescent="0.3">
      <c r="A197">
        <v>2000001563</v>
      </c>
      <c r="B197" s="1">
        <v>43846</v>
      </c>
      <c r="C197" t="s">
        <v>24</v>
      </c>
      <c r="D197" t="s">
        <v>22</v>
      </c>
      <c r="E197" t="s">
        <v>20</v>
      </c>
      <c r="G197" t="s">
        <v>574</v>
      </c>
      <c r="H197" t="s">
        <v>28</v>
      </c>
      <c r="I197" t="s">
        <v>120</v>
      </c>
      <c r="J197" t="s">
        <v>316</v>
      </c>
      <c r="K197">
        <v>9075</v>
      </c>
      <c r="L197" s="1">
        <v>43477</v>
      </c>
    </row>
    <row r="198" spans="1:12" x14ac:dyDescent="0.3">
      <c r="A198">
        <v>2000001567</v>
      </c>
      <c r="B198" s="1">
        <v>43846</v>
      </c>
      <c r="C198" t="s">
        <v>24</v>
      </c>
      <c r="D198" t="s">
        <v>22</v>
      </c>
      <c r="E198" t="s">
        <v>33</v>
      </c>
      <c r="F198">
        <v>13</v>
      </c>
      <c r="G198" t="s">
        <v>408</v>
      </c>
      <c r="H198" t="s">
        <v>58</v>
      </c>
      <c r="I198" t="s">
        <v>74</v>
      </c>
      <c r="J198" t="s">
        <v>616</v>
      </c>
      <c r="K198">
        <v>24072</v>
      </c>
      <c r="L198" s="1">
        <v>43537</v>
      </c>
    </row>
    <row r="199" spans="1:12" x14ac:dyDescent="0.3">
      <c r="A199">
        <v>2000001570</v>
      </c>
      <c r="B199" s="1">
        <v>43846</v>
      </c>
      <c r="C199" t="s">
        <v>24</v>
      </c>
      <c r="D199" t="s">
        <v>22</v>
      </c>
      <c r="E199" t="s">
        <v>40</v>
      </c>
      <c r="G199" t="s">
        <v>575</v>
      </c>
      <c r="H199" t="s">
        <v>23</v>
      </c>
      <c r="I199" t="s">
        <v>98</v>
      </c>
      <c r="J199" t="s">
        <v>367</v>
      </c>
      <c r="K199">
        <v>5550</v>
      </c>
      <c r="L199" s="1">
        <v>43469</v>
      </c>
    </row>
    <row r="200" spans="1:12" x14ac:dyDescent="0.3">
      <c r="A200">
        <v>2000001575</v>
      </c>
      <c r="B200" s="1">
        <v>43846</v>
      </c>
      <c r="C200" t="s">
        <v>24</v>
      </c>
      <c r="D200" t="s">
        <v>22</v>
      </c>
      <c r="E200" t="s">
        <v>48</v>
      </c>
      <c r="F200">
        <v>13</v>
      </c>
      <c r="G200" t="s">
        <v>408</v>
      </c>
      <c r="H200" t="s">
        <v>58</v>
      </c>
      <c r="I200" t="s">
        <v>80</v>
      </c>
      <c r="J200" t="s">
        <v>617</v>
      </c>
      <c r="K200">
        <v>10938</v>
      </c>
      <c r="L200" s="1">
        <v>43628</v>
      </c>
    </row>
    <row r="201" spans="1:12" x14ac:dyDescent="0.3">
      <c r="A201">
        <v>2000001579</v>
      </c>
      <c r="B201" s="1">
        <v>43846</v>
      </c>
      <c r="C201" t="s">
        <v>24</v>
      </c>
      <c r="D201" t="s">
        <v>22</v>
      </c>
      <c r="E201" t="s">
        <v>304</v>
      </c>
      <c r="F201">
        <v>3</v>
      </c>
      <c r="G201" t="s">
        <v>56</v>
      </c>
      <c r="H201" t="s">
        <v>58</v>
      </c>
      <c r="I201" t="s">
        <v>120</v>
      </c>
      <c r="J201">
        <v>2280038722</v>
      </c>
      <c r="K201">
        <v>2789</v>
      </c>
      <c r="L201" s="1">
        <v>43661</v>
      </c>
    </row>
    <row r="202" spans="1:12" x14ac:dyDescent="0.3">
      <c r="A202">
        <v>2000001583</v>
      </c>
      <c r="B202" s="1">
        <v>43846</v>
      </c>
      <c r="C202" t="s">
        <v>24</v>
      </c>
      <c r="D202" t="s">
        <v>22</v>
      </c>
      <c r="E202" t="s">
        <v>20</v>
      </c>
      <c r="G202" t="s">
        <v>578</v>
      </c>
      <c r="I202" t="s">
        <v>120</v>
      </c>
      <c r="J202">
        <v>2.4142025629033999E+18</v>
      </c>
      <c r="K202">
        <v>14025</v>
      </c>
      <c r="L202" s="1">
        <v>43760</v>
      </c>
    </row>
    <row r="203" spans="1:12" x14ac:dyDescent="0.3">
      <c r="A203">
        <v>2000001589</v>
      </c>
      <c r="B203" s="1">
        <v>43846</v>
      </c>
      <c r="C203" t="s">
        <v>24</v>
      </c>
      <c r="D203" t="s">
        <v>22</v>
      </c>
      <c r="E203" t="s">
        <v>57</v>
      </c>
      <c r="G203" t="s">
        <v>573</v>
      </c>
      <c r="H203" t="s">
        <v>23</v>
      </c>
      <c r="I203" t="s">
        <v>51</v>
      </c>
      <c r="J203" t="s">
        <v>155</v>
      </c>
      <c r="K203">
        <v>1112</v>
      </c>
      <c r="L203" s="1">
        <v>43488</v>
      </c>
    </row>
    <row r="204" spans="1:12" x14ac:dyDescent="0.3">
      <c r="A204">
        <v>2000001598</v>
      </c>
      <c r="B204" s="1">
        <v>43846</v>
      </c>
      <c r="C204" t="s">
        <v>24</v>
      </c>
      <c r="D204" t="s">
        <v>22</v>
      </c>
      <c r="E204" t="s">
        <v>40</v>
      </c>
      <c r="G204" t="s">
        <v>575</v>
      </c>
      <c r="H204" t="s">
        <v>23</v>
      </c>
      <c r="I204" t="s">
        <v>49</v>
      </c>
      <c r="J204">
        <v>2.9992015408021002E+18</v>
      </c>
      <c r="K204">
        <v>4302</v>
      </c>
      <c r="L204" s="1">
        <v>43770</v>
      </c>
    </row>
    <row r="205" spans="1:12" x14ac:dyDescent="0.3">
      <c r="A205">
        <v>2000001604</v>
      </c>
      <c r="B205" s="1">
        <v>43846</v>
      </c>
      <c r="C205" t="s">
        <v>24</v>
      </c>
      <c r="D205" t="s">
        <v>22</v>
      </c>
      <c r="E205" t="s">
        <v>35</v>
      </c>
      <c r="F205">
        <v>13</v>
      </c>
      <c r="G205" t="s">
        <v>408</v>
      </c>
      <c r="H205" t="s">
        <v>58</v>
      </c>
      <c r="I205" t="s">
        <v>55</v>
      </c>
      <c r="J205" t="s">
        <v>618</v>
      </c>
      <c r="K205">
        <v>21875</v>
      </c>
      <c r="L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3091-BCC3-44BC-A865-3F5F9A8FEBD4}">
  <dimension ref="A1:E35"/>
  <sheetViews>
    <sheetView workbookViewId="0">
      <selection activeCell="G24" sqref="G24"/>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7</v>
      </c>
      <c r="B1" t="s">
        <v>393</v>
      </c>
      <c r="C1" t="s">
        <v>8</v>
      </c>
      <c r="D1" t="s">
        <v>412</v>
      </c>
      <c r="E1" t="s">
        <v>413</v>
      </c>
    </row>
    <row r="2" spans="1:5" x14ac:dyDescent="0.3">
      <c r="A2">
        <v>2</v>
      </c>
      <c r="B2" t="s">
        <v>27</v>
      </c>
      <c r="C2" t="s">
        <v>22</v>
      </c>
      <c r="D2" t="s">
        <v>414</v>
      </c>
      <c r="E2" s="1">
        <v>43755</v>
      </c>
    </row>
    <row r="3" spans="1:5" x14ac:dyDescent="0.3">
      <c r="A3">
        <v>2</v>
      </c>
      <c r="B3" t="s">
        <v>27</v>
      </c>
      <c r="C3" t="s">
        <v>22</v>
      </c>
      <c r="E3" s="1">
        <v>43755</v>
      </c>
    </row>
    <row r="4" spans="1:5" x14ac:dyDescent="0.3">
      <c r="A4">
        <v>2</v>
      </c>
      <c r="B4" t="s">
        <v>27</v>
      </c>
      <c r="C4" t="s">
        <v>22</v>
      </c>
      <c r="D4" t="s">
        <v>415</v>
      </c>
      <c r="E4" s="1">
        <v>43823</v>
      </c>
    </row>
    <row r="5" spans="1:5" x14ac:dyDescent="0.3">
      <c r="A5">
        <v>2</v>
      </c>
      <c r="B5" t="s">
        <v>27</v>
      </c>
      <c r="C5" t="s">
        <v>22</v>
      </c>
      <c r="D5" t="s">
        <v>416</v>
      </c>
      <c r="E5" s="1">
        <v>43833</v>
      </c>
    </row>
    <row r="6" spans="1:5" x14ac:dyDescent="0.3">
      <c r="A6">
        <v>2</v>
      </c>
      <c r="B6" t="s">
        <v>27</v>
      </c>
      <c r="C6" t="s">
        <v>22</v>
      </c>
      <c r="D6" t="s">
        <v>417</v>
      </c>
      <c r="E6" s="1">
        <v>43838</v>
      </c>
    </row>
    <row r="7" spans="1:5" x14ac:dyDescent="0.3">
      <c r="A7">
        <v>2</v>
      </c>
      <c r="B7" t="s">
        <v>27</v>
      </c>
      <c r="C7" t="s">
        <v>22</v>
      </c>
      <c r="D7" t="s">
        <v>418</v>
      </c>
      <c r="E7" s="1">
        <v>43838</v>
      </c>
    </row>
    <row r="8" spans="1:5" x14ac:dyDescent="0.3">
      <c r="A8">
        <v>2</v>
      </c>
      <c r="B8" t="s">
        <v>27</v>
      </c>
      <c r="C8" t="s">
        <v>22</v>
      </c>
      <c r="D8" t="s">
        <v>419</v>
      </c>
      <c r="E8" s="1">
        <v>43839</v>
      </c>
    </row>
    <row r="9" spans="1:5" x14ac:dyDescent="0.3">
      <c r="A9">
        <v>1</v>
      </c>
      <c r="B9" t="s">
        <v>21</v>
      </c>
      <c r="C9" t="s">
        <v>22</v>
      </c>
      <c r="D9" t="s">
        <v>420</v>
      </c>
      <c r="E9" s="1">
        <v>43832</v>
      </c>
    </row>
    <row r="10" spans="1:5" x14ac:dyDescent="0.3">
      <c r="A10">
        <v>1</v>
      </c>
      <c r="B10" t="s">
        <v>21</v>
      </c>
      <c r="C10" t="s">
        <v>22</v>
      </c>
      <c r="D10" t="s">
        <v>421</v>
      </c>
      <c r="E10" s="1">
        <v>43833</v>
      </c>
    </row>
    <row r="11" spans="1:5" x14ac:dyDescent="0.3">
      <c r="A11">
        <v>1</v>
      </c>
      <c r="B11" t="s">
        <v>21</v>
      </c>
      <c r="C11" t="s">
        <v>22</v>
      </c>
      <c r="D11" t="s">
        <v>421</v>
      </c>
      <c r="E11" s="1">
        <v>43836</v>
      </c>
    </row>
    <row r="12" spans="1:5" x14ac:dyDescent="0.3">
      <c r="A12">
        <v>1</v>
      </c>
      <c r="B12" t="s">
        <v>21</v>
      </c>
      <c r="C12" t="s">
        <v>22</v>
      </c>
      <c r="D12" t="s">
        <v>421</v>
      </c>
      <c r="E12" s="1">
        <v>43837</v>
      </c>
    </row>
    <row r="13" spans="1:5" x14ac:dyDescent="0.3">
      <c r="A13">
        <v>1</v>
      </c>
      <c r="B13" t="s">
        <v>21</v>
      </c>
      <c r="C13" t="s">
        <v>22</v>
      </c>
      <c r="D13" t="s">
        <v>421</v>
      </c>
      <c r="E13" s="1">
        <v>43838</v>
      </c>
    </row>
    <row r="14" spans="1:5" x14ac:dyDescent="0.3">
      <c r="A14">
        <v>3</v>
      </c>
      <c r="B14" t="s">
        <v>56</v>
      </c>
      <c r="C14" t="s">
        <v>22</v>
      </c>
      <c r="D14" t="s">
        <v>419</v>
      </c>
      <c r="E14" s="1">
        <v>43843</v>
      </c>
    </row>
    <row r="15" spans="1:5" x14ac:dyDescent="0.3">
      <c r="A15">
        <v>3</v>
      </c>
      <c r="B15" t="s">
        <v>56</v>
      </c>
      <c r="C15" t="s">
        <v>22</v>
      </c>
      <c r="D15" t="s">
        <v>422</v>
      </c>
      <c r="E15" s="1">
        <v>43843</v>
      </c>
    </row>
    <row r="16" spans="1:5" x14ac:dyDescent="0.3">
      <c r="A16">
        <v>3</v>
      </c>
      <c r="B16" t="s">
        <v>56</v>
      </c>
      <c r="C16" t="s">
        <v>22</v>
      </c>
      <c r="D16" t="s">
        <v>421</v>
      </c>
      <c r="E16" s="1">
        <v>43839</v>
      </c>
    </row>
    <row r="17" spans="1:5" x14ac:dyDescent="0.3">
      <c r="A17">
        <v>3</v>
      </c>
      <c r="B17" t="s">
        <v>56</v>
      </c>
      <c r="C17" t="s">
        <v>22</v>
      </c>
      <c r="E17" s="1">
        <v>43840</v>
      </c>
    </row>
    <row r="18" spans="1:5" x14ac:dyDescent="0.3">
      <c r="A18">
        <v>6</v>
      </c>
      <c r="B18" t="s">
        <v>73</v>
      </c>
      <c r="C18" t="s">
        <v>22</v>
      </c>
      <c r="D18" t="s">
        <v>423</v>
      </c>
      <c r="E18" s="1">
        <v>43833</v>
      </c>
    </row>
    <row r="19" spans="1:5" x14ac:dyDescent="0.3">
      <c r="A19">
        <v>6</v>
      </c>
      <c r="B19" t="s">
        <v>73</v>
      </c>
      <c r="C19" t="s">
        <v>22</v>
      </c>
      <c r="E19" s="1">
        <v>43838</v>
      </c>
    </row>
    <row r="20" spans="1:5" x14ac:dyDescent="0.3">
      <c r="A20">
        <v>6</v>
      </c>
      <c r="B20" t="s">
        <v>73</v>
      </c>
      <c r="C20" t="s">
        <v>22</v>
      </c>
      <c r="D20" t="s">
        <v>424</v>
      </c>
      <c r="E20" s="1">
        <v>43843</v>
      </c>
    </row>
    <row r="21" spans="1:5" x14ac:dyDescent="0.3">
      <c r="A21">
        <v>6</v>
      </c>
      <c r="B21" t="s">
        <v>73</v>
      </c>
      <c r="C21" t="s">
        <v>22</v>
      </c>
      <c r="E21" s="1">
        <v>43839</v>
      </c>
    </row>
    <row r="22" spans="1:5" x14ac:dyDescent="0.3">
      <c r="A22">
        <v>4</v>
      </c>
      <c r="B22" t="s">
        <v>216</v>
      </c>
      <c r="C22" t="s">
        <v>22</v>
      </c>
      <c r="D22" t="s">
        <v>425</v>
      </c>
      <c r="E22" s="1">
        <v>43836</v>
      </c>
    </row>
    <row r="23" spans="1:5" x14ac:dyDescent="0.3">
      <c r="A23">
        <v>4</v>
      </c>
      <c r="B23" t="s">
        <v>216</v>
      </c>
      <c r="C23" t="s">
        <v>22</v>
      </c>
      <c r="E23" s="1">
        <v>43850</v>
      </c>
    </row>
    <row r="24" spans="1:5" x14ac:dyDescent="0.3">
      <c r="A24">
        <v>4</v>
      </c>
      <c r="B24" t="s">
        <v>216</v>
      </c>
      <c r="C24" t="s">
        <v>22</v>
      </c>
      <c r="D24" t="s">
        <v>426</v>
      </c>
      <c r="E24" s="1">
        <v>43850</v>
      </c>
    </row>
    <row r="25" spans="1:5" x14ac:dyDescent="0.3">
      <c r="A25">
        <v>12</v>
      </c>
      <c r="B25" t="s">
        <v>66</v>
      </c>
      <c r="C25" t="s">
        <v>22</v>
      </c>
      <c r="D25" t="s">
        <v>427</v>
      </c>
      <c r="E25" s="1">
        <v>43851</v>
      </c>
    </row>
    <row r="26" spans="1:5" x14ac:dyDescent="0.3">
      <c r="A26">
        <v>12</v>
      </c>
      <c r="B26" t="s">
        <v>66</v>
      </c>
      <c r="C26" t="s">
        <v>22</v>
      </c>
      <c r="D26" t="s">
        <v>428</v>
      </c>
      <c r="E26" s="1">
        <v>43851</v>
      </c>
    </row>
    <row r="27" spans="1:5" x14ac:dyDescent="0.3">
      <c r="A27">
        <v>12</v>
      </c>
      <c r="B27" t="s">
        <v>66</v>
      </c>
      <c r="C27" t="s">
        <v>22</v>
      </c>
      <c r="D27" t="s">
        <v>419</v>
      </c>
      <c r="E27" s="1">
        <v>43851</v>
      </c>
    </row>
    <row r="28" spans="1:5" x14ac:dyDescent="0.3">
      <c r="A28">
        <v>12</v>
      </c>
      <c r="B28" t="s">
        <v>66</v>
      </c>
      <c r="C28" t="s">
        <v>22</v>
      </c>
      <c r="D28" t="s">
        <v>419</v>
      </c>
      <c r="E28" s="1">
        <v>43852</v>
      </c>
    </row>
    <row r="29" spans="1:5" x14ac:dyDescent="0.3">
      <c r="A29">
        <v>9</v>
      </c>
      <c r="B29" t="s">
        <v>53</v>
      </c>
      <c r="C29" t="s">
        <v>22</v>
      </c>
      <c r="D29" t="s">
        <v>429</v>
      </c>
      <c r="E29" s="1">
        <v>43843</v>
      </c>
    </row>
    <row r="30" spans="1:5" x14ac:dyDescent="0.3">
      <c r="A30">
        <v>9</v>
      </c>
      <c r="B30" t="s">
        <v>53</v>
      </c>
      <c r="C30" t="s">
        <v>22</v>
      </c>
      <c r="D30" t="s">
        <v>429</v>
      </c>
      <c r="E30" s="1">
        <v>43839</v>
      </c>
    </row>
    <row r="31" spans="1:5" x14ac:dyDescent="0.3">
      <c r="A31">
        <v>9</v>
      </c>
      <c r="B31" t="s">
        <v>53</v>
      </c>
      <c r="C31" t="s">
        <v>22</v>
      </c>
      <c r="D31" t="s">
        <v>429</v>
      </c>
      <c r="E31" s="1">
        <v>43851</v>
      </c>
    </row>
    <row r="32" spans="1:5" x14ac:dyDescent="0.3">
      <c r="A32">
        <v>11</v>
      </c>
      <c r="B32" t="s">
        <v>94</v>
      </c>
      <c r="C32" t="s">
        <v>22</v>
      </c>
      <c r="D32" t="s">
        <v>429</v>
      </c>
      <c r="E32" s="1">
        <v>43852</v>
      </c>
    </row>
    <row r="33" spans="1:5" x14ac:dyDescent="0.3">
      <c r="A33">
        <v>11</v>
      </c>
      <c r="B33" t="s">
        <v>94</v>
      </c>
      <c r="C33" t="s">
        <v>22</v>
      </c>
      <c r="E33" s="1">
        <v>43850</v>
      </c>
    </row>
    <row r="34" spans="1:5" x14ac:dyDescent="0.3">
      <c r="A34">
        <v>10</v>
      </c>
      <c r="B34" t="s">
        <v>39</v>
      </c>
      <c r="C34" t="s">
        <v>22</v>
      </c>
      <c r="D34" t="s">
        <v>429</v>
      </c>
      <c r="E34" s="1">
        <v>43852</v>
      </c>
    </row>
    <row r="35" spans="1:5" x14ac:dyDescent="0.3">
      <c r="A35">
        <v>10</v>
      </c>
      <c r="B35" t="s">
        <v>39</v>
      </c>
      <c r="C35" t="s">
        <v>22</v>
      </c>
      <c r="D35" t="s">
        <v>428</v>
      </c>
      <c r="E35" s="1">
        <v>43843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6B67B-BA05-41E2-9BA7-105F4938FBF4}">
  <dimension ref="A1:M50"/>
  <sheetViews>
    <sheetView topLeftCell="E1" workbookViewId="0">
      <selection activeCell="G24" sqref="G24"/>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430</v>
      </c>
      <c r="B1" t="s">
        <v>431</v>
      </c>
      <c r="C1" t="s">
        <v>432</v>
      </c>
      <c r="D1" t="s">
        <v>393</v>
      </c>
      <c r="E1" t="s">
        <v>433</v>
      </c>
      <c r="F1" t="s">
        <v>434</v>
      </c>
      <c r="G1" t="s">
        <v>435</v>
      </c>
      <c r="H1" t="s">
        <v>436</v>
      </c>
      <c r="I1" t="s">
        <v>437</v>
      </c>
      <c r="J1" t="s">
        <v>438</v>
      </c>
      <c r="K1" t="s">
        <v>5</v>
      </c>
      <c r="L1" t="s">
        <v>439</v>
      </c>
      <c r="M1" t="s">
        <v>440</v>
      </c>
    </row>
    <row r="2" spans="1:13" x14ac:dyDescent="0.3">
      <c r="A2" t="s">
        <v>441</v>
      </c>
      <c r="B2" t="s">
        <v>442</v>
      </c>
      <c r="C2">
        <v>3</v>
      </c>
      <c r="D2" t="s">
        <v>56</v>
      </c>
      <c r="E2">
        <v>8000000</v>
      </c>
      <c r="F2">
        <v>400000</v>
      </c>
      <c r="G2" s="1">
        <v>43782</v>
      </c>
      <c r="H2" t="s">
        <v>443</v>
      </c>
      <c r="I2" t="s">
        <v>22</v>
      </c>
      <c r="J2" t="s">
        <v>40</v>
      </c>
      <c r="K2" t="s">
        <v>38</v>
      </c>
      <c r="L2" t="s">
        <v>444</v>
      </c>
      <c r="M2" t="s">
        <v>445</v>
      </c>
    </row>
    <row r="3" spans="1:13" x14ac:dyDescent="0.3">
      <c r="A3" t="s">
        <v>446</v>
      </c>
      <c r="B3" t="s">
        <v>447</v>
      </c>
      <c r="C3">
        <v>1</v>
      </c>
      <c r="D3" t="s">
        <v>21</v>
      </c>
      <c r="E3">
        <v>200000</v>
      </c>
      <c r="F3">
        <v>30000</v>
      </c>
      <c r="G3" s="1">
        <v>43921</v>
      </c>
      <c r="H3" t="s">
        <v>443</v>
      </c>
      <c r="I3" t="s">
        <v>22</v>
      </c>
      <c r="J3" t="s">
        <v>40</v>
      </c>
      <c r="K3" t="s">
        <v>38</v>
      </c>
      <c r="L3" t="s">
        <v>444</v>
      </c>
      <c r="M3" t="s">
        <v>448</v>
      </c>
    </row>
    <row r="4" spans="1:13" x14ac:dyDescent="0.3">
      <c r="A4" t="s">
        <v>449</v>
      </c>
      <c r="B4" t="s">
        <v>450</v>
      </c>
      <c r="C4">
        <v>1</v>
      </c>
      <c r="D4" t="s">
        <v>21</v>
      </c>
      <c r="E4">
        <v>0</v>
      </c>
      <c r="F4">
        <v>100000</v>
      </c>
      <c r="G4" s="1">
        <v>44012</v>
      </c>
      <c r="H4" t="s">
        <v>443</v>
      </c>
      <c r="I4" t="s">
        <v>22</v>
      </c>
      <c r="J4" t="s">
        <v>20</v>
      </c>
      <c r="K4" t="s">
        <v>20</v>
      </c>
      <c r="L4" t="s">
        <v>451</v>
      </c>
      <c r="M4" t="s">
        <v>452</v>
      </c>
    </row>
    <row r="5" spans="1:13" x14ac:dyDescent="0.3">
      <c r="A5" t="s">
        <v>453</v>
      </c>
      <c r="B5" t="s">
        <v>454</v>
      </c>
      <c r="C5">
        <v>1</v>
      </c>
      <c r="D5" t="s">
        <v>21</v>
      </c>
      <c r="E5">
        <v>0</v>
      </c>
      <c r="F5">
        <v>100000</v>
      </c>
      <c r="G5" s="1">
        <v>43921</v>
      </c>
      <c r="H5" t="s">
        <v>443</v>
      </c>
      <c r="I5" t="s">
        <v>22</v>
      </c>
      <c r="J5" t="s">
        <v>20</v>
      </c>
      <c r="K5" t="s">
        <v>20</v>
      </c>
      <c r="L5" t="s">
        <v>451</v>
      </c>
      <c r="M5" t="s">
        <v>452</v>
      </c>
    </row>
    <row r="6" spans="1:13" x14ac:dyDescent="0.3">
      <c r="A6" t="s">
        <v>455</v>
      </c>
      <c r="B6" t="s">
        <v>456</v>
      </c>
      <c r="C6">
        <v>1</v>
      </c>
      <c r="D6" t="s">
        <v>21</v>
      </c>
      <c r="E6">
        <v>1200000</v>
      </c>
      <c r="F6">
        <v>100000</v>
      </c>
      <c r="G6" s="1">
        <v>43921</v>
      </c>
      <c r="H6" t="s">
        <v>443</v>
      </c>
      <c r="I6" t="s">
        <v>22</v>
      </c>
      <c r="J6" t="s">
        <v>99</v>
      </c>
      <c r="K6" t="s">
        <v>34</v>
      </c>
      <c r="L6" t="s">
        <v>34</v>
      </c>
      <c r="M6" t="s">
        <v>457</v>
      </c>
    </row>
    <row r="7" spans="1:13" x14ac:dyDescent="0.3">
      <c r="A7" t="s">
        <v>458</v>
      </c>
      <c r="B7" t="s">
        <v>459</v>
      </c>
      <c r="C7">
        <v>1</v>
      </c>
      <c r="D7" t="s">
        <v>21</v>
      </c>
      <c r="E7">
        <v>0</v>
      </c>
      <c r="F7">
        <v>100000</v>
      </c>
      <c r="G7" s="1">
        <v>43982</v>
      </c>
      <c r="H7" t="s">
        <v>443</v>
      </c>
      <c r="I7" t="s">
        <v>22</v>
      </c>
      <c r="J7" t="s">
        <v>35</v>
      </c>
      <c r="K7" t="s">
        <v>35</v>
      </c>
      <c r="L7" t="s">
        <v>460</v>
      </c>
      <c r="M7" t="s">
        <v>461</v>
      </c>
    </row>
    <row r="8" spans="1:13" x14ac:dyDescent="0.3">
      <c r="A8" t="s">
        <v>462</v>
      </c>
      <c r="B8" t="s">
        <v>463</v>
      </c>
      <c r="C8">
        <v>1</v>
      </c>
      <c r="D8" t="s">
        <v>21</v>
      </c>
      <c r="E8">
        <v>0</v>
      </c>
      <c r="F8">
        <v>100000</v>
      </c>
      <c r="G8" s="1">
        <v>43982</v>
      </c>
      <c r="H8" t="s">
        <v>443</v>
      </c>
      <c r="I8" t="s">
        <v>22</v>
      </c>
      <c r="J8" t="s">
        <v>20</v>
      </c>
      <c r="K8" t="s">
        <v>20</v>
      </c>
      <c r="L8" t="s">
        <v>451</v>
      </c>
      <c r="M8" t="s">
        <v>452</v>
      </c>
    </row>
    <row r="9" spans="1:13" x14ac:dyDescent="0.3">
      <c r="A9" t="s">
        <v>464</v>
      </c>
      <c r="B9" t="s">
        <v>465</v>
      </c>
      <c r="C9">
        <v>1</v>
      </c>
      <c r="D9" t="s">
        <v>21</v>
      </c>
      <c r="E9">
        <v>0</v>
      </c>
      <c r="F9">
        <v>125000</v>
      </c>
      <c r="G9" s="1">
        <v>44012</v>
      </c>
      <c r="H9" t="s">
        <v>443</v>
      </c>
      <c r="I9" t="s">
        <v>22</v>
      </c>
      <c r="J9" t="s">
        <v>40</v>
      </c>
      <c r="K9" t="s">
        <v>38</v>
      </c>
      <c r="L9" t="s">
        <v>444</v>
      </c>
      <c r="M9" t="s">
        <v>445</v>
      </c>
    </row>
    <row r="10" spans="1:13" x14ac:dyDescent="0.3">
      <c r="A10" t="s">
        <v>466</v>
      </c>
      <c r="B10" t="s">
        <v>467</v>
      </c>
      <c r="C10">
        <v>1</v>
      </c>
      <c r="D10" t="s">
        <v>21</v>
      </c>
      <c r="E10">
        <v>0</v>
      </c>
      <c r="F10">
        <v>100000</v>
      </c>
      <c r="G10" s="1">
        <v>43921</v>
      </c>
      <c r="H10" t="s">
        <v>443</v>
      </c>
      <c r="I10" t="s">
        <v>22</v>
      </c>
      <c r="J10" t="s">
        <v>20</v>
      </c>
      <c r="K10" t="s">
        <v>20</v>
      </c>
      <c r="L10" t="s">
        <v>451</v>
      </c>
      <c r="M10" t="s">
        <v>452</v>
      </c>
    </row>
    <row r="11" spans="1:13" x14ac:dyDescent="0.3">
      <c r="A11" t="s">
        <v>468</v>
      </c>
      <c r="B11" t="s">
        <v>469</v>
      </c>
      <c r="C11">
        <v>12</v>
      </c>
      <c r="D11" t="s">
        <v>66</v>
      </c>
      <c r="E11">
        <v>0</v>
      </c>
      <c r="F11">
        <v>200000</v>
      </c>
      <c r="G11" s="1">
        <v>43921</v>
      </c>
      <c r="H11" t="s">
        <v>443</v>
      </c>
      <c r="I11" t="s">
        <v>22</v>
      </c>
      <c r="J11" t="s">
        <v>20</v>
      </c>
      <c r="K11" t="s">
        <v>20</v>
      </c>
      <c r="L11" t="s">
        <v>451</v>
      </c>
      <c r="M11" t="s">
        <v>452</v>
      </c>
    </row>
    <row r="12" spans="1:13" x14ac:dyDescent="0.3">
      <c r="A12" t="s">
        <v>470</v>
      </c>
      <c r="B12" t="s">
        <v>471</v>
      </c>
      <c r="C12">
        <v>12</v>
      </c>
      <c r="D12" t="s">
        <v>66</v>
      </c>
      <c r="E12">
        <v>0</v>
      </c>
      <c r="F12">
        <v>75000</v>
      </c>
      <c r="G12" s="1">
        <v>43921</v>
      </c>
      <c r="H12" t="s">
        <v>443</v>
      </c>
      <c r="I12" t="s">
        <v>22</v>
      </c>
      <c r="J12" t="s">
        <v>40</v>
      </c>
      <c r="K12" t="s">
        <v>38</v>
      </c>
      <c r="L12" t="s">
        <v>444</v>
      </c>
      <c r="M12" t="s">
        <v>445</v>
      </c>
    </row>
    <row r="13" spans="1:13" x14ac:dyDescent="0.3">
      <c r="A13" t="s">
        <v>472</v>
      </c>
      <c r="B13" t="s">
        <v>473</v>
      </c>
      <c r="C13">
        <v>12</v>
      </c>
      <c r="D13" t="s">
        <v>66</v>
      </c>
      <c r="E13">
        <v>0</v>
      </c>
      <c r="F13">
        <v>25000</v>
      </c>
      <c r="G13" s="1">
        <v>43921</v>
      </c>
      <c r="H13" t="s">
        <v>443</v>
      </c>
      <c r="I13" t="s">
        <v>22</v>
      </c>
      <c r="J13" t="s">
        <v>40</v>
      </c>
      <c r="K13" t="s">
        <v>38</v>
      </c>
      <c r="L13" t="s">
        <v>444</v>
      </c>
      <c r="M13" t="s">
        <v>448</v>
      </c>
    </row>
    <row r="14" spans="1:13" x14ac:dyDescent="0.3">
      <c r="A14" t="s">
        <v>474</v>
      </c>
      <c r="B14" t="s">
        <v>475</v>
      </c>
      <c r="C14">
        <v>12</v>
      </c>
      <c r="D14" t="s">
        <v>66</v>
      </c>
      <c r="E14">
        <v>2000000</v>
      </c>
      <c r="F14">
        <v>150000</v>
      </c>
      <c r="G14" s="1">
        <v>43982</v>
      </c>
      <c r="H14" t="s">
        <v>443</v>
      </c>
      <c r="I14" t="s">
        <v>22</v>
      </c>
      <c r="J14" t="s">
        <v>40</v>
      </c>
      <c r="K14" t="s">
        <v>38</v>
      </c>
      <c r="L14" t="s">
        <v>444</v>
      </c>
      <c r="M14" t="s">
        <v>445</v>
      </c>
    </row>
    <row r="15" spans="1:13" x14ac:dyDescent="0.3">
      <c r="A15" t="s">
        <v>476</v>
      </c>
      <c r="B15" t="s">
        <v>477</v>
      </c>
      <c r="C15">
        <v>12</v>
      </c>
      <c r="D15" t="s">
        <v>66</v>
      </c>
      <c r="E15">
        <v>500000</v>
      </c>
      <c r="F15">
        <v>75000</v>
      </c>
      <c r="G15" s="1">
        <v>43982</v>
      </c>
      <c r="H15" t="s">
        <v>443</v>
      </c>
      <c r="I15" t="s">
        <v>22</v>
      </c>
      <c r="J15" t="s">
        <v>35</v>
      </c>
      <c r="K15" t="s">
        <v>35</v>
      </c>
      <c r="L15" t="s">
        <v>460</v>
      </c>
      <c r="M15" t="s">
        <v>478</v>
      </c>
    </row>
    <row r="16" spans="1:13" x14ac:dyDescent="0.3">
      <c r="A16" t="s">
        <v>479</v>
      </c>
      <c r="B16" t="s">
        <v>480</v>
      </c>
      <c r="C16">
        <v>3</v>
      </c>
      <c r="D16" t="s">
        <v>56</v>
      </c>
      <c r="E16">
        <v>2500000</v>
      </c>
      <c r="F16">
        <v>125000</v>
      </c>
      <c r="G16" s="1">
        <v>43800</v>
      </c>
      <c r="H16" t="s">
        <v>443</v>
      </c>
      <c r="I16" t="s">
        <v>22</v>
      </c>
      <c r="J16" t="s">
        <v>40</v>
      </c>
      <c r="K16" t="s">
        <v>38</v>
      </c>
      <c r="L16" t="s">
        <v>444</v>
      </c>
      <c r="M16" t="s">
        <v>445</v>
      </c>
    </row>
    <row r="17" spans="1:13" x14ac:dyDescent="0.3">
      <c r="A17" t="s">
        <v>481</v>
      </c>
      <c r="B17" t="s">
        <v>482</v>
      </c>
      <c r="C17">
        <v>10</v>
      </c>
      <c r="D17" t="s">
        <v>39</v>
      </c>
      <c r="E17">
        <v>1400000</v>
      </c>
      <c r="F17">
        <v>100000</v>
      </c>
      <c r="G17" s="1">
        <v>43808</v>
      </c>
      <c r="H17" t="s">
        <v>443</v>
      </c>
      <c r="I17" t="s">
        <v>22</v>
      </c>
      <c r="J17" t="s">
        <v>40</v>
      </c>
      <c r="K17" t="s">
        <v>38</v>
      </c>
      <c r="L17" t="s">
        <v>444</v>
      </c>
      <c r="M17" t="s">
        <v>445</v>
      </c>
    </row>
    <row r="18" spans="1:13" x14ac:dyDescent="0.3">
      <c r="A18" t="s">
        <v>483</v>
      </c>
      <c r="B18" t="s">
        <v>484</v>
      </c>
      <c r="C18">
        <v>10</v>
      </c>
      <c r="D18" t="s">
        <v>39</v>
      </c>
      <c r="E18">
        <v>4500000</v>
      </c>
      <c r="F18">
        <v>350000</v>
      </c>
      <c r="G18" s="1">
        <v>43810</v>
      </c>
      <c r="H18" t="s">
        <v>443</v>
      </c>
      <c r="I18" t="s">
        <v>22</v>
      </c>
      <c r="J18" t="s">
        <v>40</v>
      </c>
      <c r="K18" t="s">
        <v>34</v>
      </c>
      <c r="L18" t="s">
        <v>34</v>
      </c>
      <c r="M18" t="s">
        <v>445</v>
      </c>
    </row>
    <row r="19" spans="1:13" x14ac:dyDescent="0.3">
      <c r="A19" t="s">
        <v>485</v>
      </c>
      <c r="B19" t="s">
        <v>486</v>
      </c>
      <c r="C19">
        <v>3</v>
      </c>
      <c r="D19" t="s">
        <v>56</v>
      </c>
      <c r="E19">
        <v>9500000</v>
      </c>
      <c r="F19">
        <v>200000</v>
      </c>
      <c r="G19" s="1">
        <v>43738</v>
      </c>
      <c r="H19" t="s">
        <v>487</v>
      </c>
      <c r="I19" t="s">
        <v>22</v>
      </c>
      <c r="J19" t="s">
        <v>40</v>
      </c>
      <c r="K19" t="s">
        <v>38</v>
      </c>
      <c r="L19" t="s">
        <v>444</v>
      </c>
      <c r="M19" t="s">
        <v>445</v>
      </c>
    </row>
    <row r="20" spans="1:13" x14ac:dyDescent="0.3">
      <c r="A20" t="s">
        <v>488</v>
      </c>
      <c r="B20" t="s">
        <v>489</v>
      </c>
      <c r="C20">
        <v>10</v>
      </c>
      <c r="D20" t="s">
        <v>39</v>
      </c>
      <c r="E20">
        <v>4500000</v>
      </c>
      <c r="F20">
        <v>300000</v>
      </c>
      <c r="G20" s="1">
        <v>43767</v>
      </c>
      <c r="H20" t="s">
        <v>443</v>
      </c>
      <c r="I20" t="s">
        <v>22</v>
      </c>
      <c r="J20" t="s">
        <v>40</v>
      </c>
      <c r="K20" t="s">
        <v>38</v>
      </c>
      <c r="L20" t="s">
        <v>444</v>
      </c>
      <c r="M20" t="s">
        <v>445</v>
      </c>
    </row>
    <row r="21" spans="1:13" x14ac:dyDescent="0.3">
      <c r="A21" t="s">
        <v>490</v>
      </c>
      <c r="B21" t="s">
        <v>491</v>
      </c>
      <c r="C21">
        <v>3</v>
      </c>
      <c r="D21" t="s">
        <v>56</v>
      </c>
      <c r="E21">
        <v>0</v>
      </c>
      <c r="F21">
        <v>100000</v>
      </c>
      <c r="G21" s="1">
        <v>43784</v>
      </c>
      <c r="H21" t="s">
        <v>443</v>
      </c>
      <c r="I21" t="s">
        <v>22</v>
      </c>
      <c r="J21" t="s">
        <v>40</v>
      </c>
      <c r="K21" t="s">
        <v>38</v>
      </c>
      <c r="L21" t="s">
        <v>444</v>
      </c>
      <c r="M21" t="s">
        <v>445</v>
      </c>
    </row>
    <row r="22" spans="1:13" x14ac:dyDescent="0.3">
      <c r="A22" t="s">
        <v>492</v>
      </c>
      <c r="B22" t="s">
        <v>493</v>
      </c>
      <c r="C22">
        <v>3</v>
      </c>
      <c r="D22" t="s">
        <v>56</v>
      </c>
      <c r="E22">
        <v>6000000</v>
      </c>
      <c r="F22">
        <v>300000</v>
      </c>
      <c r="G22" s="1">
        <v>43800</v>
      </c>
      <c r="H22" t="s">
        <v>443</v>
      </c>
      <c r="I22" t="s">
        <v>22</v>
      </c>
      <c r="J22" t="s">
        <v>40</v>
      </c>
      <c r="K22" t="s">
        <v>38</v>
      </c>
      <c r="L22" t="s">
        <v>444</v>
      </c>
      <c r="M22" t="s">
        <v>445</v>
      </c>
    </row>
    <row r="23" spans="1:13" x14ac:dyDescent="0.3">
      <c r="A23" t="s">
        <v>494</v>
      </c>
      <c r="B23" t="s">
        <v>495</v>
      </c>
      <c r="C23">
        <v>10</v>
      </c>
      <c r="D23" t="s">
        <v>39</v>
      </c>
      <c r="E23">
        <v>600000</v>
      </c>
      <c r="F23">
        <v>100000</v>
      </c>
      <c r="G23" s="1">
        <v>43799</v>
      </c>
      <c r="H23" t="s">
        <v>443</v>
      </c>
      <c r="I23" t="s">
        <v>22</v>
      </c>
      <c r="J23" t="s">
        <v>304</v>
      </c>
      <c r="K23" t="s">
        <v>38</v>
      </c>
      <c r="L23" t="s">
        <v>444</v>
      </c>
      <c r="M23" t="s">
        <v>445</v>
      </c>
    </row>
    <row r="24" spans="1:13" x14ac:dyDescent="0.3">
      <c r="A24" t="s">
        <v>496</v>
      </c>
      <c r="B24" t="s">
        <v>497</v>
      </c>
      <c r="C24">
        <v>10</v>
      </c>
      <c r="D24" t="s">
        <v>39</v>
      </c>
      <c r="E24">
        <v>210000</v>
      </c>
      <c r="F24">
        <v>35000</v>
      </c>
      <c r="G24" s="1">
        <v>43799</v>
      </c>
      <c r="H24" t="s">
        <v>443</v>
      </c>
      <c r="I24" t="s">
        <v>22</v>
      </c>
      <c r="J24" t="s">
        <v>304</v>
      </c>
      <c r="K24" t="s">
        <v>38</v>
      </c>
      <c r="L24" t="s">
        <v>444</v>
      </c>
      <c r="M24" t="s">
        <v>448</v>
      </c>
    </row>
    <row r="25" spans="1:13" x14ac:dyDescent="0.3">
      <c r="A25" t="s">
        <v>498</v>
      </c>
      <c r="B25" t="s">
        <v>499</v>
      </c>
      <c r="C25">
        <v>10</v>
      </c>
      <c r="D25" t="s">
        <v>39</v>
      </c>
      <c r="E25">
        <v>300000</v>
      </c>
      <c r="F25">
        <v>49500</v>
      </c>
      <c r="G25" s="1">
        <v>43738</v>
      </c>
      <c r="H25" t="s">
        <v>487</v>
      </c>
      <c r="I25" t="s">
        <v>22</v>
      </c>
      <c r="J25" t="s">
        <v>35</v>
      </c>
      <c r="K25" t="s">
        <v>35</v>
      </c>
      <c r="L25" t="s">
        <v>460</v>
      </c>
      <c r="M25" t="s">
        <v>461</v>
      </c>
    </row>
    <row r="26" spans="1:13" x14ac:dyDescent="0.3">
      <c r="A26" t="s">
        <v>500</v>
      </c>
      <c r="B26" t="s">
        <v>501</v>
      </c>
      <c r="C26">
        <v>10</v>
      </c>
      <c r="D26" t="s">
        <v>39</v>
      </c>
      <c r="E26">
        <v>300000</v>
      </c>
      <c r="F26">
        <v>49500</v>
      </c>
      <c r="G26" s="1">
        <v>43738</v>
      </c>
      <c r="H26" t="s">
        <v>487</v>
      </c>
      <c r="I26" t="s">
        <v>22</v>
      </c>
      <c r="J26" t="s">
        <v>35</v>
      </c>
      <c r="K26" t="s">
        <v>35</v>
      </c>
      <c r="L26" t="s">
        <v>460</v>
      </c>
      <c r="M26" t="s">
        <v>502</v>
      </c>
    </row>
    <row r="27" spans="1:13" x14ac:dyDescent="0.3">
      <c r="A27" t="s">
        <v>503</v>
      </c>
      <c r="B27" t="s">
        <v>504</v>
      </c>
      <c r="C27">
        <v>10</v>
      </c>
      <c r="D27" t="s">
        <v>39</v>
      </c>
      <c r="E27">
        <v>5000000</v>
      </c>
      <c r="F27">
        <v>250000</v>
      </c>
      <c r="G27" s="1">
        <v>43799</v>
      </c>
      <c r="H27" t="s">
        <v>443</v>
      </c>
      <c r="I27" t="s">
        <v>22</v>
      </c>
      <c r="J27" t="s">
        <v>40</v>
      </c>
      <c r="K27" t="s">
        <v>38</v>
      </c>
      <c r="L27" t="s">
        <v>444</v>
      </c>
      <c r="M27" t="s">
        <v>445</v>
      </c>
    </row>
    <row r="28" spans="1:13" x14ac:dyDescent="0.3">
      <c r="A28" t="s">
        <v>20</v>
      </c>
      <c r="B28" t="s">
        <v>505</v>
      </c>
      <c r="C28">
        <v>3</v>
      </c>
      <c r="D28" t="s">
        <v>56</v>
      </c>
      <c r="E28">
        <v>0</v>
      </c>
      <c r="F28">
        <v>100000</v>
      </c>
      <c r="G28" s="1">
        <v>43769</v>
      </c>
      <c r="H28" t="s">
        <v>487</v>
      </c>
      <c r="I28" t="s">
        <v>22</v>
      </c>
      <c r="J28" t="s">
        <v>20</v>
      </c>
      <c r="K28" t="s">
        <v>20</v>
      </c>
      <c r="L28" t="s">
        <v>506</v>
      </c>
      <c r="M28" t="s">
        <v>507</v>
      </c>
    </row>
    <row r="29" spans="1:13" x14ac:dyDescent="0.3">
      <c r="A29" t="s">
        <v>508</v>
      </c>
      <c r="B29" t="s">
        <v>509</v>
      </c>
      <c r="C29">
        <v>12</v>
      </c>
      <c r="D29" t="s">
        <v>66</v>
      </c>
      <c r="E29">
        <v>90000000</v>
      </c>
      <c r="F29">
        <v>200000</v>
      </c>
      <c r="G29" s="1">
        <v>44074</v>
      </c>
      <c r="H29" t="s">
        <v>443</v>
      </c>
      <c r="I29" t="s">
        <v>22</v>
      </c>
      <c r="J29" t="s">
        <v>48</v>
      </c>
      <c r="K29" t="s">
        <v>32</v>
      </c>
      <c r="L29" t="s">
        <v>510</v>
      </c>
      <c r="M29" t="s">
        <v>511</v>
      </c>
    </row>
    <row r="30" spans="1:13" x14ac:dyDescent="0.3">
      <c r="A30" t="s">
        <v>512</v>
      </c>
      <c r="B30" t="s">
        <v>513</v>
      </c>
      <c r="C30">
        <v>3</v>
      </c>
      <c r="D30" t="s">
        <v>56</v>
      </c>
      <c r="E30">
        <v>0</v>
      </c>
      <c r="F30">
        <v>10000</v>
      </c>
      <c r="G30" s="1">
        <v>43738</v>
      </c>
      <c r="H30" t="s">
        <v>514</v>
      </c>
      <c r="I30" t="s">
        <v>22</v>
      </c>
      <c r="J30" t="s">
        <v>20</v>
      </c>
      <c r="K30" t="s">
        <v>20</v>
      </c>
      <c r="L30" t="s">
        <v>506</v>
      </c>
      <c r="M30" t="s">
        <v>506</v>
      </c>
    </row>
    <row r="31" spans="1:13" x14ac:dyDescent="0.3">
      <c r="A31" t="s">
        <v>515</v>
      </c>
      <c r="B31" t="s">
        <v>516</v>
      </c>
      <c r="C31">
        <v>6</v>
      </c>
      <c r="D31" t="s">
        <v>73</v>
      </c>
      <c r="E31">
        <v>0</v>
      </c>
      <c r="F31">
        <v>50000</v>
      </c>
      <c r="G31" s="1">
        <v>43921</v>
      </c>
      <c r="H31" t="s">
        <v>443</v>
      </c>
      <c r="I31" t="s">
        <v>22</v>
      </c>
      <c r="J31" t="s">
        <v>48</v>
      </c>
      <c r="K31" t="s">
        <v>32</v>
      </c>
      <c r="L31" t="s">
        <v>510</v>
      </c>
      <c r="M31" t="s">
        <v>517</v>
      </c>
    </row>
    <row r="32" spans="1:13" x14ac:dyDescent="0.3">
      <c r="A32" t="s">
        <v>518</v>
      </c>
      <c r="B32" t="s">
        <v>519</v>
      </c>
      <c r="C32">
        <v>6</v>
      </c>
      <c r="D32" t="s">
        <v>73</v>
      </c>
      <c r="E32">
        <v>300000</v>
      </c>
      <c r="F32">
        <v>30000</v>
      </c>
      <c r="G32" s="1">
        <v>43921</v>
      </c>
      <c r="H32" t="s">
        <v>443</v>
      </c>
      <c r="I32" t="s">
        <v>22</v>
      </c>
      <c r="J32" t="s">
        <v>33</v>
      </c>
      <c r="K32" t="s">
        <v>122</v>
      </c>
      <c r="L32" t="s">
        <v>122</v>
      </c>
      <c r="M32" t="s">
        <v>520</v>
      </c>
    </row>
    <row r="33" spans="1:13" x14ac:dyDescent="0.3">
      <c r="A33" t="s">
        <v>521</v>
      </c>
      <c r="B33" t="s">
        <v>522</v>
      </c>
      <c r="C33">
        <v>6</v>
      </c>
      <c r="D33" t="s">
        <v>73</v>
      </c>
      <c r="E33">
        <v>0</v>
      </c>
      <c r="F33">
        <v>200000</v>
      </c>
      <c r="G33" s="1">
        <v>43921</v>
      </c>
      <c r="H33" t="s">
        <v>443</v>
      </c>
      <c r="I33" t="s">
        <v>22</v>
      </c>
      <c r="J33" t="s">
        <v>48</v>
      </c>
      <c r="K33" t="s">
        <v>32</v>
      </c>
      <c r="L33" t="s">
        <v>510</v>
      </c>
      <c r="M33" t="s">
        <v>517</v>
      </c>
    </row>
    <row r="34" spans="1:13" x14ac:dyDescent="0.3">
      <c r="A34" t="s">
        <v>523</v>
      </c>
      <c r="B34" t="s">
        <v>524</v>
      </c>
      <c r="C34">
        <v>6</v>
      </c>
      <c r="D34" t="s">
        <v>73</v>
      </c>
      <c r="E34">
        <v>300000</v>
      </c>
      <c r="F34">
        <v>50000</v>
      </c>
      <c r="G34" s="1">
        <v>43921</v>
      </c>
      <c r="H34" t="s">
        <v>443</v>
      </c>
      <c r="I34" t="s">
        <v>22</v>
      </c>
      <c r="J34" t="s">
        <v>48</v>
      </c>
      <c r="K34" t="s">
        <v>32</v>
      </c>
      <c r="L34" t="s">
        <v>510</v>
      </c>
      <c r="M34" t="s">
        <v>517</v>
      </c>
    </row>
    <row r="35" spans="1:13" x14ac:dyDescent="0.3">
      <c r="A35" t="s">
        <v>525</v>
      </c>
      <c r="B35" t="s">
        <v>526</v>
      </c>
      <c r="C35">
        <v>6</v>
      </c>
      <c r="D35" t="s">
        <v>73</v>
      </c>
      <c r="E35">
        <v>1000000</v>
      </c>
      <c r="F35">
        <v>100000</v>
      </c>
      <c r="G35" s="1">
        <v>44043</v>
      </c>
      <c r="H35" t="s">
        <v>443</v>
      </c>
      <c r="I35" t="s">
        <v>22</v>
      </c>
      <c r="J35" t="s">
        <v>48</v>
      </c>
      <c r="K35" t="s">
        <v>32</v>
      </c>
      <c r="L35" t="s">
        <v>510</v>
      </c>
      <c r="M35" t="s">
        <v>517</v>
      </c>
    </row>
    <row r="36" spans="1:13" x14ac:dyDescent="0.3">
      <c r="A36" t="s">
        <v>527</v>
      </c>
      <c r="B36" t="s">
        <v>528</v>
      </c>
      <c r="C36">
        <v>6</v>
      </c>
      <c r="D36" t="s">
        <v>73</v>
      </c>
      <c r="E36">
        <v>0</v>
      </c>
      <c r="F36">
        <v>300000</v>
      </c>
      <c r="G36" s="1">
        <v>44012</v>
      </c>
      <c r="H36" t="s">
        <v>443</v>
      </c>
      <c r="I36" t="s">
        <v>22</v>
      </c>
      <c r="J36" t="s">
        <v>48</v>
      </c>
      <c r="K36" t="s">
        <v>32</v>
      </c>
      <c r="L36" t="s">
        <v>510</v>
      </c>
      <c r="M36" t="s">
        <v>517</v>
      </c>
    </row>
    <row r="37" spans="1:13" x14ac:dyDescent="0.3">
      <c r="A37" t="s">
        <v>529</v>
      </c>
      <c r="B37" t="s">
        <v>530</v>
      </c>
      <c r="C37">
        <v>6</v>
      </c>
      <c r="D37" t="s">
        <v>73</v>
      </c>
      <c r="E37">
        <v>0</v>
      </c>
      <c r="F37">
        <v>200000</v>
      </c>
      <c r="G37" s="1">
        <v>44012</v>
      </c>
      <c r="H37" t="s">
        <v>443</v>
      </c>
      <c r="I37" t="s">
        <v>22</v>
      </c>
      <c r="J37" t="s">
        <v>48</v>
      </c>
      <c r="K37" t="s">
        <v>32</v>
      </c>
      <c r="L37" t="s">
        <v>510</v>
      </c>
      <c r="M37" t="s">
        <v>517</v>
      </c>
    </row>
    <row r="38" spans="1:13" x14ac:dyDescent="0.3">
      <c r="A38" t="s">
        <v>531</v>
      </c>
      <c r="B38" t="s">
        <v>532</v>
      </c>
      <c r="C38">
        <v>6</v>
      </c>
      <c r="D38" t="s">
        <v>73</v>
      </c>
      <c r="E38">
        <v>0</v>
      </c>
      <c r="F38">
        <v>200000</v>
      </c>
      <c r="G38" s="1">
        <v>44012</v>
      </c>
      <c r="H38" t="s">
        <v>443</v>
      </c>
      <c r="I38" t="s">
        <v>22</v>
      </c>
      <c r="J38" t="s">
        <v>48</v>
      </c>
      <c r="K38" t="s">
        <v>32</v>
      </c>
      <c r="L38" t="s">
        <v>510</v>
      </c>
      <c r="M38" t="s">
        <v>517</v>
      </c>
    </row>
    <row r="39" spans="1:13" x14ac:dyDescent="0.3">
      <c r="A39" t="s">
        <v>533</v>
      </c>
      <c r="B39" t="s">
        <v>534</v>
      </c>
      <c r="C39">
        <v>6</v>
      </c>
      <c r="D39" t="s">
        <v>73</v>
      </c>
      <c r="E39">
        <v>0</v>
      </c>
      <c r="F39">
        <v>400000</v>
      </c>
      <c r="G39" s="1">
        <v>44012</v>
      </c>
      <c r="H39" t="s">
        <v>443</v>
      </c>
      <c r="I39" t="s">
        <v>22</v>
      </c>
      <c r="J39" t="s">
        <v>48</v>
      </c>
      <c r="K39" t="s">
        <v>32</v>
      </c>
      <c r="L39" t="s">
        <v>510</v>
      </c>
      <c r="M39" t="s">
        <v>517</v>
      </c>
    </row>
    <row r="40" spans="1:13" x14ac:dyDescent="0.3">
      <c r="A40" t="s">
        <v>535</v>
      </c>
      <c r="B40" t="s">
        <v>536</v>
      </c>
      <c r="C40">
        <v>12</v>
      </c>
      <c r="D40" t="s">
        <v>66</v>
      </c>
      <c r="E40">
        <v>0</v>
      </c>
      <c r="F40">
        <v>300000</v>
      </c>
      <c r="G40" s="1">
        <v>44012</v>
      </c>
      <c r="H40" t="s">
        <v>443</v>
      </c>
      <c r="I40" t="s">
        <v>22</v>
      </c>
      <c r="J40" t="s">
        <v>537</v>
      </c>
      <c r="K40" t="s">
        <v>538</v>
      </c>
      <c r="L40" t="s">
        <v>539</v>
      </c>
      <c r="M40" t="s">
        <v>540</v>
      </c>
    </row>
    <row r="41" spans="1:13" x14ac:dyDescent="0.3">
      <c r="A41" t="s">
        <v>541</v>
      </c>
      <c r="B41" t="s">
        <v>542</v>
      </c>
      <c r="C41">
        <v>12</v>
      </c>
      <c r="D41" t="s">
        <v>66</v>
      </c>
      <c r="E41">
        <v>500000</v>
      </c>
      <c r="F41">
        <v>50000</v>
      </c>
      <c r="G41" s="1">
        <v>43830</v>
      </c>
      <c r="H41" t="s">
        <v>443</v>
      </c>
      <c r="I41" t="s">
        <v>22</v>
      </c>
      <c r="J41" t="s">
        <v>33</v>
      </c>
      <c r="K41" t="s">
        <v>122</v>
      </c>
      <c r="L41" t="s">
        <v>122</v>
      </c>
      <c r="M41" t="s">
        <v>520</v>
      </c>
    </row>
    <row r="42" spans="1:13" x14ac:dyDescent="0.3">
      <c r="A42" t="s">
        <v>543</v>
      </c>
      <c r="B42" t="s">
        <v>544</v>
      </c>
      <c r="C42">
        <v>12</v>
      </c>
      <c r="D42" t="s">
        <v>66</v>
      </c>
      <c r="E42">
        <v>1000000</v>
      </c>
      <c r="F42">
        <v>100000</v>
      </c>
      <c r="G42" s="1">
        <v>43738</v>
      </c>
      <c r="H42" t="s">
        <v>443</v>
      </c>
      <c r="I42" t="s">
        <v>22</v>
      </c>
      <c r="J42" t="s">
        <v>33</v>
      </c>
      <c r="K42" t="s">
        <v>122</v>
      </c>
      <c r="L42" t="s">
        <v>122</v>
      </c>
      <c r="M42" t="s">
        <v>520</v>
      </c>
    </row>
    <row r="43" spans="1:13" x14ac:dyDescent="0.3">
      <c r="A43" t="s">
        <v>545</v>
      </c>
      <c r="B43" t="s">
        <v>546</v>
      </c>
      <c r="C43">
        <v>10</v>
      </c>
      <c r="D43" t="s">
        <v>39</v>
      </c>
      <c r="E43">
        <v>500000</v>
      </c>
      <c r="F43">
        <v>62000</v>
      </c>
      <c r="G43" s="1">
        <v>43738</v>
      </c>
      <c r="H43" t="s">
        <v>443</v>
      </c>
      <c r="I43" t="s">
        <v>22</v>
      </c>
      <c r="J43" t="s">
        <v>33</v>
      </c>
      <c r="K43" t="s">
        <v>122</v>
      </c>
      <c r="L43" t="s">
        <v>122</v>
      </c>
      <c r="M43" t="s">
        <v>520</v>
      </c>
    </row>
    <row r="44" spans="1:13" x14ac:dyDescent="0.3">
      <c r="A44" t="s">
        <v>547</v>
      </c>
      <c r="B44" t="s">
        <v>548</v>
      </c>
      <c r="C44">
        <v>10</v>
      </c>
      <c r="D44" t="s">
        <v>39</v>
      </c>
      <c r="E44">
        <v>300000</v>
      </c>
      <c r="F44">
        <v>37500</v>
      </c>
      <c r="G44" s="1">
        <v>43738</v>
      </c>
      <c r="H44" t="s">
        <v>443</v>
      </c>
      <c r="I44" t="s">
        <v>22</v>
      </c>
      <c r="J44" t="s">
        <v>33</v>
      </c>
      <c r="K44" t="s">
        <v>122</v>
      </c>
      <c r="L44" t="s">
        <v>122</v>
      </c>
      <c r="M44" t="s">
        <v>520</v>
      </c>
    </row>
    <row r="45" spans="1:13" x14ac:dyDescent="0.3">
      <c r="A45" t="s">
        <v>549</v>
      </c>
      <c r="B45" t="s">
        <v>550</v>
      </c>
      <c r="C45">
        <v>3</v>
      </c>
      <c r="D45" t="s">
        <v>56</v>
      </c>
      <c r="E45">
        <v>700000</v>
      </c>
      <c r="F45">
        <v>100000</v>
      </c>
      <c r="G45" s="1">
        <v>43830</v>
      </c>
      <c r="H45" t="s">
        <v>443</v>
      </c>
      <c r="I45" t="s">
        <v>22</v>
      </c>
      <c r="J45" t="s">
        <v>48</v>
      </c>
      <c r="K45" t="s">
        <v>32</v>
      </c>
      <c r="L45" t="s">
        <v>510</v>
      </c>
      <c r="M45" t="s">
        <v>517</v>
      </c>
    </row>
    <row r="46" spans="1:13" x14ac:dyDescent="0.3">
      <c r="A46" t="s">
        <v>551</v>
      </c>
      <c r="B46" t="s">
        <v>552</v>
      </c>
      <c r="C46">
        <v>10</v>
      </c>
      <c r="D46" t="s">
        <v>39</v>
      </c>
      <c r="E46">
        <v>800000</v>
      </c>
      <c r="F46">
        <v>50000</v>
      </c>
      <c r="G46" s="1">
        <v>43738</v>
      </c>
      <c r="H46" t="s">
        <v>443</v>
      </c>
      <c r="I46" t="s">
        <v>22</v>
      </c>
      <c r="J46" t="s">
        <v>33</v>
      </c>
      <c r="K46" t="s">
        <v>122</v>
      </c>
      <c r="L46" t="s">
        <v>122</v>
      </c>
      <c r="M46" t="s">
        <v>520</v>
      </c>
    </row>
    <row r="47" spans="1:13" x14ac:dyDescent="0.3">
      <c r="A47" t="s">
        <v>32</v>
      </c>
      <c r="B47" t="s">
        <v>553</v>
      </c>
      <c r="C47">
        <v>3</v>
      </c>
      <c r="D47" t="s">
        <v>56</v>
      </c>
      <c r="E47">
        <v>0</v>
      </c>
      <c r="F47">
        <v>500000</v>
      </c>
      <c r="G47" s="1">
        <v>43739</v>
      </c>
      <c r="H47" t="s">
        <v>487</v>
      </c>
      <c r="I47" t="s">
        <v>22</v>
      </c>
      <c r="J47" t="s">
        <v>48</v>
      </c>
      <c r="K47" t="s">
        <v>32</v>
      </c>
      <c r="L47" t="s">
        <v>510</v>
      </c>
      <c r="M47" t="s">
        <v>517</v>
      </c>
    </row>
    <row r="48" spans="1:13" x14ac:dyDescent="0.3">
      <c r="A48" t="s">
        <v>554</v>
      </c>
      <c r="B48" t="s">
        <v>555</v>
      </c>
      <c r="C48">
        <v>12</v>
      </c>
      <c r="D48" t="s">
        <v>66</v>
      </c>
      <c r="E48">
        <v>1000000</v>
      </c>
      <c r="F48">
        <v>100000</v>
      </c>
      <c r="G48" s="1">
        <v>43830</v>
      </c>
      <c r="H48" t="s">
        <v>443</v>
      </c>
      <c r="I48" t="s">
        <v>22</v>
      </c>
      <c r="J48" t="s">
        <v>48</v>
      </c>
      <c r="K48" t="s">
        <v>32</v>
      </c>
      <c r="L48" t="s">
        <v>510</v>
      </c>
      <c r="M48" t="s">
        <v>517</v>
      </c>
    </row>
    <row r="49" spans="1:13" x14ac:dyDescent="0.3">
      <c r="A49" t="s">
        <v>556</v>
      </c>
      <c r="B49" t="s">
        <v>557</v>
      </c>
      <c r="C49">
        <v>3</v>
      </c>
      <c r="D49" t="s">
        <v>56</v>
      </c>
      <c r="E49">
        <v>0</v>
      </c>
      <c r="F49">
        <v>50000</v>
      </c>
      <c r="G49" s="1">
        <v>43738</v>
      </c>
      <c r="H49" t="s">
        <v>514</v>
      </c>
      <c r="I49" t="s">
        <v>22</v>
      </c>
      <c r="J49" t="s">
        <v>48</v>
      </c>
      <c r="K49" t="s">
        <v>32</v>
      </c>
      <c r="L49" t="s">
        <v>510</v>
      </c>
      <c r="M49" t="s">
        <v>517</v>
      </c>
    </row>
    <row r="50" spans="1:13" x14ac:dyDescent="0.3">
      <c r="A50" t="s">
        <v>558</v>
      </c>
      <c r="B50" t="s">
        <v>559</v>
      </c>
      <c r="C50">
        <v>12</v>
      </c>
      <c r="D50" t="s">
        <v>66</v>
      </c>
      <c r="E50">
        <v>0</v>
      </c>
      <c r="F50">
        <v>50000</v>
      </c>
      <c r="G50" s="1">
        <v>43921</v>
      </c>
      <c r="H50" t="s">
        <v>443</v>
      </c>
      <c r="I50" t="s">
        <v>22</v>
      </c>
      <c r="J50" t="s">
        <v>35</v>
      </c>
      <c r="K50" t="s">
        <v>35</v>
      </c>
      <c r="L50" t="s">
        <v>460</v>
      </c>
      <c r="M50" t="s">
        <v>560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F1C5A-E0C2-45F0-BDB3-7FE70F7F2DC5}">
  <dimension ref="B2:J36"/>
  <sheetViews>
    <sheetView zoomScale="80" workbookViewId="0">
      <selection activeCell="Y4" sqref="Y4"/>
    </sheetView>
  </sheetViews>
  <sheetFormatPr defaultRowHeight="14.4" x14ac:dyDescent="0.3"/>
  <cols>
    <col min="1" max="1" width="15.6640625" customWidth="1"/>
    <col min="2" max="2" width="20.5546875" customWidth="1"/>
    <col min="3" max="3" width="23.44140625" customWidth="1"/>
    <col min="4" max="4" width="21.33203125" bestFit="1" customWidth="1"/>
    <col min="5" max="5" width="13.33203125" bestFit="1" customWidth="1"/>
    <col min="6" max="6" width="14.44140625" bestFit="1" customWidth="1"/>
    <col min="7" max="7" width="15.5546875" bestFit="1" customWidth="1"/>
    <col min="8" max="8" width="18.21875" bestFit="1" customWidth="1"/>
    <col min="9" max="9" width="22.33203125" bestFit="1" customWidth="1"/>
    <col min="10" max="10" width="21.77734375" bestFit="1" customWidth="1"/>
    <col min="11" max="15" width="15.5546875" bestFit="1" customWidth="1"/>
    <col min="16" max="16" width="10.77734375" bestFit="1" customWidth="1"/>
  </cols>
  <sheetData>
    <row r="2" spans="2:10" x14ac:dyDescent="0.3">
      <c r="B2" s="47" t="s">
        <v>581</v>
      </c>
      <c r="C2" s="47"/>
      <c r="E2" s="47" t="s">
        <v>570</v>
      </c>
      <c r="F2" s="47"/>
      <c r="H2" s="47" t="s">
        <v>569</v>
      </c>
      <c r="I2" s="47"/>
      <c r="J2" s="47"/>
    </row>
    <row r="3" spans="2:10" x14ac:dyDescent="0.3">
      <c r="B3" s="5" t="s">
        <v>561</v>
      </c>
      <c r="C3" s="6" t="s">
        <v>563</v>
      </c>
      <c r="E3" s="8" t="s">
        <v>561</v>
      </c>
      <c r="F3" s="8" t="s">
        <v>563</v>
      </c>
      <c r="H3" s="6" t="s">
        <v>564</v>
      </c>
      <c r="I3" s="6" t="s">
        <v>565</v>
      </c>
      <c r="J3" s="6" t="s">
        <v>566</v>
      </c>
    </row>
    <row r="4" spans="2:10" x14ac:dyDescent="0.3">
      <c r="B4" s="7" t="s">
        <v>58</v>
      </c>
      <c r="C4" s="6">
        <v>2853842</v>
      </c>
      <c r="E4" s="7" t="s">
        <v>58</v>
      </c>
      <c r="F4" s="6">
        <f>F14+C14</f>
        <v>13041253.300000001</v>
      </c>
      <c r="H4" s="6">
        <v>19673793</v>
      </c>
      <c r="I4" s="6">
        <v>20083111</v>
      </c>
      <c r="J4" s="6">
        <v>12319455</v>
      </c>
    </row>
    <row r="5" spans="2:10" x14ac:dyDescent="0.3">
      <c r="B5" s="7" t="s">
        <v>28</v>
      </c>
      <c r="C5" s="6">
        <v>569815</v>
      </c>
      <c r="E5" s="7" t="s">
        <v>28</v>
      </c>
      <c r="F5" s="6">
        <f>F15+C15</f>
        <v>3531629.3099999991</v>
      </c>
    </row>
    <row r="6" spans="2:10" x14ac:dyDescent="0.3">
      <c r="B6" s="7" t="s">
        <v>23</v>
      </c>
      <c r="C6" s="6">
        <v>8244310</v>
      </c>
      <c r="E6" s="7" t="s">
        <v>23</v>
      </c>
      <c r="F6" s="6">
        <f>F16+C16</f>
        <v>18507270.640000012</v>
      </c>
    </row>
    <row r="7" spans="2:10" x14ac:dyDescent="0.3">
      <c r="B7" s="7" t="s">
        <v>562</v>
      </c>
      <c r="C7" s="6">
        <v>11667967</v>
      </c>
    </row>
    <row r="8" spans="2:10" x14ac:dyDescent="0.3">
      <c r="I8" s="46" t="s">
        <v>582</v>
      </c>
      <c r="J8" s="46"/>
    </row>
    <row r="9" spans="2:10" x14ac:dyDescent="0.3">
      <c r="D9" s="4"/>
      <c r="I9" s="4"/>
      <c r="J9" s="4"/>
    </row>
    <row r="10" spans="2:10" x14ac:dyDescent="0.3">
      <c r="I10" s="9" t="s">
        <v>584</v>
      </c>
      <c r="J10" s="9" t="s">
        <v>583</v>
      </c>
    </row>
    <row r="11" spans="2:10" x14ac:dyDescent="0.3">
      <c r="I11" s="10">
        <f>ROUNDUP(F4/I4*100,2)</f>
        <v>64.940000000000012</v>
      </c>
      <c r="J11" s="10">
        <f>ROUNDUP(C4/I4*100,2)</f>
        <v>14.22</v>
      </c>
    </row>
    <row r="12" spans="2:10" x14ac:dyDescent="0.3">
      <c r="B12" s="47" t="s">
        <v>568</v>
      </c>
      <c r="C12" s="47"/>
      <c r="E12" s="47" t="s">
        <v>567</v>
      </c>
      <c r="F12" s="47"/>
    </row>
    <row r="13" spans="2:10" x14ac:dyDescent="0.3">
      <c r="B13" s="5" t="s">
        <v>561</v>
      </c>
      <c r="C13" s="6" t="s">
        <v>563</v>
      </c>
      <c r="E13" s="5" t="s">
        <v>561</v>
      </c>
      <c r="F13" s="6" t="s">
        <v>563</v>
      </c>
      <c r="I13" s="9" t="s">
        <v>585</v>
      </c>
      <c r="J13" s="9" t="s">
        <v>586</v>
      </c>
    </row>
    <row r="14" spans="2:10" x14ac:dyDescent="0.3">
      <c r="B14" s="7" t="s">
        <v>58</v>
      </c>
      <c r="C14" s="6">
        <v>396480</v>
      </c>
      <c r="E14" s="7" t="s">
        <v>58</v>
      </c>
      <c r="F14" s="6">
        <v>12644773.300000001</v>
      </c>
      <c r="I14" s="10">
        <f>ROUNDUP(F5/H4*100,2)</f>
        <v>17.96</v>
      </c>
      <c r="J14" s="10">
        <f>ROUNDUP(C5/H4*100,2)</f>
        <v>2.9</v>
      </c>
    </row>
    <row r="15" spans="2:10" x14ac:dyDescent="0.3">
      <c r="B15" s="7" t="s">
        <v>28</v>
      </c>
      <c r="C15" s="6">
        <v>100000</v>
      </c>
      <c r="E15" s="7" t="s">
        <v>28</v>
      </c>
      <c r="F15" s="6">
        <v>3431629.3099999991</v>
      </c>
    </row>
    <row r="16" spans="2:10" x14ac:dyDescent="0.3">
      <c r="B16" s="7" t="s">
        <v>23</v>
      </c>
      <c r="C16" s="6">
        <v>18051</v>
      </c>
      <c r="E16" s="7" t="s">
        <v>23</v>
      </c>
      <c r="F16" s="6">
        <v>18489219.640000012</v>
      </c>
      <c r="I16" s="9" t="s">
        <v>636</v>
      </c>
      <c r="J16" s="9" t="s">
        <v>587</v>
      </c>
    </row>
    <row r="17" spans="2:10" x14ac:dyDescent="0.3">
      <c r="B17" s="7" t="s">
        <v>562</v>
      </c>
      <c r="C17" s="6">
        <v>514531</v>
      </c>
      <c r="E17" s="7" t="s">
        <v>562</v>
      </c>
      <c r="F17" s="6">
        <v>34565622.250000015</v>
      </c>
      <c r="I17" s="10">
        <f>ROUNDUP(F6/J4*100,2)</f>
        <v>150.22999999999999</v>
      </c>
      <c r="J17" s="10">
        <f>ROUND(C6/J4*100,2)</f>
        <v>66.92</v>
      </c>
    </row>
    <row r="20" spans="2:10" x14ac:dyDescent="0.3">
      <c r="B20" s="3"/>
      <c r="C20" s="3"/>
    </row>
    <row r="36" spans="2:3" x14ac:dyDescent="0.3">
      <c r="B36" s="45"/>
      <c r="C36" s="45"/>
    </row>
  </sheetData>
  <mergeCells count="7">
    <mergeCell ref="B36:C36"/>
    <mergeCell ref="I8:J8"/>
    <mergeCell ref="E12:F12"/>
    <mergeCell ref="B12:C12"/>
    <mergeCell ref="H2:J2"/>
    <mergeCell ref="E2:F2"/>
    <mergeCell ref="B2:C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 id="{8898EE66-EC8D-4514-B066-104495305EB7}">
            <x14:iconSet iconSet="3Triangles">
              <x14:cfvo type="percent">
                <xm:f>0</xm:f>
              </x14:cfvo>
              <x14:cfvo type="percent">
                <xm:f>33</xm:f>
              </x14:cfvo>
              <x14:cfvo type="percent">
                <xm:f>67</xm:f>
              </x14:cfvo>
            </x14:iconSet>
          </x14:cfRule>
          <xm:sqref>C18</xm:sqref>
        </x14:conditionalFormatting>
        <x14:conditionalFormatting xmlns:xm="http://schemas.microsoft.com/office/excel/2006/main">
          <x14:cfRule type="iconSet" priority="6" id="{C99781D2-1688-4EA7-913D-5D1F001924E3}">
            <x14:iconSet iconSet="3Triangles" reverse="1">
              <x14:cfvo type="percent">
                <xm:f>0</xm:f>
              </x14:cfvo>
              <x14:cfvo type="percent">
                <xm:f>33</xm:f>
              </x14:cfvo>
              <x14:cfvo type="percent">
                <xm:f>67</xm:f>
              </x14:cfvo>
            </x14:iconSet>
          </x14:cfRule>
          <xm:sqref>I11</xm:sqref>
        </x14:conditionalFormatting>
        <x14:conditionalFormatting xmlns:xm="http://schemas.microsoft.com/office/excel/2006/main">
          <x14:cfRule type="iconSet" priority="4" id="{DDBBA318-431F-4529-9521-8F97527A0486}">
            <x14:iconSet iconSet="3Triangles" reverse="1">
              <x14:cfvo type="percent">
                <xm:f>0</xm:f>
              </x14:cfvo>
              <x14:cfvo type="percent">
                <xm:f>33</xm:f>
              </x14:cfvo>
              <x14:cfvo type="percent">
                <xm:f>67</xm:f>
              </x14:cfvo>
            </x14:iconSet>
          </x14:cfRule>
          <xm:sqref>I14</xm:sqref>
        </x14:conditionalFormatting>
        <x14:conditionalFormatting xmlns:xm="http://schemas.microsoft.com/office/excel/2006/main">
          <x14:cfRule type="iconSet" priority="2" id="{45F9F3F0-ED44-4F4C-B66C-40D3188F627B}">
            <x14:iconSet iconSet="3Triangles">
              <x14:cfvo type="percent">
                <xm:f>0</xm:f>
              </x14:cfvo>
              <x14:cfvo type="percent">
                <xm:f>33</xm:f>
              </x14:cfvo>
              <x14:cfvo type="percent">
                <xm:f>67</xm:f>
              </x14:cfvo>
            </x14:iconSet>
          </x14:cfRule>
          <xm:sqref>I17</xm:sqref>
        </x14:conditionalFormatting>
        <x14:conditionalFormatting xmlns:xm="http://schemas.microsoft.com/office/excel/2006/main">
          <x14:cfRule type="iconSet" priority="5" id="{D0301525-240F-4D75-946E-0AE3EC88B09E}">
            <x14:iconSet iconSet="3Triangles" reverse="1">
              <x14:cfvo type="percent">
                <xm:f>0</xm:f>
              </x14:cfvo>
              <x14:cfvo type="percent">
                <xm:f>33</xm:f>
              </x14:cfvo>
              <x14:cfvo type="percent">
                <xm:f>67</xm:f>
              </x14:cfvo>
            </x14:iconSet>
          </x14:cfRule>
          <xm:sqref>J11</xm:sqref>
        </x14:conditionalFormatting>
        <x14:conditionalFormatting xmlns:xm="http://schemas.microsoft.com/office/excel/2006/main">
          <x14:cfRule type="iconSet" priority="3" id="{07D8C682-D55D-4147-A9D3-71274BEEC727}">
            <x14:iconSet iconSet="3Triangles" reverse="1">
              <x14:cfvo type="percent">
                <xm:f>0</xm:f>
              </x14:cfvo>
              <x14:cfvo type="percent">
                <xm:f>33</xm:f>
              </x14:cfvo>
              <x14:cfvo type="percent">
                <xm:f>67</xm:f>
              </x14:cfvo>
            </x14:iconSet>
          </x14:cfRule>
          <xm:sqref>J14</xm:sqref>
        </x14:conditionalFormatting>
        <x14:conditionalFormatting xmlns:xm="http://schemas.microsoft.com/office/excel/2006/main">
          <x14:cfRule type="iconSet" priority="1" id="{57B0F5C9-BB04-4128-908B-88AB31EA0949}">
            <x14:iconSet iconSet="3Triangles" reverse="1">
              <x14:cfvo type="percent">
                <xm:f>0</xm:f>
              </x14:cfvo>
              <x14:cfvo type="percent">
                <xm:f>33</xm:f>
              </x14:cfvo>
              <x14:cfvo type="percent">
                <xm:f>67</xm:f>
              </x14:cfvo>
            </x14:iconSet>
          </x14:cfRule>
          <xm:sqref>J17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071-9CF1-4345-9B7B-45688FF70353}">
  <dimension ref="B3:L41"/>
  <sheetViews>
    <sheetView topLeftCell="A7" workbookViewId="0">
      <selection activeCell="Y29" sqref="Y29"/>
    </sheetView>
  </sheetViews>
  <sheetFormatPr defaultRowHeight="14.4" x14ac:dyDescent="0.3"/>
  <cols>
    <col min="2" max="2" width="13.77734375" bestFit="1" customWidth="1"/>
    <col min="3" max="4" width="20.6640625" bestFit="1" customWidth="1"/>
    <col min="5" max="5" width="12.5546875" bestFit="1" customWidth="1"/>
    <col min="6" max="15" width="10.33203125" bestFit="1" customWidth="1"/>
    <col min="16" max="16" width="10.77734375" bestFit="1" customWidth="1"/>
  </cols>
  <sheetData>
    <row r="3" spans="2:3" x14ac:dyDescent="0.3">
      <c r="B3" s="5" t="s">
        <v>561</v>
      </c>
      <c r="C3" s="6" t="s">
        <v>621</v>
      </c>
    </row>
    <row r="4" spans="2:3" x14ac:dyDescent="0.3">
      <c r="B4" s="7" t="s">
        <v>94</v>
      </c>
      <c r="C4" s="6">
        <v>2</v>
      </c>
    </row>
    <row r="5" spans="2:3" x14ac:dyDescent="0.3">
      <c r="B5" s="7" t="s">
        <v>39</v>
      </c>
      <c r="C5" s="6">
        <v>2</v>
      </c>
    </row>
    <row r="6" spans="2:3" x14ac:dyDescent="0.3">
      <c r="B6" s="7" t="s">
        <v>53</v>
      </c>
      <c r="C6" s="6">
        <v>3</v>
      </c>
    </row>
    <row r="7" spans="2:3" x14ac:dyDescent="0.3">
      <c r="B7" s="7" t="s">
        <v>216</v>
      </c>
      <c r="C7" s="6">
        <v>3</v>
      </c>
    </row>
    <row r="8" spans="2:3" x14ac:dyDescent="0.3">
      <c r="B8" s="7" t="s">
        <v>56</v>
      </c>
      <c r="C8" s="6">
        <v>4</v>
      </c>
    </row>
    <row r="9" spans="2:3" x14ac:dyDescent="0.3">
      <c r="B9" s="7" t="s">
        <v>73</v>
      </c>
      <c r="C9" s="6">
        <v>4</v>
      </c>
    </row>
    <row r="10" spans="2:3" x14ac:dyDescent="0.3">
      <c r="B10" s="7" t="s">
        <v>66</v>
      </c>
      <c r="C10" s="6">
        <v>4</v>
      </c>
    </row>
    <row r="11" spans="2:3" x14ac:dyDescent="0.3">
      <c r="B11" s="7" t="s">
        <v>21</v>
      </c>
      <c r="C11" s="6">
        <v>5</v>
      </c>
    </row>
    <row r="12" spans="2:3" x14ac:dyDescent="0.3">
      <c r="B12" s="7" t="s">
        <v>27</v>
      </c>
      <c r="C12" s="6">
        <v>7</v>
      </c>
    </row>
    <row r="13" spans="2:3" x14ac:dyDescent="0.3">
      <c r="B13" s="7" t="s">
        <v>562</v>
      </c>
      <c r="C13" s="6">
        <v>34</v>
      </c>
    </row>
    <row r="17" spans="2:12" x14ac:dyDescent="0.3">
      <c r="B17" s="2" t="s">
        <v>561</v>
      </c>
      <c r="C17" t="s">
        <v>621</v>
      </c>
    </row>
    <row r="18" spans="2:12" x14ac:dyDescent="0.3">
      <c r="B18" s="3" t="s">
        <v>589</v>
      </c>
      <c r="C18">
        <v>3</v>
      </c>
      <c r="F18" s="3"/>
    </row>
    <row r="19" spans="2:12" x14ac:dyDescent="0.3">
      <c r="B19" s="3" t="s">
        <v>590</v>
      </c>
      <c r="C19">
        <v>31</v>
      </c>
      <c r="F19" s="3"/>
      <c r="G19" s="4"/>
      <c r="H19" s="48" t="s">
        <v>593</v>
      </c>
      <c r="I19" s="45"/>
      <c r="J19" s="45"/>
      <c r="K19" s="45"/>
      <c r="L19" s="45"/>
    </row>
    <row r="20" spans="2:12" x14ac:dyDescent="0.3">
      <c r="B20" s="3" t="s">
        <v>562</v>
      </c>
      <c r="C20">
        <v>34</v>
      </c>
    </row>
    <row r="22" spans="2:12" x14ac:dyDescent="0.3">
      <c r="B22" s="29" t="s">
        <v>591</v>
      </c>
      <c r="C22" s="29"/>
    </row>
    <row r="23" spans="2:12" x14ac:dyDescent="0.3">
      <c r="B23" s="6">
        <v>2019</v>
      </c>
      <c r="C23" s="6">
        <v>2020</v>
      </c>
    </row>
    <row r="24" spans="2:12" x14ac:dyDescent="0.3">
      <c r="B24" s="6">
        <v>3</v>
      </c>
      <c r="C24" s="6">
        <v>31</v>
      </c>
      <c r="E24" s="11"/>
      <c r="F24" s="12"/>
      <c r="G24" s="13"/>
    </row>
    <row r="25" spans="2:12" x14ac:dyDescent="0.3">
      <c r="E25" s="14"/>
      <c r="F25" s="15"/>
      <c r="G25" s="16"/>
    </row>
    <row r="26" spans="2:12" x14ac:dyDescent="0.3">
      <c r="E26" s="14"/>
      <c r="F26" s="15"/>
      <c r="G26" s="16"/>
    </row>
    <row r="27" spans="2:12" x14ac:dyDescent="0.3">
      <c r="E27" s="14"/>
      <c r="F27" s="15"/>
      <c r="G27" s="16"/>
    </row>
    <row r="28" spans="2:12" x14ac:dyDescent="0.3">
      <c r="E28" s="14"/>
      <c r="F28" s="15"/>
      <c r="G28" s="16"/>
    </row>
    <row r="29" spans="2:12" x14ac:dyDescent="0.3">
      <c r="E29" s="14"/>
      <c r="F29" s="15"/>
      <c r="G29" s="16"/>
    </row>
    <row r="30" spans="2:12" x14ac:dyDescent="0.3">
      <c r="E30" s="14"/>
      <c r="F30" s="15"/>
      <c r="G30" s="16"/>
    </row>
    <row r="31" spans="2:12" x14ac:dyDescent="0.3">
      <c r="E31" s="14"/>
      <c r="F31" s="15"/>
      <c r="G31" s="16"/>
    </row>
    <row r="32" spans="2:12" x14ac:dyDescent="0.3">
      <c r="E32" s="14"/>
      <c r="F32" s="15"/>
      <c r="G32" s="16"/>
    </row>
    <row r="33" spans="5:7" x14ac:dyDescent="0.3">
      <c r="E33" s="14"/>
      <c r="F33" s="15"/>
      <c r="G33" s="16"/>
    </row>
    <row r="34" spans="5:7" x14ac:dyDescent="0.3">
      <c r="E34" s="14"/>
      <c r="F34" s="15"/>
      <c r="G34" s="16"/>
    </row>
    <row r="35" spans="5:7" x14ac:dyDescent="0.3">
      <c r="E35" s="14"/>
      <c r="F35" s="15"/>
      <c r="G35" s="16"/>
    </row>
    <row r="36" spans="5:7" x14ac:dyDescent="0.3">
      <c r="E36" s="14"/>
      <c r="F36" s="15"/>
      <c r="G36" s="16"/>
    </row>
    <row r="37" spans="5:7" x14ac:dyDescent="0.3">
      <c r="E37" s="14"/>
      <c r="F37" s="15"/>
      <c r="G37" s="16"/>
    </row>
    <row r="38" spans="5:7" x14ac:dyDescent="0.3">
      <c r="E38" s="14"/>
      <c r="F38" s="15"/>
      <c r="G38" s="16"/>
    </row>
    <row r="39" spans="5:7" x14ac:dyDescent="0.3">
      <c r="E39" s="14"/>
      <c r="F39" s="15"/>
      <c r="G39" s="16"/>
    </row>
    <row r="40" spans="5:7" x14ac:dyDescent="0.3">
      <c r="E40" s="14"/>
      <c r="F40" s="15"/>
      <c r="G40" s="16"/>
    </row>
    <row r="41" spans="5:7" x14ac:dyDescent="0.3">
      <c r="E41" s="17"/>
      <c r="F41" s="18"/>
      <c r="G41" s="19"/>
    </row>
  </sheetData>
  <mergeCells count="2">
    <mergeCell ref="B22:C22"/>
    <mergeCell ref="H19:L19"/>
  </mergeCells>
  <phoneticPr fontId="4" type="noConversion"/>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9 5 d 0 f 7 - 2 c 4 f - 4 4 0 2 - a 3 0 f - 0 0 2 7 2 b 5 4 1 3 4 d "   x m l n s = " h t t p : / / s c h e m a s . m i c r o s o f t . c o m / D a t a M a s h u p " > A A A A A I E H A A B Q S w M E F A A C A A g A q 5 w 0 W m p 6 V O e n A A A A 9 w A A A B I A H A B D b 2 5 m a W c v U G F j a 2 F n Z S 5 4 b W w g o h g A K K A U A A A A A A A A A A A A A A A A A A A A A A A A A A A A e 7 9 7 v 4 1 9 R W 6 O Q l l q U X F m f p 6 t k q G e g Z J C c U l i X k p i T n 5 e q q 1 S X r 6 S v R 0 v l 0 1 A Y n J 2 Y n q q A l B 1 X r F V R X G K r V J G S U m B l b 5 + e X m 5 X r m x X n 5 R u r 6 R g Y G h f o S v T 3 B y R m p u o h J c c S Z h x b q Z e S B r k 1 O V 7 G z C I K 6 x M 9 I z N L b U M z Q 3 0 z O w 0 Y c J 2 v h m 5 i E U G A E d D J J F E r R x L s 0 p K S 1 K t U v N 0 / X 0 s 9 G H c W 3 0 o X 6 w A w B Q S w M E F A A C A A g A q 5 w 0 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u c N F o V S r 4 h g Q Q A A L Q b A A A T A B w A R m 9 y b X V s Y X M v U 2 V j d G l v b j E u b S C i G A A o o B Q A A A A A A A A A A A A A A A A A A A A A A A A A A A D t W d 9 v 2 z Y Q f g + Q / 4 F Q X x x M C 2 I n T d t t G Z A 6 L m Y M S I c 4 2 x 6 c Q K C l q 0 2 E I g W S c m I E + d 9 3 s v x D l k h N r Q 2 n D z W C J N A d + X 1 H 3 s c 7 y h p C w 6 Q g g / x v + 9 e D A z 2 h C i I y U v I B F B 1 D 0 D n p n J y 0 O 6 f t k 7 M T c k E 4 m M M D g p + B T F U I + K T 3 F A I / / l e q h 5 G U D 6 1 P j M N x V w o D w u i W 1 / 3 l 7 m 8 N S t 9 p x Q S 7 + y z g S r E p 3 F 2 B f j A y u e s L n S o q c K a I G q r B W J 6 s y B w / c f 3 k H f l E p J z 7 x K g U j v y c j p 1 w M J g A G C S Z s 3 0 e 9 g 3 E F 5 7 d 2 f P / Z C K 6 8 O Z j v P u X 4 R X i 3 y / m f + P 9 p W Q s D a 7 N H 0 A j j M j D a W / p C K N d W B b P W 3 V U f D J c e F 9 y P g g p p 0 p f Z H H c H 6 2 A u h M q x o h z O 0 t g D X K L a 6 K / S B V 3 J U 9 j k R l 1 y 8 L K f 3 7 2 Q s 5 w 9 Q N B Y / B w m d C V G H g y L z 5 5 9 h L J W T g L R B q P Q C 2 t V M y K R m 2 o S b V r K F q V C X B z V p N n / x c 9 Q E Q O u 5 J R G p p g r G S a V O a / D E O Z C k P 6 E Z r 6 w p y f H W d h b t h 6 T 0 D 6 V 5 W h o y x j J v a I N S 5 Y l t 4 O V C Z C G U M Q c q q r I V / G G e r y c b 5 o x V F R C v Z I F U x B o N F k 2 0 b n 8 g o y j w q C A g G P l L v W n N N E Q 6 C A a i k s R m 2 C N M l A L Q v + s k 4 p F K W B T N c 3 8 r G Q u A P g q P z s W a u U d j 4 B G k 7 I s J B J 9 + S 3 3 + f C w 2 y J q h b P c 8 C 1 H X i b n J a A G + l Z g q z a n K C d J q D t M m q + B 3 b U g s 2 J e t o E t W N B X e j J i V y 0 O 9 H P m q C f l t G X W r V j b 1 i d y G + b I J + t k Y u n Q B m 3 Y n O i n j d B f b t C X Z 8 u J c i S w Y n 3 r g n e e Q U v P 7 E c m A W j E / d 9 E 9 x 3 S 9 z W s H A W l l D L F o R c Y 9 5 A w m m I 0 / 1 D e Q o F 1 S 4 M 8 8 d l 2 P e e 7 + E H f / k L N 7 X h 7 5 c L j u t Q + u A I s s x q + 3 N i c 8 Z m Y X 6 Y R / g V Q R 4 e M O E A X D d Z X w B 0 s U d o v 1 J / l f G o a a 0 q N B 1 d V c V v V w 2 V g 8 D r 9 1 J b d B 0 D y k E n C I L t 9 7 y f c f c 7 I c 4 z r Q I 0 6 1 t K 0 + 6 k b d l M 7 4 0 l X i f 3 G + / 6 + q c e / v S Q Q 8 T I K B o b 8 v N 8 D 3 E n v V d K 9 Y z K l E U p 5 e R j G o 3 B 1 C V + f Q g k z 0 K v o o P a Q b v S R D N u + 5 H I x 7 k M 7 C l O a n K 8 F y d c z g D I t U 1 A 1 / C I Z y + H j t W S 7 1 5 1 z q 6 S W h M N W A t G 6 T i y u d z k H b d 1 i h 3 0 z K 1 h v h 7 3 O M S 7 n M Q Q 0 R G N s N I W R b M 5 + V o 1 4 1 D F g U w S q U w q m J l 9 D + X h 8 5 p O j V h q m T s q R u 2 Y X S m l A b H 9 y K T I w V o y i g 4 s c l 6 P 5 z 1 j / R X Z U T I S B T F L 4 4 A 6 q s P y 9 H f Z Q y 4 1 E 2 N 7 6 c B r y t h V I q v V M Y G Q U W 5 m F o 5 1 r w i W V p 2 O H B 6 K 6 Y c A d U 8 Z 1 6 W q t b W 0 5 / l e I + P D g 8 N 1 + Y s x s b L F 4 g w v 6 R s y b n W O X q v + L U j V 6 N h J 2 6 F h p / + u 9 P s / h P a j 3 c r r p 6 / W X l 2 v O O Z y R H l A D e 5 0 h M 1 u x W G 5 B p Z 3 P O 5 W r G k 2 n v 7 I x h / Z u M 9 s Z G I q W Q j f Q 2 + z o F K T g T a y j u S z u e 4 q 7 9 w 0 9 p N y S / z V 9 w a V i 2 V u 3 + 5 l + B Y X 6 u 0 1 U X u h / u a v V L 7 l J l 6 n o / 8 A U E s B A i 0 A F A A C A A g A q 5 w 0 W m p 6 V O e n A A A A 9 w A A A B I A A A A A A A A A A A A A A A A A A A A A A E N v b m Z p Z y 9 Q Y W N r Y W d l L n h t b F B L A Q I t A B Q A A g A I A K u c N F p T c j g s m w A A A O E A A A A T A A A A A A A A A A A A A A A A A P M A A A B b Q 2 9 u d G V u d F 9 U e X B l c 1 0 u e G 1 s U E s B A i 0 A F A A C A A g A q 5 w 0 W h V K v i G B B A A A t B s A A B M A A A A A A A A A A A A A A A A A 2 w E A A E Z v c m 1 1 b G F z L 1 N l Y 3 R p b 2 4 x L m 1 Q S w U G A A A A A A M A A w D C A A A A q 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U A A A A A A A A v d 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n J v a 2 V y Y W d l X z I w M j A w M T I z M T A 0 M D w v S X R l b V B h d G g + P C 9 J d G V t T G 9 j Y X R p b 2 4 + P F N 0 Y W J s Z U V u d H J p Z X M + P E V u d H J 5 I F R 5 c G U 9 I k F k Z G V k V G 9 E Y X R h T W 9 k Z W w i I F Z h b H V l P S J s M C I g L z 4 8 R W 5 0 c n k g V H l w Z T 0 i Q n V m Z m V y T m V 4 d F J l Z n J l c 2 g i I F Z h b H V l P S J s M S I g L z 4 8 R W 5 0 c n k g V H l w Z T 0 i R m l s b E N v d W 5 0 I i B W Y W x 1 Z T 0 i b D k 2 M S I g L z 4 8 R W 5 0 c n k g V H l w Z T 0 i R m l s b E V u Y W J s Z W Q i I F Z h b H V l P S J s M S I g L z 4 8 R W 5 0 c n k g V H l w Z T 0 i R m l s b E V y c m 9 y Q 2 9 k Z S I g V m F s d W U 9 I n N V b m t u b 3 d u I i A v P j x F b n R y e S B U e X B l P S J G a W x s R X J y b 3 J D b 3 V u d C I g V m F s d W U 9 I m w w I i A v P j x F b n R y e S B U e X B l P S J G a W x s T G F z d F V w Z G F 0 Z W Q i I F Z h b H V l P S J k M j A y N S 0 w M S 0 y M F Q w O D o x M z o w N C 4 0 N z c 3 O T A 2 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i N D k y Y z U 5 L T A 1 M G Y t N D g 1 M i 1 h Z j c 4 L T B h Z m V m O D Q 3 M m U 0 M C 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J Z C w 2 f S Z x d W 9 0 O y w m c X V v d D t T Z W N 0 a W 9 u M S 9 i c m 9 r Z X J h Z 2 V f M j A y M D A x M j M x M D Q w L 0 F 1 d G 9 S Z W 1 v d m V k Q 2 9 s d W 1 u c z E u e 0 F j Y 2 9 1 b n Q g R X h l I E l E L D d 9 J n F 1 b 3 Q 7 L C Z x d W 9 0 O 1 N l Y 3 R p b 2 4 x L 2 J y b 2 t l c m F n Z V 8 y M D I w M D E y M z E w N D A v Q X V 0 b 1 J l b W 9 2 Z W R D b 2 x 1 b W 5 z M S 5 7 Y n J h b m N o X 2 5 h b W U s O H 0 m c X V v d D s s J n F 1 b 3 Q 7 U 2 V j d G l v b j E v Y n J v a 2 V y Y W d l X z I w M j A w M T I z M T A 0 M C 9 B d X R v U m V t b 3 Z l Z E N v b H V t b n M x L n t z b 2 x 1 d G l v b l 9 n c m 9 1 c C w 5 f S Z x d W 9 0 O y w m c X V v d D t T Z W N 0 a W 9 u M S 9 i c m 9 r Z X J h Z 2 V f M j A y M D A x M j M x M D Q w L 0 F 1 d G 9 S Z W 1 v d m V k Q 2 9 s d W 1 u c z E u e 2 l u Y 2 9 t Z V 9 j b G F z c y w x M H 0 m c X V v d D s s J n F 1 b 3 Q 7 U 2 V j d G l v b j E v Y n J v a 2 V y Y W d l X z I w M j A w M T I z M T A 0 M C 9 B d X R v U m V t b 3 Z l Z E N v b H V t b n M x L n t B b W 9 1 b n Q s M T F 9 J n F 1 b 3 Q 7 L C Z x d W 9 0 O 1 N l Y 3 R p b 2 4 x L 2 J y b 2 t l c m F n Z V 8 y M D I w M D E y M z E w N D A v Q X V 0 b 1 J l b W 9 2 Z W R D b 2 x 1 b W 5 z M S 5 7 a W 5 j b 2 1 l X 2 R 1 Z V 9 k Y X R l L D E y f S Z x d W 9 0 O y w m c X V v d D t T Z W N 0 a W 9 u M S 9 i c m 9 r Z X J h Z 2 V f M j A y M D A x M j M x M D Q w L 0 F 1 d G 9 S Z W 1 v d m V k Q 2 9 s d W 1 u c z E u e 3 J l d m V u d W V f d H J h b n N h Y 3 R p b 2 5 f d H l w Z S w x M 3 0 m c X V v d D s s J n F 1 b 3 Q 7 U 2 V j d G l v b j E v Y n J v a 2 V y Y W d l X z I w M j A w M T I z M T A 0 M C 9 B d X R v U m V t b 3 Z l Z E N v b H V t b n M x L n t y Z W 5 l d 2 F s X 3 N 0 Y X R 1 c y w x N H 0 m c X V v d D s s J n F 1 b 3 Q 7 U 2 V j d G l v b j E v Y n J v a 2 V y Y W d l X z I w M j A w M T I z M T A 0 M C 9 B d X R v U m V t b 3 Z l Z E N v b H V t b n M x L n t s Y X B z Z V 9 y Z W F z b 2 4 s M T V 9 J n F 1 b 3 Q 7 L C Z x d W 9 0 O 1 N l Y 3 R p b 2 4 x L 2 J y b 2 t l c m F n Z V 8 y M D I w M D E y M z E w N D A v Q X V 0 b 1 J l b W 9 2 Z W R D b 2 x 1 b W 5 z M S 5 7 b G F z d F 9 1 c G R h d G V k X 2 R h d G U s M T Z 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J y b 2 t l c m F n Z V 8 y M D I w M D E y M z E w N D A i I C 8 + P C 9 T d G F i b G V F b n R y a W V z P j w v S X R l b T 4 8 S X R l b T 4 8 S X R l b U x v Y 2 F 0 a W 9 u P j x J d G V t V H l w Z T 5 G b 3 J t d W x h P C 9 J d G V t V H l w Z T 4 8 S X R l b V B h d G g + U 2 V j d G l v b j E v Z m V l c 1 8 y M D I w M D E y M z E w N D E 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1 L T A x L T E 5 V D A 4 O j A 5 O j I 3 L j A 5 N T k 4 O T h 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M j R k Z T Y 0 M C 0 w Y 2 E 1 L T Q 0 M z Y t Y j I 2 M S 1 m N G N k M z R l Z j Q 3 O G Y 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1 N h b G V z c G V y c 2 9 u 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Z m V l c 1 8 y M D I w M D E y M z E w N D E i I C 8 + P C 9 T d G F i b G V F b n R y a W V z P j w v S X R l b T 4 8 S X R l b T 4 8 S X R l b U x v Y 2 F 0 a W 9 u P j x J d G V t V H l w Z T 5 G b 3 J t d W x h P C 9 J d G V t V H l w Z T 4 8 S X R l b V B h d G g + U 2 V j d G l v b j E v T k 4 l M k J F T i U y Q k V F J T I w S W 5 k a S U y M G J k Z 3 Q l M j A t M j A w M T I w M j A 8 L 0 l 0 Z W 1 Q Y X R o P j w v S X R l b U x v Y 2 F 0 a W 9 u P j x T d G F i b G V F b n R y a W V z P j x F b n R y e S B U e X B l P S J B Z G R l Z F R v R G F 0 Y U 1 v Z G V s I i B W Y W x 1 Z T 0 i b D A i I C 8 + P E V u d H J 5 I F R 5 c G U 9 I k J 1 Z m Z l c k 5 l e H R S Z W Z y Z X N o I i B W Y W x 1 Z T 0 i b D E i I C 8 + P E V u d H J 5 I F R 5 c G U 9 I k Z p b G x D b 3 V u d C I g V m F s d W U 9 I m w x M C I g L z 4 8 R W 5 0 c n k g V H l w Z T 0 i R m l s b E V u Y W J s Z W Q i I F Z h b H V l P S J s M S I g L z 4 8 R W 5 0 c n k g V H l w Z T 0 i R m l s b E V y c m 9 y Q 2 9 k Z S I g V m F s d W U 9 I n N V b m t u b 3 d u I i A v P j x F b n R y e S B U e X B l P S J G a W x s R X J y b 3 J D b 3 V u d C I g V m F s d W U 9 I m w w I i A v P j x F b n R y e S B U e X B l P S J G a W x s T G F z d F V w Z G F 0 Z W Q i I F Z h b H V l P S J k M j A y N S 0 w M S 0 x O V Q w O D o x M D o 1 O S 4 w M D Q 4 N j M y W i I g L z 4 8 R W 5 0 c n k g V H l w Z T 0 i R m l s b E N v b H V t b l R 5 c G V z I i B W Y W x 1 Z T 0 i c 0 J n T U d C Z 0 1 E Q X c 9 P 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B m Z D l i Z W Y t M W N m M y 0 0 M z Z i L T g w Z j Q t M z R k Y 2 R k Y j c 4 N m F m 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F 1 d G 9 S Z W 1 v d m V k Q 2 9 s d W 1 u c z E u e 0 J y Y W 5 j a C w w f S Z x d W 9 0 O y w m c X V v d D t T Z W N 0 a W 9 u M S 9 O T i t F T i t F R S B J b m R p I G J k Z 3 Q g L T I w M D E y M D I w L 0 F 1 d G 9 S Z W 1 v d m V k Q 2 9 s d W 1 u c z E u e 1 N h b G V z I H B l c n N v b i 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Q 2 9 s d W 1 u Q 2 9 1 b n Q m c X V v d D s 6 N y w m c X V v d D t L Z X l D b 2 x 1 b W 5 O Y W 1 l c y Z x d W 9 0 O z p b X S w m c X V v d D t D b 2 x 1 b W 5 J Z G V u d G l 0 a W V z J n F 1 b 3 Q 7 O l s m c X V v d D t T Z W N 0 a W 9 u M S 9 O T i t F T i t F R S B J b m R p I G J k Z 3 Q g L T I w M D E y M D I w L 0 F 1 d G 9 S Z W 1 v d m V k Q 2 9 s d W 1 u c z E u e 0 J y Y W 5 j a C w w f S Z x d W 9 0 O y w m c X V v d D t T Z W N 0 a W 9 u M S 9 O T i t F T i t F R S B J b m R p I G J k Z 3 Q g L T I w M D E y M D I w L 0 F 1 d G 9 S Z W 1 v d m V k Q 2 9 s d W 1 u c z E u e 1 N h b G V z I H B l c n N v b i 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O T l 9 F T l 9 F R V 9 J b m R p X 2 J k Z 3 R f X z I w M D E y M D I w I i A v P j w v U 3 R h Y m x l R W 5 0 c m l l c z 4 8 L 0 l 0 Z W 0 + P E l 0 Z W 0 + P E l 0 Z W 1 M b 2 N h d G l v b j 4 8 S X R l b V R 5 c G U + R m 9 y b X V s Y T w v S X R l b V R 5 c G U + P E l 0 Z W 1 Q Y X R o P l N l Y 3 R p b 2 4 x L 2 d j c m 1 f b 3 B w b 3 J 0 d W 5 p d H l f M j A y M D A x M j M x M D Q x P C 9 J d G V t U G F 0 a D 4 8 L 0 l 0 Z W 1 M b 2 N h d G l v b j 4 8 U 3 R h Y m x l R W 5 0 c m l l c z 4 8 R W 5 0 c n k g V H l w Z T 0 i Q W R k Z W R U b 0 R h d G F N b 2 R l b C I g V m F s d W U 9 I m w w I i A v P j x F b n R y e S B U e X B l P S J C d W Z m Z X J O Z X h 0 U m V m c m V z a C I g V m F s d W U 9 I m w x I i A v P j x F b n R y e S B U e X B l P S J G a W x s Q 2 9 1 b n Q i I F Z h b H V l P S J s N D k i I C 8 + P E V u d H J 5 I F R 5 c G U 9 I k Z p b G x F b m F i b G V k I i B W Y W x 1 Z T 0 i b D E i I C 8 + P E V u d H J 5 I F R 5 c G U 9 I k Z p b G x F c n J v c k N v Z G U i I F Z h b H V l P S J z V W 5 r b m 9 3 b i I g L z 4 8 R W 5 0 c n k g V H l w Z T 0 i R m l s b E V y c m 9 y Q 2 9 1 b n Q i I F Z h b H V l P S J s M C I g L z 4 8 R W 5 0 c n k g V H l w Z T 0 i R m l s b E x h c 3 R V c G R h d G V k I i B W Y W x 1 Z T 0 i Z D I w M j U t M D E t M j B U M D g 6 M T M 6 M D Q u N T E 1 M T A 4 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4 M z k y N W E 3 L T Y 0 Z D A t N G I 3 Z C 0 4 Z W E 1 L W E x Z j R j Z j g x N T d i Z C 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Z 2 N y b V 9 v c H B v c n R 1 b m l 0 e V 8 y M D I w M D E y M z E w N D E 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0 Z p b H R l c m V k J T I w U m 9 3 c z w v S X R l b V B h d G g + P C 9 J d G V t T G 9 j Y X R p b 2 4 + P F N 0 Y W J s Z U V u d H J p Z X M g L z 4 8 L 0 l 0 Z W 0 + P E l 0 Z W 0 + P E l 0 Z W 1 M b 2 N h d G l v b j 4 8 S X R l b V R 5 c G U + R m 9 y b X V s Y T w v S X R l b V R 5 c G U + P E l 0 Z W 1 Q Y X R o P l N l Y 3 R p b 2 4 x L 2 J y b 2 t l c m F n Z V 8 y M D I w M D E y M z E w N D A v R m l s d G V y Z W Q l M j B S b 3 d z M T w v S X R l b V B h d G g + P C 9 J d G V t T G 9 j Y X R p b 2 4 + P F N 0 Y W J s Z U V u d H J p Z X M g L z 4 8 L 0 l 0 Z W 0 + P E l 0 Z W 0 + P E l 0 Z W 1 M b 2 N h d G l v b j 4 8 S X R l b V R 5 c G U + R m 9 y b X V s Y T w v S X R l b V R 5 c G U + P E l 0 Z W 1 Q Y X R o P l N l Y 3 R p b 2 4 x L 2 J y b 2 t l c m F n Z V 8 y M D I w M D E y M z E w N D A v R m l s d G V y Z W Q l M j B S b 3 d z M j w v S X R l b V B h d G g + P C 9 J d G V t T G 9 j Y X R p b 2 4 + P F N 0 Y W J s Z U V u d H J p Z X M g L z 4 8 L 0 l 0 Z W 0 + P E l 0 Z W 0 + P E l 0 Z W 1 M b 2 N h d G l v b j 4 8 S X R l b V R 5 c G U + R m 9 y b X V s Y T w v S X R l b V R 5 c G U + P E l 0 Z W 1 Q Y X R o P l N l Y 3 R p b 2 4 x L 2 J y b 2 t l c m F n Z V 8 y M D I w M D E y M z E w N D A v R m l s d G V y Z W Q l M j B S b 3 d z M z w v S X R l b V B h d G g + P C 9 J d G V t T G 9 j Y X R p b 2 4 + P F N 0 Y W J s Z U V u d H J p Z X M g L z 4 8 L 0 l 0 Z W 0 + P E l 0 Z W 0 + P E l 0 Z W 1 M b 2 N h d G l v b j 4 8 S X R l b V R 5 c G U + R m 9 y b X V s Y T w v S X R l b V R 5 c G U + P E l 0 Z W 1 Q Y X R o P l N l Y 3 R p b 2 4 x L 2 J y b 2 t l c m F n Z V 8 y M D I w M D E y M z E w N D A v R m l s d G V y Z W Q l M j B S b 3 d z N D w v S X R l b V B h d G g + P C 9 J d G V t T G 9 j Y X R p b 2 4 + P F N 0 Y W J s Z U V u d H J p Z X M g L z 4 8 L 0 l 0 Z W 0 + P E l 0 Z W 0 + P E l 0 Z W 1 M b 2 N h d G l v b j 4 8 S X R l b V R 5 c G U + R m 9 y b X V s Y T w v S X R l b V R 5 c G U + P E l 0 Z W 1 Q Y X R o P l N l Y 3 R p b 2 4 x L 2 J y b 2 t l c m F n Z V 8 y M D I w M D E y M z E w N D A v R m l s d G V y Z W Q l M j B S b 3 d z N T w v S X R l b V B h d G g + P C 9 J d G V t T G 9 j Y X R p b 2 4 + P F N 0 Y W J s Z U V u d H J p Z X M g L z 4 8 L 0 l 0 Z W 0 + P E l 0 Z W 0 + P E l 0 Z W 1 M b 2 N h d G l v b j 4 8 S X R l b V R 5 c G U + R m 9 y b X V s Y T w v S X R l b V R 5 c G U + P E l 0 Z W 1 Q Y X R o P l N l Y 3 R p b 2 4 x L 2 J y b 2 t l c m F n Z V 8 y M D I w M D E y M z E w N D A v R m l s d G V y Z W Q l M j B S b 3 d z N j w v S X R l b V B h d G g + P C 9 J d G V t T G 9 j Y X R p b 2 4 + P F N 0 Y W J s Z U V u d H J p Z X M g L z 4 8 L 0 l 0 Z W 0 + P E l 0 Z W 0 + P E l 0 Z W 1 M b 2 N h d G l v b j 4 8 S X R l b V R 5 c G U + R m 9 y b X V s Y T w v S X R l b V R 5 c G U + P E l 0 Z W 1 Q Y X R o P l N l Y 3 R p b 2 4 x L 2 J y b 2 t l c m F n Z V 8 y M D I w M D E y M z E w N D A v R m l s d G V y Z W Q l M j B S b 3 d z N z w v S X R l b V B h d G g + P C 9 J d G V t T G 9 j Y X R p b 2 4 + P F N 0 Y W J s Z U V u d H J p Z X M g L z 4 8 L 0 l 0 Z W 0 + P E l 0 Z W 0 + P E l 0 Z W 1 M b 2 N h d G l v b j 4 8 S X R l b V R 5 c G U + R m 9 y b X V s Y T w v S X R l b V R 5 c G U + P E l 0 Z W 1 Q Y X R o P l N l Y 3 R p b 2 4 x L 2 J y b 2 t l c m F n Z V 8 y M D I w M D E y M z E w N D A v R m l s d G V y Z W Q l M j B S b 3 d z O D w v S X R l b V B h d G g + P C 9 J d G V t T G 9 j Y X R p b 2 4 + P F N 0 Y W J s Z U V u d H J p Z X M g L 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R m l s d G V y Z W Q l M j B S b 3 d z P C 9 J d G V t U G F 0 a D 4 8 L 0 l 0 Z W 1 M b 2 N h d G l v b j 4 8 U 3 R h Y m x l R W 5 0 c m l l c y A v 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v U m V w b G F j Z W Q l M j B W Y W x 1 Z T E 8 L 0 l 0 Z W 1 Q Y X R o P j w v S X R l b U x v Y 2 F 0 a W 9 u P j x T d G F i b G V F b n R y a W V z I C 8 + P C 9 J d G V t P j x J d G V t P j x J d G V t T G 9 j Y X R p b 2 4 + P E l 0 Z W 1 U e X B l P k Z v c m 1 1 b G E 8 L 0 l 0 Z W 1 U e X B l P j x J d G V t U G F 0 a D 5 T Z W N 0 a W 9 u M S 9 n Y 3 J t X 2 9 w c G 9 y d H V u a X R 5 X z I w M j A w M T I z M T A 0 M S 9 G a W x 0 Z X J l Z C U y M F J v d 3 M 8 L 0 l 0 Z W 1 Q Y X R o P j w v S X R l b U x v Y 2 F 0 a W 9 u P j x T d G F i b G V F b n R y a W V z I C 8 + P C 9 J d G V t P j x J d G V t P j x J d G V t T G 9 j Y X R p b 2 4 + P E l 0 Z W 1 U e X B l P k Z v c m 1 1 b G E 8 L 0 l 0 Z W 1 U e X B l P j x J d G V t U G F 0 a D 5 T Z W N 0 a W 9 u M S 9 i c m 9 r Z X J h Z 2 V f M j A y M D A x M j M x M D Q w L 0 Z p b H R l c m V k J T I w U m 9 3 c z k 8 L 0 l 0 Z W 1 Q Y X R o P j w v S X R l b U x v Y 2 F 0 a W 9 u P j x T d G F i b G V F b n R y a W V z I C 8 + P C 9 J d G V t P j x J d G V t P j x J d G V t T G 9 j Y X R p b 2 4 + P E l 0 Z W 1 U e X B l P k Z v c m 1 1 b G E 8 L 0 l 0 Z W 1 U e X B l P j x J d G V t U G F 0 a D 5 T Z W N 0 a W 9 u M S 9 i c m 9 r Z X J h Z 2 V f M j A y M D A x M j M x M D Q w L 1 J l c G x h Y 2 V k J T I w V m F s d W 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b W V l d G l u Z 1 9 s a X N 0 X z I w M j A w M T I z M T A 0 M S U y M C g y K T w v S X R l b V B h d G g + P C 9 J d G V t T G 9 j Y X R p b 2 4 + P F N 0 Y W J s Z U V u d H J p Z X M + P E V u d H J 5 I F R 5 c G U 9 I k l z U H J p d m F 0 Z S I g V m F s d W U 9 I m w w I i A v P j x F b n R y e S B U e X B l P S J R d W V y e U l E I i B W Y W x 1 Z T 0 i c 2 M 1 Y W E 5 Z D Q 2 L W N h M D Q t N G M z M S 1 i N m E 4 L W E 0 M 2 Q x Y m F j O T c x 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Z W V 0 a W 5 n X 2 x p c 3 R f M j A y M D A x M j M x M D Q x X 1 8 y 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x L T I w V D E z O j I y O j A z L j g 1 M D k w M D V 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I C g y K S 9 B d X R v U m V t b 3 Z l Z E N v b H V t b n M x L n t B Y 2 N v d W 5 0 I E V 4 Z S B J R C w w f S Z x d W 9 0 O y w m c X V v d D t T Z W N 0 a W 9 u M S 9 t Z W V 0 a W 5 n X 2 x p c 3 R f M j A y M D A x M j M x M D Q x I C g y K S 9 B d X R v U m V t b 3 Z l Z E N v b H V t b n M x L n t B Y 2 N v d W 5 0 I E V 4 Z W N 1 d G l 2 Z S w x f S Z x d W 9 0 O y w m c X V v d D t T Z W N 0 a W 9 u M S 9 t Z W V 0 a W 5 n X 2 x p c 3 R f M j A y M D A x M j M x M D Q x I C g y K S 9 B d X R v U m V t b 3 Z l Z E N v b H V t b n M x L n t i c m F u Y 2 h f b m F t Z S w y f S Z x d W 9 0 O y w m c X V v d D t T Z W N 0 a W 9 u M S 9 t Z W V 0 a W 5 n X 2 x p c 3 R f M j A y M D A x M j M x M D Q x I C g y K S 9 B d X R v U m V t b 3 Z l Z E N v b H V t b n M x L n t n b G 9 i Y W x f Y X R 0 Z W 5 k Z W V z L D N 9 J n F 1 b 3 Q 7 L C Z x d W 9 0 O 1 N l Y 3 R p b 2 4 x L 2 1 l Z X R p b m d f b G l z d F 8 y M D I w M D E y M z E w N D E g K D I p L 0 F 1 d G 9 S Z W 1 v d m V k Q 2 9 s d W 1 u c z E u e 2 1 l Z X R p b m d f Z G F 0 Z S w 0 f S Z x d W 9 0 O 1 0 s J n F 1 b 3 Q 7 Q 2 9 s d W 1 u Q 2 9 1 b n Q m c X V v d D s 6 N S w m c X V v d D t L Z X l D b 2 x 1 b W 5 O Y W 1 l c y Z x d W 9 0 O z p b X S w m c X V v d D t D b 2 x 1 b W 5 J Z G V u d G l 0 a W V z J n F 1 b 3 Q 7 O l s m c X V v d D t T Z W N 0 a W 9 u M S 9 t Z W V 0 a W 5 n X 2 x p c 3 R f M j A y M D A x M j M x M D Q x I C g y K S 9 B d X R v U m V t b 3 Z l Z E N v b H V t b n M x L n t B Y 2 N v d W 5 0 I E V 4 Z S B J R C w w f S Z x d W 9 0 O y w m c X V v d D t T Z W N 0 a W 9 u M S 9 t Z W V 0 a W 5 n X 2 x p c 3 R f M j A y M D A x M j M x M D Q x I C g y K S 9 B d X R v U m V t b 3 Z l Z E N v b H V t b n M x L n t B Y 2 N v d W 5 0 I E V 4 Z W N 1 d G l 2 Z S w x f S Z x d W 9 0 O y w m c X V v d D t T Z W N 0 a W 9 u M S 9 t Z W V 0 a W 5 n X 2 x p c 3 R f M j A y M D A x M j M x M D Q x I C g y K S 9 B d X R v U m V t b 3 Z l Z E N v b H V t b n M x L n t i c m F u Y 2 h f b m F t Z S w y f S Z x d W 9 0 O y w m c X V v d D t T Z W N 0 a W 9 u M S 9 t Z W V 0 a W 5 n X 2 x p c 3 R f M j A y M D A x M j M x M D Q x I C g y K S 9 B d X R v U m V t b 3 Z l Z E N v b H V t b n M x L n t n b G 9 i Y W x f Y X R 0 Z W 5 k Z W V z L D N 9 J n F 1 b 3 Q 7 L C Z x d W 9 0 O 1 N l Y 3 R p b 2 4 x L 2 1 l Z X R p b m d f b G l z d F 8 y M D I w M D E y M z E w N D E g K D I p L 0 F 1 d G 9 S Z W 1 v d m V k Q 2 9 s d W 1 u c z E u e 2 1 l Z X R p b m d f Z G F 0 Z S w 0 f S Z x d W 9 0 O 1 0 s J n F 1 b 3 Q 7 U m V s Y X R p b 2 5 z a G l w S W 5 m b y Z x d W 9 0 O z p b X X 0 i I C 8 + P C 9 T d G F i b G V F b n R y a W V z P j w v S X R l b T 4 8 S X R l b T 4 8 S X R l b U x v Y 2 F 0 a W 9 u P j x J d G V t V H l w Z T 5 G b 3 J t d W x h P C 9 J d G V t V H l w Z T 4 8 S X R l b V B h d G g + U 2 V j d G l v b j E v b W V l d G l u Z 1 9 s a X N 0 X z I w M j A w M T I z M T A 0 M S U y M C g y K S 9 T b 3 V y Y 2 U 8 L 0 l 0 Z W 1 Q Y X R o P j w v S X R l b U x v Y 2 F 0 a W 9 u P j x T d G F i b G V F b n R y a W V z I C 8 + P C 9 J d G V t P j x J d G V t P j x J d G V t T G 9 j Y X R p b 2 4 + P E l 0 Z W 1 U e X B l P k Z v c m 1 1 b G E 8 L 0 l 0 Z W 1 U e X B l P j x J d G V t U G F 0 a D 5 T Z W N 0 a W 9 u M S 9 t Z W V 0 a W 5 n X 2 x p c 3 R f M j A y M D A x M j M x M D Q x J T I w K D I p L 2 1 l Z X R p b m d f b G l z d F 8 y M D I w M D E y M z E w N D F f U 2 h l Z X Q 8 L 0 l 0 Z W 1 Q Y X R o P j w v S X R l b U x v Y 2 F 0 a W 9 u P j x T d G F i b G V F b n R y a W V z I C 8 + P C 9 J d G V t P j x J d G V t P j x J d G V t T G 9 j Y X R p b 2 4 + P E l 0 Z W 1 U e X B l P k Z v c m 1 1 b G E 8 L 0 l 0 Z W 1 U e X B l P j x J d G V t U G F 0 a D 5 T Z W N 0 a W 9 u M S 9 t Z W V 0 a W 5 n X 2 x p c 3 R f M j A y M D A x M j M x M D Q x J T I w K D I p L 1 B y b 2 1 v d G V k J T I w S G V h Z G V y c z w v S X R l b V B h d G g + P C 9 J d G V t T G 9 j Y X R p b 2 4 + P F N 0 Y W J s Z U V u d H J p Z X M g L z 4 8 L 0 l 0 Z W 0 + P E l 0 Z W 0 + P E l 0 Z W 1 M b 2 N h d G l v b j 4 8 S X R l b V R 5 c G U + R m 9 y b X V s Y T w v S X R l b V R 5 c G U + P E l 0 Z W 1 Q Y X R o P l N l Y 3 R p b 2 4 x L 2 1 l Z X R p b m d f b G l z d F 8 y M D I w M D E y M z E w N D E l M j A o M i k v Q 2 h h b m d l Z C U y M F R 5 c G U 8 L 0 l 0 Z W 1 Q Y X R o P j w v S X R l b U x v Y 2 F 0 a W 9 u P j x T d G F i b G V F b n R y a W V z I C 8 + P C 9 J d G V t P j x J d G V t P j x J d G V t T G 9 j Y X R p b 2 4 + P E l 0 Z W 1 U e X B l P k Z v c m 1 1 b G E 8 L 0 l 0 Z W 1 U e X B l P j x J d G V t U G F 0 a D 5 T Z W N 0 a W 9 u M S 9 t Z W V 0 a W 5 n X 2 x p c 3 R f M j A y M D A x M j M x M D Q x J T I w K D M p P C 9 J d G V t U G F 0 a D 4 8 L 0 l 0 Z W 1 M b 2 N h d G l v b j 4 8 U 3 R h Y m x l R W 5 0 c m l l c z 4 8 R W 5 0 c n k g V H l w Z T 0 i S X N Q c m l 2 Y X R l I i B W Y W x 1 Z T 0 i b D A i I C 8 + P E V u d H J 5 I F R 5 c G U 9 I l F 1 Z X J 5 S U Q i I F Z h b H V l P S J z O G Q w N z B j N W E t Y m E 5 Y y 0 0 N G U y L W E x M z c t Y T d j M j B k M T d l M T l l 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N O b y B v Z i B N Z W V 0 a W 5 n I E R h d G U h U G l 2 b 3 R U Y W J s Z T M 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A o M y k v Q 2 h h b m d l Z C B U e X B l L n t B Y 2 N v d W 5 0 I E V 4 Z S B J R C w w f S Z x d W 9 0 O y w m c X V v d D t T Z W N 0 a W 9 u M S 9 t Z W V 0 a W 5 n X 2 x p c 3 R f M j A y M D A x M j M x M D Q x I C g z K S 9 D a G F u Z 2 V k I F R 5 c G U u e 0 F j Y 2 9 1 b n Q g R X h l Y 3 V 0 a X Z l L D F 9 J n F 1 b 3 Q 7 L C Z x d W 9 0 O 1 N l Y 3 R p b 2 4 x L 2 1 l Z X R p b m d f b G l z d F 8 y M D I w M D E y M z E w N D E g K D M p L 0 N o Y W 5 n Z W Q g V H l w Z S 5 7 Y n J h b m N o X 2 5 h b W U s M n 0 m c X V v d D s s J n F 1 b 3 Q 7 U 2 V j d G l v b j E v b W V l d G l u Z 1 9 s a X N 0 X z I w M j A w M T I z M T A 0 M S A o M y k v Q 2 h h b m d l Z C B U e X B l L n t n b G 9 i Y W x f Y X R 0 Z W 5 k Z W V z L D N 9 J n F 1 b 3 Q 7 L C Z x d W 9 0 O 1 N l Y 3 R p b 2 4 x L 2 1 l Z X R p b m d f b G l z d F 8 y M D I w M D E y M z E w N D E g K D M p L 0 N o Y W 5 n Z W Q g V H l w Z S 5 7 b W V l d G l u Z 1 9 k Y X R l L D R 9 J n F 1 b 3 Q 7 X S w m c X V v d D t D b 2 x 1 b W 5 D b 3 V u d C Z x d W 9 0 O z o 1 L C Z x d W 9 0 O 0 t l e U N v b H V t b k 5 h b W V z J n F 1 b 3 Q 7 O l t d L C Z x d W 9 0 O 0 N v b H V t b k l k Z W 5 0 a X R p Z X M m c X V v d D s 6 W y Z x d W 9 0 O 1 N l Y 3 R p b 2 4 x L 2 1 l Z X R p b m d f b G l z d F 8 y M D I w M D E y M z E w N D E g K D M p L 0 N o Y W 5 n Z W Q g V H l w Z S 5 7 Q W N j b 3 V u d C B F e G U g S U Q s M H 0 m c X V v d D s s J n F 1 b 3 Q 7 U 2 V j d G l v b j E v b W V l d G l u Z 1 9 s a X N 0 X z I w M j A w M T I z M T A 0 M S A o M y k v Q 2 h h b m d l Z C B U e X B l L n t B Y 2 N v d W 5 0 I E V 4 Z W N 1 d G l 2 Z S w x f S Z x d W 9 0 O y w m c X V v d D t T Z W N 0 a W 9 u M S 9 t Z W V 0 a W 5 n X 2 x p c 3 R f M j A y M D A x M j M x M D Q x I C g z K S 9 D a G F u Z 2 V k I F R 5 c G U u e 2 J y Y W 5 j a F 9 u Y W 1 l L D J 9 J n F 1 b 3 Q 7 L C Z x d W 9 0 O 1 N l Y 3 R p b 2 4 x L 2 1 l Z X R p b m d f b G l z d F 8 y M D I w M D E y M z E w N D E g K D M p L 0 N o Y W 5 n Z W Q g V H l w Z S 5 7 Z 2 x v Y m F s X 2 F 0 d G V u Z G V l c y w z f S Z x d W 9 0 O y w m c X V v d D t T Z W N 0 a W 9 u M S 9 t Z W V 0 a W 5 n X 2 x p c 3 R f M j A y M D A x M j M x M D Q x I C g z K S 9 D a G F u Z 2 V k I F R 5 c G U u e 2 1 l Z X R p b m d f Z G F 0 Z S w 0 f S Z x d W 9 0 O 1 0 s J n F 1 b 3 Q 7 U m V s Y X R p b 2 5 z a G l w S W 5 m b y Z x d W 9 0 O z p b X X 0 i I C 8 + P E V u d H J 5 I F R 5 c G U 9 I k Z p b G x T d G F 0 d X M i I F Z h b H V l P S J z Q 2 9 t c G x l d G U 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a z 0 i I C 8 + P E V u d H J 5 I F R 5 c G U 9 I k Z p b G x M Y X N 0 V X B k Y X R l Z C I g V m F s d W U 9 I m Q y M D I 1 L T A x L T I w V D E z O j I 2 O j I z L j A 2 N z I x N T Z a I i A v P j x F b n R y e S B U e X B l P S J G a W x s R X J y b 3 J D b 3 V u d C I g V m F s d W U 9 I m w w I i A v P j x F b n R y e S B U e X B l P S J G a W x s R X J y b 3 J D b 2 R l I i B W Y W x 1 Z T 0 i c 1 V u a 2 5 v d 2 4 i I C 8 + P E V u d H J 5 I F R 5 c G U 9 I k Z p b G x D b 3 V u d C I g V m F s d W U 9 I m w z N C I g L z 4 8 R W 5 0 c n k g V H l w Z T 0 i Q W R k Z W R U b 0 R h d G F N b 2 R l b C I g V m F s d W U 9 I m w w I i A v P j x F b n R y e S B U e X B l P S J M b 2 F k Z W R U b 0 F u Y W x 5 c 2 l z U 2 V y d m l j Z X M i I F Z h b H V l P S J s M C I g L z 4 8 L 1 N 0 Y W J s Z U V u d H J p Z X M + P C 9 J d G V t P j x J d G V t P j x J d G V t T G 9 j Y X R p b 2 4 + P E l 0 Z W 1 U e X B l P k Z v c m 1 1 b G E 8 L 0 l 0 Z W 1 U e X B l P j x J d G V t U G F 0 a D 5 T Z W N 0 a W 9 u M S 9 t Z W V 0 a W 5 n X 2 x p c 3 R f M j A y M D A x M j M x M D Q x J T I w K D M p L 1 N v d X J j Z T w v S X R l b V B h d G g + P C 9 J d G V t T G 9 j Y X R p b 2 4 + P F N 0 Y W J s Z U V u d H J p Z X M g L z 4 8 L 0 l 0 Z W 0 + P E l 0 Z W 0 + P E l 0 Z W 1 M b 2 N h d G l v b j 4 8 S X R l b V R 5 c G U + R m 9 y b X V s Y T w v S X R l b V R 5 c G U + P E l 0 Z W 1 Q Y X R o P l N l Y 3 R p b 2 4 x L 2 1 l Z X R p b m d f b G l z d F 8 y M D I w M D E y M z E w N D E l M j A o M y k v b W V l d G l u Z 1 9 s a X N 0 X z I w M j A w M T I z M T A 0 M V 9 T a G V l d D w v S X R l b V B h d G g + P C 9 J d G V t T G 9 j Y X R p b 2 4 + P F N 0 Y W J s Z U V u d H J p Z X M g L z 4 8 L 0 l 0 Z W 0 + P E l 0 Z W 0 + P E l 0 Z W 1 M b 2 N h d G l v b j 4 8 S X R l b V R 5 c G U + R m 9 y b X V s Y T w v S X R l b V R 5 c G U + P E l 0 Z W 1 Q Y X R o P l N l Y 3 R p b 2 4 x L 2 1 l Z X R p b m d f b G l z d F 8 y M D I w M D E y M z E w N D E l M j A o M y k v U H J v b W 9 0 Z W Q l M j B I Z W F k Z X J z P C 9 J d G V t U G F 0 a D 4 8 L 0 l 0 Z W 1 M b 2 N h d G l v b j 4 8 U 3 R h Y m x l R W 5 0 c m l l c y A v P j w v S X R l b T 4 8 S X R l b T 4 8 S X R l b U x v Y 2 F 0 a W 9 u P j x J d G V t V H l w Z T 5 G b 3 J t d W x h P C 9 J d G V t V H l w Z T 4 8 S X R l b V B h d G g + U 2 V j d G l v b j E v b W V l d G l u Z 1 9 s a X N 0 X z I w M j A w M T I z M T A 0 M S U y M C g z K S 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Y z c w M j A 3 N z k t O W I x M S 0 0 Y j F m L T k w Y T c t Y 2 M 1 Y j d j Z T l k Z m 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M S 0 y M F Q x N D o w N z o x M S 4 z M j E 2 M z Q 3 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D b 2 x 1 b W 5 D b 3 V u d C Z x d W 9 0 O z o x M i w m c X V v d D t L Z X l D b 2 x 1 b W 5 O Y W 1 l c y Z x d W 9 0 O z p b X S w m c X V v d D t D 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C 9 J d G V t c z 4 8 L 0 x v Y 2 F s U G F j a 2 F n Z U 1 l d G F k Y X R h R m l s Z T 4 W A A A A U E s F B g A A A A A A A A A A A A A A A A A A A A A A A C Y B A A A B A A A A 0 I y d 3 w E V 0 R G M e g D A T 8 K X 6 w E A A A B 0 n J d 8 Q C / v S 4 U M U f E c G i l z A A A A A A I A A A A A A B B m A A A A A Q A A I A A A A D 9 H n s d I K o r N Z U E B X V T K O + l z i g u 3 p 5 J c 3 c V w B I w 0 0 B K R A A A A A A 6 A A A A A A g A A I A A A A C Z u 7 4 S j K T Z D B o c 4 X M Z Z X P u 0 k 1 e c 2 9 C K h z 3 R c M e e I u q m U A A A A G E 9 H g U s f n P h N p s 6 y w B H J l c 2 g k R 5 u J e V B h q Q / c x M Y U Z Z k r n t y 5 I S M j U U H m w 1 M s u 3 v o i w b t V p E Y c B F / s x b 9 T U j T o O l 4 U G s K 2 w w y P Z 0 E o n o A f d Q A A A A C 7 7 S 0 J X l A O c 4 N G o 8 V z / r / T R 9 0 2 x m N S p 0 4 7 n C T s G B C C i b 7 f c 7 i p U J k 4 k 4 K q J E r i h q Z + v T t B a J T f R D C e f c 6 M G 8 j k = < / D a t a M a s h u p > 
</file>

<file path=customXml/itemProps1.xml><?xml version="1.0" encoding="utf-8"?>
<ds:datastoreItem xmlns:ds="http://schemas.openxmlformats.org/officeDocument/2006/customXml" ds:itemID="{0C7C1C13-FB19-42D9-BBD9-EC8AEA89E5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brokerage_202001231040</vt:lpstr>
      <vt:lpstr>fees_202001231041</vt:lpstr>
      <vt:lpstr>NN+EN+EE Indi bdgt -20012020</vt:lpstr>
      <vt:lpstr>invoice_202001231041</vt:lpstr>
      <vt:lpstr>meeting_list_202001231041 (2)</vt:lpstr>
      <vt:lpstr>gcrm_opportunity_202001231041</vt:lpstr>
      <vt:lpstr>Achievement</vt:lpstr>
      <vt:lpstr>No of Meeting Date</vt:lpstr>
      <vt:lpstr>Invoice</vt:lpstr>
      <vt:lpstr>Opportunity</vt:lpstr>
      <vt:lpstr>New</vt:lpstr>
      <vt:lpstr>Renewal</vt:lpstr>
      <vt:lpstr>Cross Sell</vt:lpstr>
      <vt:lpstr>Stage Funnel By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Yarramsetty Srinivasa teja</dc:creator>
  <cp:lastModifiedBy>Yarramsetty Srinivasa teja</cp:lastModifiedBy>
  <dcterms:created xsi:type="dcterms:W3CDTF">2025-01-19T07:46:55Z</dcterms:created>
  <dcterms:modified xsi:type="dcterms:W3CDTF">2025-01-25T10:30:48Z</dcterms:modified>
</cp:coreProperties>
</file>