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04dcd28f52e0d/Desktop/SAKSHI/Enterprise/"/>
    </mc:Choice>
  </mc:AlternateContent>
  <xr:revisionPtr revIDLastSave="7" documentId="8_{C26C69CB-C344-47EC-A68F-B583E0AEC2DE}" xr6:coauthVersionLast="47" xr6:coauthVersionMax="47" xr10:uidLastSave="{450717B7-A5E0-4CB3-BDE9-315A461C3CEA}"/>
  <bookViews>
    <workbookView xWindow="-96" yWindow="-96" windowWidth="23232" windowHeight="12432" xr2:uid="{45BC1545-A7D2-49B6-BFE9-1E032B0B6285}"/>
  </bookViews>
  <sheets>
    <sheet name="Sheet1" sheetId="1" r:id="rId1"/>
  </sheets>
  <definedNames>
    <definedName name="solver_adj" localSheetId="0" hidden="1">Sheet1!$A$34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Sheet1!$D$34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43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F52" i="1"/>
  <c r="F53" i="1"/>
  <c r="F54" i="1"/>
  <c r="F55" i="1"/>
  <c r="F56" i="1"/>
  <c r="F41" i="1"/>
  <c r="F42" i="1"/>
  <c r="F43" i="1"/>
  <c r="F44" i="1"/>
  <c r="F45" i="1"/>
  <c r="F46" i="1"/>
  <c r="F47" i="1"/>
  <c r="F48" i="1"/>
  <c r="F49" i="1"/>
  <c r="F50" i="1"/>
  <c r="F51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C40" i="1"/>
  <c r="D40" i="1"/>
  <c r="E40" i="1"/>
  <c r="F40" i="1"/>
  <c r="G40" i="1"/>
  <c r="H40" i="1"/>
  <c r="I40" i="1"/>
  <c r="J40" i="1"/>
  <c r="D39" i="1"/>
  <c r="E39" i="1"/>
  <c r="F39" i="1" s="1"/>
  <c r="G39" i="1" s="1"/>
  <c r="H39" i="1" s="1"/>
  <c r="I39" i="1" s="1"/>
  <c r="J39" i="1" s="1"/>
  <c r="C39" i="1"/>
  <c r="A41" i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C34" i="1"/>
  <c r="B34" i="1"/>
  <c r="D16" i="1"/>
  <c r="C16" i="1"/>
  <c r="B16" i="1"/>
  <c r="C12" i="1"/>
  <c r="A13" i="1"/>
  <c r="C13" i="1" s="1"/>
  <c r="C3" i="1"/>
  <c r="B6" i="1" s="1"/>
  <c r="D34" i="1" l="1"/>
  <c r="A14" i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2" i="1"/>
  <c r="D12" i="1" s="1"/>
  <c r="B13" i="1"/>
  <c r="D13" i="1" s="1"/>
  <c r="C20" i="1" l="1"/>
  <c r="B19" i="1"/>
  <c r="C14" i="1"/>
  <c r="B17" i="1"/>
  <c r="C27" i="1"/>
  <c r="C25" i="1"/>
  <c r="B18" i="1"/>
  <c r="B14" i="1"/>
  <c r="B26" i="1"/>
  <c r="B21" i="1"/>
  <c r="B15" i="1"/>
  <c r="C28" i="1"/>
  <c r="C21" i="1"/>
  <c r="B20" i="1"/>
  <c r="C15" i="1"/>
  <c r="B25" i="1"/>
  <c r="C18" i="1"/>
  <c r="C24" i="1"/>
  <c r="C17" i="1"/>
  <c r="C26" i="1"/>
  <c r="C23" i="1"/>
  <c r="B23" i="1"/>
  <c r="C19" i="1"/>
  <c r="B27" i="1"/>
  <c r="B22" i="1"/>
  <c r="B28" i="1"/>
  <c r="C22" i="1"/>
  <c r="B24" i="1"/>
  <c r="D27" i="1" l="1"/>
  <c r="D19" i="1"/>
  <c r="D25" i="1"/>
  <c r="D14" i="1"/>
  <c r="D20" i="1"/>
  <c r="D17" i="1"/>
  <c r="D18" i="1"/>
  <c r="D26" i="1"/>
  <c r="D21" i="1"/>
  <c r="D23" i="1"/>
  <c r="D15" i="1"/>
  <c r="D28" i="1"/>
  <c r="D22" i="1"/>
  <c r="D24" i="1"/>
</calcChain>
</file>

<file path=xl/sharedStrings.xml><?xml version="1.0" encoding="utf-8"?>
<sst xmlns="http://schemas.openxmlformats.org/spreadsheetml/2006/main" count="22" uniqueCount="17">
  <si>
    <t>Annual Order</t>
  </si>
  <si>
    <t>cost per unit</t>
  </si>
  <si>
    <t>opportunity/holding cost</t>
  </si>
  <si>
    <t>cost per order</t>
  </si>
  <si>
    <t>18% of cost per unit</t>
  </si>
  <si>
    <t>Economic Order Quantity (EOQ)</t>
  </si>
  <si>
    <t>EOQ</t>
  </si>
  <si>
    <t>Total Cost</t>
  </si>
  <si>
    <t>Annual ordering cost * Order count</t>
  </si>
  <si>
    <t>DATA TABLE</t>
  </si>
  <si>
    <t>Holding cost</t>
  </si>
  <si>
    <t>Ordering Cost</t>
  </si>
  <si>
    <t>BY SOLVER</t>
  </si>
  <si>
    <t>WHAT-IF ANALYSIS BY 2-WAY TABLE</t>
  </si>
  <si>
    <t>COST PER UNIT</t>
  </si>
  <si>
    <t>Annual Ordering</t>
  </si>
  <si>
    <t xml:space="preserve">Annual Holding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</si>
</sst>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vs EOQ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2.5428331875182269E-2"/>
          <c:w val="0.8395301837270341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Total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Sheet1!$A$12:$A$28</c:f>
              <c:numCache>
                <c:formatCode>General</c:formatCode>
                <c:ptCount val="17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670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  <c:pt idx="12">
                  <c:v>1050</c:v>
                </c:pt>
                <c:pt idx="13">
                  <c:v>1100</c:v>
                </c:pt>
                <c:pt idx="14">
                  <c:v>1150</c:v>
                </c:pt>
                <c:pt idx="15">
                  <c:v>1200</c:v>
                </c:pt>
                <c:pt idx="16">
                  <c:v>1250</c:v>
                </c:pt>
              </c:numCache>
            </c:numRef>
          </c:xVal>
          <c:yVal>
            <c:numRef>
              <c:f>Sheet1!$D$12:$D$28</c:f>
              <c:numCache>
                <c:formatCode>General</c:formatCode>
                <c:ptCount val="17"/>
                <c:pt idx="0">
                  <c:v>10200</c:v>
                </c:pt>
                <c:pt idx="1">
                  <c:v>9960</c:v>
                </c:pt>
                <c:pt idx="2">
                  <c:v>9820</c:v>
                </c:pt>
                <c:pt idx="3">
                  <c:v>9756.923076923078</c:v>
                </c:pt>
                <c:pt idx="4">
                  <c:v>9749.373134328358</c:v>
                </c:pt>
                <c:pt idx="5">
                  <c:v>9754.2857142857138</c:v>
                </c:pt>
                <c:pt idx="6">
                  <c:v>9800</c:v>
                </c:pt>
                <c:pt idx="7">
                  <c:v>9885</c:v>
                </c:pt>
                <c:pt idx="8">
                  <c:v>10002.35294117647</c:v>
                </c:pt>
                <c:pt idx="9">
                  <c:v>10146.666666666668</c:v>
                </c:pt>
                <c:pt idx="10">
                  <c:v>10313.684210526317</c:v>
                </c:pt>
                <c:pt idx="11">
                  <c:v>10500</c:v>
                </c:pt>
                <c:pt idx="12">
                  <c:v>10702.857142857143</c:v>
                </c:pt>
                <c:pt idx="13">
                  <c:v>10920</c:v>
                </c:pt>
                <c:pt idx="14">
                  <c:v>11149.565217391304</c:v>
                </c:pt>
                <c:pt idx="15">
                  <c:v>11390</c:v>
                </c:pt>
                <c:pt idx="16">
                  <c:v>11640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5-4A32-A337-99DA574F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15312"/>
        <c:axId val="524615728"/>
      </c:scatterChart>
      <c:valAx>
        <c:axId val="5246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EOQ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5728"/>
        <c:crosses val="autoZero"/>
        <c:crossBetween val="midCat"/>
      </c:valAx>
      <c:valAx>
        <c:axId val="524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439882</xdr:colOff>
      <xdr:row>12</xdr:row>
      <xdr:rowOff>13854</xdr:rowOff>
    </xdr:from>
    <xdr:to>
      <xdr:col>13</xdr:col>
      <xdr:colOff>152400</xdr:colOff>
      <xdr:row>30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3750B-B853-4F6D-8C4B-8CD8665FD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0296-5F7D-4478-80A4-76BA7DF03B41}">
  <dimension ref="A1:J56"/>
  <sheetViews>
    <sheetView tabSelected="1" topLeftCell="A10" zoomScale="115" zoomScaleNormal="115" workbookViewId="0">
      <selection activeCell="B18" sqref="B18"/>
    </sheetView>
  </sheetViews>
  <sheetFormatPr defaultRowHeight="14.4" x14ac:dyDescent="0.55000000000000004"/>
  <cols>
    <col min="1" max="1" width="29.734375" customWidth="1"/>
    <col min="2" max="2" width="17.9453125" customWidth="1"/>
    <col min="3" max="3" width="13.05078125" customWidth="1"/>
    <col min="4" max="4" width="13.9453125" customWidth="1"/>
  </cols>
  <sheetData>
    <row r="1" spans="1:8" x14ac:dyDescent="0.55000000000000004">
      <c r="A1" t="s">
        <v>0</v>
      </c>
      <c r="B1">
        <v>15000</v>
      </c>
    </row>
    <row r="2" spans="1:8" x14ac:dyDescent="0.55000000000000004">
      <c r="A2" t="s">
        <v>1</v>
      </c>
      <c r="B2">
        <v>80</v>
      </c>
      <c r="F2" t="s">
        <v>15</v>
      </c>
      <c r="H2" s="2">
        <v>4874</v>
      </c>
    </row>
    <row r="3" spans="1:8" x14ac:dyDescent="0.55000000000000004">
      <c r="A3" t="s">
        <v>2</v>
      </c>
      <c r="B3" s="1" t="s">
        <v>4</v>
      </c>
      <c r="C3">
        <f>18*80/100</f>
        <v>14.4</v>
      </c>
      <c r="F3" t="s">
        <v>16</v>
      </c>
      <c r="H3" s="2">
        <v>48774</v>
      </c>
    </row>
    <row r="4" spans="1:8" x14ac:dyDescent="0.55000000000000004">
      <c r="A4" t="s">
        <v>3</v>
      </c>
      <c r="B4">
        <v>220</v>
      </c>
    </row>
    <row r="6" spans="1:8" x14ac:dyDescent="0.55000000000000004">
      <c r="A6" t="s">
        <v>5</v>
      </c>
      <c r="B6" s="2">
        <f>SQRT((2*B1*B4)/C3)</f>
        <v>677.00320038633004</v>
      </c>
    </row>
    <row r="7" spans="1:8" x14ac:dyDescent="0.55000000000000004">
      <c r="A7" t="s">
        <v>8</v>
      </c>
    </row>
    <row r="10" spans="1:8" x14ac:dyDescent="0.55000000000000004">
      <c r="A10" s="3" t="s">
        <v>9</v>
      </c>
    </row>
    <row r="11" spans="1:8" x14ac:dyDescent="0.55000000000000004">
      <c r="A11" t="s">
        <v>6</v>
      </c>
      <c r="B11" t="s">
        <v>10</v>
      </c>
      <c r="C11" t="s">
        <v>11</v>
      </c>
      <c r="D11" t="s">
        <v>7</v>
      </c>
    </row>
    <row r="12" spans="1:8" x14ac:dyDescent="0.55000000000000004">
      <c r="A12">
        <v>500</v>
      </c>
      <c r="B12">
        <f>0.5*A12*$C$3</f>
        <v>3600</v>
      </c>
      <c r="C12">
        <f>($B$1/A12)*$B$4</f>
        <v>6600</v>
      </c>
      <c r="D12">
        <f>B12+C12</f>
        <v>10200</v>
      </c>
    </row>
    <row r="13" spans="1:8" x14ac:dyDescent="0.55000000000000004">
      <c r="A13">
        <f>A12+50</f>
        <v>550</v>
      </c>
      <c r="B13">
        <f t="shared" ref="B13:B28" si="0">0.5*A13*$C$3</f>
        <v>3960</v>
      </c>
      <c r="C13">
        <f t="shared" ref="C13:C28" si="1">($B$1/A13)*$B$4</f>
        <v>6000</v>
      </c>
      <c r="D13">
        <f t="shared" ref="D13:D28" si="2">B13+C13</f>
        <v>9960</v>
      </c>
    </row>
    <row r="14" spans="1:8" x14ac:dyDescent="0.55000000000000004">
      <c r="A14">
        <f t="shared" ref="A14:A28" si="3">A13+50</f>
        <v>600</v>
      </c>
      <c r="B14">
        <f t="shared" si="0"/>
        <v>4320</v>
      </c>
      <c r="C14">
        <f t="shared" si="1"/>
        <v>5500</v>
      </c>
      <c r="D14">
        <f t="shared" si="2"/>
        <v>9820</v>
      </c>
    </row>
    <row r="15" spans="1:8" x14ac:dyDescent="0.55000000000000004">
      <c r="A15">
        <f>A14+50</f>
        <v>650</v>
      </c>
      <c r="B15">
        <f t="shared" si="0"/>
        <v>4680</v>
      </c>
      <c r="C15">
        <f t="shared" si="1"/>
        <v>5076.9230769230771</v>
      </c>
      <c r="D15">
        <f t="shared" si="2"/>
        <v>9756.923076923078</v>
      </c>
    </row>
    <row r="16" spans="1:8" x14ac:dyDescent="0.55000000000000004">
      <c r="A16" s="2">
        <v>670</v>
      </c>
      <c r="B16" s="2">
        <f t="shared" si="0"/>
        <v>4824</v>
      </c>
      <c r="C16" s="2">
        <f t="shared" si="1"/>
        <v>4925.373134328358</v>
      </c>
      <c r="D16" s="2">
        <f t="shared" si="2"/>
        <v>9749.373134328358</v>
      </c>
    </row>
    <row r="17" spans="1:4" x14ac:dyDescent="0.55000000000000004">
      <c r="A17">
        <f>A15+50</f>
        <v>700</v>
      </c>
      <c r="B17">
        <f t="shared" si="0"/>
        <v>5040</v>
      </c>
      <c r="C17">
        <f t="shared" si="1"/>
        <v>4714.2857142857138</v>
      </c>
      <c r="D17">
        <f t="shared" si="2"/>
        <v>9754.2857142857138</v>
      </c>
    </row>
    <row r="18" spans="1:4" x14ac:dyDescent="0.55000000000000004">
      <c r="A18">
        <f t="shared" si="3"/>
        <v>750</v>
      </c>
      <c r="B18">
        <f t="shared" si="0"/>
        <v>5400</v>
      </c>
      <c r="C18">
        <f t="shared" si="1"/>
        <v>4400</v>
      </c>
      <c r="D18">
        <f t="shared" si="2"/>
        <v>9800</v>
      </c>
    </row>
    <row r="19" spans="1:4" x14ac:dyDescent="0.55000000000000004">
      <c r="A19">
        <f t="shared" si="3"/>
        <v>800</v>
      </c>
      <c r="B19">
        <f t="shared" si="0"/>
        <v>5760</v>
      </c>
      <c r="C19">
        <f t="shared" si="1"/>
        <v>4125</v>
      </c>
      <c r="D19">
        <f t="shared" si="2"/>
        <v>9885</v>
      </c>
    </row>
    <row r="20" spans="1:4" x14ac:dyDescent="0.55000000000000004">
      <c r="A20">
        <f t="shared" si="3"/>
        <v>850</v>
      </c>
      <c r="B20">
        <f t="shared" si="0"/>
        <v>6120</v>
      </c>
      <c r="C20">
        <f t="shared" si="1"/>
        <v>3882.3529411764707</v>
      </c>
      <c r="D20">
        <f t="shared" si="2"/>
        <v>10002.35294117647</v>
      </c>
    </row>
    <row r="21" spans="1:4" x14ac:dyDescent="0.55000000000000004">
      <c r="A21">
        <f t="shared" si="3"/>
        <v>900</v>
      </c>
      <c r="B21">
        <f t="shared" si="0"/>
        <v>6480</v>
      </c>
      <c r="C21">
        <f t="shared" si="1"/>
        <v>3666.666666666667</v>
      </c>
      <c r="D21">
        <f t="shared" si="2"/>
        <v>10146.666666666668</v>
      </c>
    </row>
    <row r="22" spans="1:4" x14ac:dyDescent="0.55000000000000004">
      <c r="A22">
        <f t="shared" si="3"/>
        <v>950</v>
      </c>
      <c r="B22">
        <f t="shared" si="0"/>
        <v>6840</v>
      </c>
      <c r="C22">
        <f t="shared" si="1"/>
        <v>3473.6842105263158</v>
      </c>
      <c r="D22">
        <f t="shared" si="2"/>
        <v>10313.684210526317</v>
      </c>
    </row>
    <row r="23" spans="1:4" x14ac:dyDescent="0.55000000000000004">
      <c r="A23">
        <f t="shared" si="3"/>
        <v>1000</v>
      </c>
      <c r="B23">
        <f t="shared" si="0"/>
        <v>7200</v>
      </c>
      <c r="C23">
        <f t="shared" si="1"/>
        <v>3300</v>
      </c>
      <c r="D23">
        <f t="shared" si="2"/>
        <v>10500</v>
      </c>
    </row>
    <row r="24" spans="1:4" x14ac:dyDescent="0.55000000000000004">
      <c r="A24">
        <f t="shared" si="3"/>
        <v>1050</v>
      </c>
      <c r="B24">
        <f t="shared" si="0"/>
        <v>7560</v>
      </c>
      <c r="C24">
        <f t="shared" si="1"/>
        <v>3142.8571428571431</v>
      </c>
      <c r="D24">
        <f t="shared" si="2"/>
        <v>10702.857142857143</v>
      </c>
    </row>
    <row r="25" spans="1:4" x14ac:dyDescent="0.55000000000000004">
      <c r="A25">
        <f t="shared" si="3"/>
        <v>1100</v>
      </c>
      <c r="B25">
        <f t="shared" si="0"/>
        <v>7920</v>
      </c>
      <c r="C25">
        <f t="shared" si="1"/>
        <v>3000</v>
      </c>
      <c r="D25">
        <f t="shared" si="2"/>
        <v>10920</v>
      </c>
    </row>
    <row r="26" spans="1:4" x14ac:dyDescent="0.55000000000000004">
      <c r="A26">
        <f t="shared" si="3"/>
        <v>1150</v>
      </c>
      <c r="B26">
        <f t="shared" si="0"/>
        <v>8280</v>
      </c>
      <c r="C26">
        <f t="shared" si="1"/>
        <v>2869.565217391304</v>
      </c>
      <c r="D26">
        <f t="shared" si="2"/>
        <v>11149.565217391304</v>
      </c>
    </row>
    <row r="27" spans="1:4" x14ac:dyDescent="0.55000000000000004">
      <c r="A27">
        <f t="shared" si="3"/>
        <v>1200</v>
      </c>
      <c r="B27">
        <f t="shared" si="0"/>
        <v>8640</v>
      </c>
      <c r="C27">
        <f t="shared" si="1"/>
        <v>2750</v>
      </c>
      <c r="D27">
        <f t="shared" si="2"/>
        <v>11390</v>
      </c>
    </row>
    <row r="28" spans="1:4" x14ac:dyDescent="0.55000000000000004">
      <c r="A28">
        <f t="shared" si="3"/>
        <v>1250</v>
      </c>
      <c r="B28">
        <f t="shared" si="0"/>
        <v>9000</v>
      </c>
      <c r="C28">
        <f t="shared" si="1"/>
        <v>2640</v>
      </c>
      <c r="D28">
        <f t="shared" si="2"/>
        <v>11640</v>
      </c>
    </row>
    <row r="32" spans="1:4" x14ac:dyDescent="0.55000000000000004">
      <c r="A32" s="3" t="s">
        <v>12</v>
      </c>
    </row>
    <row r="33" spans="1:10" x14ac:dyDescent="0.55000000000000004">
      <c r="A33" s="5" t="s">
        <v>6</v>
      </c>
      <c r="B33" s="5" t="s">
        <v>10</v>
      </c>
      <c r="C33" s="5" t="s">
        <v>11</v>
      </c>
      <c r="D33" s="5" t="s">
        <v>7</v>
      </c>
    </row>
    <row r="34" spans="1:10" x14ac:dyDescent="0.55000000000000004">
      <c r="A34" s="4">
        <v>677.00320242299688</v>
      </c>
      <c r="B34" s="4">
        <f>0.5*A34*$C$3</f>
        <v>4874.4230574455778</v>
      </c>
      <c r="C34" s="4">
        <f>($B$1/A34)*$B$4</f>
        <v>4874.4230281175742</v>
      </c>
      <c r="D34" s="4">
        <f>B34+C34</f>
        <v>9748.8460855631529</v>
      </c>
    </row>
    <row r="37" spans="1:10" x14ac:dyDescent="0.55000000000000004">
      <c r="A37" s="3" t="s">
        <v>13</v>
      </c>
    </row>
    <row r="38" spans="1:10" x14ac:dyDescent="0.55000000000000004">
      <c r="B38" t="s">
        <v>14</v>
      </c>
    </row>
    <row r="39" spans="1:10" x14ac:dyDescent="0.55000000000000004">
      <c r="A39" t="s">
        <v>6</v>
      </c>
      <c r="B39" s="3">
        <v>80</v>
      </c>
      <c r="C39" s="3">
        <f>B39+50</f>
        <v>130</v>
      </c>
      <c r="D39" s="3">
        <f t="shared" ref="D39:J39" si="4">C39+50</f>
        <v>180</v>
      </c>
      <c r="E39" s="3">
        <f t="shared" si="4"/>
        <v>230</v>
      </c>
      <c r="F39" s="3">
        <f t="shared" si="4"/>
        <v>280</v>
      </c>
      <c r="G39" s="3">
        <f t="shared" si="4"/>
        <v>330</v>
      </c>
      <c r="H39" s="3">
        <f t="shared" si="4"/>
        <v>380</v>
      </c>
      <c r="I39" s="3">
        <f t="shared" si="4"/>
        <v>430</v>
      </c>
      <c r="J39" s="3">
        <f t="shared" si="4"/>
        <v>480</v>
      </c>
    </row>
    <row r="40" spans="1:10" x14ac:dyDescent="0.55000000000000004">
      <c r="A40" s="3">
        <v>500</v>
      </c>
      <c r="B40">
        <f>((18/100*B$39)*0.5*$A40)+((15000/$A40)*220)</f>
        <v>10200</v>
      </c>
      <c r="C40">
        <f t="shared" ref="C40:J55" si="5">((18/100*C$39)*0.5*$A40)+((15000/$A40)*220)</f>
        <v>12450</v>
      </c>
      <c r="D40">
        <f t="shared" si="5"/>
        <v>14700</v>
      </c>
      <c r="E40">
        <f t="shared" si="5"/>
        <v>16950</v>
      </c>
      <c r="F40">
        <f t="shared" si="5"/>
        <v>19200</v>
      </c>
      <c r="G40">
        <f t="shared" si="5"/>
        <v>21450</v>
      </c>
      <c r="H40">
        <f t="shared" si="5"/>
        <v>23699.999999999996</v>
      </c>
      <c r="I40">
        <f t="shared" si="5"/>
        <v>25949.999999999996</v>
      </c>
      <c r="J40">
        <f t="shared" si="5"/>
        <v>28199.999999999996</v>
      </c>
    </row>
    <row r="41" spans="1:10" x14ac:dyDescent="0.55000000000000004">
      <c r="A41" s="3">
        <f>A40+50</f>
        <v>550</v>
      </c>
      <c r="B41">
        <f t="shared" ref="B41:J56" si="6">((18/100*B$39)*0.5*$A41)+((15000/$A41)*220)</f>
        <v>9960</v>
      </c>
      <c r="C41">
        <f t="shared" si="5"/>
        <v>12435</v>
      </c>
      <c r="D41">
        <f t="shared" si="5"/>
        <v>14910</v>
      </c>
      <c r="E41">
        <f t="shared" si="5"/>
        <v>17385</v>
      </c>
      <c r="F41">
        <f t="shared" si="5"/>
        <v>19860</v>
      </c>
      <c r="G41">
        <f t="shared" si="5"/>
        <v>22335</v>
      </c>
      <c r="H41">
        <f t="shared" si="5"/>
        <v>24809.999999999996</v>
      </c>
      <c r="I41">
        <f t="shared" si="5"/>
        <v>27284.999999999996</v>
      </c>
      <c r="J41">
        <f t="shared" si="5"/>
        <v>29759.999999999996</v>
      </c>
    </row>
    <row r="42" spans="1:10" x14ac:dyDescent="0.55000000000000004">
      <c r="A42" s="3">
        <f t="shared" ref="A42:A56" si="7">A41+50</f>
        <v>600</v>
      </c>
      <c r="B42">
        <f t="shared" si="6"/>
        <v>9820</v>
      </c>
      <c r="C42">
        <f t="shared" si="5"/>
        <v>12520</v>
      </c>
      <c r="D42">
        <f t="shared" si="5"/>
        <v>15220</v>
      </c>
      <c r="E42">
        <f t="shared" si="5"/>
        <v>17920</v>
      </c>
      <c r="F42">
        <f t="shared" si="5"/>
        <v>20620</v>
      </c>
      <c r="G42">
        <f t="shared" si="5"/>
        <v>23320</v>
      </c>
      <c r="H42">
        <f t="shared" si="5"/>
        <v>26019.999999999996</v>
      </c>
      <c r="I42">
        <f t="shared" si="5"/>
        <v>28719.999999999996</v>
      </c>
      <c r="J42">
        <f t="shared" si="5"/>
        <v>31419.999999999996</v>
      </c>
    </row>
    <row r="43" spans="1:10" x14ac:dyDescent="0.55000000000000004">
      <c r="A43" s="3">
        <f>A42+50</f>
        <v>650</v>
      </c>
      <c r="B43">
        <f>((18/100*B$39)*0.5*$A43)+((15000/$A43)*220)</f>
        <v>9756.9230769230762</v>
      </c>
      <c r="C43">
        <f t="shared" si="5"/>
        <v>12681.923076923076</v>
      </c>
      <c r="D43">
        <f t="shared" si="5"/>
        <v>15606.923076923078</v>
      </c>
      <c r="E43">
        <f t="shared" si="5"/>
        <v>18531.923076923078</v>
      </c>
      <c r="F43">
        <f t="shared" si="5"/>
        <v>21456.923076923078</v>
      </c>
      <c r="G43">
        <f t="shared" si="5"/>
        <v>24381.923076923078</v>
      </c>
      <c r="H43">
        <f t="shared" si="5"/>
        <v>27306.923076923074</v>
      </c>
      <c r="I43">
        <f t="shared" si="5"/>
        <v>30231.923076923074</v>
      </c>
      <c r="J43">
        <f t="shared" si="5"/>
        <v>33156.923076923071</v>
      </c>
    </row>
    <row r="44" spans="1:10" x14ac:dyDescent="0.55000000000000004">
      <c r="A44" s="3">
        <v>670</v>
      </c>
      <c r="B44">
        <f t="shared" si="6"/>
        <v>9749.373134328358</v>
      </c>
      <c r="C44">
        <f t="shared" si="5"/>
        <v>12764.373134328358</v>
      </c>
      <c r="D44">
        <f t="shared" si="5"/>
        <v>15779.373134328358</v>
      </c>
      <c r="E44">
        <f t="shared" si="5"/>
        <v>18794.373134328358</v>
      </c>
      <c r="F44">
        <f t="shared" si="5"/>
        <v>21809.373134328358</v>
      </c>
      <c r="G44">
        <f t="shared" si="5"/>
        <v>24824.373134328358</v>
      </c>
      <c r="H44">
        <f t="shared" si="5"/>
        <v>27839.373134328354</v>
      </c>
      <c r="I44">
        <f t="shared" si="5"/>
        <v>30854.373134328354</v>
      </c>
      <c r="J44">
        <f t="shared" si="5"/>
        <v>33869.373134328358</v>
      </c>
    </row>
    <row r="45" spans="1:10" x14ac:dyDescent="0.55000000000000004">
      <c r="A45" s="3">
        <f>A43+50</f>
        <v>700</v>
      </c>
      <c r="B45">
        <f t="shared" si="6"/>
        <v>9754.2857142857138</v>
      </c>
      <c r="C45">
        <f t="shared" si="5"/>
        <v>12904.285714285714</v>
      </c>
      <c r="D45">
        <f t="shared" si="5"/>
        <v>16054.285714285714</v>
      </c>
      <c r="E45">
        <f t="shared" si="5"/>
        <v>19204.285714285714</v>
      </c>
      <c r="F45">
        <f t="shared" si="5"/>
        <v>22354.285714285714</v>
      </c>
      <c r="G45">
        <f t="shared" si="5"/>
        <v>25504.285714285714</v>
      </c>
      <c r="H45">
        <f t="shared" si="5"/>
        <v>28654.28571428571</v>
      </c>
      <c r="I45">
        <f t="shared" si="5"/>
        <v>31804.28571428571</v>
      </c>
      <c r="J45">
        <f t="shared" si="5"/>
        <v>34954.28571428571</v>
      </c>
    </row>
    <row r="46" spans="1:10" x14ac:dyDescent="0.55000000000000004">
      <c r="A46" s="3">
        <f t="shared" si="7"/>
        <v>750</v>
      </c>
      <c r="B46">
        <f t="shared" si="6"/>
        <v>9800</v>
      </c>
      <c r="C46">
        <f t="shared" si="5"/>
        <v>13175</v>
      </c>
      <c r="D46">
        <f t="shared" si="5"/>
        <v>16550</v>
      </c>
      <c r="E46">
        <f t="shared" si="5"/>
        <v>19925</v>
      </c>
      <c r="F46">
        <f t="shared" si="5"/>
        <v>23300</v>
      </c>
      <c r="G46">
        <f t="shared" si="5"/>
        <v>26675</v>
      </c>
      <c r="H46">
        <f t="shared" si="5"/>
        <v>30049.999999999996</v>
      </c>
      <c r="I46">
        <f t="shared" si="5"/>
        <v>33425</v>
      </c>
      <c r="J46">
        <f t="shared" si="5"/>
        <v>36800</v>
      </c>
    </row>
    <row r="47" spans="1:10" x14ac:dyDescent="0.55000000000000004">
      <c r="A47" s="3">
        <f t="shared" si="7"/>
        <v>800</v>
      </c>
      <c r="B47">
        <f t="shared" si="6"/>
        <v>9885</v>
      </c>
      <c r="C47">
        <f t="shared" si="5"/>
        <v>13485</v>
      </c>
      <c r="D47">
        <f t="shared" si="5"/>
        <v>17085</v>
      </c>
      <c r="E47">
        <f t="shared" si="5"/>
        <v>20685</v>
      </c>
      <c r="F47">
        <f t="shared" si="5"/>
        <v>24285</v>
      </c>
      <c r="G47">
        <f t="shared" si="5"/>
        <v>27885</v>
      </c>
      <c r="H47">
        <f t="shared" si="5"/>
        <v>31484.999999999996</v>
      </c>
      <c r="I47">
        <f t="shared" si="5"/>
        <v>35085</v>
      </c>
      <c r="J47">
        <f t="shared" si="5"/>
        <v>38685</v>
      </c>
    </row>
    <row r="48" spans="1:10" x14ac:dyDescent="0.55000000000000004">
      <c r="A48" s="3">
        <f t="shared" si="7"/>
        <v>850</v>
      </c>
      <c r="B48">
        <f t="shared" si="6"/>
        <v>10002.35294117647</v>
      </c>
      <c r="C48">
        <f t="shared" si="5"/>
        <v>13827.35294117647</v>
      </c>
      <c r="D48">
        <f t="shared" si="5"/>
        <v>17652.352941176472</v>
      </c>
      <c r="E48">
        <f t="shared" si="5"/>
        <v>21477.352941176472</v>
      </c>
      <c r="F48">
        <f t="shared" si="5"/>
        <v>25302.352941176472</v>
      </c>
      <c r="G48">
        <f t="shared" si="5"/>
        <v>29127.352941176472</v>
      </c>
      <c r="H48">
        <f t="shared" si="5"/>
        <v>32952.352941176468</v>
      </c>
      <c r="I48">
        <f t="shared" si="5"/>
        <v>36777.352941176468</v>
      </c>
      <c r="J48">
        <f t="shared" si="5"/>
        <v>40602.352941176468</v>
      </c>
    </row>
    <row r="49" spans="1:10" x14ac:dyDescent="0.55000000000000004">
      <c r="A49" s="3">
        <f t="shared" si="7"/>
        <v>900</v>
      </c>
      <c r="B49">
        <f t="shared" si="6"/>
        <v>10146.666666666666</v>
      </c>
      <c r="C49">
        <f t="shared" si="5"/>
        <v>14196.666666666668</v>
      </c>
      <c r="D49">
        <f t="shared" si="5"/>
        <v>18246.666666666668</v>
      </c>
      <c r="E49">
        <f t="shared" si="5"/>
        <v>22296.666666666668</v>
      </c>
      <c r="F49">
        <f t="shared" si="5"/>
        <v>26346.666666666668</v>
      </c>
      <c r="G49">
        <f t="shared" si="5"/>
        <v>30396.666666666668</v>
      </c>
      <c r="H49">
        <f t="shared" si="5"/>
        <v>34446.666666666664</v>
      </c>
      <c r="I49">
        <f t="shared" si="5"/>
        <v>38496.666666666657</v>
      </c>
      <c r="J49">
        <f t="shared" si="5"/>
        <v>42546.666666666657</v>
      </c>
    </row>
    <row r="50" spans="1:10" x14ac:dyDescent="0.55000000000000004">
      <c r="A50" s="3">
        <f t="shared" si="7"/>
        <v>950</v>
      </c>
      <c r="B50">
        <f t="shared" si="6"/>
        <v>10313.684210526315</v>
      </c>
      <c r="C50">
        <f t="shared" si="5"/>
        <v>14588.684210526317</v>
      </c>
      <c r="D50">
        <f t="shared" si="5"/>
        <v>18863.684210526317</v>
      </c>
      <c r="E50">
        <f t="shared" si="5"/>
        <v>23138.684210526317</v>
      </c>
      <c r="F50">
        <f t="shared" si="5"/>
        <v>27413.684210526317</v>
      </c>
      <c r="G50">
        <f t="shared" si="5"/>
        <v>31688.684210526317</v>
      </c>
      <c r="H50">
        <f t="shared" si="5"/>
        <v>35963.684210526313</v>
      </c>
      <c r="I50">
        <f t="shared" si="5"/>
        <v>40238.684210526306</v>
      </c>
      <c r="J50">
        <f t="shared" si="5"/>
        <v>44513.684210526306</v>
      </c>
    </row>
    <row r="51" spans="1:10" x14ac:dyDescent="0.55000000000000004">
      <c r="A51" s="3">
        <f t="shared" si="7"/>
        <v>1000</v>
      </c>
      <c r="B51">
        <f t="shared" si="6"/>
        <v>10500</v>
      </c>
      <c r="C51">
        <f t="shared" si="5"/>
        <v>15000</v>
      </c>
      <c r="D51">
        <f t="shared" si="5"/>
        <v>19500</v>
      </c>
      <c r="E51">
        <f t="shared" si="5"/>
        <v>24000</v>
      </c>
      <c r="F51">
        <f t="shared" si="5"/>
        <v>28500</v>
      </c>
      <c r="G51">
        <f t="shared" si="5"/>
        <v>33000</v>
      </c>
      <c r="H51">
        <f t="shared" si="5"/>
        <v>37499.999999999993</v>
      </c>
      <c r="I51">
        <f t="shared" si="5"/>
        <v>41999.999999999993</v>
      </c>
      <c r="J51">
        <f t="shared" si="5"/>
        <v>46499.999999999993</v>
      </c>
    </row>
    <row r="52" spans="1:10" x14ac:dyDescent="0.55000000000000004">
      <c r="A52" s="3">
        <f t="shared" si="7"/>
        <v>1050</v>
      </c>
      <c r="B52">
        <f t="shared" si="6"/>
        <v>10702.857142857141</v>
      </c>
      <c r="C52">
        <f t="shared" si="5"/>
        <v>15427.857142857143</v>
      </c>
      <c r="D52">
        <f t="shared" si="5"/>
        <v>20152.857142857145</v>
      </c>
      <c r="E52">
        <f t="shared" si="5"/>
        <v>24877.857142857145</v>
      </c>
      <c r="F52">
        <f t="shared" si="5"/>
        <v>29602.857142857145</v>
      </c>
      <c r="G52">
        <f t="shared" si="5"/>
        <v>34327.857142857145</v>
      </c>
      <c r="H52">
        <f t="shared" si="5"/>
        <v>39052.857142857138</v>
      </c>
      <c r="I52">
        <f t="shared" si="5"/>
        <v>43777.857142857138</v>
      </c>
      <c r="J52">
        <f t="shared" si="5"/>
        <v>48502.857142857138</v>
      </c>
    </row>
    <row r="53" spans="1:10" x14ac:dyDescent="0.55000000000000004">
      <c r="A53" s="3">
        <f t="shared" si="7"/>
        <v>1100</v>
      </c>
      <c r="B53">
        <f t="shared" si="6"/>
        <v>10920</v>
      </c>
      <c r="C53">
        <f t="shared" si="5"/>
        <v>15870</v>
      </c>
      <c r="D53">
        <f t="shared" si="5"/>
        <v>20820</v>
      </c>
      <c r="E53">
        <f t="shared" si="5"/>
        <v>25770</v>
      </c>
      <c r="F53">
        <f t="shared" si="5"/>
        <v>30720</v>
      </c>
      <c r="G53">
        <f t="shared" si="5"/>
        <v>35670</v>
      </c>
      <c r="H53">
        <f t="shared" si="5"/>
        <v>40619.999999999993</v>
      </c>
      <c r="I53">
        <f t="shared" si="5"/>
        <v>45569.999999999993</v>
      </c>
      <c r="J53">
        <f t="shared" si="5"/>
        <v>50519.999999999993</v>
      </c>
    </row>
    <row r="54" spans="1:10" x14ac:dyDescent="0.55000000000000004">
      <c r="A54" s="3">
        <f t="shared" si="7"/>
        <v>1150</v>
      </c>
      <c r="B54">
        <f t="shared" si="6"/>
        <v>11149.565217391304</v>
      </c>
      <c r="C54">
        <f t="shared" si="5"/>
        <v>16324.565217391304</v>
      </c>
      <c r="D54">
        <f t="shared" si="5"/>
        <v>21499.565217391304</v>
      </c>
      <c r="E54">
        <f t="shared" si="5"/>
        <v>26674.565217391304</v>
      </c>
      <c r="F54">
        <f t="shared" si="5"/>
        <v>31849.565217391304</v>
      </c>
      <c r="G54">
        <f t="shared" si="5"/>
        <v>37024.565217391304</v>
      </c>
      <c r="H54">
        <f t="shared" si="5"/>
        <v>42199.565217391297</v>
      </c>
      <c r="I54">
        <f t="shared" si="5"/>
        <v>47374.565217391297</v>
      </c>
      <c r="J54">
        <f t="shared" si="5"/>
        <v>52549.565217391297</v>
      </c>
    </row>
    <row r="55" spans="1:10" x14ac:dyDescent="0.55000000000000004">
      <c r="A55" s="3">
        <f t="shared" si="7"/>
        <v>1200</v>
      </c>
      <c r="B55">
        <f t="shared" si="6"/>
        <v>11390</v>
      </c>
      <c r="C55">
        <f t="shared" si="5"/>
        <v>16790</v>
      </c>
      <c r="D55">
        <f t="shared" si="5"/>
        <v>22190</v>
      </c>
      <c r="E55">
        <f t="shared" si="5"/>
        <v>27590</v>
      </c>
      <c r="F55">
        <f t="shared" si="5"/>
        <v>32990</v>
      </c>
      <c r="G55">
        <f t="shared" si="5"/>
        <v>38390</v>
      </c>
      <c r="H55">
        <f t="shared" si="5"/>
        <v>43789.999999999993</v>
      </c>
      <c r="I55">
        <f t="shared" si="5"/>
        <v>49189.999999999993</v>
      </c>
      <c r="J55">
        <f t="shared" si="5"/>
        <v>54589.999999999993</v>
      </c>
    </row>
    <row r="56" spans="1:10" x14ac:dyDescent="0.55000000000000004">
      <c r="A56" s="3">
        <f t="shared" si="7"/>
        <v>1250</v>
      </c>
      <c r="B56">
        <f t="shared" si="6"/>
        <v>11640</v>
      </c>
      <c r="C56">
        <f t="shared" si="6"/>
        <v>17265</v>
      </c>
      <c r="D56">
        <f t="shared" si="6"/>
        <v>22890</v>
      </c>
      <c r="E56">
        <f t="shared" si="6"/>
        <v>28515</v>
      </c>
      <c r="F56">
        <f t="shared" si="6"/>
        <v>34140</v>
      </c>
      <c r="G56">
        <f t="shared" si="6"/>
        <v>39765</v>
      </c>
      <c r="H56">
        <f t="shared" si="6"/>
        <v>45389.999999999993</v>
      </c>
      <c r="I56">
        <f t="shared" si="6"/>
        <v>51014.999999999993</v>
      </c>
      <c r="J56">
        <f t="shared" si="6"/>
        <v>56639.999999999993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Mehta</dc:creator>
  <cp:lastModifiedBy>Sakshi Mehta</cp:lastModifiedBy>
  <dcterms:created xsi:type="dcterms:W3CDTF">2022-05-05T17:26:15Z</dcterms:created>
  <dcterms:modified xsi:type="dcterms:W3CDTF">2022-05-08T17:40:14Z</dcterms:modified>
</cp:coreProperties>
</file>