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07A069FF-128D-4175-BD8D-2CC111074DAA}" xr6:coauthVersionLast="47" xr6:coauthVersionMax="47" xr10:uidLastSave="{00000000-0000-0000-0000-000000000000}"/>
  <bookViews>
    <workbookView xWindow="-110" yWindow="-110" windowWidth="19420" windowHeight="10420" activeTab="3" xr2:uid="{00000000-000D-0000-FFFF-FFFF0000000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<sst xmlns="http://schemas.openxmlformats.org/spreadsheetml/2006/main" count="12746" uniqueCount="1681">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</sst>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xr:uid="{00000000-0005-0000-0000-000003000000}"/>
    <cellStyle name="Normal 2 3 2" xfId="4" xr:uid="{00000000-0005-0000-0000-000004000000}"/>
    <cellStyle name="Normal 2 3 3" xfId="5" xr:uid="{00000000-0005-0000-0000-000005000000}"/>
    <cellStyle name="Normal 3 2 2" xfId="6" xr:uid="{00000000-0005-0000-0000-000006000000}"/>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3"/>
  <sheetViews>
    <sheetView zoomScale="90" zoomScaleNormal="90" workbookViewId="0">
      <pane xSplit="3" ySplit="3" topLeftCell="H118" activePane="bottomRight" state="frozen"/>
      <selection pane="topRight" activeCell="D1" sqref="D1"/>
      <selection pane="bottomLeft" activeCell="A4" sqref="A4"/>
      <selection pane="bottomRight" activeCell="C53" sqref="C53"/>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7" t="s">
        <v>1390</v>
      </c>
      <c r="F2" s="137"/>
      <c r="G2" s="62"/>
      <c r="H2" s="63" t="s">
        <v>1388</v>
      </c>
      <c r="I2" s="63"/>
      <c r="J2" s="63"/>
      <c r="K2" t="s">
        <v>29</v>
      </c>
      <c r="L2" s="137" t="s">
        <v>1389</v>
      </c>
      <c r="M2" s="137"/>
      <c r="N2" s="137"/>
      <c r="O2" s="137"/>
      <c r="P2" s="137"/>
      <c r="Q2" s="137"/>
      <c r="R2" s="137"/>
      <c r="S2" s="137"/>
      <c r="T2" s="137"/>
      <c r="U2" s="137"/>
      <c r="V2" s="137"/>
      <c r="W2" s="137"/>
      <c r="X2" s="137"/>
      <c r="Y2" s="137"/>
      <c r="Z2" s="137"/>
      <c r="AA2" s="137"/>
      <c r="AB2" s="137"/>
      <c r="AC2" s="137"/>
      <c r="AD2" s="137"/>
      <c r="AE2" s="137"/>
      <c r="AF2" s="137"/>
    </row>
    <row r="3" spans="1:37" ht="46.5">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1173000</v>
      </c>
      <c r="J53" s="87">
        <f>INDEX(raw_data!$A$3:$CR$338,MATCH(data!$B53,raw_data!$F$3:$F$338,0), MATCH(data!J$3,raw_data!$A$3:$CR$3,0))</f>
        <v>1380000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1173000</v>
      </c>
      <c r="J54" s="87">
        <f>INDEX(raw_data!$A$3:$CR$338,MATCH(data!$B54,raw_data!$F$3:$F$338,0), MATCH(data!J$3,raw_data!$A$3:$CR$3,0))</f>
        <v>1380000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534</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541</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551</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587</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595</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602</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606</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615</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620</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627</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634</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640</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24</v>
      </c>
      <c r="M66" s="20">
        <f>INDEX(raw_data!$A$3:$CR$338,MATCH(data!$B66,raw_data!$F$3:$F$338,0), MATCH(data!M$3,raw_data!$A$3:$CR$3,0))</f>
        <v>24</v>
      </c>
      <c r="N66" s="20">
        <f>INDEX(raw_data!$A$3:$CR$338,MATCH(data!$B66,raw_data!$F$3:$F$338,0), MATCH(data!N$3,raw_data!$A$3:$CR$3,0))</f>
        <v>0</v>
      </c>
      <c r="O66" s="20">
        <f>INDEX(raw_data!$A$3:$CR$338,MATCH(data!$B66,raw_data!$F$3:$F$338,0), MATCH(data!O$3,raw_data!$A$3:$CR$3,0))</f>
        <v>16</v>
      </c>
      <c r="P66" s="20">
        <f>INDEX(raw_data!$A$3:$CR$338,MATCH(data!$B66,raw_data!$F$3:$F$338,0), MATCH(data!P$3,raw_data!$A$3:$CR$3,0))</f>
        <v>16</v>
      </c>
      <c r="Q66" s="20">
        <f>INDEX(raw_data!$A$3:$CR$338,MATCH(data!$B66,raw_data!$F$3:$F$338,0), MATCH(data!Q$3,raw_data!$A$3:$CR$3,0))</f>
        <v>1.7999999999999998</v>
      </c>
      <c r="R66" s="20">
        <f>INDEX(raw_data!$A$3:$CR$338,MATCH(data!$B66,raw_data!$F$3:$F$338,0), MATCH(data!R$3,raw_data!$A$3:$CR$3,0))</f>
        <v>4</v>
      </c>
      <c r="S66" s="20">
        <f>INDEX(raw_data!$A$3:$CR$338,MATCH(data!$B66,raw_data!$F$3:$F$338,0), MATCH(data!S$3,raw_data!$A$3:$CR$3,0))</f>
        <v>4</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643</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24</v>
      </c>
      <c r="M67" s="20">
        <f>INDEX(raw_data!$A$3:$CR$338,MATCH(data!$B67,raw_data!$F$3:$F$338,0), MATCH(data!M$3,raw_data!$A$3:$CR$3,0))</f>
        <v>24</v>
      </c>
      <c r="N67" s="20">
        <f>INDEX(raw_data!$A$3:$CR$338,MATCH(data!$B67,raw_data!$F$3:$F$338,0), MATCH(data!N$3,raw_data!$A$3:$CR$3,0))</f>
        <v>0</v>
      </c>
      <c r="O67" s="20">
        <f>INDEX(raw_data!$A$3:$CR$338,MATCH(data!$B67,raw_data!$F$3:$F$338,0), MATCH(data!O$3,raw_data!$A$3:$CR$3,0))</f>
        <v>16</v>
      </c>
      <c r="P67" s="20">
        <f>INDEX(raw_data!$A$3:$CR$338,MATCH(data!$B67,raw_data!$F$3:$F$338,0), MATCH(data!P$3,raw_data!$A$3:$CR$3,0))</f>
        <v>16</v>
      </c>
      <c r="Q67" s="20">
        <f>INDEX(raw_data!$A$3:$CR$338,MATCH(data!$B67,raw_data!$F$3:$F$338,0), MATCH(data!Q$3,raw_data!$A$3:$CR$3,0))</f>
        <v>1.7999999999999998</v>
      </c>
      <c r="R67" s="20">
        <f>INDEX(raw_data!$A$3:$CR$338,MATCH(data!$B67,raw_data!$F$3:$F$338,0), MATCH(data!R$3,raw_data!$A$3:$CR$3,0))</f>
        <v>4</v>
      </c>
      <c r="S67" s="20">
        <f>INDEX(raw_data!$A$3:$CR$338,MATCH(data!$B67,raw_data!$F$3:$F$338,0), MATCH(data!S$3,raw_data!$A$3:$CR$3,0))</f>
        <v>4</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646</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673</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691</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710</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717</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720</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730</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737</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742</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746</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778</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804</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809</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815</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819</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824</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829</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834</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851</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864</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868</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878</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882</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904</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915</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925</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930</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945</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952</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958</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963</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973</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980</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984</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988</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992</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996</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999</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1027</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1036</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1042</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1050</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1054</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1059</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1061</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1156</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1164</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1178</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1192</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1194</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1196</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1198</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1200</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1204</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1214</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1256</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1266</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18</v>
      </c>
      <c r="M124" s="20">
        <f>INDEX(raw_data!$A$3:$CR$338,MATCH(data!$B124,raw_data!$F$3:$F$338,0), MATCH(data!M$3,raw_data!$A$3:$CR$3,0))</f>
        <v>30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24</v>
      </c>
      <c r="Q124" s="20">
        <f>INDEX(raw_data!$A$3:$CR$338,MATCH(data!$B124,raw_data!$F$3:$F$338,0), MATCH(data!Q$3,raw_data!$A$3:$CR$3,0))</f>
        <v>0</v>
      </c>
      <c r="R124" s="20">
        <f>INDEX(raw_data!$A$3:$CR$338,MATCH(data!$B124,raw_data!$F$3:$F$338,0), MATCH(data!R$3,raw_data!$A$3:$CR$3,0))</f>
        <v>3</v>
      </c>
      <c r="S124" s="20">
        <f>INDEX(raw_data!$A$3:$CR$338,MATCH(data!$B124,raw_data!$F$3:$F$338,0), MATCH(data!S$3,raw_data!$A$3:$CR$3,0))</f>
        <v>3</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1272</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58.5</v>
      </c>
      <c r="M125" s="20">
        <f>INDEX(raw_data!$A$3:$CR$338,MATCH(data!$B125,raw_data!$F$3:$F$338,0), MATCH(data!M$3,raw_data!$A$3:$CR$3,0))</f>
        <v>97.5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78</v>
      </c>
      <c r="Q125" s="20">
        <f>INDEX(raw_data!$A$3:$CR$338,MATCH(data!$B125,raw_data!$F$3:$F$338,0), MATCH(data!Q$3,raw_data!$A$3:$CR$3,0))</f>
        <v>0</v>
      </c>
      <c r="R125" s="20">
        <f>INDEX(raw_data!$A$3:$CR$338,MATCH(data!$B125,raw_data!$F$3:$F$338,0), MATCH(data!R$3,raw_data!$A$3:$CR$3,0))</f>
        <v>9.75</v>
      </c>
      <c r="S125" s="20">
        <f>INDEX(raw_data!$A$3:$CR$338,MATCH(data!$B125,raw_data!$F$3:$F$338,0), MATCH(data!S$3,raw_data!$A$3:$CR$3,0))</f>
        <v>9.75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1298</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1308</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1342</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1564</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1643</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1644</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1667</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1668</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xr:uid="{00000000-0009-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0"/>
  <sheetViews>
    <sheetView topLeftCell="A67" workbookViewId="0">
      <selection activeCell="G80" sqref="A80:G80"/>
    </sheetView>
  </sheetViews>
  <sheetFormatPr defaultColWidth="11" defaultRowHeight="15.5"/>
  <cols>
    <col min="4" max="6" width="11" bestFit="1" customWidth="1"/>
    <col min="7" max="7" width="10.33203125" customWidth="1"/>
    <col min="8" max="8" width="11" bestFit="1" customWidth="1"/>
    <col min="9" max="9" width="14" bestFit="1" customWidth="1"/>
    <col min="10" max="10" width="11" bestFit="1" customWidth="1"/>
  </cols>
  <sheetData>
    <row r="1" spans="1:17" ht="2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256</v>
      </c>
      <c r="C3" s="91" t="s">
        <v>1273</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58.5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1267</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18</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641</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24</v>
      </c>
      <c r="L5" s="113">
        <f>INDEX(data!$A$3:$AI$127, MATCH('Table for manuscript'!$C5, data!$C$3:$C$127,0), MATCH('Table for manuscript'!L$1, data!$A$3:$AI$3,0))</f>
        <v>16</v>
      </c>
      <c r="M5" s="113">
        <f>INDEX(data!$A$3:$AI$127, MATCH('Table for manuscript'!$C5, data!$C$3:$C$127,0), MATCH('Table for manuscript'!M$1, data!$A$3:$AI$3,0))</f>
        <v>1.7999999999999998</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644</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24</v>
      </c>
      <c r="L6" s="113">
        <f>INDEX(data!$A$3:$AI$127, MATCH('Table for manuscript'!$C6, data!$C$3:$C$127,0), MATCH('Table for manuscript'!L$1, data!$A$3:$AI$3,0))</f>
        <v>16</v>
      </c>
      <c r="M6" s="113">
        <f>INDEX(data!$A$3:$AI$127, MATCH('Table for manuscript'!$C6, data!$C$3:$C$127,0), MATCH('Table for manuscript'!M$1, data!$A$3:$AI$3,0))</f>
        <v>1.7999999999999998</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552</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607</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647</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588</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596</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616</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535</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603</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621</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628</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635</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674</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542</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1049</v>
      </c>
      <c r="C24" s="91" t="s">
        <v>1060</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1049</v>
      </c>
      <c r="C25" s="91" t="s">
        <v>1055</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1049</v>
      </c>
      <c r="C26" s="91" t="s">
        <v>1051</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1049</v>
      </c>
      <c r="C27" s="91" t="s">
        <v>1062</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972</v>
      </c>
      <c r="C35" s="91" t="s">
        <v>989</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972</v>
      </c>
      <c r="C36" s="91" t="s">
        <v>993</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972</v>
      </c>
      <c r="C37" s="91" t="s">
        <v>981</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972</v>
      </c>
      <c r="C38" s="91" t="s">
        <v>985</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972</v>
      </c>
      <c r="C39" s="91" t="s">
        <v>974</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972</v>
      </c>
      <c r="C40" s="91" t="s">
        <v>997</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762</v>
      </c>
      <c r="C41" s="91" t="s">
        <v>825</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762</v>
      </c>
      <c r="C42" s="91" t="s">
        <v>879</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762</v>
      </c>
      <c r="C43" s="91" t="s">
        <v>883</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762</v>
      </c>
      <c r="C44" s="91" t="s">
        <v>946</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762</v>
      </c>
      <c r="C45" s="91" t="s">
        <v>953</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762</v>
      </c>
      <c r="C46" s="91" t="s">
        <v>959</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762</v>
      </c>
      <c r="C47" s="91" t="s">
        <v>964</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762</v>
      </c>
      <c r="C48" s="91" t="s">
        <v>805</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762</v>
      </c>
      <c r="C49" s="91" t="s">
        <v>810</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762</v>
      </c>
      <c r="C50" s="91" t="s">
        <v>905</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762</v>
      </c>
      <c r="C51" s="91" t="s">
        <v>852</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762</v>
      </c>
      <c r="C52" s="91" t="s">
        <v>869</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762</v>
      </c>
      <c r="C53" s="91" t="s">
        <v>865</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762</v>
      </c>
      <c r="C54" s="91" t="s">
        <v>835</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762</v>
      </c>
      <c r="C55" s="91" t="s">
        <v>830</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762</v>
      </c>
      <c r="C56" s="91" t="s">
        <v>779</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762</v>
      </c>
      <c r="C57" s="91" t="s">
        <v>931</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762</v>
      </c>
      <c r="C58" s="91" t="s">
        <v>926</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762</v>
      </c>
      <c r="C59" s="91" t="s">
        <v>916</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762</v>
      </c>
      <c r="C60" s="91" t="s">
        <v>1000</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762</v>
      </c>
      <c r="C61" s="91" t="s">
        <v>1309</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762</v>
      </c>
      <c r="C62" s="91" t="s">
        <v>820</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762</v>
      </c>
      <c r="C63" s="91" t="s">
        <v>816</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1006</v>
      </c>
      <c r="C64" s="91" t="s">
        <v>1028</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1006</v>
      </c>
      <c r="C65" s="91" t="s">
        <v>1037</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1006</v>
      </c>
      <c r="C66" s="91" t="s">
        <v>1043</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684</v>
      </c>
      <c r="C67" s="91" t="s">
        <v>692</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684</v>
      </c>
      <c r="C68" s="91" t="s">
        <v>1299</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684</v>
      </c>
      <c r="C69" s="91" t="s">
        <v>718</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684</v>
      </c>
      <c r="C70" s="91" t="s">
        <v>711</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684</v>
      </c>
      <c r="C71" s="91" t="s">
        <v>1215</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684</v>
      </c>
      <c r="C72" s="91" t="s">
        <v>721</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684</v>
      </c>
      <c r="C73" s="91" t="s">
        <v>743</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684</v>
      </c>
      <c r="C74" s="91" t="s">
        <v>738</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684</v>
      </c>
      <c r="C75" s="91" t="s">
        <v>731</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684</v>
      </c>
      <c r="C76" s="91" t="s">
        <v>747</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614</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1205</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1199</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1179</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1197</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1193</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1195</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1201</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1157</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1343</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1250</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1257</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1565</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xr:uid="{00000000-0009-0000-0000-000001000000}">
    <sortState xmlns:xlrd2="http://schemas.microsoft.com/office/spreadsheetml/2017/richdata2"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1578</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1482</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648</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589</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617</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622</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629</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636</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1455</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1216</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1056</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733</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1063</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975</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848</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947</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907</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917</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1022</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1038</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695</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1604</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713</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1217</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724</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1635</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1167</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1158</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1181</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1344</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1474</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1242</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1521</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1567</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1524</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1516</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1507</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T366"/>
  <sheetViews>
    <sheetView tabSelected="1" zoomScale="80" zoomScaleNormal="80" workbookViewId="0">
      <pane xSplit="7" ySplit="3" topLeftCell="BP124" activePane="bottomRight" state="frozen"/>
      <selection pane="topRight" activeCell="H1" sqref="H1"/>
      <selection pane="bottomLeft" activeCell="A4" sqref="A4"/>
      <selection pane="bottomRight" activeCell="BT334" sqref="BT334"/>
    </sheetView>
  </sheetViews>
  <sheetFormatPr defaultColWidth="11" defaultRowHeight="15.5"/>
  <cols>
    <col min="4" max="4" width="6.5" customWidth="1"/>
    <col min="7" max="7" width="39.58203125" customWidth="1"/>
    <col min="49" max="49" width="12.58203125" bestFit="1" customWidth="1"/>
    <col min="90" max="90" width="13.58203125" customWidth="1"/>
  </cols>
  <sheetData>
    <row r="1" spans="1:97" ht="31">
      <c r="F1" s="1"/>
      <c r="G1" s="2"/>
      <c r="H1" s="2"/>
      <c r="I1" s="2"/>
      <c r="J1" s="2"/>
      <c r="K1" s="2"/>
      <c r="BG1" t="s">
        <v>0</v>
      </c>
      <c r="BH1">
        <v>3696.8</v>
      </c>
      <c r="CL1" t="s">
        <v>1</v>
      </c>
      <c r="CM1" s="3" t="s">
        <v>2</v>
      </c>
    </row>
    <row r="2" spans="1:97" ht="124">
      <c r="H2" s="145" t="s">
        <v>3</v>
      </c>
      <c r="I2" s="145"/>
      <c r="J2" s="145"/>
      <c r="K2" s="145"/>
      <c r="L2" s="145"/>
      <c r="M2" s="145"/>
      <c r="N2" s="145"/>
      <c r="O2" s="145"/>
      <c r="P2" s="145"/>
      <c r="Q2" s="145"/>
      <c r="R2" s="145"/>
      <c r="S2" s="145"/>
      <c r="T2" s="145"/>
      <c r="U2" s="145"/>
      <c r="V2" s="145"/>
      <c r="W2" s="145"/>
      <c r="X2" s="145"/>
      <c r="Y2" s="145"/>
      <c r="Z2" s="145"/>
      <c r="AA2" s="145"/>
      <c r="AB2" s="145"/>
      <c r="AC2" s="145"/>
      <c r="AD2" s="146" t="s">
        <v>4</v>
      </c>
      <c r="AE2" s="147"/>
      <c r="AF2" s="148"/>
      <c r="AG2" s="4" t="s">
        <v>5</v>
      </c>
      <c r="AH2" s="149" t="s">
        <v>6</v>
      </c>
      <c r="AI2" s="150"/>
      <c r="AJ2" s="150"/>
      <c r="AK2" s="150"/>
      <c r="AL2" s="151"/>
      <c r="AM2" s="149" t="s">
        <v>7</v>
      </c>
      <c r="AN2" s="150"/>
      <c r="AO2" s="150"/>
      <c r="AP2" s="150"/>
      <c r="AQ2" s="151"/>
      <c r="AR2" s="149" t="s">
        <v>8</v>
      </c>
      <c r="AS2" s="150"/>
      <c r="AT2" s="150"/>
      <c r="AU2" s="150"/>
      <c r="AV2" s="151"/>
      <c r="AW2" s="152" t="s">
        <v>9</v>
      </c>
      <c r="AX2" s="153"/>
      <c r="AY2" s="153"/>
      <c r="AZ2" s="153"/>
      <c r="BA2" s="154"/>
      <c r="BB2" s="138" t="s">
        <v>10</v>
      </c>
      <c r="BC2" s="139"/>
      <c r="BD2" s="139"/>
      <c r="BE2" s="139"/>
      <c r="BF2" s="139"/>
      <c r="BG2" s="140"/>
      <c r="BH2" s="141" t="s">
        <v>11</v>
      </c>
      <c r="BI2" s="142"/>
      <c r="BJ2" s="142"/>
      <c r="BK2" s="142"/>
      <c r="BL2" s="142"/>
      <c r="BM2" s="142"/>
      <c r="BN2" s="142"/>
      <c r="BO2" s="143"/>
      <c r="BP2" s="144" t="s">
        <v>12</v>
      </c>
      <c r="BQ2" s="144"/>
      <c r="BR2" s="144"/>
      <c r="BS2" s="144"/>
      <c r="BT2" s="144"/>
      <c r="BU2" s="144"/>
      <c r="BV2" s="144"/>
      <c r="BW2" s="144"/>
      <c r="BX2" s="144"/>
      <c r="BY2" s="144"/>
      <c r="BZ2" s="144"/>
      <c r="CA2" s="144"/>
      <c r="CB2" s="144"/>
      <c r="CC2" s="144"/>
      <c r="CD2" s="144"/>
      <c r="CE2" s="144"/>
      <c r="CF2" s="144"/>
      <c r="CG2" s="144"/>
      <c r="CH2" s="144"/>
      <c r="CI2" s="144"/>
      <c r="CJ2" s="144"/>
    </row>
    <row r="3" spans="1:97" ht="124">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row>
    <row r="4" spans="1:97" hidden="1">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row>
    <row r="5" spans="1:97" hidden="1">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row>
    <row r="6" spans="1:97" hidden="1">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row>
    <row r="7" spans="1:97" hidden="1">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row>
    <row r="8" spans="1:97" hidden="1">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row>
    <row r="9" spans="1:97"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row>
    <row r="10" spans="1:97"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row>
    <row r="13" spans="1:97"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row>
    <row r="14" spans="1:97" hidden="1">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row>
    <row r="15" spans="1:97" hidden="1">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row>
    <row r="16" spans="1:97" hidden="1">
      <c r="A16" s="20" t="s">
        <v>102</v>
      </c>
      <c r="B16" s="20" t="s">
        <v>102</v>
      </c>
      <c r="C16" s="20" t="s">
        <v>102</v>
      </c>
      <c r="D16" s="20">
        <v>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row>
    <row r="17" spans="1:98"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row>
    <row r="18" spans="1:98"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row>
    <row r="19" spans="1:98"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row>
    <row r="20" spans="1:98"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row>
    <row r="22" spans="1:98" hidden="1">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row>
    <row r="23" spans="1:98"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row>
    <row r="24" spans="1:98" hidden="1">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row>
    <row r="25" spans="1:98" hidden="1">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row>
    <row r="26" spans="1:98"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row>
    <row r="27" spans="1:98" hidden="1">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row>
    <row r="28" spans="1:98" hidden="1">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row>
    <row r="29" spans="1:98" hidden="1">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row>
    <row r="30" spans="1:98"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row>
    <row r="31" spans="1:98"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row>
    <row r="39" spans="1:97" hidden="1">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row>
    <row r="48" spans="1:97" hidden="1">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row>
    <row r="49" spans="1:97" hidden="1">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row>
    <row r="51" spans="1:97" hidden="1">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row>
    <row r="52" spans="1:97" hidden="1">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row>
    <row r="54" spans="1:97" hidden="1">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row>
    <row r="55" spans="1:97" hidden="1">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row>
    <row r="56" spans="1:97" hidden="1">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row>
    <row r="57" spans="1:97" hidden="1">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row>
    <row r="60" spans="1:97" hidden="1">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row>
    <row r="61" spans="1:97"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row>
    <row r="62" spans="1:97"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row>
    <row r="63" spans="1:97" hidden="1">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6.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row>
    <row r="85" spans="1:97" hidden="1">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row>
    <row r="90" spans="1:97" hidden="1">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row>
    <row r="91" spans="1:97" hidden="1">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row>
    <row r="92" spans="1:97" hidden="1">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row>
    <row r="95" spans="1:97" hidden="1">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row>
    <row r="96" spans="1:97"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row>
    <row r="98" spans="1:97"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row>
    <row r="99" spans="1:97"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row>
    <row r="100" spans="1:97"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row>
    <row r="101" spans="1:97" hidden="1">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row>
    <row r="113" spans="1:97"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row>
    <row r="114" spans="1:97"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row>
    <row r="115" spans="1:97"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row>
    <row r="116" spans="1:97" hidden="1">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row>
    <row r="117" spans="1:97" hidden="1">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row>
    <row r="119" spans="1:97"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row>
    <row r="120" spans="1:97"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row>
    <row r="121" spans="1:97"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row>
    <row r="122" spans="1:97"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row>
    <row r="125" spans="1:97">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row>
    <row r="126" spans="1:97"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row>
    <row r="127" spans="1:97"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row>
    <row r="128" spans="1:97"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row>
    <row r="129" spans="1:97"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row>
    <row r="130" spans="1:97"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row>
    <row r="131" spans="1:97"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row>
    <row r="135" spans="1:97"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row>
    <row r="136" spans="1:97"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row>
    <row r="137" spans="1:97"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row>
    <row r="138" spans="1:97"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row>
    <row r="139" spans="1:97"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row>
    <row r="140" spans="1:97"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row>
    <row r="141" spans="1:97"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row>
    <row r="145" spans="1:97"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row>
    <row r="147" spans="1:97"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row>
    <row r="148" spans="1:97"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row>
    <row r="149" spans="1:97"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row>
    <row r="150" spans="1:97"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row>
    <row r="151" spans="1:97"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row>
    <row r="152" spans="1:97"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row>
    <row r="153" spans="1:97"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row>
    <row r="154" spans="1:97"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row>
    <row r="155" spans="1:97"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row>
    <row r="156" spans="1:97"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row>
    <row r="157" spans="1:97"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row>
    <row r="194" spans="1:97"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row>
    <row r="199" spans="1:97"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row>
    <row r="200" spans="1:97"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row>
    <row r="217" spans="1:97"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row>
    <row r="218" spans="1:97"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row>
    <row r="219" spans="1:97"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row>
    <row r="223" spans="1:97"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row>
    <row r="224" spans="1:97"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row>
    <row r="227" spans="1:97"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row>
    <row r="228" spans="1:97"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row>
    <row r="229" spans="1:97"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row>
    <row r="230" spans="1:97"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row>
    <row r="231" spans="1:97"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row>
    <row r="232" spans="1:97"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row>
    <row r="233" spans="1:97"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row>
    <row r="234" spans="1:97"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row>
    <row r="235" spans="1:97"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row>
    <row r="236" spans="1:97"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row>
    <row r="242" spans="1:97"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row>
    <row r="244" spans="1:97"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row>
    <row r="246" spans="1:97"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row>
    <row r="247" spans="1:97"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row>
    <row r="248" spans="1:97"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row>
    <row r="251" spans="1:97"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row>
    <row r="254" spans="1:97"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hidden="1">
      <c r="A271" s="20" t="s">
        <v>102</v>
      </c>
      <c r="B271" s="20" t="s">
        <v>102</v>
      </c>
      <c r="C271" s="20" t="s">
        <v>102</v>
      </c>
      <c r="D271" s="20">
        <v>0</v>
      </c>
      <c r="E271" s="21" t="s">
        <v>103</v>
      </c>
      <c r="F271" s="22" t="s">
        <v>1156</v>
      </c>
      <c r="G271" s="28" t="s">
        <v>1157</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row>
    <row r="272" spans="1:97" hidden="1">
      <c r="A272" s="20" t="s">
        <v>102</v>
      </c>
      <c r="B272" s="20" t="s">
        <v>102</v>
      </c>
      <c r="C272" s="20" t="s">
        <v>102</v>
      </c>
      <c r="D272" s="20">
        <v>0</v>
      </c>
      <c r="E272" s="21" t="s">
        <v>103</v>
      </c>
      <c r="F272" s="22" t="s">
        <v>1164</v>
      </c>
      <c r="G272" s="28" t="s">
        <v>614</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row>
    <row r="273" spans="1:97" hidden="1">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row>
    <row r="274" spans="1:97"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row>
    <row r="275" spans="1:97"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row>
    <row r="276" spans="1:97" hidden="1">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row>
    <row r="277" spans="1:97"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row>
    <row r="278" spans="1:97" hidden="1">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row>
    <row r="279" spans="1:97" hidden="1">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row>
    <row r="280" spans="1:97" hidden="1">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row>
    <row r="281" spans="1:97" hidden="1">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row>
    <row r="282" spans="1:97" hidden="1">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row>
    <row r="283" spans="1:97" hidden="1">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row>
    <row r="284" spans="1:97"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row>
    <row r="287" spans="1:97"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row>
    <row r="288" spans="1:97"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row>
    <row r="290" spans="1:97"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row>
    <row r="291" spans="1:97"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row>
    <row r="292" spans="1:97"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row>
    <row r="293" spans="1:97"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row>
    <row r="294" spans="1:97"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row>
    <row r="295" spans="1:97" hidden="1">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row>
    <row r="296" spans="1:97" hidden="1">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row>
    <row r="297" spans="1:97"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row>
    <row r="298" spans="1:97"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row>
    <row r="299" spans="1:97">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row>
    <row r="300" spans="1:97">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row>
    <row r="301" spans="1:97"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row>
    <row r="306" spans="1:97"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row>
    <row r="309" spans="1:97" hidden="1">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row>
    <row r="310" spans="1:97"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row>
    <row r="311" spans="1:97" hidden="1">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row>
    <row r="314" spans="1:97"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row>
    <row r="315" spans="1:97"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row>
    <row r="316" spans="1:97"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row>
    <row r="317" spans="1:97"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row>
    <row r="318" spans="1:97"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row>
    <row r="319" spans="1:97"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row>
    <row r="321" spans="1:97"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row>
    <row r="322" spans="1:97"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hidden="1">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122" t="s">
        <v>102</v>
      </c>
      <c r="B326" s="122" t="s">
        <v>102</v>
      </c>
      <c r="C326" s="122" t="s">
        <v>102</v>
      </c>
      <c r="D326" s="122">
        <v>0</v>
      </c>
      <c r="E326" s="77" t="s">
        <v>291</v>
      </c>
      <c r="F326" s="123" t="s">
        <v>1564</v>
      </c>
      <c r="G326" s="77" t="s">
        <v>1565</v>
      </c>
      <c r="H326" s="122" t="s">
        <v>336</v>
      </c>
      <c r="I326" s="122" t="s">
        <v>107</v>
      </c>
      <c r="J326" s="122" t="s">
        <v>1566</v>
      </c>
      <c r="K326" s="122" t="s">
        <v>1567</v>
      </c>
      <c r="L326" s="122" t="s">
        <v>1568</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1569</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1570</v>
      </c>
      <c r="BH326" s="126" t="s">
        <v>118</v>
      </c>
      <c r="BI326" s="126" t="s">
        <v>118</v>
      </c>
      <c r="BJ326" s="126" t="s">
        <v>118</v>
      </c>
      <c r="BK326" s="126" t="s">
        <v>118</v>
      </c>
      <c r="BL326" s="126">
        <v>2.7126000000000006</v>
      </c>
      <c r="BM326" s="122" t="s">
        <v>1571</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hidden="1" customHeight="1">
      <c r="A327" s="20" t="s">
        <v>102</v>
      </c>
      <c r="B327" s="20" t="s">
        <v>102</v>
      </c>
      <c r="C327" s="20" t="s">
        <v>102</v>
      </c>
      <c r="D327" s="20">
        <v>0</v>
      </c>
      <c r="E327" s="21" t="s">
        <v>762</v>
      </c>
      <c r="F327" s="123" t="s">
        <v>1643</v>
      </c>
      <c r="G327" s="20" t="s">
        <v>1645</v>
      </c>
      <c r="H327" s="117" t="s">
        <v>336</v>
      </c>
      <c r="I327" s="117" t="s">
        <v>154</v>
      </c>
      <c r="J327" s="117" t="s">
        <v>155</v>
      </c>
      <c r="K327" s="117" t="s">
        <v>337</v>
      </c>
      <c r="L327" s="24" t="s">
        <v>1641</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hidden="1" customHeight="1">
      <c r="A328" s="20" t="s">
        <v>102</v>
      </c>
      <c r="B328" s="20" t="s">
        <v>102</v>
      </c>
      <c r="C328" s="20" t="s">
        <v>102</v>
      </c>
      <c r="D328" s="20">
        <v>0</v>
      </c>
      <c r="E328" s="21" t="s">
        <v>762</v>
      </c>
      <c r="F328" s="123" t="s">
        <v>1644</v>
      </c>
      <c r="G328" s="20" t="s">
        <v>1651</v>
      </c>
      <c r="H328" s="117" t="s">
        <v>164</v>
      </c>
      <c r="I328" s="117" t="s">
        <v>342</v>
      </c>
      <c r="J328" s="117" t="s">
        <v>155</v>
      </c>
      <c r="K328" s="117" t="s">
        <v>337</v>
      </c>
      <c r="L328" s="24" t="s">
        <v>1642</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1510</v>
      </c>
    </row>
    <row r="329" spans="1:97" hidden="1">
      <c r="A329" s="122" t="s">
        <v>102</v>
      </c>
      <c r="B329" s="122" t="s">
        <v>102</v>
      </c>
      <c r="C329" s="122" t="s">
        <v>102</v>
      </c>
      <c r="D329" s="122" t="s">
        <v>1663</v>
      </c>
      <c r="E329" s="129" t="s">
        <v>103</v>
      </c>
      <c r="F329" s="123" t="s">
        <v>1664</v>
      </c>
      <c r="G329" s="130" t="s">
        <v>1665</v>
      </c>
      <c r="H329" s="131" t="s">
        <v>176</v>
      </c>
      <c r="I329" s="131" t="s">
        <v>144</v>
      </c>
      <c r="J329" s="131" t="s">
        <v>145</v>
      </c>
      <c r="K329" s="131" t="s">
        <v>146</v>
      </c>
      <c r="L329" s="122" t="s">
        <v>177</v>
      </c>
      <c r="M329" s="131" t="s">
        <v>111</v>
      </c>
      <c r="N329" s="132">
        <v>2799171</v>
      </c>
      <c r="O329" s="133">
        <v>4.9537304009772357E-3</v>
      </c>
      <c r="P329" s="131" t="s">
        <v>138</v>
      </c>
      <c r="Q329" s="132">
        <v>114590000</v>
      </c>
      <c r="R329" s="134">
        <v>0.20279145741649277</v>
      </c>
      <c r="S329" s="134" t="s">
        <v>1427</v>
      </c>
      <c r="T329" s="134">
        <v>89</v>
      </c>
      <c r="U329" s="134">
        <v>2.2999999999999998</v>
      </c>
      <c r="V329" s="134" t="b">
        <v>1</v>
      </c>
      <c r="W329" s="134"/>
      <c r="X329" s="131" t="s">
        <v>138</v>
      </c>
      <c r="Y329" s="131">
        <v>1110</v>
      </c>
      <c r="Z329" s="131"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1666</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35">
        <v>8.5721236163600875E-2</v>
      </c>
      <c r="CN329">
        <v>8977494.6753305942</v>
      </c>
      <c r="CO329" s="1">
        <v>3.5091805580963165</v>
      </c>
      <c r="CP329" s="1">
        <v>1.9332654555811686</v>
      </c>
      <c r="CQ329">
        <v>22.552934863089103</v>
      </c>
      <c r="CS329" s="82"/>
    </row>
    <row r="330" spans="1:97" hidden="1">
      <c r="A330" s="20" t="s">
        <v>102</v>
      </c>
      <c r="B330" s="20" t="s">
        <v>102</v>
      </c>
      <c r="C330" s="20" t="s">
        <v>102</v>
      </c>
      <c r="D330" s="20">
        <v>0</v>
      </c>
      <c r="E330" s="21" t="s">
        <v>103</v>
      </c>
      <c r="F330" s="22" t="s">
        <v>1667</v>
      </c>
      <c r="G330" s="136"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hidden="1">
      <c r="A331" s="20" t="s">
        <v>102</v>
      </c>
      <c r="B331" s="20" t="s">
        <v>102</v>
      </c>
      <c r="C331" s="20" t="s">
        <v>102</v>
      </c>
      <c r="D331" s="20">
        <v>0</v>
      </c>
      <c r="E331" s="21" t="s">
        <v>103</v>
      </c>
      <c r="F331" s="22" t="s">
        <v>1668</v>
      </c>
      <c r="G331" s="136"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93">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xr:uid="{00000000-0009-0000-0000-000003000000}">
    <filterColumn colId="0">
      <filters>
        <filter val="Complete"/>
      </filters>
    </filterColumn>
    <filterColumn colId="1">
      <filters>
        <filter val="Complete"/>
      </filters>
    </filterColumn>
    <filterColumn colId="2">
      <filters>
        <filter val="Complete"/>
      </filters>
    </filterColumn>
    <filterColumn colId="3">
      <filters>
        <filter val="0"/>
      </filters>
    </filterColumn>
    <filterColumn colId="6">
      <filters>
        <filter val="ART (Second-Line Treatment) for adults with intensive monitoring"/>
        <filter val="ART (Second-Line Treatment) for adults without intensive monitoring"/>
        <filter val="ART for men"/>
        <filter val="ART for women"/>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
      <c r="B15" t="s">
        <v>1494</v>
      </c>
      <c r="C15" s="64">
        <v>3704.5036</v>
      </c>
    </row>
    <row r="17" spans="1:1">
      <c r="A17" t="s">
        <v>1495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55" t="s">
        <v>1609</v>
      </c>
      <c r="C1" s="155"/>
      <c r="D1" s="155"/>
      <c r="E1" s="155" t="s">
        <v>1610</v>
      </c>
      <c r="F1" s="155"/>
      <c r="G1" s="155"/>
      <c r="H1" s="93" t="s">
        <v>1611</v>
      </c>
    </row>
    <row r="2" spans="1:8" ht="72.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2022-11-21T14:09:07Z</dcterms:modified>
</cp:coreProperties>
</file>