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U41" i="1"/>
  <c r="CU42" i="1"/>
  <c r="CU43" i="1"/>
  <c r="CU44" i="1"/>
  <c r="CU45" i="1"/>
  <c r="CU46" i="1"/>
  <c r="C28" i="2" s="1"/>
  <c r="CU47" i="1"/>
  <c r="CU48" i="1"/>
  <c r="CU49" i="1"/>
  <c r="C31" i="2" s="1"/>
  <c r="CU50" i="1"/>
  <c r="CU51" i="1"/>
  <c r="CU52" i="1"/>
  <c r="CU53" i="1"/>
  <c r="CU54" i="1"/>
  <c r="C34" i="2" s="1"/>
  <c r="CU55" i="1"/>
  <c r="CU56" i="1"/>
  <c r="CU57" i="1"/>
  <c r="CU58" i="1"/>
  <c r="CU59" i="1"/>
  <c r="CU60" i="1"/>
  <c r="CU61" i="1"/>
  <c r="CU62" i="1"/>
  <c r="C37" i="2" s="1"/>
  <c r="CU63" i="1"/>
  <c r="CU64" i="1"/>
  <c r="CU65" i="1"/>
  <c r="CU66" i="1"/>
  <c r="CU67" i="1"/>
  <c r="CU68" i="1"/>
  <c r="CU69" i="1"/>
  <c r="CU70" i="1"/>
  <c r="CU71" i="1"/>
  <c r="CU72" i="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U177" i="1"/>
  <c r="C81" i="2" s="1"/>
  <c r="CU178" i="1"/>
  <c r="CU179" i="1"/>
  <c r="CU180" i="1"/>
  <c r="C82" i="2" s="1"/>
  <c r="CU181" i="1"/>
  <c r="CU182" i="1"/>
  <c r="CU183" i="1"/>
  <c r="CU184" i="1"/>
  <c r="CU185" i="1"/>
  <c r="CU186" i="1"/>
  <c r="CU187" i="1"/>
  <c r="CU188" i="1"/>
  <c r="C86" i="2" s="1"/>
  <c r="CU189" i="1"/>
  <c r="CU190" i="1"/>
  <c r="CU191" i="1"/>
  <c r="CU192" i="1"/>
  <c r="CU193" i="1"/>
  <c r="CU194" i="1"/>
  <c r="CU195" i="1"/>
  <c r="CU196" i="1"/>
  <c r="CU197" i="1"/>
  <c r="CU198" i="1"/>
  <c r="C88" i="2" s="1"/>
  <c r="CU199" i="1"/>
  <c r="CU200" i="1"/>
  <c r="CU201" i="1"/>
  <c r="CU202" i="1"/>
  <c r="CU203" i="1"/>
  <c r="CU204" i="1"/>
  <c r="CU205" i="1"/>
  <c r="CU206" i="1"/>
  <c r="C92" i="2" s="1"/>
  <c r="CU207" i="1"/>
  <c r="CU208" i="1"/>
  <c r="CU209" i="1"/>
  <c r="CU210" i="1"/>
  <c r="C94" i="2" s="1"/>
  <c r="CU211" i="1"/>
  <c r="CU212" i="1"/>
  <c r="C96" i="2" s="1"/>
  <c r="CU213" i="1"/>
  <c r="CU214" i="1"/>
  <c r="C98" i="2" s="1"/>
  <c r="CU215" i="1"/>
  <c r="CU216" i="1"/>
  <c r="CU217" i="1"/>
  <c r="CU218" i="1"/>
  <c r="CU219" i="1"/>
  <c r="CU220" i="1"/>
  <c r="CU221" i="1"/>
  <c r="CU222" i="1"/>
  <c r="CU223" i="1"/>
  <c r="CU224" i="1"/>
  <c r="CU225" i="1"/>
  <c r="CU226" i="1"/>
  <c r="C102" i="2" s="1"/>
  <c r="CU227" i="1"/>
  <c r="CU228" i="1"/>
  <c r="CU229" i="1"/>
  <c r="CU230" i="1"/>
  <c r="C105" i="2" s="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110" i="2" s="1"/>
  <c r="CU277" i="1"/>
  <c r="CU278" i="1"/>
  <c r="C111" i="2" s="1"/>
  <c r="CU279" i="1"/>
  <c r="CU280" i="1"/>
  <c r="CU281" i="1"/>
  <c r="C114" i="2" s="1"/>
  <c r="CU282" i="1"/>
  <c r="C115" i="2" s="1"/>
  <c r="CU283" i="1"/>
  <c r="CU284" i="1"/>
  <c r="CU285" i="1"/>
  <c r="CU286" i="1"/>
  <c r="C117" i="2" s="1"/>
  <c r="CU287" i="1"/>
  <c r="CU288" i="1"/>
  <c r="CU289" i="1"/>
  <c r="CU290" i="1"/>
  <c r="CU291" i="1"/>
  <c r="CU292" i="1"/>
  <c r="CU293" i="1"/>
  <c r="CU294" i="1"/>
  <c r="CU295" i="1"/>
  <c r="CU296" i="1"/>
  <c r="CU297" i="1"/>
  <c r="CU298" i="1"/>
  <c r="CU299" i="1"/>
  <c r="CU300" i="1"/>
  <c r="C120" i="2" s="1"/>
  <c r="CU301" i="1"/>
  <c r="CU302" i="1"/>
  <c r="CU303" i="1"/>
  <c r="CU304" i="1"/>
  <c r="CU305" i="1"/>
  <c r="CU306" i="1"/>
  <c r="CU307" i="1"/>
  <c r="CU308" i="1"/>
  <c r="CU309" i="1"/>
  <c r="CU310" i="1"/>
  <c r="CU311" i="1"/>
  <c r="CU312" i="1"/>
  <c r="CU313" i="1"/>
  <c r="CU314" i="1"/>
  <c r="CU315" i="1"/>
  <c r="CU316" i="1"/>
  <c r="CU317" i="1"/>
  <c r="CU318" i="1"/>
  <c r="CU319" i="1"/>
  <c r="CU320" i="1"/>
  <c r="CU321" i="1"/>
  <c r="CU322" i="1"/>
  <c r="CU323" i="1"/>
  <c r="C123" i="2" s="1"/>
  <c r="CU324" i="1"/>
  <c r="CU325" i="1"/>
  <c r="CU326" i="1"/>
  <c r="C124" i="2" s="1"/>
  <c r="CU327" i="1"/>
  <c r="CU328" i="1"/>
  <c r="CU329" i="1"/>
  <c r="CU330" i="1"/>
  <c r="CU331" i="1"/>
  <c r="C128" i="2" s="1"/>
  <c r="CU4" i="1"/>
  <c r="C4" i="2" s="1"/>
  <c r="C22" i="2"/>
  <c r="C23" i="2"/>
  <c r="C24" i="2"/>
  <c r="C25" i="2"/>
  <c r="C26" i="2"/>
  <c r="C27" i="2"/>
  <c r="C29" i="2"/>
  <c r="C30" i="2"/>
  <c r="C32" i="2"/>
  <c r="C33" i="2"/>
  <c r="C35" i="2"/>
  <c r="C36" i="2"/>
  <c r="C38" i="2"/>
  <c r="C39" i="2"/>
  <c r="C42" i="2"/>
  <c r="C43" i="2"/>
  <c r="C45" i="2"/>
  <c r="C46" i="2"/>
  <c r="C47" i="2"/>
  <c r="C49" i="2"/>
  <c r="C50" i="2"/>
  <c r="C51" i="2"/>
  <c r="C52" i="2"/>
  <c r="C53" i="2"/>
  <c r="C56" i="2"/>
  <c r="C58" i="2"/>
  <c r="C59" i="2"/>
  <c r="C60" i="2"/>
  <c r="C61" i="2"/>
  <c r="C62" i="2"/>
  <c r="C64" i="2"/>
  <c r="C66" i="2"/>
  <c r="C67" i="2"/>
  <c r="C68" i="2"/>
  <c r="C71" i="2"/>
  <c r="C72" i="2"/>
  <c r="C74" i="2"/>
  <c r="C75" i="2"/>
  <c r="C76" i="2"/>
  <c r="C78" i="2"/>
  <c r="C79" i="2"/>
  <c r="C80" i="2"/>
  <c r="C83" i="2"/>
  <c r="C84" i="2"/>
  <c r="C85" i="2"/>
  <c r="C87" i="2"/>
  <c r="C89" i="2"/>
  <c r="C90" i="2"/>
  <c r="C91" i="2"/>
  <c r="C93" i="2"/>
  <c r="C95" i="2"/>
  <c r="C97" i="2"/>
  <c r="C99" i="2"/>
  <c r="C100" i="2"/>
  <c r="C101" i="2"/>
  <c r="C103" i="2"/>
  <c r="C104" i="2"/>
  <c r="C106" i="2"/>
  <c r="C107" i="2"/>
  <c r="C108" i="2"/>
  <c r="C109" i="2"/>
  <c r="C112" i="2"/>
  <c r="C113" i="2"/>
  <c r="C116" i="2"/>
  <c r="C118" i="2"/>
  <c r="C119" i="2"/>
  <c r="C121" i="2"/>
  <c r="C122" i="2"/>
  <c r="C125" i="2"/>
  <c r="C126" i="2"/>
  <c r="C127" i="2"/>
  <c r="C5" i="2"/>
  <c r="C6" i="2"/>
  <c r="C7" i="2"/>
  <c r="C8"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<sst xmlns="http://schemas.openxmlformats.org/spreadsheetml/2006/main" count="13472" uniqueCount="1737">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</sst>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tabSelected="1"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1390</v>
      </c>
      <c r="F2" s="135"/>
      <c r="G2" s="62"/>
      <c r="H2" s="63" t="s">
        <v>1388</v>
      </c>
      <c r="I2" s="63"/>
      <c r="J2" s="63"/>
      <c r="K2" t="s">
        <v>29</v>
      </c>
      <c r="L2" s="135" t="s">
        <v>1389</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15389697.08828</v>
      </c>
      <c r="J26" s="87">
        <f>INDEX(raw_data!$A$3:$CR$338,MATCH(data!$B26,raw_data!$F$3:$F$338,0), MATCH(data!J$3,raw_data!$A$3:$CR$3,0))</f>
        <v>21985281.554685716</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3885898.5147899999</v>
      </c>
      <c r="J29" s="87">
        <f>INDEX(raw_data!$A$3:$CR$338,MATCH(data!$B29,raw_data!$F$3:$F$338,0), MATCH(data!J$3,raw_data!$A$3:$CR$3,0))</f>
        <v>5551283.5925571434</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9.25</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25302307.680659998</v>
      </c>
      <c r="J39" s="87">
        <f>INDEX(raw_data!$A$3:$CR$338,MATCH(data!$B39,raw_data!$F$3:$F$338,0), MATCH(data!J$3,raw_data!$A$3:$CR$3,0))</f>
        <v>25302307.680659998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87</v>
      </c>
      <c r="I40" s="87">
        <f>INDEX(raw_data!$A$3:$CR$338,MATCH(data!$B40,raw_data!$F$3:$F$338,0), MATCH(data!I$3,raw_data!$A$3:$CR$3,0))</f>
        <v>2101920.9733156832</v>
      </c>
      <c r="J40" s="87">
        <f>INDEX(raw_data!$A$3:$CR$338,MATCH(data!$B40,raw_data!$F$3:$F$338,0), MATCH(data!J$3,raw_data!$A$3:$CR$3,0))</f>
        <v>2416001.1187536586</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72.900000000000006</v>
      </c>
      <c r="I108" s="87">
        <f>INDEX(raw_data!$A$3:$CR$338,MATCH(data!$B108,raw_data!$F$3:$F$338,0), MATCH(data!I$3,raw_data!$A$3:$CR$3,0))</f>
        <v>1796141.4470999998</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10</v>
      </c>
      <c r="P108" s="20">
        <f>INDEX(raw_data!$A$3:$CR$338,MATCH(data!$B108,raw_data!$F$3:$F$338,0), MATCH(data!P$3,raw_data!$A$3:$CR$3,0))</f>
        <v>10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1</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1164</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6950405.4263097392</v>
      </c>
      <c r="J109" s="87">
        <f>INDEX(raw_data!$A$3:$CR$338,MATCH(data!$B109,raw_data!$F$3:$F$338,0), MATCH(data!J$3,raw_data!$A$3:$CR$3,0))</f>
        <v>9267207.2350796517</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10</v>
      </c>
      <c r="P109" s="20">
        <f>INDEX(raw_data!$A$3:$CR$338,MATCH(data!$B109,raw_data!$F$3:$F$338,0), MATCH(data!P$3,raw_data!$A$3:$CR$3,0))</f>
        <v>10</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1</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1178</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1192</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72.900000000000006</v>
      </c>
      <c r="I111" s="87">
        <f>INDEX(raw_data!$A$3:$CR$338,MATCH(data!$B111,raw_data!$F$3:$F$338,0), MATCH(data!I$3,raw_data!$A$3:$CR$3,0))</f>
        <v>2309324.7176999999</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1194</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72.900000000000006</v>
      </c>
      <c r="I112" s="87">
        <f>INDEX(raw_data!$A$3:$CR$338,MATCH(data!$B112,raw_data!$F$3:$F$338,0), MATCH(data!I$3,raw_data!$A$3:$CR$3,0))</f>
        <v>205273.30824000004</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2</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1196</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51318.327060000011</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1198</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72.900000000000006</v>
      </c>
      <c r="I114" s="87">
        <f>INDEX(raw_data!$A$3:$CR$338,MATCH(data!$B114,raw_data!$F$3:$F$338,0), MATCH(data!I$3,raw_data!$A$3:$CR$3,0))</f>
        <v>256591.63530000002</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1200</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72.900000000000006</v>
      </c>
      <c r="I115" s="87">
        <f>INDEX(raw_data!$A$3:$CR$338,MATCH(data!$B115,raw_data!$F$3:$F$338,0), MATCH(data!I$3,raw_data!$A$3:$CR$3,0))</f>
        <v>234679.88115000003</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1204</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1214</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1256</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1266</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1272</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1298</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1308</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1342</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1564</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1643</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1644</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1667</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1668</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3.7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103</v>
      </c>
      <c r="C3" s="91" t="s">
        <v>1659</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1660</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1717</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1735</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1718</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21985281.554685716</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1719</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21985281.554685716</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1720</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21985281.554685716</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1721</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5551283.5925571434</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1724</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1725</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9.25</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25302307.680659998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87</v>
      </c>
      <c r="I39" s="107">
        <f>INDEX(data!$A$3:$AI$129, MATCH('Table for manuscript'!$C39, data!$C$3:$C$129,0), MATCH('Table for manuscript'!I$1, data!$A$3:$AI$3,0))</f>
        <v>2416001.1187536586</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1688</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1689</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1690</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1691</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1726</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1652</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1734</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1670</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1692</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1693</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1694</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40</v>
      </c>
      <c r="I58" s="107">
        <f>INDEX(data!$A$3:$AI$129, MATCH('Table for manuscript'!$C58, data!$C$3:$C$129,0), MATCH('Table for manuscript'!I$1, data!$A$3:$AI$3,0))</f>
        <v>2736460.1308499998</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1696</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1697</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1698</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1699</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1700</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1701</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1727</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1702</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1728</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1729</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1704</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1705</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1706</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1707</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1708</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1709</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1710</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1678</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1730</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1731</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1711</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72.900000000000006</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10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1712</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9267207.2350796517</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10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1179</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1673</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72.900000000000006</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1674</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72.900000000000006</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1675</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72.900000000000006</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1676</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72.900000000000006</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1677</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72.900000000000006</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1205</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1215</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1656</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1267</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1273</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1299</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1309</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1732</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1565</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1645</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1733</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1671</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1672</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1578</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1482</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1455</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1216</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1604</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1217</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1635</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1167</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1181</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1344</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1474</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1242</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1521</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1567</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1524</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1516</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1507</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1716</v>
      </c>
      <c r="E1" s="132" t="s">
        <v>24</v>
      </c>
      <c r="F1" s="132" t="s">
        <v>100</v>
      </c>
      <c r="H1" s="133" t="s">
        <v>1686</v>
      </c>
    </row>
    <row r="2" spans="1:8">
      <c r="A2" s="132" t="s">
        <v>103</v>
      </c>
      <c r="B2" s="132" t="s">
        <v>104</v>
      </c>
      <c r="C2" s="134" t="s">
        <v>1659</v>
      </c>
      <c r="D2" s="132" t="s">
        <v>105</v>
      </c>
      <c r="E2" s="132" t="s">
        <v>110</v>
      </c>
      <c r="F2" s="132">
        <v>12.331973728654534</v>
      </c>
      <c r="H2" s="132" t="b">
        <f>D2=C2</f>
        <v>0</v>
      </c>
    </row>
    <row r="3" spans="1:8">
      <c r="A3" s="132" t="s">
        <v>103</v>
      </c>
      <c r="B3" s="132" t="s">
        <v>119</v>
      </c>
      <c r="C3" s="134" t="s">
        <v>1660</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1717</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1687</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1662</v>
      </c>
      <c r="D19" s="132" t="s">
        <v>208</v>
      </c>
      <c r="E19" s="132" t="s">
        <v>177</v>
      </c>
      <c r="F19" s="132">
        <v>22.626927498876491</v>
      </c>
      <c r="H19" s="132" t="b">
        <f t="shared" si="0"/>
        <v>0</v>
      </c>
    </row>
    <row r="20" spans="1:8">
      <c r="A20" s="132" t="s">
        <v>103</v>
      </c>
      <c r="B20" s="132" t="s">
        <v>209</v>
      </c>
      <c r="C20" s="134" t="s">
        <v>1661</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1428</v>
      </c>
      <c r="F22" s="132">
        <v>43.937776702649238</v>
      </c>
      <c r="H22" s="132" t="b">
        <f t="shared" si="0"/>
        <v>1</v>
      </c>
    </row>
    <row r="23" spans="1:8">
      <c r="A23" s="132" t="s">
        <v>103</v>
      </c>
      <c r="B23" s="132" t="s">
        <v>219</v>
      </c>
      <c r="C23" s="134" t="s">
        <v>1735</v>
      </c>
      <c r="D23" s="132" t="s">
        <v>220</v>
      </c>
      <c r="E23" s="132" t="s">
        <v>1429</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1718</v>
      </c>
      <c r="D28" s="132" t="s">
        <v>258</v>
      </c>
      <c r="E28" s="132" t="s">
        <v>1592</v>
      </c>
      <c r="F28" s="132">
        <v>17.768996830715984</v>
      </c>
      <c r="H28" s="132" t="b">
        <f t="shared" si="0"/>
        <v>0</v>
      </c>
    </row>
    <row r="29" spans="1:8">
      <c r="A29" s="132" t="s">
        <v>256</v>
      </c>
      <c r="B29" s="132" t="s">
        <v>262</v>
      </c>
      <c r="C29" s="132" t="s">
        <v>1719</v>
      </c>
      <c r="D29" s="132" t="s">
        <v>263</v>
      </c>
      <c r="E29" s="132" t="s">
        <v>1592</v>
      </c>
      <c r="F29" s="132">
        <v>17.768996830715984</v>
      </c>
      <c r="H29" s="132" t="b">
        <f t="shared" si="0"/>
        <v>0</v>
      </c>
    </row>
    <row r="30" spans="1:8">
      <c r="A30" s="132" t="s">
        <v>256</v>
      </c>
      <c r="B30" s="132" t="s">
        <v>287</v>
      </c>
      <c r="C30" s="132" t="s">
        <v>1720</v>
      </c>
      <c r="D30" s="132" t="s">
        <v>288</v>
      </c>
      <c r="E30" s="132" t="s">
        <v>1592</v>
      </c>
      <c r="F30" s="132">
        <v>17.768996830715984</v>
      </c>
      <c r="H30" s="132" t="b">
        <f t="shared" si="0"/>
        <v>0</v>
      </c>
    </row>
    <row r="31" spans="1:8">
      <c r="A31" s="132" t="s">
        <v>256</v>
      </c>
      <c r="B31" s="132" t="s">
        <v>289</v>
      </c>
      <c r="C31" s="132" t="s">
        <v>1721</v>
      </c>
      <c r="D31" s="132" t="s">
        <v>290</v>
      </c>
      <c r="E31" s="132" t="s">
        <v>1592</v>
      </c>
      <c r="F31" s="132">
        <v>17.768996830715988</v>
      </c>
      <c r="H31" s="132" t="b">
        <f t="shared" si="0"/>
        <v>0</v>
      </c>
    </row>
    <row r="32" spans="1:8">
      <c r="A32" s="132" t="s">
        <v>291</v>
      </c>
      <c r="B32" s="132" t="s">
        <v>292</v>
      </c>
      <c r="C32" s="132" t="s">
        <v>293</v>
      </c>
      <c r="D32" s="132" t="s">
        <v>293</v>
      </c>
      <c r="E32" s="132" t="s">
        <v>1508</v>
      </c>
      <c r="F32" s="132">
        <v>60.706723287675047</v>
      </c>
      <c r="H32" s="132" t="b">
        <f t="shared" si="0"/>
        <v>1</v>
      </c>
    </row>
    <row r="33" spans="1:8">
      <c r="A33" s="132" t="s">
        <v>291</v>
      </c>
      <c r="B33" s="132" t="s">
        <v>298</v>
      </c>
      <c r="C33" s="132" t="s">
        <v>299</v>
      </c>
      <c r="D33" s="132" t="s">
        <v>299</v>
      </c>
      <c r="E33" s="132" t="s">
        <v>1512</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1517</v>
      </c>
      <c r="F35" s="132">
        <v>2040.0720000000001</v>
      </c>
      <c r="H35" s="132" t="b">
        <f t="shared" si="0"/>
        <v>1</v>
      </c>
    </row>
    <row r="36" spans="1:8">
      <c r="A36" s="132" t="s">
        <v>291</v>
      </c>
      <c r="B36" s="132" t="s">
        <v>314</v>
      </c>
      <c r="C36" s="132" t="s">
        <v>315</v>
      </c>
      <c r="D36" s="132" t="s">
        <v>315</v>
      </c>
      <c r="E36" s="132" t="s">
        <v>1436</v>
      </c>
      <c r="F36" s="132">
        <v>796.70722737536789</v>
      </c>
      <c r="H36" s="132" t="b">
        <f t="shared" si="0"/>
        <v>1</v>
      </c>
    </row>
    <row r="37" spans="1:8">
      <c r="A37" s="132" t="s">
        <v>291</v>
      </c>
      <c r="B37" s="132" t="s">
        <v>326</v>
      </c>
      <c r="C37" s="132" t="s">
        <v>323</v>
      </c>
      <c r="D37" s="132" t="s">
        <v>323</v>
      </c>
      <c r="E37" s="132" t="s">
        <v>1522</v>
      </c>
      <c r="F37" s="132">
        <v>113.98730134754561</v>
      </c>
      <c r="H37" s="132" t="b">
        <f t="shared" si="0"/>
        <v>1</v>
      </c>
    </row>
    <row r="38" spans="1:8">
      <c r="A38" s="132" t="s">
        <v>291</v>
      </c>
      <c r="B38" s="132" t="s">
        <v>327</v>
      </c>
      <c r="C38" s="132" t="s">
        <v>328</v>
      </c>
      <c r="D38" s="132" t="s">
        <v>328</v>
      </c>
      <c r="E38" s="132" t="s">
        <v>1525</v>
      </c>
      <c r="F38" s="132">
        <v>74.767238691939696</v>
      </c>
      <c r="H38" s="132" t="b">
        <f t="shared" si="0"/>
        <v>1</v>
      </c>
    </row>
    <row r="39" spans="1:8">
      <c r="A39" s="132" t="s">
        <v>291</v>
      </c>
      <c r="B39" s="132" t="s">
        <v>331</v>
      </c>
      <c r="C39" s="132" t="s">
        <v>1722</v>
      </c>
      <c r="D39" s="132" t="s">
        <v>332</v>
      </c>
      <c r="E39" s="132" t="s">
        <v>1436</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1723</v>
      </c>
      <c r="D41" s="132" t="s">
        <v>341</v>
      </c>
      <c r="E41" s="132" t="s">
        <v>344</v>
      </c>
      <c r="F41" s="132">
        <v>195.95884210526319</v>
      </c>
      <c r="H41" s="132" t="b">
        <f t="shared" si="0"/>
        <v>0</v>
      </c>
    </row>
    <row r="42" spans="1:8">
      <c r="A42" s="132" t="s">
        <v>291</v>
      </c>
      <c r="B42" s="132" t="s">
        <v>351</v>
      </c>
      <c r="C42" s="132" t="s">
        <v>352</v>
      </c>
      <c r="D42" s="132" t="s">
        <v>352</v>
      </c>
      <c r="E42" s="132" t="s">
        <v>1436</v>
      </c>
      <c r="F42" s="132">
        <v>96.39745636001193</v>
      </c>
      <c r="H42" s="132" t="b">
        <f t="shared" si="0"/>
        <v>1</v>
      </c>
    </row>
    <row r="43" spans="1:8">
      <c r="A43" s="132" t="s">
        <v>354</v>
      </c>
      <c r="B43" s="132" t="s">
        <v>355</v>
      </c>
      <c r="C43" s="132" t="s">
        <v>1724</v>
      </c>
      <c r="D43" s="132" t="s">
        <v>356</v>
      </c>
      <c r="E43" s="132" t="s">
        <v>360</v>
      </c>
      <c r="F43" s="132">
        <v>22.540538243912298</v>
      </c>
      <c r="H43" s="132" t="b">
        <f t="shared" si="0"/>
        <v>0</v>
      </c>
    </row>
    <row r="44" spans="1:8">
      <c r="A44" s="132" t="s">
        <v>354</v>
      </c>
      <c r="B44" s="132" t="s">
        <v>363</v>
      </c>
      <c r="C44" s="132" t="s">
        <v>1725</v>
      </c>
      <c r="D44" s="132" t="s">
        <v>364</v>
      </c>
      <c r="E44" s="132" t="s">
        <v>366</v>
      </c>
      <c r="F44" s="132">
        <v>193.76719251124817</v>
      </c>
      <c r="H44" s="132" t="b">
        <f t="shared" si="0"/>
        <v>0</v>
      </c>
    </row>
    <row r="45" spans="1:8">
      <c r="A45" s="132" t="s">
        <v>354</v>
      </c>
      <c r="B45" s="132" t="s">
        <v>373</v>
      </c>
      <c r="C45" s="132" t="s">
        <v>374</v>
      </c>
      <c r="D45" s="132" t="s">
        <v>374</v>
      </c>
      <c r="E45" s="132" t="s">
        <v>1471</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1593</v>
      </c>
      <c r="F50" s="132">
        <v>81.297664310954076</v>
      </c>
      <c r="H50" s="132" t="b">
        <f t="shared" si="0"/>
        <v>1</v>
      </c>
    </row>
    <row r="51" spans="1:8">
      <c r="A51" s="132" t="s">
        <v>354</v>
      </c>
      <c r="B51" s="132" t="s">
        <v>436</v>
      </c>
      <c r="C51" s="132" t="s">
        <v>1688</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1689</v>
      </c>
      <c r="D53" s="132" t="s">
        <v>455</v>
      </c>
      <c r="E53" s="132" t="s">
        <v>1475</v>
      </c>
      <c r="F53" s="132">
        <v>103.80394889827267</v>
      </c>
      <c r="H53" s="132" t="b">
        <f t="shared" si="0"/>
        <v>0</v>
      </c>
    </row>
    <row r="54" spans="1:8">
      <c r="A54" s="132" t="s">
        <v>450</v>
      </c>
      <c r="B54" s="132" t="s">
        <v>458</v>
      </c>
      <c r="C54" s="132" t="s">
        <v>1690</v>
      </c>
      <c r="D54" s="132" t="s">
        <v>459</v>
      </c>
      <c r="E54" s="132" t="s">
        <v>463</v>
      </c>
      <c r="F54" s="132">
        <v>1.1994084881944105</v>
      </c>
      <c r="H54" s="132" t="b">
        <f t="shared" si="0"/>
        <v>0</v>
      </c>
    </row>
    <row r="55" spans="1:8">
      <c r="A55" s="132" t="s">
        <v>450</v>
      </c>
      <c r="B55" s="132" t="s">
        <v>466</v>
      </c>
      <c r="C55" s="132" t="s">
        <v>1691</v>
      </c>
      <c r="D55" s="132" t="s">
        <v>467</v>
      </c>
      <c r="E55" s="132" t="s">
        <v>469</v>
      </c>
      <c r="F55" s="132">
        <v>1.1040813428018075</v>
      </c>
      <c r="H55" s="132" t="b">
        <f t="shared" si="0"/>
        <v>0</v>
      </c>
    </row>
    <row r="56" spans="1:8">
      <c r="A56" s="132" t="s">
        <v>450</v>
      </c>
      <c r="B56" s="132" t="s">
        <v>480</v>
      </c>
      <c r="C56" s="132" t="s">
        <v>1726</v>
      </c>
      <c r="D56" s="132" t="s">
        <v>481</v>
      </c>
      <c r="E56" s="132" t="s">
        <v>478</v>
      </c>
      <c r="F56" s="132">
        <v>4.5044801863252477</v>
      </c>
      <c r="H56" s="132" t="b">
        <f t="shared" si="0"/>
        <v>0</v>
      </c>
    </row>
    <row r="57" spans="1:8">
      <c r="A57" s="132" t="s">
        <v>450</v>
      </c>
      <c r="B57" s="132" t="s">
        <v>483</v>
      </c>
      <c r="C57" s="132" t="s">
        <v>1652</v>
      </c>
      <c r="D57" s="132" t="s">
        <v>484</v>
      </c>
      <c r="E57" s="132" t="s">
        <v>478</v>
      </c>
      <c r="F57" s="132">
        <v>7.1154235996100015</v>
      </c>
      <c r="H57" s="132" t="b">
        <f t="shared" si="0"/>
        <v>0</v>
      </c>
    </row>
    <row r="58" spans="1:8">
      <c r="A58" s="132" t="s">
        <v>450</v>
      </c>
      <c r="B58" s="132" t="s">
        <v>488</v>
      </c>
      <c r="C58" s="132" t="s">
        <v>1734</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1670</v>
      </c>
      <c r="D62" s="132" t="s">
        <v>528</v>
      </c>
      <c r="E62" s="132" t="s">
        <v>529</v>
      </c>
      <c r="F62" s="132">
        <v>2139.9251102835865</v>
      </c>
      <c r="H62" s="132" t="b">
        <f t="shared" si="0"/>
        <v>0</v>
      </c>
    </row>
    <row r="63" spans="1:8">
      <c r="A63" s="132" t="s">
        <v>256</v>
      </c>
      <c r="B63" s="132" t="s">
        <v>534</v>
      </c>
      <c r="C63" s="132" t="s">
        <v>1692</v>
      </c>
      <c r="D63" s="132" t="s">
        <v>535</v>
      </c>
      <c r="E63" s="132" t="s">
        <v>1596</v>
      </c>
      <c r="F63" s="132">
        <v>1.9588142066660228</v>
      </c>
      <c r="H63" s="132" t="b">
        <f t="shared" si="0"/>
        <v>0</v>
      </c>
    </row>
    <row r="64" spans="1:8">
      <c r="A64" s="132" t="s">
        <v>256</v>
      </c>
      <c r="B64" s="132" t="s">
        <v>541</v>
      </c>
      <c r="C64" s="132" t="s">
        <v>1693</v>
      </c>
      <c r="D64" s="132" t="s">
        <v>542</v>
      </c>
      <c r="E64" s="132" t="s">
        <v>1597</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1600</v>
      </c>
      <c r="F68" s="132">
        <v>2.3092308199842706</v>
      </c>
      <c r="H68" s="132" t="b">
        <f t="shared" si="1"/>
        <v>1</v>
      </c>
    </row>
    <row r="69" spans="1:8">
      <c r="A69" s="132" t="s">
        <v>256</v>
      </c>
      <c r="B69" s="132" t="s">
        <v>606</v>
      </c>
      <c r="C69" s="132" t="s">
        <v>1694</v>
      </c>
      <c r="D69" s="132" t="s">
        <v>607</v>
      </c>
      <c r="E69" s="132" t="s">
        <v>1601</v>
      </c>
      <c r="F69" s="132">
        <v>44.734419444735288</v>
      </c>
      <c r="H69" s="132" t="b">
        <f t="shared" si="1"/>
        <v>0</v>
      </c>
    </row>
    <row r="70" spans="1:8">
      <c r="A70" s="132" t="s">
        <v>256</v>
      </c>
      <c r="B70" s="132" t="s">
        <v>610</v>
      </c>
      <c r="C70" s="132" t="s">
        <v>1695</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1696</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1697</v>
      </c>
      <c r="D75" s="132" t="s">
        <v>641</v>
      </c>
      <c r="E75" s="132" t="s">
        <v>1579</v>
      </c>
      <c r="F75" s="132">
        <v>359.97142857142859</v>
      </c>
      <c r="H75" s="132" t="b">
        <f t="shared" si="1"/>
        <v>0</v>
      </c>
    </row>
    <row r="76" spans="1:8">
      <c r="A76" s="132" t="s">
        <v>256</v>
      </c>
      <c r="B76" s="132" t="s">
        <v>643</v>
      </c>
      <c r="C76" s="132" t="s">
        <v>1698</v>
      </c>
      <c r="D76" s="132" t="s">
        <v>644</v>
      </c>
      <c r="E76" s="132" t="s">
        <v>1579</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1699</v>
      </c>
      <c r="D78" s="132" t="s">
        <v>674</v>
      </c>
      <c r="E78" s="132" t="s">
        <v>1456</v>
      </c>
      <c r="F78" s="132">
        <v>112.29262725282767</v>
      </c>
      <c r="H78" s="132" t="b">
        <f t="shared" si="1"/>
        <v>0</v>
      </c>
    </row>
    <row r="79" spans="1:8">
      <c r="A79" s="132" t="s">
        <v>684</v>
      </c>
      <c r="B79" s="132" t="s">
        <v>691</v>
      </c>
      <c r="C79" s="132" t="s">
        <v>1700</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1701</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1727</v>
      </c>
      <c r="D86" s="132" t="s">
        <v>779</v>
      </c>
      <c r="E86" s="132" t="s">
        <v>780</v>
      </c>
      <c r="F86" s="132">
        <v>435.46026134140141</v>
      </c>
      <c r="H86" s="132" t="b">
        <f t="shared" si="1"/>
        <v>0</v>
      </c>
    </row>
    <row r="87" spans="1:8">
      <c r="A87" s="132" t="s">
        <v>762</v>
      </c>
      <c r="B87" s="132" t="s">
        <v>804</v>
      </c>
      <c r="C87" s="132" t="s">
        <v>1702</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1728</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1729</v>
      </c>
      <c r="D98" s="132" t="s">
        <v>883</v>
      </c>
      <c r="E98" s="132" t="s">
        <v>884</v>
      </c>
      <c r="F98" s="132">
        <v>2488.5800721366618</v>
      </c>
      <c r="H98" s="132" t="b">
        <f t="shared" si="1"/>
        <v>0</v>
      </c>
    </row>
    <row r="99" spans="1:10">
      <c r="A99" s="132" t="s">
        <v>762</v>
      </c>
      <c r="B99" s="132" t="s">
        <v>898</v>
      </c>
      <c r="C99" s="132" t="s">
        <v>1703</v>
      </c>
      <c r="D99" s="132" t="s">
        <v>899</v>
      </c>
      <c r="E99" s="132" t="s">
        <v>903</v>
      </c>
      <c r="F99" s="132" t="e">
        <v>#VALUE!</v>
      </c>
      <c r="H99" s="132" t="b">
        <f t="shared" si="1"/>
        <v>0</v>
      </c>
    </row>
    <row r="100" spans="1:10">
      <c r="A100" s="132" t="s">
        <v>762</v>
      </c>
      <c r="B100" s="132" t="s">
        <v>904</v>
      </c>
      <c r="C100" s="132" t="s">
        <v>1704</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1705</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1706</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1707</v>
      </c>
      <c r="D108" s="132" t="s">
        <v>974</v>
      </c>
      <c r="E108" s="132" t="s">
        <v>976</v>
      </c>
      <c r="F108" s="132">
        <v>388.74608886590408</v>
      </c>
      <c r="H108" s="132" t="b">
        <f t="shared" si="1"/>
        <v>0</v>
      </c>
      <c r="J108" s="132">
        <f>0.25*21</f>
        <v>5.25</v>
      </c>
    </row>
    <row r="109" spans="1:10">
      <c r="A109" s="132" t="s">
        <v>972</v>
      </c>
      <c r="B109" s="132" t="s">
        <v>980</v>
      </c>
      <c r="C109" s="132" t="s">
        <v>1708</v>
      </c>
      <c r="D109" s="132" t="s">
        <v>981</v>
      </c>
      <c r="E109" s="132" t="s">
        <v>982</v>
      </c>
      <c r="F109" s="132">
        <v>1251.0897316737089</v>
      </c>
      <c r="H109" s="132" t="b">
        <f t="shared" si="1"/>
        <v>0</v>
      </c>
    </row>
    <row r="110" spans="1:10">
      <c r="A110" s="132" t="s">
        <v>972</v>
      </c>
      <c r="B110" s="132" t="s">
        <v>984</v>
      </c>
      <c r="C110" s="132" t="s">
        <v>1709</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1710</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1678</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1730</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1731</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1711</v>
      </c>
      <c r="D122" s="132" t="s">
        <v>1157</v>
      </c>
      <c r="E122" s="132" t="s">
        <v>1159</v>
      </c>
      <c r="F122" s="132">
        <v>-154.51394594594595</v>
      </c>
      <c r="H122" s="132" t="b">
        <f t="shared" si="1"/>
        <v>0</v>
      </c>
    </row>
    <row r="123" spans="1:8">
      <c r="A123" s="132" t="s">
        <v>103</v>
      </c>
      <c r="B123" s="132" t="s">
        <v>1164</v>
      </c>
      <c r="C123" s="132" t="s">
        <v>1712</v>
      </c>
      <c r="D123" s="132" t="s">
        <v>614</v>
      </c>
      <c r="E123" s="132" t="s">
        <v>1555</v>
      </c>
      <c r="F123" s="132">
        <v>181.12843859487054</v>
      </c>
      <c r="H123" s="132" t="b">
        <f t="shared" si="1"/>
        <v>0</v>
      </c>
    </row>
    <row r="124" spans="1:8">
      <c r="A124" s="132" t="s">
        <v>103</v>
      </c>
      <c r="B124" s="132" t="s">
        <v>1168</v>
      </c>
      <c r="C124" s="132" t="s">
        <v>1713</v>
      </c>
      <c r="D124" s="132" t="s">
        <v>1169</v>
      </c>
      <c r="E124" s="132" t="s">
        <v>613</v>
      </c>
      <c r="F124" s="132">
        <v>28.224143873485392</v>
      </c>
      <c r="H124" s="132" t="b">
        <f t="shared" si="1"/>
        <v>0</v>
      </c>
    </row>
    <row r="125" spans="1:8">
      <c r="A125" s="132" t="s">
        <v>103</v>
      </c>
      <c r="B125" s="132" t="s">
        <v>1178</v>
      </c>
      <c r="C125" s="132" t="s">
        <v>1179</v>
      </c>
      <c r="D125" s="132" t="s">
        <v>1179</v>
      </c>
      <c r="E125" s="132" t="s">
        <v>1182</v>
      </c>
      <c r="F125" s="132">
        <v>57.352222222222217</v>
      </c>
      <c r="H125" s="132" t="b">
        <f t="shared" si="1"/>
        <v>1</v>
      </c>
    </row>
    <row r="126" spans="1:8">
      <c r="A126" s="132" t="s">
        <v>103</v>
      </c>
      <c r="B126" s="132" t="s">
        <v>1192</v>
      </c>
      <c r="C126" s="132" t="s">
        <v>1673</v>
      </c>
      <c r="D126" s="132" t="s">
        <v>1193</v>
      </c>
      <c r="E126" s="132" t="s">
        <v>1159</v>
      </c>
      <c r="F126" s="132">
        <v>-154.51394594594595</v>
      </c>
      <c r="H126" s="132" t="b">
        <f t="shared" si="1"/>
        <v>0</v>
      </c>
    </row>
    <row r="127" spans="1:8">
      <c r="A127" s="132" t="s">
        <v>103</v>
      </c>
      <c r="B127" s="132" t="s">
        <v>1194</v>
      </c>
      <c r="C127" s="132" t="s">
        <v>1674</v>
      </c>
      <c r="D127" s="132" t="s">
        <v>1195</v>
      </c>
      <c r="E127" s="132" t="s">
        <v>1159</v>
      </c>
      <c r="F127" s="132">
        <v>-154.51394594594595</v>
      </c>
      <c r="H127" s="132" t="b">
        <f t="shared" si="1"/>
        <v>0</v>
      </c>
    </row>
    <row r="128" spans="1:8">
      <c r="A128" s="132" t="s">
        <v>103</v>
      </c>
      <c r="B128" s="132" t="s">
        <v>1196</v>
      </c>
      <c r="C128" s="132" t="s">
        <v>1675</v>
      </c>
      <c r="D128" s="132" t="s">
        <v>1197</v>
      </c>
      <c r="E128" s="132" t="s">
        <v>1159</v>
      </c>
      <c r="F128" s="132">
        <v>-154.51394594594595</v>
      </c>
      <c r="H128" s="132" t="b">
        <f t="shared" si="1"/>
        <v>0</v>
      </c>
    </row>
    <row r="129" spans="1:8">
      <c r="A129" s="132" t="s">
        <v>103</v>
      </c>
      <c r="B129" s="132" t="s">
        <v>1198</v>
      </c>
      <c r="C129" s="132" t="s">
        <v>1676</v>
      </c>
      <c r="D129" s="132" t="s">
        <v>1199</v>
      </c>
      <c r="E129" s="132" t="s">
        <v>1159</v>
      </c>
      <c r="F129" s="132">
        <v>-154.51394594594595</v>
      </c>
      <c r="H129" s="132" t="b">
        <f t="shared" si="1"/>
        <v>0</v>
      </c>
    </row>
    <row r="130" spans="1:8">
      <c r="A130" s="132" t="s">
        <v>103</v>
      </c>
      <c r="B130" s="132" t="s">
        <v>1200</v>
      </c>
      <c r="C130" s="132" t="s">
        <v>1677</v>
      </c>
      <c r="D130" s="132" t="s">
        <v>1201</v>
      </c>
      <c r="E130" s="132" t="s">
        <v>1159</v>
      </c>
      <c r="F130" s="132">
        <v>-154.51394594594595</v>
      </c>
      <c r="H130" s="132" t="b">
        <f t="shared" si="1"/>
        <v>0</v>
      </c>
    </row>
    <row r="131" spans="1:8">
      <c r="A131" s="132" t="s">
        <v>103</v>
      </c>
      <c r="B131" s="132" t="s">
        <v>1204</v>
      </c>
      <c r="C131" s="132" t="s">
        <v>1205</v>
      </c>
      <c r="D131" s="132" t="s">
        <v>1205</v>
      </c>
      <c r="E131" s="132" t="s">
        <v>118</v>
      </c>
      <c r="F131" s="132">
        <v>119.10574499199393</v>
      </c>
      <c r="H131" s="132" t="b">
        <f t="shared" ref="H131:H147" si="2">D131=C131</f>
        <v>1</v>
      </c>
    </row>
    <row r="132" spans="1:8">
      <c r="A132" s="132" t="s">
        <v>684</v>
      </c>
      <c r="B132" s="132" t="s">
        <v>1214</v>
      </c>
      <c r="C132" s="132" t="s">
        <v>1215</v>
      </c>
      <c r="D132" s="132" t="s">
        <v>1215</v>
      </c>
      <c r="E132" s="132" t="s">
        <v>1218</v>
      </c>
      <c r="F132" s="132">
        <v>11.106544205000256</v>
      </c>
      <c r="H132" s="132" t="b">
        <f t="shared" si="2"/>
        <v>1</v>
      </c>
    </row>
    <row r="133" spans="1:8">
      <c r="A133" s="132" t="s">
        <v>684</v>
      </c>
      <c r="B133" s="132" t="s">
        <v>1220</v>
      </c>
      <c r="C133" s="132" t="s">
        <v>1221</v>
      </c>
      <c r="D133" s="132" t="s">
        <v>1221</v>
      </c>
      <c r="E133" s="132" t="s">
        <v>1222</v>
      </c>
      <c r="F133" s="132">
        <v>36.181747317162433</v>
      </c>
      <c r="H133" s="132" t="b">
        <f t="shared" si="2"/>
        <v>1</v>
      </c>
    </row>
    <row r="134" spans="1:8">
      <c r="A134" s="132" t="s">
        <v>450</v>
      </c>
      <c r="B134" s="132" t="s">
        <v>1249</v>
      </c>
      <c r="C134" s="132" t="s">
        <v>1655</v>
      </c>
      <c r="D134" s="132" t="s">
        <v>1250</v>
      </c>
      <c r="E134" s="132" t="s">
        <v>1251</v>
      </c>
      <c r="F134" s="132">
        <v>137.42012394427991</v>
      </c>
      <c r="H134" s="132" t="b">
        <f t="shared" si="2"/>
        <v>0</v>
      </c>
    </row>
    <row r="135" spans="1:8">
      <c r="A135" s="132" t="s">
        <v>450</v>
      </c>
      <c r="B135" s="132" t="s">
        <v>1256</v>
      </c>
      <c r="C135" s="132" t="s">
        <v>1656</v>
      </c>
      <c r="D135" s="132" t="s">
        <v>1257</v>
      </c>
      <c r="E135" s="132" t="s">
        <v>1714</v>
      </c>
      <c r="F135" s="132">
        <v>217.1405273073666</v>
      </c>
      <c r="H135" s="132" t="b">
        <f t="shared" si="2"/>
        <v>0</v>
      </c>
    </row>
    <row r="136" spans="1:8">
      <c r="A136" s="132" t="s">
        <v>256</v>
      </c>
      <c r="B136" s="132" t="s">
        <v>1266</v>
      </c>
      <c r="C136" s="132" t="s">
        <v>1267</v>
      </c>
      <c r="D136" s="132" t="s">
        <v>1267</v>
      </c>
      <c r="E136" s="132" t="s">
        <v>1602</v>
      </c>
      <c r="F136" s="132">
        <v>1107.6864790156515</v>
      </c>
      <c r="H136" s="132" t="b">
        <f t="shared" si="2"/>
        <v>1</v>
      </c>
    </row>
    <row r="137" spans="1:8">
      <c r="A137" s="132" t="s">
        <v>256</v>
      </c>
      <c r="B137" s="132" t="s">
        <v>1272</v>
      </c>
      <c r="C137" s="132" t="s">
        <v>1273</v>
      </c>
      <c r="D137" s="132" t="s">
        <v>1273</v>
      </c>
      <c r="E137" s="132" t="s">
        <v>1603</v>
      </c>
      <c r="F137" s="132">
        <v>1093.1757320326763</v>
      </c>
      <c r="H137" s="132" t="b">
        <f t="shared" si="2"/>
        <v>1</v>
      </c>
    </row>
    <row r="138" spans="1:8">
      <c r="A138" s="132" t="s">
        <v>684</v>
      </c>
      <c r="B138" s="132" t="s">
        <v>1298</v>
      </c>
      <c r="C138" s="132" t="s">
        <v>1299</v>
      </c>
      <c r="D138" s="132" t="s">
        <v>1299</v>
      </c>
      <c r="E138" s="132" t="s">
        <v>1605</v>
      </c>
      <c r="F138" s="132">
        <v>3815.0357142857142</v>
      </c>
      <c r="H138" s="132" t="b">
        <f t="shared" si="2"/>
        <v>1</v>
      </c>
    </row>
    <row r="139" spans="1:8">
      <c r="A139" s="132" t="s">
        <v>762</v>
      </c>
      <c r="B139" s="132" t="s">
        <v>1308</v>
      </c>
      <c r="C139" s="132" t="s">
        <v>1309</v>
      </c>
      <c r="D139" s="132" t="s">
        <v>1309</v>
      </c>
      <c r="E139" s="132" t="s">
        <v>1310</v>
      </c>
      <c r="F139" s="132">
        <v>69.563730158730166</v>
      </c>
      <c r="H139" s="132" t="b">
        <f t="shared" si="2"/>
        <v>1</v>
      </c>
    </row>
    <row r="140" spans="1:8">
      <c r="A140" s="132" t="s">
        <v>103</v>
      </c>
      <c r="B140" s="132" t="s">
        <v>1342</v>
      </c>
      <c r="C140" s="134" t="s">
        <v>1732</v>
      </c>
      <c r="D140" s="132" t="s">
        <v>1343</v>
      </c>
      <c r="E140" s="132" t="s">
        <v>1607</v>
      </c>
      <c r="F140" s="132">
        <v>4.8275999999999994</v>
      </c>
      <c r="H140" s="132" t="b">
        <f t="shared" si="2"/>
        <v>0</v>
      </c>
    </row>
    <row r="141" spans="1:8">
      <c r="A141" s="132" t="s">
        <v>103</v>
      </c>
      <c r="B141" s="132" t="s">
        <v>1346</v>
      </c>
      <c r="C141" s="132" t="s">
        <v>1347</v>
      </c>
      <c r="D141" s="132" t="s">
        <v>1347</v>
      </c>
      <c r="E141" s="132" t="s">
        <v>1350</v>
      </c>
      <c r="F141" s="132">
        <v>8.4980674803301568</v>
      </c>
      <c r="H141" s="132" t="b">
        <f t="shared" si="2"/>
        <v>1</v>
      </c>
    </row>
    <row r="142" spans="1:8">
      <c r="A142" s="132" t="s">
        <v>291</v>
      </c>
      <c r="B142" s="132" t="s">
        <v>1564</v>
      </c>
      <c r="C142" s="132" t="s">
        <v>1565</v>
      </c>
      <c r="D142" s="132" t="s">
        <v>1565</v>
      </c>
      <c r="E142" s="132" t="s">
        <v>1568</v>
      </c>
      <c r="F142" s="132">
        <v>1333.0066987951809</v>
      </c>
      <c r="H142" s="132" t="b">
        <f t="shared" si="2"/>
        <v>1</v>
      </c>
    </row>
    <row r="143" spans="1:8">
      <c r="B143" s="132" t="s">
        <v>1643</v>
      </c>
      <c r="C143" s="132" t="s">
        <v>1645</v>
      </c>
      <c r="D143" s="132" t="s">
        <v>1645</v>
      </c>
      <c r="H143" s="132" t="b">
        <f t="shared" si="2"/>
        <v>1</v>
      </c>
    </row>
    <row r="144" spans="1:8">
      <c r="B144" s="132" t="s">
        <v>1644</v>
      </c>
      <c r="C144" s="132" t="s">
        <v>1733</v>
      </c>
      <c r="D144" s="132" t="s">
        <v>1715</v>
      </c>
      <c r="H144" s="132" t="b">
        <f t="shared" si="2"/>
        <v>0</v>
      </c>
    </row>
    <row r="145" spans="2:8">
      <c r="B145" s="132" t="s">
        <v>1664</v>
      </c>
      <c r="C145" s="132" t="s">
        <v>1665</v>
      </c>
      <c r="D145" s="132" t="s">
        <v>1665</v>
      </c>
      <c r="H145" s="132" t="b">
        <f t="shared" si="2"/>
        <v>1</v>
      </c>
    </row>
    <row r="146" spans="2:8">
      <c r="B146" s="132" t="s">
        <v>1667</v>
      </c>
      <c r="C146" s="132" t="s">
        <v>1671</v>
      </c>
      <c r="D146" s="132" t="s">
        <v>1671</v>
      </c>
      <c r="H146" s="132" t="b">
        <f t="shared" si="2"/>
        <v>1</v>
      </c>
    </row>
    <row r="147" spans="2:8">
      <c r="B147" s="132" t="s">
        <v>1668</v>
      </c>
      <c r="C147" s="132" t="s">
        <v>1672</v>
      </c>
      <c r="D147" s="132" t="s">
        <v>1672</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zoomScale="80" zoomScaleNormal="80" workbookViewId="0">
      <pane xSplit="7" ySplit="3" topLeftCell="H128" activePane="bottomRight" state="frozen"/>
      <selection pane="topRight" activeCell="H1" sqref="H1"/>
      <selection pane="bottomLeft" activeCell="A4" sqref="A4"/>
      <selection pane="bottomRight" activeCell="D134" sqref="D134"/>
    </sheetView>
  </sheetViews>
  <sheetFormatPr defaultColWidth="11" defaultRowHeight="15.75"/>
  <cols>
    <col min="4" max="4" width="6.5" customWidth="1"/>
    <col min="7" max="7" width="39.625" customWidth="1"/>
    <col min="49" max="49" width="12.625" bestFit="1"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1716</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c r="CU3" s="131" t="s">
        <v>19</v>
      </c>
    </row>
    <row r="4" spans="1:99">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1683</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1685</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1684</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1736</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1685</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1156</v>
      </c>
      <c r="G271" s="28" t="s">
        <v>1681</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1164</v>
      </c>
      <c r="G272" s="28" t="s">
        <v>1682</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291</v>
      </c>
      <c r="F326" s="117" t="s">
        <v>1564</v>
      </c>
      <c r="G326" s="77" t="s">
        <v>1565</v>
      </c>
      <c r="H326" s="116" t="s">
        <v>336</v>
      </c>
      <c r="I326" s="116" t="s">
        <v>107</v>
      </c>
      <c r="J326" s="116" t="s">
        <v>1566</v>
      </c>
      <c r="K326" s="116" t="s">
        <v>1567</v>
      </c>
      <c r="L326" s="116" t="s">
        <v>1568</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1569</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1570</v>
      </c>
      <c r="BH326" s="120" t="s">
        <v>118</v>
      </c>
      <c r="BI326" s="120" t="s">
        <v>118</v>
      </c>
      <c r="BJ326" s="120" t="s">
        <v>118</v>
      </c>
      <c r="BK326" s="120" t="s">
        <v>118</v>
      </c>
      <c r="BL326" s="120">
        <v>2.7126000000000006</v>
      </c>
      <c r="BM326" s="116" t="s">
        <v>1571</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762</v>
      </c>
      <c r="F327" s="117" t="s">
        <v>1643</v>
      </c>
      <c r="G327" s="20" t="s">
        <v>1645</v>
      </c>
      <c r="H327" s="111" t="s">
        <v>336</v>
      </c>
      <c r="I327" s="111" t="s">
        <v>154</v>
      </c>
      <c r="J327" s="111" t="s">
        <v>155</v>
      </c>
      <c r="K327" s="111" t="s">
        <v>337</v>
      </c>
      <c r="L327" s="24" t="s">
        <v>1641</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762</v>
      </c>
      <c r="F328" s="117" t="s">
        <v>1644</v>
      </c>
      <c r="G328" s="20" t="s">
        <v>1651</v>
      </c>
      <c r="H328" s="111" t="s">
        <v>164</v>
      </c>
      <c r="I328" s="111" t="s">
        <v>342</v>
      </c>
      <c r="J328" s="111" t="s">
        <v>155</v>
      </c>
      <c r="K328" s="111" t="s">
        <v>337</v>
      </c>
      <c r="L328" s="24" t="s">
        <v>1642</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1510</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1663</v>
      </c>
      <c r="E329" s="123" t="s">
        <v>103</v>
      </c>
      <c r="F329" s="117" t="s">
        <v>1664</v>
      </c>
      <c r="G329" s="124" t="s">
        <v>1665</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1427</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1666</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1667</v>
      </c>
      <c r="G330" s="130"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1668</v>
      </c>
      <c r="G331" s="130"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126">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25">
      <c r="B15" t="s">
        <v>1494</v>
      </c>
      <c r="C15" s="64">
        <v>3704.5036</v>
      </c>
    </row>
    <row r="17" spans="1:1">
      <c r="A17" t="s">
        <v>1495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1609</v>
      </c>
      <c r="C1" s="153"/>
      <c r="D1" s="153"/>
      <c r="E1" s="153" t="s">
        <v>1610</v>
      </c>
      <c r="F1" s="153"/>
      <c r="G1" s="153"/>
      <c r="H1" s="93" t="s">
        <v>1611</v>
      </c>
    </row>
    <row r="2" spans="1:8" ht="7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2022-11-25T16:17:13Z</dcterms:modified>
</cp:coreProperties>
</file>