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<sst xmlns="http://schemas.openxmlformats.org/spreadsheetml/2006/main" count="12746" uniqueCount="1681">
  <si>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</si>
  <si>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</si>
  <si>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</si>
  <si>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</si>
  <si>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</si>
  <si>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</si>
  <si>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</si>
  <si>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</si>
  <si>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</si>
  <si>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</si>
  <si>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</si>
  <si>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</si>
  <si>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</si>
  <si>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</si>
  <si>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</si>
  <si>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</si>
  <si>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</si>
  <si>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</si>
  <si>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</si>
  <si>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</si>
  <si>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</si>
  <si>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</si>
  <si>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</si>
  <si>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</si>
  <si>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</si>
  <si>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</si>
  <si>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</si>
  <si>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</si>
  <si>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</si>
  <si>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</si>
  <si>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</si>
  <si>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</si>
  <si>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</si>
  <si>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</si>
  <si>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</si>
  <si>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</si>
  <si>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</si>
  <si>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</si>
  <si>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</si>
  <si>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</si>
  <si>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</si>
  <si>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</si>
  <si>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</si>
  <si>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</si>
  <si>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</si>
  <si>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</si>
  <si>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</si>
  <si>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</si>
  <si>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</si>
  <si>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</si>
  <si>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</si>
  <si>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</si>
  <si>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</si>
  <si>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</si>
  <si>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</si>
  <si>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</si>
  <si>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</si>
  <si>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</si>
  <si>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</si>
  <si>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</si>
  <si>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</si>
  <si>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</si>
  <si>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</si>
  <si>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</si>
  <si>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</si>
  <si>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</si>
  <si>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</si>
  <si>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</si>
  <si>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</si>
  <si>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</si>
  <si>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</si>
  <si>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</si>
  <si>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</si>
  <si>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</si>
  <si>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</si>
  <si>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</si>
  <si>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</si>
  <si>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</si>
  <si>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</si>
  <si>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</si>
  <si>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</si>
  <si>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</si>
  <si>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</si>
  <si>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</si>
  <si>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</si>
  <si>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</si>
  <si>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</si>
  <si>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</si>
  <si>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</si>
  <si>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</si>
  <si>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</si>
  <si>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</si>
  <si>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</si>
  <si>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</si>
  <si>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</si>
  <si>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</si>
  <si>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</si>
  <si>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</si>
  <si>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</si>
  <si>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</si>
  <si>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</si>
  <si>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</si>
  <si>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</si>
  <si>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</si>
  <si>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</si>
  <si>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</si>
  <si>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</si>
  <si>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</si>
  <si>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</si>
  <si>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</si>
  <si>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</si>
  <si>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</si>
  <si>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</si>
  <si>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</si>
  <si>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</si>
  <si>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</si>
  <si>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</si>
  <si>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</si>
  <si>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</si>
  <si>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</si>
  <si>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</si>
  <si>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</si>
  <si>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</si>
  <si>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</si>
  <si>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</si>
  <si>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</si>
  <si>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</si>
  <si>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</si>
  <si>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</si>
  <si>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</si>
  <si>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</si>
  <si>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</si>
  <si>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</si>
  <si>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</si>
  <si>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</si>
  <si>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</si>
  <si>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</si>
  <si>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</si>
  <si>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</si>
  <si>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</si>
  <si>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</si>
  <si>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</si>
  <si>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</si>
  <si>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</si>
  <si>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</si>
  <si>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</si>
  <si>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</si>
  <si>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</si>
  <si>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</si>
  <si>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</si>
  <si>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</si>
  <si>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</si>
  <si>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</si>
  <si>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</si>
  <si>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</si>
  <si>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</si>
  <si>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</si>
  <si>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</si>
  <si>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</si>
  <si>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</si>
  <si>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</si>
  <si>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</si>
  <si>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</si>
  <si>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</si>
  <si>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</si>
  <si>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</si>
  <si>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</si>
  <si>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</si>
  <si>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</si>
  <si>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</si>
  <si>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</si>
  <si>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</si>
  <si>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</si>
  <si>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</si>
  <si>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</si>
  <si>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</si>
  <si>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</si>
  <si>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</si>
  <si>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</si>
  <si>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</si>
  <si>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</si>
  <si>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</si>
  <si>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</si>
  <si>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</si>
  <si>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</si>
  <si>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</si>
  <si>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</si>
  <si>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</si>
  <si>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</si>
  <si>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</si>
  <si>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</si>
  <si>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</si>
  <si>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</si>
  <si>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</si>
  <si>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</si>
  <si>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</si>
  <si>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</si>
  <si>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</si>
  <si>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</si>
  <si>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</si>
  <si>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</si>
  <si>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</si>
  <si>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</si>
  <si>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</si>
  <si>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</si>
  <si>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</si>
  <si>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</si>
  <si>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</si>
  <si>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</si>
  <si>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</si>
  <si>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</si>
  <si>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</si>
  <si>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</si>
  <si>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</si>
  <si>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</si>
  <si>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</si>
  <si>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</si>
  <si>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</si>
  <si>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</si>
  <si>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</si>
  <si>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</si>
  <si>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</si>
  <si>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</si>
  <si>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</si>
  <si>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</si>
  <si>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</si>
  <si>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</si>
  <si>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</si>
  <si>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</si>
  <si>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</si>
  <si>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</si>
  <si>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</si>
  <si>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</si>
  <si>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</si>
  <si>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</si>
  <si>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</si>
  <si>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</si>
  <si>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</si>
  <si>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</si>
  <si>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</si>
  <si>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</si>
  <si>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</si>
  <si>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</si>
  <si>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</si>
  <si>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</si>
  <si>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</si>
  <si>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</si>
  <si>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</si>
  <si>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</si>
  <si>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</si>
  <si>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</si>
  <si>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</si>
  <si>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</si>
  <si>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</si>
  <si>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</si>
  <si>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</si>
  <si>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</si>
  <si>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</si>
  <si>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</si>
  <si>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</si>
  <si>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</si>
  <si>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</si>
  <si>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</si>
  <si>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</si>
  <si>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</si>
  <si>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</si>
  <si>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</si>
  <si>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</si>
  <si>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</si>
  <si>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</si>
  <si>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</si>
  <si>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</si>
  <si>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</si>
  <si>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</si>
  <si>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</si>
  <si>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</si>
  <si>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</si>
  <si>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</si>
  <si>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</si>
  <si>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</si>
  <si>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</si>
  <si>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</si>
  <si>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</si>
  <si>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</si>
  <si>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</si>
  <si>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</si>
  <si>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</si>
  <si>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</si>
  <si>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</si>
  <si>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</si>
  <si>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</si>
  <si>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</si>
  <si>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</si>
  <si>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</si>
  <si>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</si>
  <si>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</si>
  <si>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</si>
  <si>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</si>
  <si>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</si>
  <si>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</si>
  <si>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</si>
  <si>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</si>
  <si>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</si>
  <si>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</si>
  <si>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</si>
  <si>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</si>
  <si>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</si>
  <si>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</si>
  <si>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</si>
  <si>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</si>
  <si>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</si>
  <si>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</si>
  <si>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</si>
  <si>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</si>
  <si>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</si>
  <si>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</si>
  <si>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</si>
  <si>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</si>
  <si>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</si>
  <si>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</si>
  <si>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</si>
  <si>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</si>
  <si>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</si>
  <si>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</si>
  <si>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</si>
  <si>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</si>
  <si>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</si>
  <si>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</si>
  <si>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</si>
  <si>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</si>
  <si>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</si>
  <si>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</si>
  <si>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</si>
  <si>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</si>
  <si>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</si>
  <si>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</si>
  <si>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</si>
  <si>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</si>
  <si>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</si>
  <si>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</si>
  <si>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</si>
  <si>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</si>
  <si>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</si>
  <si>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</si>
  <si>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</si>
  <si>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</si>
  <si>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</si>
  <si>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</si>
  <si>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</si>
  <si>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</si>
  <si>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</si>
  <si>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</si>
  <si>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</si>
  <si>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</si>
  <si>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</si>
  <si>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</si>
  <si>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</si>
  <si>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</si>
  <si>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</si>
  <si>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</si>
  <si>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</si>
  <si>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</si>
  <si>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</si>
  <si>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</si>
  <si>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</si>
  <si>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</si>
  <si>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</si>
  <si>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</si>
  <si>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</si>
  <si>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</si>
  <si>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</si>
  <si>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</si>
  <si>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</si>
  <si>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</si>
  <si>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</si>
  <si>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</si>
  <si>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</si>
  <si>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</si>
  <si>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</si>
  <si>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</si>
  <si>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</si>
  <si>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</si>
  <si>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</si>
  <si>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</si>
  <si>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</si>
  <si>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</si>
  <si>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</si>
  <si>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</si>
  <si>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</si>
  <si>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</si>
  <si>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</si>
  <si>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</si>
  <si>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</si>
  <si>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</si>
  <si>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</si>
  <si>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</si>
  <si>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</si>
  <si>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</si>
  <si>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</si>
  <si>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</si>
  <si>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</si>
  <si>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</si>
  <si>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</si>
  <si>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</si>
  <si>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</si>
  <si>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</si>
  <si>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</si>
  <si>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</si>
  <si>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</si>
  <si>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</si>
  <si>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</si>
  <si>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</si>
  <si>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</si>
  <si>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</si>
  <si>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</si>
  <si>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</si>
  <si>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</si>
  <si>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</si>
  <si>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</si>
  <si>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</si>
  <si>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</si>
  <si>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</si>
  <si>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</si>
  <si>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</si>
  <si>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</si>
  <si>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</si>
  <si>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</si>
  <si>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</si>
  <si>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</si>
  <si>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</si>
  <si>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</si>
  <si>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</si>
  <si>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</si>
  <si>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</si>
  <si>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</si>
  <si>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</si>
  <si>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</si>
  <si>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</si>
  <si>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</si>
  <si>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</si>
  <si>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</si>
  <si>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</si>
  <si>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</si>
  <si>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</si>
  <si>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</si>
  <si>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</si>
  <si>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</si>
  <si>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</si>
  <si>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</si>
  <si>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</si>
  <si>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</si>
  <si>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</si>
  <si>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</si>
  <si>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</si>
  <si>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</si>
  <si>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</si>
  <si>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</si>
  <si>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</si>
  <si>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</si>
  <si>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</si>
  <si>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</si>
  <si>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</si>
  <si>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</si>
  <si>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</si>
  <si>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</si>
  <si>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</si>
  <si>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</si>
  <si>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</si>
  <si>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</si>
  <si>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</si>
  <si>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</si>
  <si>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</si>
  <si>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</si>
  <si>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</si>
  <si>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</si>
  <si>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</si>
  <si>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</si>
  <si>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</si>
  <si>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</si>
  <si>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</si>
  <si>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</si>
  <si>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</si>
  <si>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</si>
  <si>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</si>
  <si>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</si>
  <si>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</si>
  <si>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</si>
  <si>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</si>
  <si>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</si>
  <si>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</si>
  <si>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</si>
  <si>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</si>
  <si>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</si>
  <si>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</si>
  <si>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</si>
  <si>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</si>
  <si>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</si>
  <si>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</si>
  <si>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</si>
  <si>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</si>
  <si>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</si>
  <si>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</si>
  <si>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</si>
  <si>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</si>
  <si>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</si>
  <si>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</si>
  <si>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</si>
  <si>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</si>
  <si>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</si>
  <si>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</si>
  <si>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</si>
  <si>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</si>
  <si>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</si>
  <si>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</si>
  <si>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</si>
  <si>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</si>
  <si>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</si>
  <si>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</si>
  <si>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</si>
  <si>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</si>
  <si>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</si>
  <si>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</si>
  <si>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</si>
  <si>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</si>
  <si>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</si>
  <si>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</si>
  <si>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</si>
  <si>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</si>
  <si>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</si>
  <si>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</si>
  <si>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</si>
  <si>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</si>
  <si>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</si>
  <si>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</si>
  <si>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</si>
  <si>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</si>
  <si>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</si>
  <si>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</si>
  <si>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</si>
  <si>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</si>
  <si>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</si>
  <si>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</si>
  <si>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</si>
  <si>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</si>
  <si>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</si>
  <si>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</si>
  <si>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</si>
  <si>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</si>
  <si>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</si>
  <si>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</si>
  <si>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</si>
  <si>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</si>
  <si>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</si>
  <si>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</si>
  <si>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</si>
  <si>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</si>
  <si>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</si>
  <si>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</si>
  <si>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</si>
  <si>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</si>
  <si>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</si>
  <si>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</si>
  <si>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</si>
  <si>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</si>
  <si>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</si>
  <si>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</si>
  <si>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</si>
  <si>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</si>
  <si>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</si>
  <si>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</si>
  <si>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</si>
  <si>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</si>
  <si>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</si>
  <si>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</si>
  <si>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</si>
  <si>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</si>
  <si>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</si>
  <si>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</si>
  <si>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</si>
  <si>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</si>
  <si>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</si>
  <si>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</si>
  <si>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</si>
  <si>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</si>
  <si>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</si>
  <si>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</si>
  <si>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</si>
  <si>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</si>
  <si>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</si>
  <si>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</si>
  <si>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</si>
  <si>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</si>
  <si>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</si>
  <si>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</si>
  <si>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</si>
  <si>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</si>
  <si>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</si>
  <si>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</si>
  <si>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</si>
  <si>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</si>
  <si>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</si>
  <si>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</si>
  <si>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</si>
  <si>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</si>
  <si>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</si>
  <si>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</si>
  <si>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</si>
  <si>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</si>
  <si>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</si>
  <si>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</si>
  <si>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</si>
  <si>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</si>
  <si>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</si>
  <si>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</si>
  <si>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</si>
  <si>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</si>
  <si>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</si>
  <si>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</si>
  <si>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</si>
  <si>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</si>
  <si>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</si>
  <si>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</si>
  <si>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</si>
  <si>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</si>
  <si>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</si>
  <si>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</si>
  <si>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</si>
  <si>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</si>
  <si>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</si>
  <si>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</si>
  <si>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</si>
  <si>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</si>
  <si>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</si>
  <si>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</si>
  <si>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</si>
  <si>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</si>
  <si>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</si>
  <si>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</si>
  <si>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</si>
  <si>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</si>
  <si>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</si>
  <si>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</si>
  <si>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</si>
  <si>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</si>
  <si>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</si>
  <si>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</si>
  <si>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</si>
  <si>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</si>
  <si>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</si>
  <si>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</si>
  <si>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</si>
  <si>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</si>
  <si>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</si>
  <si>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</si>
  <si>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</si>
  <si>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</si>
  <si>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</si>
  <si>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</si>
  <si>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</si>
  <si>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</si>
  <si>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</si>
  <si>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</si>
  <si>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</si>
  <si>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</si>
  <si>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</si>
  <si>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</si>
  <si>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</si>
  <si>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</si>
  <si>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</si>
  <si>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</si>
  <si>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</si>
  <si>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</si>
  <si>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</si>
  <si>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</si>
  <si>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</si>
  <si>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</si>
  <si>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</si>
  <si>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</si>
  <si>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</si>
  <si>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</si>
  <si>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</si>
  <si>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</si>
  <si>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</si>
  <si>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</si>
  <si>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</si>
  <si>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</si>
  <si>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</si>
  <si>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</si>
  <si>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</si>
  <si>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</si>
  <si>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</si>
  <si>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</si>
  <si>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</si>
  <si>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</si>
  <si>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</si>
  <si>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</si>
  <si>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</si>
  <si>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</si>
  <si>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</si>
  <si>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</si>
  <si>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</si>
  <si>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</si>
  <si>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</si>
  <si>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</si>
  <si>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</si>
  <si>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</si>
  <si>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</si>
  <si>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</si>
  <si>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</si>
  <si>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</si>
  <si>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</si>
  <si>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</si>
  <si>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</si>
  <si>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</si>
  <si>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</si>
  <si>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</si>
  <si>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</si>
  <si>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</si>
  <si>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</si>
  <si>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</si>
  <si>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</si>
  <si>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</si>
  <si>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</si>
  <si>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</si>
  <si>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</si>
  <si>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</si>
  <si>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</si>
  <si>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</si>
  <si>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</si>
  <si>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</si>
  <si>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</si>
  <si>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</si>
  <si>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</si>
  <si>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</si>
  <si>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</si>
  <si>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</si>
  <si>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</si>
  <si>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</si>
  <si>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</si>
  <si>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</si>
  <si>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</si>
  <si>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</si>
  <si>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</si>
  <si>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</si>
  <si>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</si>
  <si>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</si>
  <si>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</si>
  <si>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</si>
  <si>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</si>
  <si>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</si>
  <si>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</si>
  <si>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</si>
  <si>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</si>
  <si>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</si>
  <si>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</si>
  <si>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</si>
  <si>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</si>
  <si>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</si>
  <si>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</si>
  <si>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</si>
  <si>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</si>
  <si>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</si>
  <si>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</si>
  <si>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</si>
  <si>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</si>
  <si>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</si>
  <si>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</si>
  <si>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</si>
  <si>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</si>
  <si>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</si>
  <si>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</si>
  <si>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</si>
  <si>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</si>
  <si>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</si>
  <si>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</si>
  <si>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</si>
  <si>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</si>
  <si>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</si>
  <si>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</si>
  <si>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</si>
  <si>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</si>
  <si>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</si>
  <si>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</si>
  <si>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</si>
  <si>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</si>
  <si>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</si>
  <si>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</si>
  <si>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</si>
  <si>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</si>
  <si>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</si>
  <si>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</si>
  <si>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</si>
  <si>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</si>
  <si>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</si>
  <si>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</si>
  <si>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</si>
  <si>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</si>
  <si>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</si>
  <si>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</si>
  <si>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</si>
  <si>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</si>
  <si>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</si>
  <si>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</si>
  <si>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</si>
  <si>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</si>
  <si>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</si>
  <si>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</si>
  <si>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</si>
  <si>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</si>
  <si>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</si>
  <si>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</si>
  <si>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</si>
  <si>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</si>
  <si>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</si>
  <si>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</si>
  <si>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</si>
  <si>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</si>
  <si>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</si>
  <si>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</si>
  <si>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</si>
  <si>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</si>
  <si>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</si>
  <si>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</si>
  <si>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</si>
  <si>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</si>
  <si>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</si>
  <si>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</si>
  <si>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</si>
  <si>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</si>
  <si>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</si>
  <si>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</si>
  <si>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</si>
  <si>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</si>
  <si>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</si>
  <si>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</si>
  <si>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</si>
  <si>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</si>
  <si>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</si>
  <si>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</si>
  <si>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</si>
  <si>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</si>
  <si>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</si>
  <si>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</si>
  <si>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</si>
  <si>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</si>
  <si>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</si>
  <si>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</si>
  <si>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</si>
  <si>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</si>
  <si>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</si>
  <si>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</si>
  <si>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</si>
  <si>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</si>
  <si>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</si>
  <si>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</si>
  <si>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</si>
  <si>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</si>
  <si>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</si>
  <si>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</si>
  <si>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</si>
  <si>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</si>
  <si>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</si>
  <si>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</si>
  <si>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</si>
  <si>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</si>
  <si>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</si>
  <si>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</si>
  <si>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</si>
  <si>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</si>
  <si>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</si>
  <si>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</si>
  <si>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</si>
  <si>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</si>
  <si>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</si>
  <si>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</si>
  <si>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</si>
  <si>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</si>
  <si>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</si>
  <si>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</si>
  <si>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</si>
  <si>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</si>
  <si>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</si>
  <si>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</si>
  <si>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</si>
  <si>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</si>
  <si>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</si>
  <si>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</si>
  <si>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</si>
  <si>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</si>
  <si>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</si>
  <si>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</si>
  <si>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</si>
  <si>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</si>
  <si>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</si>
  <si>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</si>
  <si>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</si>
  <si>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</si>
  <si>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</si>
  <si>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</si>
  <si>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</si>
  <si>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</si>
  <si>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</si>
  <si>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</si>
  <si>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</si>
  <si>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</si>
  <si>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</si>
  <si>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</si>
  <si>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</si>
  <si>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</si>
  <si>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</si>
  <si>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</si>
  <si>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</si>
  <si>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</si>
  <si>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</si>
  <si>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</si>
  <si>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</si>
  <si>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</si>
  <si>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</si>
  <si>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</si>
  <si>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</si>
  <si>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</si>
  <si>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</si>
  <si>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</si>
  <si>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</si>
  <si>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</si>
  <si>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</si>
  <si>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</si>
  <si>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</si>
  <si>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</si>
  <si>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</si>
  <si>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</si>
  <si>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</si>
  <si>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</si>
  <si>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</si>
  <si>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</si>
  <si>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</si>
  <si>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</si>
  <si>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</si>
  <si>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</si>
  <si>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</si>
  <si>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</si>
  <si>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</si>
  <si>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</si>
  <si>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</si>
  <si>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</si>
  <si>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</si>
  <si>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</si>
  <si>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</si>
  <si>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</si>
  <si>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</si>
  <si>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</si>
  <si>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</si>
  <si>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</si>
  <si>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</si>
  <si>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</si>
  <si>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</si>
  <si>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</si>
  <si>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</si>
  <si>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</si>
  <si>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</si>
  <si>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</si>
  <si>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</si>
  <si>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</si>
  <si>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</si>
  <si>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</si>
  <si>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</si>
  <si>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</si>
  <si>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</si>
  <si>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</si>
  <si>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</si>
  <si>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</si>
  <si>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</si>
  <si>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</si>
  <si>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</si>
  <si>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</si>
  <si>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</si>
  <si>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</si>
  <si>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</si>
  <si>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</si>
  <si>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</si>
  <si>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</si>
  <si>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</si>
  <si>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</si>
  <si>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</si>
  <si>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</si>
  <si>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</si>
  <si>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</si>
  <si>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</si>
  <si>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</si>
  <si>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</si>
  <si>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</si>
  <si>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</si>
  <si>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</si>
  <si>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</si>
  <si>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</si>
  <si>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</si>
  <si>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</si>
  <si>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</si>
  <si>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</si>
  <si>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</si>
  <si>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</si>
  <si>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</si>
  <si>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</si>
  <si>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</si>
  <si>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</si>
  <si>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</si>
  <si>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</si>
  <si>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</si>
  <si>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</si>
  <si>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</si>
  <si>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</si>
  <si>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</si>
  <si>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</si>
  <si>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</si>
  <si>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</si>
  <si>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</si>
  <si>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</si>
  <si>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</si>
  <si>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</si>
  <si>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</si>
  <si>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</si>
  <si>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</si>
  <si>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</si>
  <si>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</si>
  <si>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</si>
  <si>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</si>
  <si>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</si>
  <si>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</si>
  <si>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</si>
  <si>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</si>
  <si>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</si>
  <si>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</si>
  <si>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</si>
  <si>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</si>
  <si>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</si>
  <si>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</si>
  <si>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</si>
  <si>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</si>
  <si>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</si>
  <si>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</si>
  <si>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</si>
  <si>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</si>
  <si>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</si>
  <si>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</si>
  <si>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</si>
  <si>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</si>
  <si>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</si>
  <si>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</si>
  <si>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</si>
  <si>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</si>
  <si>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</si>
  <si>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</si>
  <si>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</si>
  <si>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</si>
  <si>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</si>
  <si>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</si>
  <si>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</si>
  <si>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</si>
  <si>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</si>
  <si>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</si>
  <si>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</si>
  <si>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</si>
  <si>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</si>
  <si>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</si>
  <si>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</si>
  <si>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</si>
  <si>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</si>
  <si>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</si>
  <si>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</si>
  <si>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</si>
  <si>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</si>
  <si>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</si>
  <si>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</si>
  <si>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</si>
  <si>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</si>
  <si>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</si>
  <si>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</si>
  <si>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</si>
  <si>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</si>
  <si>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</si>
  <si>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</si>
  <si>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</si>
  <si>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</si>
  <si>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</si>
  <si>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</si>
  <si>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</si>
  <si>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</si>
  <si>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</si>
  <si>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</si>
  <si>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</si>
  <si>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</si>
  <si>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</si>
  <si>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</si>
  <si>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</si>
  <si>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</si>
  <si>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</si>
  <si>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</si>
  <si>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</si>
  <si>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</si>
  <si>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</si>
  <si>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</si>
  <si>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</si>
  <si>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</si>
  <si>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</si>
  <si>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</si>
  <si>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</si>
  <si>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</si>
  <si>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</si>
  <si>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</si>
  <si>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</si>
  <si>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</si>
  <si>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</si>
  <si>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</si>
  <si>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</si>
  <si>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</si>
  <si>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</si>
  <si>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</si>
  <si>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</si>
  <si>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</si>
  <si>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</si>
  <si>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</si>
  <si>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</si>
  <si>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</si>
  <si>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</si>
  <si>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</si>
  <si>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</si>
  <si>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</si>
  <si>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</si>
  <si>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</si>
  <si>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</si>
  <si>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</si>
  <si>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</si>
  <si>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</si>
  <si>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</si>
  <si>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</si>
  <si>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</si>
  <si>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</si>
  <si>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</si>
  <si>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</si>
  <si>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</si>
  <si>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</si>
  <si>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</si>
  <si>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</si>
  <si>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</si>
  <si>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</si>
  <si>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</si>
  <si>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</si>
  <si>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</si>
  <si>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</si>
  <si>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</si>
  <si>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</si>
  <si>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</si>
  <si>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</si>
  <si>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</si>
  <si>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</si>
  <si>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</si>
  <si>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</si>
  <si>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</si>
  <si>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</si>
  <si>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</si>
  <si>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</si>
  <si>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</si>
  <si>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</si>
  <si>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</si>
  <si>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</si>
  <si>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</si>
  <si>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</si>
  <si>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</si>
  <si>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</si>
  <si>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</si>
  <si>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</si>
  <si>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</si>
  <si>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</si>
  <si>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</si>
  <si>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</si>
  <si>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</si>
  <si>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</si>
  <si>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</si>
  <si>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</si>
  <si>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</si>
  <si>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</si>
  <si>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</si>
  <si>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</si>
  <si>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</si>
  <si>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</si>
  <si>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</si>
  <si>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</si>
  <si>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</si>
  <si>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</si>
  <si>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</si>
  <si>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</si>
  <si>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</si>
  <si>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</si>
  <si>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</si>
  <si>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</si>
  <si>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</si>
  <si>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</si>
  <si>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</si>
  <si>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</si>
  <si>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</si>
  <si>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</si>
  <si>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</si>
  <si>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</si>
  <si>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</si>
  <si>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</si>
  <si>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</si>
  <si>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</si>
  <si>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</si>
  <si>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</si>
  <si>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</si>
  <si>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</si>
  <si>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</si>
  <si>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</si>
  <si>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</si>
  <si>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</si>
  <si>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</si>
  <si>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</si>
  <si>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</si>
  <si>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</si>
  <si>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</si>
  <si>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</si>
  <si>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</si>
  <si>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</si>
  <si>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</si>
  <si>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</si>
  <si>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</si>
  <si>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</si>
  <si>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</si>
  <si>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</si>
  <si>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</si>
  <si>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</si>
  <si>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</si>
  <si>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</si>
  <si>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</si>
  <si>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</si>
  <si>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</si>
  <si>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</si>
  <si>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</si>
  <si>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</si>
  <si>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</si>
  <si>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</si>
  <si>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</si>
  <si>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</si>
  <si>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</si>
  <si>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</si>
  <si>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</si>
  <si>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</si>
  <si>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</si>
  <si>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</si>
  <si>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</si>
  <si>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</si>
  <si>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</si>
  <si>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</si>
  <si>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</si>
  <si>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</si>
  <si>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</si>
  <si>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</si>
  <si>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</si>
  <si>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</si>
  <si>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</si>
  <si>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</si>
  <si>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</si>
  <si>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</si>
  <si>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</si>
  <si>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</si>
  <si>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</si>
  <si>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</si>
  <si>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</si>
  <si>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</si>
  <si>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</si>
  <si>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</si>
  <si>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</si>
  <si>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</si>
  <si>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</si>
  <si>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</si>
  <si>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</si>
  <si>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</si>
  <si>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</si>
  <si>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</si>
  <si>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</si>
  <si>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</si>
  <si>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</si>
  <si>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</si>
  <si>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</si>
  <si>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</si>
  <si>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</si>
  <si>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</si>
  <si>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</si>
  <si>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</si>
  <si>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</si>
  <si>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</si>
  <si>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</si>
  <si>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</si>
  <si>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</si>
  <si>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</si>
  <si>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</si>
  <si>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</si>
  <si>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</si>
  <si>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</si>
  <si>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</si>
  <si>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</si>
  <si>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</si>
  <si>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</si>
  <si>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</si>
  <si>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</si>
  <si>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</si>
  <si>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</si>
  <si>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</si>
  <si>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</si>
  <si>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</si>
  <si>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</si>
  <si>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</si>
  <si>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</si>
  <si>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</si>
  <si>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</si>
  <si>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</si>
  <si>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</si>
  <si>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</si>
  <si>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</si>
  <si>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</si>
  <si>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</si>
  <si>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</si>
  <si>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</si>
  <si>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</si>
  <si>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</si>
  <si>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</si>
  <si>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</si>
  <si>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</si>
  <si>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</si>
  <si>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</si>
  <si>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</si>
  <si>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</si>
  <si>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</si>
  <si>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</si>
  <si>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</si>
  <si>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</si>
  <si>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</si>
  <si>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</si>
  <si>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</si>
  <si>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</si>
  <si>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</si>
  <si>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</si>
  <si>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</si>
  <si>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</si>
  <si>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</si>
  <si>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</si>
  <si>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</si>
  <si>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</si>
  <si>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</si>
  <si>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</si>
  <si>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</si>
  <si>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</si>
  <si>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</si>
  <si>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</si>
  <si>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</si>
  <si>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</si>
  <si>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</si>
  <si>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</si>
  <si>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</si>
  <si>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</si>
  <si>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</si>
  <si>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</si>
  <si>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</si>
  <si>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</si>
  <si>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</si>
  <si>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</si>
  <si>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</si>
  <si>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</si>
  <si>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</si>
  <si>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</si>
  <si>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</si>
  <si>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</si>
  <si>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</si>
  <si>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</si>
  <si>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</si>
  <si>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</si>
  <si>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</si>
  <si>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</si>
  <si>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</si>
  <si>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</si>
  <si>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</si>
  <si>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</si>
  <si>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</si>
  <si>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</si>
  <si>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</si>
  <si>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</si>
  <si>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</si>
  <si>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</si>
  <si>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</si>
  <si>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</si>
  <si>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</si>
  <si>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</si>
  <si>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</si>
  <si>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</si>
  <si>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</si>
  <si>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</si>
  <si>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</si>
  <si>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</si>
  <si>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</si>
  <si>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</si>
  <si>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</si>
  <si>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</si>
  <si>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</si>
  <si>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</si>
  <si>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</si>
  <si>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</si>
  <si>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</si>
  <si>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</si>
  <si>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</si>
  <si>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</si>
  <si>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</si>
  <si>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</si>
  <si>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</si>
  <si>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</si>
  <si>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</si>
  <si>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</si>
  <si>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</si>
  <si>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</si>
  <si>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</si>
  <si>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</si>
  <si>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</si>
  <si>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</si>
  <si>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</si>
  <si>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</si>
  <si>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</si>
  <si>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</si>
  <si>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</si>
  <si>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</si>
  <si>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</si>
  <si>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</si>
  <si>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</si>
  <si>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</si>
  <si>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</si>
  <si>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</si>
  <si>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</si>
  <si>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</si>
  <si>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</si>
  <si>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</si>
  <si>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</si>
  <si>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</si>
  <si>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</si>
  <si>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</si>
  <si>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</si>
  <si>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</si>
  <si>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</si>
  <si>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</si>
  <si>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</si>
  <si>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</si>
  <si>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</si>
  <si>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</si>
  <si>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</si>
  <si>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</si>
  <si>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</si>
  <si>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</si>
  <si>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</si>
  <si>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</si>
  <si>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</si>
  <si>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</si>
  <si>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</si>
  <si>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</si>
  <si>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</si>
  <si>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</si>
  <si>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</si>
  <si>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</si>
  <si>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</si>
  <si>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</si>
  <si>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</si>
  <si>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</si>
  <si>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</si>
  <si>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</si>
  <si>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</si>
  <si>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</si>
  <si>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</si>
  <si>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</si>
  <si>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</si>
  <si>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</si>
  <si>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</si>
  <si>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</si>
  <si>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</si>
  <si>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</si>
  <si>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</si>
  <si>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</si>
  <si>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</si>
  <si>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</si>
  <si>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</si>
  <si>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</si>
  <si>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</si>
  <si>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</si>
  <si>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</si>
  <si>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</si>
  <si>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</si>
  <si>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</si>
  <si>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</si>
  <si>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</si>
  <si>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</si>
  <si>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</si>
  <si>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</si>
  <si>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</si>
  <si>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</si>
  <si>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</si>
  <si>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</si>
  <si>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</si>
  <si>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</si>
  <si>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</si>
  <si>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</si>
  <si>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</si>
  <si>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</si>
  <si>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</si>
  <si>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</si>
  <si>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</si>
  <si>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</si>
  <si>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</si>
  <si>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</si>
  <si>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</si>
  <si>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</si>
  <si>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</si>
  <si>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</si>
  <si>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</si>
  <si>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</si>
  <si>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</si>
  <si>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</si>
  <si>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</si>
  <si>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</si>
  <si>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</si>
  <si>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</si>
  <si>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</si>
  <si>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</si>
  <si>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</si>
  <si>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</si>
  <si>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</si>
  <si>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</si>
  <si>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</si>
  <si>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</si>
  <si>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</si>
  <si>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</si>
  <si>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</si>
  <si>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</si>
  <si>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</si>
  <si>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</si>
  <si>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</si>
  <si>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</si>
  <si>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</si>
  <si>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</si>
  <si>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</si>
  <si>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</si>
  <si>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</si>
  <si>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</si>
  <si>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</si>
  <si>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</si>
  <si>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</si>
  <si>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</si>
  <si>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</si>
  <si>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</si>
  <si>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</si>
  <si>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</si>
  <si>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</si>
  <si>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</si>
  <si>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</si>
  <si>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</si>
  <si>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</si>
  <si>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</si>
  <si>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</si>
  <si>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</si>
  <si>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</si>
  <si>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</si>
  <si>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</si>
  <si>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</si>
  <si>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</si>
  <si>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</si>
  <si>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</si>
  <si>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</si>
  <si>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</si>
  <si>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</si>
  <si>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</si>
  <si>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</si>
  <si>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</si>
  <si>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</si>
  <si>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</si>
  <si>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</si>
  <si>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</si>
  <si>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</si>
  <si>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</si>
  <si>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</si>
  <si>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</si>
  <si>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</si>
  <si>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</si>
  <si>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</si>
  <si>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</si>
  <si>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</si>
  <si>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</si>
  <si>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</si>
  <si>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</si>
  <si>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</si>
  <si>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</si>
  <si>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</si>
  <si>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</si>
  <si>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</si>
  <si>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</si>
  <si>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</si>
  <si>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</si>
  <si>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</si>
  <si>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</si>
  <si>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</si>
  <si>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</si>
  <si>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</si>
  <si>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</si>
  <si>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</si>
  <si>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</si>
  <si>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</si>
  <si>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</si>
  <si>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</si>
  <si>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</si>
  <si>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</si>
  <si>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</si>
  <si>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</si>
  <si>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</si>
  <si>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</si>
  <si>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</si>
  <si>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</si>
  <si>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</si>
  <si>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</si>
  <si>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</si>
  <si>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</si>
  <si>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</si>
  <si>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</si>
  <si>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</si>
  <si>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</si>
  <si>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</si>
  <si>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</si>
  <si>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</si>
  <si>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</si>
  <si>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</si>
  <si>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</si>
  <si>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</si>
  <si>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</si>
  <si>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</si>
  <si>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</si>
  <si>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</si>
  <si>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</si>
  <si>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</si>
  <si>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</si>
  <si>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</si>
  <si>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</si>
  <si>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</si>
  <si>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</si>
  <si>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</si>
  <si>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</si>
  <si>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</si>
  <si>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</si>
  <si>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</si>
  <si>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</si>
  <si>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</si>
  <si>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</si>
  <si>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</si>
  <si>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</si>
  <si>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</si>
  <si>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</si>
  <si>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</si>
  <si>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</si>
  <si>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</si>
  <si>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</si>
  <si>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</si>
  <si>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</si>
  <si>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</si>
  <si>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</si>
  <si>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</si>
  <si>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</si>
  <si>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</si>
  <si>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</si>
  <si>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</si>
  <si>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</si>
  <si>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</si>
  <si>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From Malawi HBP - multiplied by 4 for quarterly testing (comparable to Ying et al. (2015) study in Uganda)</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</si>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</sst>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zoomScale="90" zoomScaleNormal="90" workbookViewId="0">
      <pane xSplit="3" ySplit="3" topLeftCell="H118" activePane="bottomRight" state="frozen"/>
      <selection pane="topRight" activeCell="D1" sqref="D1"/>
      <selection pane="bottomLeft" activeCell="A4" sqref="A4"/>
      <selection pane="bottomRight" activeCell="C53" sqref="C53"/>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v>
      </c>
      <c r="J49" s="87">
        <f>INDEX(raw_data!$A$3:$CR$338,MATCH(data!$B49,raw_data!$F$3:$F$338,0), MATCH(data!J$3,raw_data!$A$3:$CR$3,0))</f>
        <v>25520</v>
      </c>
      <c r="K49" s="61">
        <f>INDEX(raw_data!$A$3:$CR$338,MATCH(data!$B49,raw_data!$F$3:$F$338,0), MATCH(data!K$3,raw_data!$A$3:$CR$3,0))</f>
        <v>37.322551980090886</v>
      </c>
      <c r="L49" s="20">
        <f>INDEX(raw_data!$A$3:$CR$338,MATCH(data!$B49,raw_data!$F$3:$F$338,0), MATCH(data!L$3,raw_data!$A$3:$CR$3,0))</f>
        <v>102</v>
      </c>
      <c r="M49" s="20">
        <f>INDEX(raw_data!$A$3:$CR$338,MATCH(data!$B49,raw_data!$F$3:$F$338,0), MATCH(data!M$3,raw_data!$A$3:$CR$3,0))</f>
        <v>102</v>
      </c>
      <c r="N49" s="20">
        <f>INDEX(raw_data!$A$3:$CR$338,MATCH(data!$B49,raw_data!$F$3:$F$338,0), MATCH(data!N$3,raw_data!$A$3:$CR$3,0))</f>
        <v>0</v>
      </c>
      <c r="O49" s="20">
        <f>INDEX(raw_data!$A$3:$CR$338,MATCH(data!$B49,raw_data!$F$3:$F$338,0), MATCH(data!O$3,raw_data!$A$3:$CR$3,0))</f>
        <v>446.75</v>
      </c>
      <c r="P49" s="20">
        <f>INDEX(raw_data!$A$3:$CR$338,MATCH(data!$B49,raw_data!$F$3:$F$338,0), MATCH(data!P$3,raw_data!$A$3:$CR$3,0))</f>
        <v>209.75</v>
      </c>
      <c r="Q49" s="20">
        <f>INDEX(raw_data!$A$3:$CR$338,MATCH(data!$B49,raw_data!$F$3:$F$338,0), MATCH(data!Q$3,raw_data!$A$3:$CR$3,0))</f>
        <v>58.5</v>
      </c>
      <c r="R49" s="20">
        <f>INDEX(raw_data!$A$3:$CR$338,MATCH(data!$B49,raw_data!$F$3:$F$338,0), MATCH(data!R$3,raw_data!$A$3:$CR$3,0))</f>
        <v>62</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v>
      </c>
      <c r="K50" s="61">
        <f>INDEX(raw_data!$A$3:$CR$338,MATCH(data!$B50,raw_data!$F$3:$F$338,0), MATCH(data!K$3,raw_data!$A$3:$CR$3,0))</f>
        <v>622.14637168141599</v>
      </c>
      <c r="L50" s="20">
        <f>INDEX(raw_data!$A$3:$CR$338,MATCH(data!$B50,raw_data!$F$3:$F$338,0), MATCH(data!L$3,raw_data!$A$3:$CR$3,0))</f>
        <v>72</v>
      </c>
      <c r="M50" s="20">
        <f>INDEX(raw_data!$A$3:$CR$338,MATCH(data!$B50,raw_data!$F$3:$F$338,0), MATCH(data!M$3,raw_data!$A$3:$CR$3,0))</f>
        <v>72</v>
      </c>
      <c r="N50" s="20">
        <f>INDEX(raw_data!$A$3:$CR$338,MATCH(data!$B50,raw_data!$F$3:$F$338,0), MATCH(data!N$3,raw_data!$A$3:$CR$3,0))</f>
        <v>0</v>
      </c>
      <c r="O50" s="20">
        <f>INDEX(raw_data!$A$3:$CR$338,MATCH(data!$B50,raw_data!$F$3:$F$338,0), MATCH(data!O$3,raw_data!$A$3:$CR$3,0))</f>
        <v>311.75</v>
      </c>
      <c r="P50" s="20">
        <f>INDEX(raw_data!$A$3:$CR$338,MATCH(data!$B50,raw_data!$F$3:$F$338,0), MATCH(data!P$3,raw_data!$A$3:$CR$3,0))</f>
        <v>146.75</v>
      </c>
      <c r="Q50" s="20">
        <f>INDEX(raw_data!$A$3:$CR$338,MATCH(data!$B50,raw_data!$F$3:$F$338,0), MATCH(data!Q$3,raw_data!$A$3:$CR$3,0))</f>
        <v>40.5</v>
      </c>
      <c r="R50" s="20">
        <f>INDEX(raw_data!$A$3:$CR$338,MATCH(data!$B50,raw_data!$F$3:$F$338,0), MATCH(data!R$3,raw_data!$A$3:$CR$3,0))</f>
        <v>44</v>
      </c>
      <c r="S50" s="20">
        <f>INDEX(raw_data!$A$3:$CR$338,MATCH(data!$B50,raw_data!$F$3:$F$338,0), MATCH(data!S$3,raw_data!$A$3:$CR$3,0))</f>
        <v>3.5</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763.19665069473695</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1127</v>
      </c>
      <c r="M51" s="20">
        <f>INDEX(raw_data!$A$3:$CR$338,MATCH(data!$B51,raw_data!$F$3:$F$338,0), MATCH(data!M$3,raw_data!$A$3:$CR$3,0))</f>
        <v>1127</v>
      </c>
      <c r="N51" s="20">
        <f>INDEX(raw_data!$A$3:$CR$338,MATCH(data!$B51,raw_data!$F$3:$F$338,0), MATCH(data!N$3,raw_data!$A$3:$CR$3,0))</f>
        <v>0</v>
      </c>
      <c r="O51" s="20">
        <f>INDEX(raw_data!$A$3:$CR$338,MATCH(data!$B51,raw_data!$F$3:$F$338,0), MATCH(data!O$3,raw_data!$A$3:$CR$3,0))</f>
        <v>5059.25</v>
      </c>
      <c r="P51" s="20">
        <f>INDEX(raw_data!$A$3:$CR$338,MATCH(data!$B51,raw_data!$F$3:$F$338,0), MATCH(data!P$3,raw_data!$A$3:$CR$3,0))</f>
        <v>2362.25</v>
      </c>
      <c r="Q51" s="20">
        <f>INDEX(raw_data!$A$3:$CR$338,MATCH(data!$B51,raw_data!$F$3:$F$338,0), MATCH(data!Q$3,raw_data!$A$3:$CR$3,0))</f>
        <v>673.5</v>
      </c>
      <c r="R51" s="20">
        <f>INDEX(raw_data!$A$3:$CR$338,MATCH(data!$B51,raw_data!$F$3:$F$338,0), MATCH(data!R$3,raw_data!$A$3:$CR$3,0))</f>
        <v>677</v>
      </c>
      <c r="S51" s="20">
        <f>INDEX(raw_data!$A$3:$CR$338,MATCH(data!$B51,raw_data!$F$3:$F$338,0), MATCH(data!S$3,raw_data!$A$3:$CR$3,0))</f>
        <v>3.5</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1193</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1195</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1197</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1199</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1201</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1668</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1669</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1196</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tabSelected="1" zoomScale="80" zoomScaleNormal="80" workbookViewId="0">
      <pane xSplit="7" ySplit="3" topLeftCell="AP90" activePane="bottomRight" state="frozen"/>
      <selection pane="topRight" activeCell="H1" sqref="H1"/>
      <selection pane="bottomLeft" activeCell="A4" sqref="A4"/>
      <selection pane="bottomRight" activeCell="AH96" sqref="AH96:BF96"/>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hidden="1">
      <c r="A4" s="20" t="s">
        <v>102</v>
      </c>
      <c r="B4" s="20" t="s">
        <v>102</v>
      </c>
      <c r="C4" s="20" t="s">
        <v>102</v>
      </c>
      <c r="D4" s="20">
        <v>0</v>
      </c>
      <c r="E4" s="21" t="s">
        <v>103</v>
      </c>
      <c r="F4" s="22" t="s">
        <v>104</v>
      </c>
      <c r="G4" s="23" t="s">
        <v>1660</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hidden="1">
      <c r="A5" s="20" t="s">
        <v>102</v>
      </c>
      <c r="B5" s="20" t="s">
        <v>102</v>
      </c>
      <c r="C5" s="20" t="s">
        <v>102</v>
      </c>
      <c r="D5" s="20">
        <v>0</v>
      </c>
      <c r="E5" s="21" t="s">
        <v>103</v>
      </c>
      <c r="F5" s="22" t="s">
        <v>119</v>
      </c>
      <c r="G5" s="23" t="s">
        <v>1661</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hidden="1">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hidden="1">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hidden="1">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hidden="1">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hidden="1">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hidden="1">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hidden="1">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hidden="1">
      <c r="A24" s="20" t="s">
        <v>102</v>
      </c>
      <c r="B24" s="20" t="s">
        <v>102</v>
      </c>
      <c r="C24" s="20" t="s">
        <v>102</v>
      </c>
      <c r="D24" s="20" t="s">
        <v>1670</v>
      </c>
      <c r="E24" s="21" t="s">
        <v>103</v>
      </c>
      <c r="F24" s="22" t="s">
        <v>207</v>
      </c>
      <c r="G24" s="23" t="s">
        <v>1663</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hidden="1">
      <c r="A25" s="20" t="s">
        <v>102</v>
      </c>
      <c r="B25" s="20" t="s">
        <v>102</v>
      </c>
      <c r="C25" s="20" t="s">
        <v>102</v>
      </c>
      <c r="D25" s="20" t="s">
        <v>1670</v>
      </c>
      <c r="E25" s="21" t="s">
        <v>103</v>
      </c>
      <c r="F25" s="22" t="s">
        <v>209</v>
      </c>
      <c r="G25" s="23" t="s">
        <v>1662</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hidden="1">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hidden="1">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hidden="1">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hidden="1">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hidden="1">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hidden="1">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hidden="1">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hidden="1">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hidden="1">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hidden="1">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hidden="1">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hidden="1">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hidden="1">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hidden="1">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hidden="1">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hidden="1">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hidden="1">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hidden="1">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hidden="1">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hidden="1">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hidden="1">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1655</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1647</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1653</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1648</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1654</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1649</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hidden="1">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1671</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1672</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hidden="1">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hidden="1">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hidden="1">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hidden="1">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hidden="1">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hidden="1">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hidden="1">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hidden="1">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hidden="1">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hidden="1">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hidden="1">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hidden="1">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hidden="1">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hidden="1">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hidden="1">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hidden="1">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hidden="1">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hidden="1">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hidden="1">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hidden="1">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hidden="1">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hidden="1">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hidden="1">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hidden="1">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hidden="1">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hidden="1">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hidden="1">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hidden="1">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hidden="1">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hidden="1">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hidden="1">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hidden="1">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hidden="1">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hidden="1">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hidden="1">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hidden="1">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hidden="1">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hidden="1">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hidden="1">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hidden="1">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hidden="1">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hidden="1">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hidden="1">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hidden="1">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hidden="1">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hidden="1">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hidden="1">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hidden="1">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hidden="1">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hidden="1">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hidden="1">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hidden="1">
      <c r="A216" s="20" t="s">
        <v>102</v>
      </c>
      <c r="B216" s="20" t="s">
        <v>102</v>
      </c>
      <c r="C216" s="20" t="s">
        <v>102</v>
      </c>
      <c r="D216" s="20">
        <v>0</v>
      </c>
      <c r="E216" s="21" t="s">
        <v>763</v>
      </c>
      <c r="F216" s="22" t="s">
        <v>1000</v>
      </c>
      <c r="G216" s="28" t="s">
        <v>1680</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hidden="1">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hidden="1">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hidden="1">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hidden="1">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hidden="1">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hidden="1">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hidden="1">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hidden="1">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hidden="1">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hidden="1">
      <c r="A278" s="20" t="s">
        <v>102</v>
      </c>
      <c r="B278" s="20" t="s">
        <v>102</v>
      </c>
      <c r="C278" s="20" t="s">
        <v>102</v>
      </c>
      <c r="D278" s="20">
        <v>0</v>
      </c>
      <c r="E278" s="21" t="s">
        <v>103</v>
      </c>
      <c r="F278" s="22" t="s">
        <v>1193</v>
      </c>
      <c r="G278" s="28" t="s">
        <v>1675</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hidden="1">
      <c r="A279" s="20" t="s">
        <v>102</v>
      </c>
      <c r="B279" s="20" t="s">
        <v>102</v>
      </c>
      <c r="C279" s="20" t="s">
        <v>102</v>
      </c>
      <c r="D279" s="20">
        <v>0</v>
      </c>
      <c r="E279" s="21" t="s">
        <v>103</v>
      </c>
      <c r="F279" s="22" t="s">
        <v>1195</v>
      </c>
      <c r="G279" s="28" t="s">
        <v>1676</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hidden="1">
      <c r="A280" s="20" t="s">
        <v>102</v>
      </c>
      <c r="B280" s="20" t="s">
        <v>102</v>
      </c>
      <c r="C280" s="20" t="s">
        <v>102</v>
      </c>
      <c r="D280" s="20">
        <v>0</v>
      </c>
      <c r="E280" s="21" t="s">
        <v>103</v>
      </c>
      <c r="F280" s="22" t="s">
        <v>1197</v>
      </c>
      <c r="G280" s="28" t="s">
        <v>1677</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hidden="1">
      <c r="A281" s="20" t="s">
        <v>102</v>
      </c>
      <c r="B281" s="20" t="s">
        <v>102</v>
      </c>
      <c r="C281" s="20" t="s">
        <v>102</v>
      </c>
      <c r="D281" s="20">
        <v>0</v>
      </c>
      <c r="E281" s="21" t="s">
        <v>103</v>
      </c>
      <c r="F281" s="22" t="s">
        <v>1199</v>
      </c>
      <c r="G281" s="28" t="s">
        <v>1678</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hidden="1">
      <c r="A282" s="20" t="s">
        <v>102</v>
      </c>
      <c r="B282" s="20" t="s">
        <v>102</v>
      </c>
      <c r="C282" s="20" t="s">
        <v>102</v>
      </c>
      <c r="D282" s="20">
        <v>0</v>
      </c>
      <c r="E282" s="21" t="s">
        <v>103</v>
      </c>
      <c r="F282" s="22" t="s">
        <v>1201</v>
      </c>
      <c r="G282" s="28" t="s">
        <v>1679</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hidden="1">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hidden="1">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hidden="1">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hidden="1">
      <c r="A295" s="20" t="s">
        <v>102</v>
      </c>
      <c r="B295" s="20" t="s">
        <v>102</v>
      </c>
      <c r="C295" s="20" t="s">
        <v>102</v>
      </c>
      <c r="D295" s="20" t="s">
        <v>1659</v>
      </c>
      <c r="E295" s="21" t="s">
        <v>450</v>
      </c>
      <c r="F295" s="22" t="s">
        <v>1250</v>
      </c>
      <c r="G295" s="23" t="s">
        <v>1656</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1657</v>
      </c>
      <c r="H296" s="20" t="s">
        <v>740</v>
      </c>
      <c r="I296" s="20" t="s">
        <v>107</v>
      </c>
      <c r="J296" s="20" t="s">
        <v>902</v>
      </c>
      <c r="K296" s="20" t="s">
        <v>1243</v>
      </c>
      <c r="L296" s="20" t="s">
        <v>1658</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hidden="1">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hidden="1">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hidden="1">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hidden="1">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hidden="1">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hidden="1">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hidden="1"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hidden="1" customHeight="1">
      <c r="A328" s="20" t="s">
        <v>102</v>
      </c>
      <c r="B328" s="20" t="s">
        <v>102</v>
      </c>
      <c r="C328" s="20" t="s">
        <v>102</v>
      </c>
      <c r="D328" s="20">
        <v>0</v>
      </c>
      <c r="E328" s="21" t="s">
        <v>763</v>
      </c>
      <c r="F328" s="123" t="s">
        <v>1645</v>
      </c>
      <c r="G328" s="20" t="s">
        <v>1652</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1650</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1651</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hidden="1">
      <c r="A329" s="122" t="s">
        <v>102</v>
      </c>
      <c r="B329" s="122" t="s">
        <v>102</v>
      </c>
      <c r="C329" s="122" t="s">
        <v>102</v>
      </c>
      <c r="D329" s="122" t="s">
        <v>1664</v>
      </c>
      <c r="E329" s="148" t="s">
        <v>103</v>
      </c>
      <c r="F329" s="123" t="s">
        <v>1665</v>
      </c>
      <c r="G329" s="149" t="s">
        <v>1666</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1667</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hidden="1">
      <c r="A330" s="20" t="s">
        <v>102</v>
      </c>
      <c r="B330" s="20" t="s">
        <v>102</v>
      </c>
      <c r="C330" s="20" t="s">
        <v>102</v>
      </c>
      <c r="D330" s="20">
        <v>0</v>
      </c>
      <c r="E330" s="21" t="s">
        <v>103</v>
      </c>
      <c r="F330" s="22" t="s">
        <v>1668</v>
      </c>
      <c r="G330" s="155" t="s">
        <v>1673</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hidden="1">
      <c r="A331" s="20" t="s">
        <v>102</v>
      </c>
      <c r="B331" s="20" t="s">
        <v>102</v>
      </c>
      <c r="C331" s="20" t="s">
        <v>102</v>
      </c>
      <c r="D331" s="20">
        <v>0</v>
      </c>
      <c r="E331" s="21" t="s">
        <v>103</v>
      </c>
      <c r="F331" s="22" t="s">
        <v>1669</v>
      </c>
      <c r="G331" s="155" t="s">
        <v>1674</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filterColumn colId="3">
      <filters>
        <filter val="0"/>
      </filters>
    </filterColumn>
    <filterColumn colId="38">
      <filters>
        <filter val="1,000"/>
        <filter val="1,031"/>
        <filter val="128"/>
        <filter val="18,103"/>
        <filter val="220"/>
        <filter val="25,520"/>
        <filter val="400"/>
        <filter val="500"/>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2022-11-18T20:17:20Z</dcterms:modified>
</cp:coreProperties>
</file>