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scripts\2022\2022_03_22_heatmap_p2h_temprisk\"/>
    </mc:Choice>
  </mc:AlternateContent>
  <xr:revisionPtr revIDLastSave="0" documentId="13_ncr:1_{B3D4FE2C-BCBC-4F2C-8BA7-0AC05CD7539E}" xr6:coauthVersionLast="47" xr6:coauthVersionMax="47" xr10:uidLastSave="{00000000-0000-0000-0000-000000000000}"/>
  <bookViews>
    <workbookView xWindow="1890" yWindow="-110" windowWidth="36620" windowHeight="21820" activeTab="1" xr2:uid="{00000000-000D-0000-FFFF-FFFF00000000}"/>
  </bookViews>
  <sheets>
    <sheet name="r_procurement" sheetId="1" r:id="rId1"/>
    <sheet name="r_temprisk" sheetId="2" r:id="rId2"/>
    <sheet name="p_procurement" sheetId="3" r:id="rId3"/>
    <sheet name="p_temprisk" sheetId="4" r:id="rId4"/>
    <sheet name="q" sheetId="5" r:id="rId5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2" l="1"/>
  <c r="K16" i="2"/>
  <c r="J16" i="2"/>
  <c r="I16" i="2"/>
  <c r="H16" i="2"/>
  <c r="G16" i="2"/>
  <c r="F16" i="2"/>
  <c r="E16" i="2"/>
  <c r="D16" i="2"/>
  <c r="L24" i="2"/>
  <c r="K24" i="2"/>
  <c r="J24" i="2"/>
  <c r="I24" i="2"/>
  <c r="H24" i="2"/>
  <c r="G24" i="2"/>
  <c r="F24" i="2"/>
  <c r="E24" i="2"/>
  <c r="D24" i="2"/>
  <c r="C24" i="2"/>
  <c r="L23" i="2"/>
  <c r="K23" i="2"/>
  <c r="J23" i="2"/>
  <c r="I23" i="2"/>
  <c r="H23" i="2"/>
  <c r="G23" i="2"/>
  <c r="F23" i="2"/>
  <c r="E23" i="2"/>
  <c r="D23" i="2"/>
  <c r="C23" i="2"/>
  <c r="L22" i="2"/>
  <c r="K22" i="2"/>
  <c r="J22" i="2"/>
  <c r="I22" i="2"/>
  <c r="H22" i="2"/>
  <c r="G22" i="2"/>
  <c r="F22" i="2"/>
  <c r="E22" i="2"/>
  <c r="D22" i="2"/>
  <c r="C22" i="2"/>
  <c r="L21" i="2"/>
  <c r="K21" i="2"/>
  <c r="J21" i="2"/>
  <c r="I21" i="2"/>
  <c r="H21" i="2"/>
  <c r="G21" i="2"/>
  <c r="F21" i="2"/>
  <c r="E21" i="2"/>
  <c r="D21" i="2"/>
  <c r="C21" i="2"/>
  <c r="L20" i="2"/>
  <c r="K20" i="2"/>
  <c r="J20" i="2"/>
  <c r="I20" i="2"/>
  <c r="H20" i="2"/>
  <c r="G20" i="2"/>
  <c r="F20" i="2"/>
  <c r="E20" i="2"/>
  <c r="D20" i="2"/>
  <c r="C20" i="2"/>
  <c r="L19" i="2"/>
  <c r="K19" i="2"/>
  <c r="J19" i="2"/>
  <c r="I19" i="2"/>
  <c r="H19" i="2"/>
  <c r="G19" i="2"/>
  <c r="F19" i="2"/>
  <c r="E19" i="2"/>
  <c r="D19" i="2"/>
  <c r="C19" i="2"/>
  <c r="L18" i="2"/>
  <c r="K18" i="2"/>
  <c r="J18" i="2"/>
  <c r="I18" i="2"/>
  <c r="H18" i="2"/>
  <c r="G18" i="2"/>
  <c r="F18" i="2"/>
  <c r="E18" i="2"/>
  <c r="D18" i="2"/>
  <c r="C18" i="2"/>
  <c r="L17" i="2"/>
  <c r="K17" i="2"/>
  <c r="J17" i="2"/>
  <c r="I17" i="2"/>
  <c r="H17" i="2"/>
  <c r="G17" i="2"/>
  <c r="F17" i="2"/>
  <c r="E17" i="2"/>
  <c r="D17" i="2"/>
  <c r="C17" i="2"/>
  <c r="E16" i="1"/>
  <c r="F16" i="1"/>
  <c r="G16" i="1"/>
  <c r="H16" i="1"/>
  <c r="I16" i="1"/>
  <c r="J16" i="1"/>
  <c r="K16" i="1"/>
  <c r="L16" i="1"/>
  <c r="D16" i="1"/>
  <c r="L24" i="1"/>
  <c r="K24" i="1"/>
  <c r="J24" i="1"/>
  <c r="I24" i="1"/>
  <c r="H24" i="1"/>
  <c r="G24" i="1"/>
  <c r="F24" i="1"/>
  <c r="E24" i="1"/>
  <c r="D24" i="1"/>
  <c r="C24" i="1"/>
  <c r="L23" i="1"/>
  <c r="K23" i="1"/>
  <c r="J23" i="1"/>
  <c r="I23" i="1"/>
  <c r="H23" i="1"/>
  <c r="G23" i="1"/>
  <c r="F23" i="1"/>
  <c r="E23" i="1"/>
  <c r="D23" i="1"/>
  <c r="C23" i="1"/>
  <c r="L22" i="1"/>
  <c r="K22" i="1"/>
  <c r="J22" i="1"/>
  <c r="I22" i="1"/>
  <c r="H22" i="1"/>
  <c r="G22" i="1"/>
  <c r="F22" i="1"/>
  <c r="E22" i="1"/>
  <c r="D22" i="1"/>
  <c r="C22" i="1"/>
  <c r="L21" i="1"/>
  <c r="K21" i="1"/>
  <c r="J21" i="1"/>
  <c r="I21" i="1"/>
  <c r="H21" i="1"/>
  <c r="G21" i="1"/>
  <c r="F21" i="1"/>
  <c r="E21" i="1"/>
  <c r="D21" i="1"/>
  <c r="C21" i="1"/>
  <c r="L20" i="1"/>
  <c r="K20" i="1"/>
  <c r="J20" i="1"/>
  <c r="I20" i="1"/>
  <c r="H20" i="1"/>
  <c r="G20" i="1"/>
  <c r="F20" i="1"/>
  <c r="E20" i="1"/>
  <c r="D20" i="1"/>
  <c r="C20" i="1"/>
  <c r="L19" i="1"/>
  <c r="K19" i="1"/>
  <c r="J19" i="1"/>
  <c r="I19" i="1"/>
  <c r="H19" i="1"/>
  <c r="G19" i="1"/>
  <c r="F19" i="1"/>
  <c r="E19" i="1"/>
  <c r="D19" i="1"/>
  <c r="C19" i="1"/>
  <c r="L18" i="1"/>
  <c r="K18" i="1"/>
  <c r="J18" i="1"/>
  <c r="I18" i="1"/>
  <c r="H18" i="1"/>
  <c r="G18" i="1"/>
  <c r="F18" i="1"/>
  <c r="E18" i="1"/>
  <c r="D18" i="1"/>
  <c r="C18" i="1"/>
  <c r="L17" i="1"/>
  <c r="K17" i="1"/>
  <c r="J17" i="1"/>
  <c r="I17" i="1"/>
  <c r="H17" i="1"/>
  <c r="G17" i="1"/>
  <c r="F17" i="1"/>
  <c r="E17" i="1"/>
  <c r="D17" i="1"/>
  <c r="C17" i="1"/>
</calcChain>
</file>

<file path=xl/sharedStrings.xml><?xml version="1.0" encoding="utf-8"?>
<sst xmlns="http://schemas.openxmlformats.org/spreadsheetml/2006/main" count="13" uniqueCount="10">
  <si>
    <t>temperature vs norm [degC]</t>
  </si>
  <si>
    <t>volume vs norm [%]</t>
  </si>
  <si>
    <t>market</t>
  </si>
  <si>
    <t>price</t>
  </si>
  <si>
    <t>change</t>
  </si>
  <si>
    <t>[Eur/MWh]</t>
  </si>
  <si>
    <t>[%]</t>
  </si>
  <si>
    <t>vs</t>
  </si>
  <si>
    <t>current</t>
  </si>
  <si>
    <t>volume vs expected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</si>
</sst>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%;\-#,##0%"/>
    <numFmt numFmtId="165" formatCode="#,##0.0;\-#,##0.0"/>
    <numFmt numFmtId="166" formatCode="#,##0.00;\-#,##0.00"/>
    <numFmt numFmtId="167" formatCode="#,##0;\-#,##0"/>
    <numFmt numFmtId="168" formatCode="#,##0.00%;\-#,##0.0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4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7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164" fontId="1" fillId="0" borderId="1" xfId="1" applyFont="1" applyBorder="1">
      <alignment vertical="top"/>
    </xf>
    <xf numFmtId="165" fontId="1" fillId="0" borderId="1" xfId="2" applyNumberFormat="1" applyFont="1" applyBorder="1">
      <alignment vertical="top"/>
    </xf>
    <xf numFmtId="167" fontId="0" fillId="0" borderId="0" xfId="2" applyFont="1">
      <alignment vertical="top"/>
    </xf>
    <xf numFmtId="0" fontId="0" fillId="0" borderId="0" xfId="0" applyFill="1" applyBorder="1" applyAlignment="1">
      <alignment vertical="top"/>
    </xf>
  </cellXfs>
  <cellStyles count="9">
    <cellStyle name="​​Date" xfId="7" xr:uid="{2D7D92C1-3C52-45DB-BC74-1781927C9DC7}"/>
    <cellStyle name="​​Month" xfId="8" xr:uid="{CB244D1C-6ACD-4B1C-950D-135C0F571CA3}"/>
    <cellStyle name="​​Timestamp" xfId="6" xr:uid="{D9848613-3EFD-4F7F-9BCF-7AE83D26B283}"/>
    <cellStyle name="​Factor [4]" xfId="5" xr:uid="{8DBC8341-D1E8-48B6-988B-561E857A5D60}"/>
    <cellStyle name="​Percentage [0]" xfId="1" xr:uid="{374A1B67-471D-4CE2-B4C8-6AF219BE7C66}"/>
    <cellStyle name="​Percentage [2]" xfId="4" xr:uid="{3E59F592-AA51-40B7-A96A-36867D21E1BE}"/>
    <cellStyle name="Normal" xfId="0" builtinId="0" customBuiltin="1"/>
    <cellStyle name="Number [0]" xfId="2" xr:uid="{B9B9BAA1-FE28-43D7-BBD5-89D3896596C1}"/>
    <cellStyle name="Number [2]" xfId="3" xr:uid="{5C46FF53-F154-4D9D-9425-64B007498F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L13" sqref="B13:L24"/>
    </sheetView>
  </sheetViews>
  <sheetFormatPr defaultRowHeight="14.5" x14ac:dyDescent="0.35"/>
  <sheetData>
    <row r="1" spans="1:12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2" x14ac:dyDescent="0.35">
      <c r="A2" s="1">
        <v>-0.75</v>
      </c>
      <c r="B2">
        <v>57764661.34030889</v>
      </c>
      <c r="C2">
        <v>50454912.522533908</v>
      </c>
      <c r="D2">
        <v>43627155.493945822</v>
      </c>
      <c r="E2">
        <v>37397250.635535538</v>
      </c>
      <c r="F2">
        <v>31798919.679824442</v>
      </c>
      <c r="G2">
        <v>26794142.036987621</v>
      </c>
      <c r="H2">
        <v>22380057.993800908</v>
      </c>
      <c r="I2">
        <v>18518355.525882151</v>
      </c>
      <c r="J2">
        <v>15143956.338760739</v>
      </c>
    </row>
    <row r="3" spans="1:12" x14ac:dyDescent="0.35">
      <c r="A3" s="1">
        <v>-0.5</v>
      </c>
      <c r="B3">
        <v>83867815.106863081</v>
      </c>
      <c r="C3">
        <v>69248317.471313119</v>
      </c>
      <c r="D3">
        <v>55592803.414136931</v>
      </c>
      <c r="E3">
        <v>43132993.697316378</v>
      </c>
      <c r="F3">
        <v>31936331.785894182</v>
      </c>
      <c r="G3">
        <v>21926776.50022053</v>
      </c>
      <c r="H3">
        <v>13098608.413847109</v>
      </c>
      <c r="I3">
        <v>5375203.4780096132</v>
      </c>
      <c r="J3">
        <v>-1373594.8962332329</v>
      </c>
    </row>
    <row r="4" spans="1:12" x14ac:dyDescent="0.35">
      <c r="A4" s="1">
        <v>-0.25</v>
      </c>
      <c r="B4">
        <v>109970968.8734173</v>
      </c>
      <c r="C4">
        <v>88041722.420092314</v>
      </c>
      <c r="D4">
        <v>67558451.334328055</v>
      </c>
      <c r="E4">
        <v>48868736.759097204</v>
      </c>
      <c r="F4">
        <v>32073743.89196391</v>
      </c>
      <c r="G4">
        <v>17059410.96345342</v>
      </c>
      <c r="H4">
        <v>3817158.8338933382</v>
      </c>
      <c r="I4">
        <v>-7767948.5698628984</v>
      </c>
      <c r="J4">
        <v>-17891146.131227251</v>
      </c>
    </row>
    <row r="5" spans="1:12" x14ac:dyDescent="0.35">
      <c r="A5" s="1">
        <v>0</v>
      </c>
      <c r="B5">
        <v>136074122.63997149</v>
      </c>
      <c r="C5">
        <v>106835127.3688715</v>
      </c>
      <c r="D5">
        <v>79524099.254519165</v>
      </c>
      <c r="E5">
        <v>54604479.820878051</v>
      </c>
      <c r="F5">
        <v>32211155.998033669</v>
      </c>
      <c r="G5">
        <v>12192045.42668635</v>
      </c>
      <c r="H5">
        <v>-5464290.7460604813</v>
      </c>
      <c r="I5">
        <v>-20911100.617735479</v>
      </c>
      <c r="J5">
        <v>-34408697.366221167</v>
      </c>
    </row>
    <row r="6" spans="1:12" x14ac:dyDescent="0.35">
      <c r="A6" s="1">
        <v>0.25</v>
      </c>
      <c r="B6">
        <v>162177276.40652579</v>
      </c>
      <c r="C6">
        <v>125628532.3176506</v>
      </c>
      <c r="D6">
        <v>91489747.174710393</v>
      </c>
      <c r="E6">
        <v>60340222.882658802</v>
      </c>
      <c r="F6">
        <v>32348568.10410336</v>
      </c>
      <c r="G6">
        <v>7324679.8899192829</v>
      </c>
      <c r="H6">
        <v>-14745740.326014301</v>
      </c>
      <c r="I6">
        <v>-34054252.665608041</v>
      </c>
      <c r="J6">
        <v>-50926248.601215191</v>
      </c>
    </row>
    <row r="7" spans="1:12" x14ac:dyDescent="0.35">
      <c r="A7" s="1">
        <v>0.5</v>
      </c>
      <c r="B7">
        <v>188280430.17308</v>
      </c>
      <c r="C7">
        <v>144421937.2664299</v>
      </c>
      <c r="D7">
        <v>103455395.0949014</v>
      </c>
      <c r="E7">
        <v>66075965.944439687</v>
      </c>
      <c r="F7">
        <v>32485980.21017313</v>
      </c>
      <c r="G7">
        <v>2457314.353152134</v>
      </c>
      <c r="H7">
        <v>-24027189.905968029</v>
      </c>
      <c r="I7">
        <v>-47197404.71348051</v>
      </c>
      <c r="J7">
        <v>-67443799.836209208</v>
      </c>
    </row>
    <row r="8" spans="1:12" x14ac:dyDescent="0.35">
      <c r="A8" s="1">
        <v>0.75</v>
      </c>
      <c r="B8">
        <v>214383583.93963429</v>
      </c>
      <c r="C8">
        <v>163215342.21520901</v>
      </c>
      <c r="D8">
        <v>115421043.01509251</v>
      </c>
      <c r="E8">
        <v>71811709.00622043</v>
      </c>
      <c r="F8">
        <v>32623392.316242881</v>
      </c>
      <c r="G8">
        <v>-2410051.1836148459</v>
      </c>
      <c r="H8">
        <v>-33308639.485921759</v>
      </c>
      <c r="I8">
        <v>-60340556.761353031</v>
      </c>
      <c r="J8">
        <v>-83961351.071203187</v>
      </c>
    </row>
    <row r="9" spans="1:12" x14ac:dyDescent="0.35">
      <c r="A9" s="1">
        <v>1</v>
      </c>
      <c r="B9">
        <v>240486737.7061882</v>
      </c>
      <c r="C9">
        <v>182008747.16398829</v>
      </c>
      <c r="D9">
        <v>127386690.9352836</v>
      </c>
      <c r="E9">
        <v>77547452.06800139</v>
      </c>
      <c r="F9">
        <v>32760804.422312621</v>
      </c>
      <c r="G9">
        <v>-7277416.7203819938</v>
      </c>
      <c r="H9">
        <v>-42590089.065875657</v>
      </c>
      <c r="I9">
        <v>-73483708.809225664</v>
      </c>
      <c r="J9">
        <v>-100478902.306197</v>
      </c>
    </row>
    <row r="13" spans="1:12" x14ac:dyDescent="0.35">
      <c r="B13" s="2"/>
      <c r="C13" s="2"/>
      <c r="D13" s="2" t="s">
        <v>0</v>
      </c>
      <c r="E13" s="2"/>
      <c r="F13" s="2"/>
      <c r="G13" s="2"/>
      <c r="H13" s="2"/>
      <c r="I13" s="2"/>
      <c r="J13" s="2"/>
      <c r="K13" s="2"/>
      <c r="L13" s="2"/>
    </row>
    <row r="14" spans="1:12" x14ac:dyDescent="0.35">
      <c r="B14" s="2"/>
      <c r="C14" s="2"/>
      <c r="D14" s="1">
        <v>-4</v>
      </c>
      <c r="E14" s="1">
        <v>-3</v>
      </c>
      <c r="F14" s="1">
        <v>-2</v>
      </c>
      <c r="G14" s="1">
        <v>-1</v>
      </c>
      <c r="H14" s="1">
        <v>0</v>
      </c>
      <c r="I14" s="1">
        <v>1</v>
      </c>
      <c r="J14" s="1">
        <v>2</v>
      </c>
      <c r="K14" s="1">
        <v>3</v>
      </c>
      <c r="L14" s="1">
        <v>4</v>
      </c>
    </row>
    <row r="15" spans="1:12" x14ac:dyDescent="0.35">
      <c r="B15" s="2"/>
      <c r="C15" s="2"/>
      <c r="D15" s="2" t="s">
        <v>1</v>
      </c>
      <c r="E15" s="2"/>
      <c r="F15" s="2"/>
      <c r="G15" s="2"/>
      <c r="H15" s="2"/>
      <c r="I15" s="2"/>
      <c r="J15" s="2"/>
      <c r="K15" s="2"/>
      <c r="L15" s="2"/>
    </row>
    <row r="16" spans="1:12" x14ac:dyDescent="0.35">
      <c r="B16" s="2"/>
      <c r="C16" s="2"/>
      <c r="D16" s="3">
        <f>q!B2/q!$F$2-1</f>
        <v>0.58382964731873921</v>
      </c>
      <c r="E16" s="3">
        <f>q!C2/q!$F$2-1</f>
        <v>0.41992049998293335</v>
      </c>
      <c r="F16" s="3">
        <f>q!D2/q!$F$2-1</f>
        <v>0.26655601404661167</v>
      </c>
      <c r="G16" s="3">
        <f>q!E2/q!$F$2-1</f>
        <v>0.12633103016314817</v>
      </c>
      <c r="H16" s="3">
        <f>q!F2/q!$F$2-1</f>
        <v>0</v>
      </c>
      <c r="I16" s="3">
        <f>q!G2/q!$F$2-1</f>
        <v>-0.11329248682897464</v>
      </c>
      <c r="J16" s="3">
        <f>q!H2/q!$F$2-1</f>
        <v>-0.21364235769856932</v>
      </c>
      <c r="K16" s="3">
        <f>q!I2/q!$F$2-1</f>
        <v>-0.30188193574470046</v>
      </c>
      <c r="L16" s="3">
        <f>q!J2/q!$F$2-1</f>
        <v>-0.37936248894851732</v>
      </c>
    </row>
    <row r="17" spans="2:12" x14ac:dyDescent="0.35">
      <c r="B17" s="2"/>
      <c r="C17" s="1">
        <f>A2</f>
        <v>-0.75</v>
      </c>
      <c r="D17" s="4">
        <f>B2/1000000</f>
        <v>57.764661340308891</v>
      </c>
      <c r="E17" s="4">
        <f t="shared" ref="E17:L24" si="0">C2/1000000</f>
        <v>50.45491252253391</v>
      </c>
      <c r="F17" s="4">
        <f t="shared" si="0"/>
        <v>43.627155493945821</v>
      </c>
      <c r="G17" s="4">
        <f t="shared" si="0"/>
        <v>37.397250635535535</v>
      </c>
      <c r="H17" s="4">
        <f t="shared" si="0"/>
        <v>31.79891967982444</v>
      </c>
      <c r="I17" s="4">
        <f t="shared" si="0"/>
        <v>26.794142036987623</v>
      </c>
      <c r="J17" s="4">
        <f t="shared" si="0"/>
        <v>22.380057993800907</v>
      </c>
      <c r="K17" s="4">
        <f t="shared" si="0"/>
        <v>18.51835552588215</v>
      </c>
      <c r="L17" s="4">
        <f t="shared" si="0"/>
        <v>15.14395633876074</v>
      </c>
    </row>
    <row r="18" spans="2:12" x14ac:dyDescent="0.35">
      <c r="B18" s="2"/>
      <c r="C18" s="1">
        <f t="shared" ref="C18:C24" si="1">A3</f>
        <v>-0.5</v>
      </c>
      <c r="D18" s="4">
        <f t="shared" ref="D18:D24" si="2">B3/1000000</f>
        <v>83.867815106863077</v>
      </c>
      <c r="E18" s="4">
        <f t="shared" si="0"/>
        <v>69.248317471313115</v>
      </c>
      <c r="F18" s="4">
        <f t="shared" si="0"/>
        <v>55.592803414136931</v>
      </c>
      <c r="G18" s="4">
        <f t="shared" si="0"/>
        <v>43.13299369731638</v>
      </c>
      <c r="H18" s="4">
        <f t="shared" si="0"/>
        <v>31.936331785894183</v>
      </c>
      <c r="I18" s="4">
        <f t="shared" si="0"/>
        <v>21.92677650022053</v>
      </c>
      <c r="J18" s="4">
        <f t="shared" si="0"/>
        <v>13.09860841384711</v>
      </c>
      <c r="K18" s="4">
        <f t="shared" si="0"/>
        <v>5.3752034780096132</v>
      </c>
      <c r="L18" s="4">
        <f t="shared" si="0"/>
        <v>-1.3735948962332329</v>
      </c>
    </row>
    <row r="19" spans="2:12" x14ac:dyDescent="0.35">
      <c r="B19" s="2" t="s">
        <v>2</v>
      </c>
      <c r="C19" s="1">
        <f t="shared" si="1"/>
        <v>-0.25</v>
      </c>
      <c r="D19" s="4">
        <f t="shared" si="2"/>
        <v>109.97096887341731</v>
      </c>
      <c r="E19" s="4">
        <f t="shared" si="0"/>
        <v>88.041722420092313</v>
      </c>
      <c r="F19" s="4">
        <f t="shared" si="0"/>
        <v>67.558451334328055</v>
      </c>
      <c r="G19" s="4">
        <f t="shared" si="0"/>
        <v>48.868736759097203</v>
      </c>
      <c r="H19" s="4">
        <f t="shared" si="0"/>
        <v>32.073743891963908</v>
      </c>
      <c r="I19" s="4">
        <f t="shared" si="0"/>
        <v>17.05941096345342</v>
      </c>
      <c r="J19" s="4">
        <f t="shared" si="0"/>
        <v>3.8171588338933384</v>
      </c>
      <c r="K19" s="4">
        <f t="shared" si="0"/>
        <v>-7.7679485698628987</v>
      </c>
      <c r="L19" s="4">
        <f t="shared" si="0"/>
        <v>-17.891146131227252</v>
      </c>
    </row>
    <row r="20" spans="2:12" x14ac:dyDescent="0.35">
      <c r="B20" s="2" t="s">
        <v>3</v>
      </c>
      <c r="C20" s="1">
        <f t="shared" si="1"/>
        <v>0</v>
      </c>
      <c r="D20" s="4">
        <f t="shared" si="2"/>
        <v>136.07412263997151</v>
      </c>
      <c r="E20" s="4">
        <f t="shared" si="0"/>
        <v>106.8351273688715</v>
      </c>
      <c r="F20" s="4">
        <f t="shared" si="0"/>
        <v>79.524099254519172</v>
      </c>
      <c r="G20" s="4">
        <f t="shared" si="0"/>
        <v>54.604479820878048</v>
      </c>
      <c r="H20" s="4">
        <f t="shared" si="0"/>
        <v>32.211155998033668</v>
      </c>
      <c r="I20" s="4">
        <f t="shared" si="0"/>
        <v>12.19204542668635</v>
      </c>
      <c r="J20" s="4">
        <f t="shared" si="0"/>
        <v>-5.464290746060481</v>
      </c>
      <c r="K20" s="4">
        <f t="shared" si="0"/>
        <v>-20.911100617735478</v>
      </c>
      <c r="L20" s="4">
        <f t="shared" si="0"/>
        <v>-34.408697366221169</v>
      </c>
    </row>
    <row r="21" spans="2:12" x14ac:dyDescent="0.35">
      <c r="B21" s="2" t="s">
        <v>4</v>
      </c>
      <c r="C21" s="1">
        <f t="shared" si="1"/>
        <v>0.25</v>
      </c>
      <c r="D21" s="4">
        <f t="shared" si="2"/>
        <v>162.17727640652578</v>
      </c>
      <c r="E21" s="4">
        <f t="shared" si="0"/>
        <v>125.6285323176506</v>
      </c>
      <c r="F21" s="4">
        <f t="shared" si="0"/>
        <v>91.489747174710388</v>
      </c>
      <c r="G21" s="4">
        <f t="shared" si="0"/>
        <v>60.3402228826588</v>
      </c>
      <c r="H21" s="4">
        <f t="shared" si="0"/>
        <v>32.348568104103357</v>
      </c>
      <c r="I21" s="4">
        <f t="shared" si="0"/>
        <v>7.3246798899192829</v>
      </c>
      <c r="J21" s="4">
        <f t="shared" si="0"/>
        <v>-14.745740326014301</v>
      </c>
      <c r="K21" s="4">
        <f t="shared" si="0"/>
        <v>-34.05425266560804</v>
      </c>
      <c r="L21" s="4">
        <f t="shared" si="0"/>
        <v>-50.926248601215192</v>
      </c>
    </row>
    <row r="22" spans="2:12" x14ac:dyDescent="0.35">
      <c r="B22" s="2" t="s">
        <v>5</v>
      </c>
      <c r="C22" s="1">
        <f t="shared" si="1"/>
        <v>0.5</v>
      </c>
      <c r="D22" s="4">
        <f t="shared" si="2"/>
        <v>188.28043017307999</v>
      </c>
      <c r="E22" s="4">
        <f t="shared" si="0"/>
        <v>144.42193726642989</v>
      </c>
      <c r="F22" s="4">
        <f t="shared" si="0"/>
        <v>103.45539509490139</v>
      </c>
      <c r="G22" s="4">
        <f t="shared" si="0"/>
        <v>66.075965944439687</v>
      </c>
      <c r="H22" s="4">
        <f t="shared" si="0"/>
        <v>32.485980210173132</v>
      </c>
      <c r="I22" s="4">
        <f t="shared" si="0"/>
        <v>2.457314353152134</v>
      </c>
      <c r="J22" s="4">
        <f t="shared" si="0"/>
        <v>-24.027189905968029</v>
      </c>
      <c r="K22" s="4">
        <f t="shared" si="0"/>
        <v>-47.197404713480509</v>
      </c>
      <c r="L22" s="4">
        <f t="shared" si="0"/>
        <v>-67.443799836209209</v>
      </c>
    </row>
    <row r="23" spans="2:12" x14ac:dyDescent="0.35">
      <c r="B23" s="2"/>
      <c r="C23" s="1">
        <f t="shared" si="1"/>
        <v>0.75</v>
      </c>
      <c r="D23" s="4">
        <f t="shared" si="2"/>
        <v>214.38358393963429</v>
      </c>
      <c r="E23" s="4">
        <f t="shared" si="0"/>
        <v>163.21534221520901</v>
      </c>
      <c r="F23" s="4">
        <f t="shared" si="0"/>
        <v>115.42104301509251</v>
      </c>
      <c r="G23" s="4">
        <f t="shared" si="0"/>
        <v>71.811709006220426</v>
      </c>
      <c r="H23" s="4">
        <f t="shared" si="0"/>
        <v>32.623392316242878</v>
      </c>
      <c r="I23" s="4">
        <f t="shared" si="0"/>
        <v>-2.4100511836148457</v>
      </c>
      <c r="J23" s="4">
        <f t="shared" si="0"/>
        <v>-33.308639485921759</v>
      </c>
      <c r="K23" s="4">
        <f t="shared" si="0"/>
        <v>-60.340556761353028</v>
      </c>
      <c r="L23" s="4">
        <f t="shared" si="0"/>
        <v>-83.961351071203183</v>
      </c>
    </row>
    <row r="24" spans="2:12" x14ac:dyDescent="0.35">
      <c r="B24" s="2"/>
      <c r="C24" s="1">
        <f t="shared" si="1"/>
        <v>1</v>
      </c>
      <c r="D24" s="4">
        <f t="shared" si="2"/>
        <v>240.48673770618819</v>
      </c>
      <c r="E24" s="4">
        <f t="shared" si="0"/>
        <v>182.00874716398829</v>
      </c>
      <c r="F24" s="4">
        <f t="shared" si="0"/>
        <v>127.3866909352836</v>
      </c>
      <c r="G24" s="4">
        <f t="shared" si="0"/>
        <v>77.547452068001391</v>
      </c>
      <c r="H24" s="4">
        <f t="shared" si="0"/>
        <v>32.760804422312624</v>
      </c>
      <c r="I24" s="4">
        <f t="shared" si="0"/>
        <v>-7.2774167203819937</v>
      </c>
      <c r="J24" s="4">
        <f t="shared" si="0"/>
        <v>-42.590089065875659</v>
      </c>
      <c r="K24" s="4">
        <f t="shared" si="0"/>
        <v>-73.483708809225661</v>
      </c>
      <c r="L24" s="4">
        <f t="shared" si="0"/>
        <v>-100.478902306197</v>
      </c>
    </row>
  </sheetData>
  <conditionalFormatting sqref="D17:L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tabSelected="1" workbookViewId="0">
      <selection activeCell="L16" sqref="D16:L16"/>
    </sheetView>
  </sheetViews>
  <sheetFormatPr defaultRowHeight="14.5" x14ac:dyDescent="0.35"/>
  <cols>
    <col min="1" max="1" width="10.26953125" customWidth="1"/>
    <col min="2" max="2" width="7" customWidth="1"/>
  </cols>
  <sheetData>
    <row r="1" spans="1:12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2" x14ac:dyDescent="0.35">
      <c r="A2" s="1">
        <v>-0.75</v>
      </c>
      <c r="B2">
        <v>26335834.40820016</v>
      </c>
      <c r="C2">
        <v>18463761.95119518</v>
      </c>
      <c r="D2">
        <v>11662619.080051489</v>
      </c>
      <c r="E2">
        <v>6201124.8717250079</v>
      </c>
      <c r="F2">
        <v>2083993.7104669029</v>
      </c>
      <c r="G2">
        <v>-922918.79602690041</v>
      </c>
      <c r="H2">
        <v>-2886358.2956714109</v>
      </c>
      <c r="I2">
        <v>-4066320.4166911389</v>
      </c>
      <c r="J2">
        <v>-4644339.2464997843</v>
      </c>
    </row>
    <row r="3" spans="1:12" x14ac:dyDescent="0.35">
      <c r="A3" s="1">
        <v>-0.5</v>
      </c>
      <c r="B3">
        <v>52438988.174754351</v>
      </c>
      <c r="C3">
        <v>37257166.899974391</v>
      </c>
      <c r="D3">
        <v>23628267.000242598</v>
      </c>
      <c r="E3">
        <v>11936867.93350585</v>
      </c>
      <c r="F3">
        <v>2221405.8165366431</v>
      </c>
      <c r="G3">
        <v>-5790284.332793992</v>
      </c>
      <c r="H3">
        <v>-12167807.87562521</v>
      </c>
      <c r="I3">
        <v>-17209472.464563679</v>
      </c>
      <c r="J3">
        <v>-21161890.48149376</v>
      </c>
    </row>
    <row r="4" spans="1:12" x14ac:dyDescent="0.35">
      <c r="A4" s="1">
        <v>-0.25</v>
      </c>
      <c r="B4">
        <v>78542141.941308603</v>
      </c>
      <c r="C4">
        <v>56050571.848753586</v>
      </c>
      <c r="D4">
        <v>35593914.920433722</v>
      </c>
      <c r="E4">
        <v>17672610.99528667</v>
      </c>
      <c r="F4">
        <v>2358817.9226063751</v>
      </c>
      <c r="G4">
        <v>-10657649.869561089</v>
      </c>
      <c r="H4">
        <v>-21449257.455578979</v>
      </c>
      <c r="I4">
        <v>-30352624.512436189</v>
      </c>
      <c r="J4">
        <v>-37679441.716487773</v>
      </c>
    </row>
    <row r="5" spans="1:12" x14ac:dyDescent="0.35">
      <c r="A5" s="1">
        <v>0</v>
      </c>
      <c r="B5">
        <v>104645295.7078627</v>
      </c>
      <c r="C5">
        <v>74843976.797532797</v>
      </c>
      <c r="D5">
        <v>47559562.840624832</v>
      </c>
      <c r="E5">
        <v>23408354.057067521</v>
      </c>
      <c r="F5">
        <v>2496230.0286761262</v>
      </c>
      <c r="G5">
        <v>-15525015.40632816</v>
      </c>
      <c r="H5">
        <v>-30730707.035532799</v>
      </c>
      <c r="I5">
        <v>-43495776.560308769</v>
      </c>
      <c r="J5">
        <v>-54196992.9514817</v>
      </c>
    </row>
    <row r="6" spans="1:12" x14ac:dyDescent="0.35">
      <c r="A6" s="1">
        <v>0.25</v>
      </c>
      <c r="B6">
        <v>130748449.474417</v>
      </c>
      <c r="C6">
        <v>93637381.746311858</v>
      </c>
      <c r="D6">
        <v>59525210.76081606</v>
      </c>
      <c r="E6">
        <v>29144097.118848272</v>
      </c>
      <c r="F6">
        <v>2633642.1347458209</v>
      </c>
      <c r="G6">
        <v>-20392380.943095241</v>
      </c>
      <c r="H6">
        <v>-40012156.615486607</v>
      </c>
      <c r="I6">
        <v>-56638928.608181342</v>
      </c>
      <c r="J6">
        <v>-70714544.186475709</v>
      </c>
    </row>
    <row r="7" spans="1:12" x14ac:dyDescent="0.35">
      <c r="A7" s="1">
        <v>0.5</v>
      </c>
      <c r="B7">
        <v>156851603.24097121</v>
      </c>
      <c r="C7">
        <v>112430786.6950912</v>
      </c>
      <c r="D7">
        <v>71490858.681007087</v>
      </c>
      <c r="E7">
        <v>34879840.180629157</v>
      </c>
      <c r="F7">
        <v>2771054.2408155911</v>
      </c>
      <c r="G7">
        <v>-25259746.479862381</v>
      </c>
      <c r="H7">
        <v>-49293606.195440337</v>
      </c>
      <c r="I7">
        <v>-69782080.656053811</v>
      </c>
      <c r="J7">
        <v>-87232095.421469733</v>
      </c>
    </row>
    <row r="8" spans="1:12" x14ac:dyDescent="0.35">
      <c r="A8" s="1">
        <v>0.75</v>
      </c>
      <c r="B8">
        <v>182954757.00752559</v>
      </c>
      <c r="C8">
        <v>131224191.64387029</v>
      </c>
      <c r="D8">
        <v>83456506.601198196</v>
      </c>
      <c r="E8">
        <v>40615583.2424099</v>
      </c>
      <c r="F8">
        <v>2908466.3468853422</v>
      </c>
      <c r="G8">
        <v>-30127112.016629361</v>
      </c>
      <c r="H8">
        <v>-58575055.775394082</v>
      </c>
      <c r="I8">
        <v>-82925232.703926325</v>
      </c>
      <c r="J8">
        <v>-103749646.6564637</v>
      </c>
    </row>
    <row r="9" spans="1:12" x14ac:dyDescent="0.35">
      <c r="A9" s="1">
        <v>1</v>
      </c>
      <c r="B9">
        <v>209057910.7740795</v>
      </c>
      <c r="C9">
        <v>150017596.59264961</v>
      </c>
      <c r="D9">
        <v>95422154.521389306</v>
      </c>
      <c r="E9">
        <v>46351326.304190859</v>
      </c>
      <c r="F9">
        <v>3045878.4529550821</v>
      </c>
      <c r="G9">
        <v>-34994477.553396508</v>
      </c>
      <c r="H9">
        <v>-67856505.355347991</v>
      </c>
      <c r="I9">
        <v>-96068384.751798958</v>
      </c>
      <c r="J9">
        <v>-120267197.8914576</v>
      </c>
    </row>
    <row r="13" spans="1:12" x14ac:dyDescent="0.35">
      <c r="B13" s="2"/>
      <c r="C13" s="2"/>
      <c r="D13" s="2" t="s">
        <v>0</v>
      </c>
      <c r="E13" s="2"/>
      <c r="F13" s="2"/>
      <c r="G13" s="2"/>
      <c r="H13" s="2"/>
      <c r="I13" s="2"/>
      <c r="J13" s="2"/>
      <c r="K13" s="2"/>
      <c r="L13" s="2"/>
    </row>
    <row r="14" spans="1:12" x14ac:dyDescent="0.35">
      <c r="B14" s="2"/>
      <c r="C14" s="2"/>
      <c r="D14" s="1">
        <v>-4</v>
      </c>
      <c r="E14" s="1">
        <v>-3</v>
      </c>
      <c r="F14" s="1">
        <v>-2</v>
      </c>
      <c r="G14" s="1">
        <v>-1</v>
      </c>
      <c r="H14" s="1">
        <v>0</v>
      </c>
      <c r="I14" s="1">
        <v>1</v>
      </c>
      <c r="J14" s="1">
        <v>2</v>
      </c>
      <c r="K14" s="1">
        <v>3</v>
      </c>
      <c r="L14" s="1">
        <v>4</v>
      </c>
    </row>
    <row r="15" spans="1:12" x14ac:dyDescent="0.35">
      <c r="B15" s="2"/>
      <c r="C15" s="2"/>
      <c r="D15" s="2" t="s">
        <v>9</v>
      </c>
      <c r="E15" s="2"/>
      <c r="F15" s="2"/>
      <c r="G15" s="2"/>
      <c r="H15" s="2"/>
      <c r="I15" s="2"/>
      <c r="J15" s="2"/>
      <c r="K15" s="2"/>
      <c r="L15" s="2"/>
    </row>
    <row r="16" spans="1:12" x14ac:dyDescent="0.35">
      <c r="B16" s="2"/>
      <c r="C16" s="2"/>
      <c r="D16" s="3">
        <f>q!B2/q!$F$2-1</f>
        <v>0.58382964731873921</v>
      </c>
      <c r="E16" s="3">
        <f>q!C2/q!$F$2-1</f>
        <v>0.41992049998293335</v>
      </c>
      <c r="F16" s="3">
        <f>q!D2/q!$F$2-1</f>
        <v>0.26655601404661167</v>
      </c>
      <c r="G16" s="3">
        <f>q!E2/q!$F$2-1</f>
        <v>0.12633103016314817</v>
      </c>
      <c r="H16" s="3">
        <f>q!F2/q!$F$2-1</f>
        <v>0</v>
      </c>
      <c r="I16" s="3">
        <f>q!G2/q!$F$2-1</f>
        <v>-0.11329248682897464</v>
      </c>
      <c r="J16" s="3">
        <f>q!H2/q!$F$2-1</f>
        <v>-0.21364235769856932</v>
      </c>
      <c r="K16" s="3">
        <f>q!I2/q!$F$2-1</f>
        <v>-0.30188193574470046</v>
      </c>
      <c r="L16" s="3">
        <f>q!J2/q!$F$2-1</f>
        <v>-0.37936248894851732</v>
      </c>
    </row>
    <row r="17" spans="2:12" x14ac:dyDescent="0.35">
      <c r="B17" s="2" t="s">
        <v>2</v>
      </c>
      <c r="C17" s="3">
        <f>A2</f>
        <v>-0.75</v>
      </c>
      <c r="D17" s="4">
        <f>B2/1000000</f>
        <v>26.33583440820016</v>
      </c>
      <c r="E17" s="4">
        <f t="shared" ref="E17:L24" si="0">C2/1000000</f>
        <v>18.463761951195181</v>
      </c>
      <c r="F17" s="4">
        <f t="shared" si="0"/>
        <v>11.662619080051488</v>
      </c>
      <c r="G17" s="4">
        <f t="shared" si="0"/>
        <v>6.2011248717250078</v>
      </c>
      <c r="H17" s="4">
        <f t="shared" si="0"/>
        <v>2.0839937104669031</v>
      </c>
      <c r="I17" s="4">
        <f t="shared" si="0"/>
        <v>-0.92291879602690041</v>
      </c>
      <c r="J17" s="4">
        <f t="shared" si="0"/>
        <v>-2.8863582956714109</v>
      </c>
      <c r="K17" s="4">
        <f t="shared" si="0"/>
        <v>-4.0663204166911386</v>
      </c>
      <c r="L17" s="4">
        <f t="shared" si="0"/>
        <v>-4.6443392464997846</v>
      </c>
    </row>
    <row r="18" spans="2:12" x14ac:dyDescent="0.35">
      <c r="B18" s="2" t="s">
        <v>3</v>
      </c>
      <c r="C18" s="3">
        <f t="shared" ref="C18:C24" si="1">A3</f>
        <v>-0.5</v>
      </c>
      <c r="D18" s="4">
        <f t="shared" ref="D18:D24" si="2">B3/1000000</f>
        <v>52.43898817475435</v>
      </c>
      <c r="E18" s="4">
        <f t="shared" si="0"/>
        <v>37.257166899974393</v>
      </c>
      <c r="F18" s="4">
        <f t="shared" si="0"/>
        <v>23.628267000242598</v>
      </c>
      <c r="G18" s="4">
        <f t="shared" si="0"/>
        <v>11.93686793350585</v>
      </c>
      <c r="H18" s="4">
        <f t="shared" si="0"/>
        <v>2.221405816536643</v>
      </c>
      <c r="I18" s="4">
        <f t="shared" si="0"/>
        <v>-5.7902843327939921</v>
      </c>
      <c r="J18" s="4">
        <f t="shared" si="0"/>
        <v>-12.167807875625209</v>
      </c>
      <c r="K18" s="4">
        <f t="shared" si="0"/>
        <v>-17.209472464563678</v>
      </c>
      <c r="L18" s="4">
        <f t="shared" si="0"/>
        <v>-21.16189048149376</v>
      </c>
    </row>
    <row r="19" spans="2:12" x14ac:dyDescent="0.35">
      <c r="B19" s="2" t="s">
        <v>7</v>
      </c>
      <c r="C19" s="3">
        <f t="shared" si="1"/>
        <v>-0.25</v>
      </c>
      <c r="D19" s="4">
        <f t="shared" si="2"/>
        <v>78.5421419413086</v>
      </c>
      <c r="E19" s="4">
        <f t="shared" si="0"/>
        <v>56.050571848753584</v>
      </c>
      <c r="F19" s="4">
        <f t="shared" si="0"/>
        <v>35.593914920433726</v>
      </c>
      <c r="G19" s="4">
        <f t="shared" si="0"/>
        <v>17.672610995286668</v>
      </c>
      <c r="H19" s="4">
        <f t="shared" si="0"/>
        <v>2.358817922606375</v>
      </c>
      <c r="I19" s="4">
        <f t="shared" si="0"/>
        <v>-10.657649869561089</v>
      </c>
      <c r="J19" s="4">
        <f t="shared" si="0"/>
        <v>-21.44925745557898</v>
      </c>
      <c r="K19" s="4">
        <f t="shared" si="0"/>
        <v>-30.35262451243619</v>
      </c>
      <c r="L19" s="4">
        <f t="shared" si="0"/>
        <v>-37.679441716487773</v>
      </c>
    </row>
    <row r="20" spans="2:12" x14ac:dyDescent="0.35">
      <c r="B20" s="6" t="s">
        <v>8</v>
      </c>
      <c r="C20" s="3">
        <f t="shared" si="1"/>
        <v>0</v>
      </c>
      <c r="D20" s="4">
        <f t="shared" si="2"/>
        <v>104.6452957078627</v>
      </c>
      <c r="E20" s="4">
        <f t="shared" si="0"/>
        <v>74.843976797532804</v>
      </c>
      <c r="F20" s="4">
        <f t="shared" si="0"/>
        <v>47.559562840624828</v>
      </c>
      <c r="G20" s="4">
        <f t="shared" si="0"/>
        <v>23.40835405706752</v>
      </c>
      <c r="H20" s="4">
        <f t="shared" si="0"/>
        <v>2.4962300286761261</v>
      </c>
      <c r="I20" s="4">
        <f t="shared" si="0"/>
        <v>-15.52501540632816</v>
      </c>
      <c r="J20" s="4">
        <f t="shared" si="0"/>
        <v>-30.730707035532799</v>
      </c>
      <c r="K20" s="4">
        <f t="shared" si="0"/>
        <v>-43.495776560308769</v>
      </c>
      <c r="L20" s="4">
        <f t="shared" si="0"/>
        <v>-54.196992951481697</v>
      </c>
    </row>
    <row r="21" spans="2:12" x14ac:dyDescent="0.35">
      <c r="B21" s="2" t="s">
        <v>6</v>
      </c>
      <c r="C21" s="3">
        <f t="shared" si="1"/>
        <v>0.25</v>
      </c>
      <c r="D21" s="4">
        <f t="shared" si="2"/>
        <v>130.74844947441701</v>
      </c>
      <c r="E21" s="4">
        <f t="shared" si="0"/>
        <v>93.63738174631186</v>
      </c>
      <c r="F21" s="4">
        <f t="shared" si="0"/>
        <v>59.525210760816059</v>
      </c>
      <c r="G21" s="4">
        <f t="shared" si="0"/>
        <v>29.144097118848272</v>
      </c>
      <c r="H21" s="4">
        <f t="shared" si="0"/>
        <v>2.6336421347458208</v>
      </c>
      <c r="I21" s="4">
        <f t="shared" si="0"/>
        <v>-20.39238094309524</v>
      </c>
      <c r="J21" s="4">
        <f t="shared" si="0"/>
        <v>-40.01215661548661</v>
      </c>
      <c r="K21" s="4">
        <f t="shared" si="0"/>
        <v>-56.638928608181345</v>
      </c>
      <c r="L21" s="4">
        <f t="shared" si="0"/>
        <v>-70.714544186475706</v>
      </c>
    </row>
    <row r="22" spans="2:12" x14ac:dyDescent="0.35">
      <c r="C22" s="3">
        <f t="shared" si="1"/>
        <v>0.5</v>
      </c>
      <c r="D22" s="4">
        <f t="shared" si="2"/>
        <v>156.8516032409712</v>
      </c>
      <c r="E22" s="4">
        <f t="shared" si="0"/>
        <v>112.4307866950912</v>
      </c>
      <c r="F22" s="4">
        <f t="shared" si="0"/>
        <v>71.490858681007083</v>
      </c>
      <c r="G22" s="4">
        <f t="shared" si="0"/>
        <v>34.879840180629159</v>
      </c>
      <c r="H22" s="4">
        <f t="shared" si="0"/>
        <v>2.7710542408155909</v>
      </c>
      <c r="I22" s="4">
        <f t="shared" si="0"/>
        <v>-25.259746479862383</v>
      </c>
      <c r="J22" s="4">
        <f t="shared" si="0"/>
        <v>-49.29360619544034</v>
      </c>
      <c r="K22" s="4">
        <f t="shared" si="0"/>
        <v>-69.782080656053807</v>
      </c>
      <c r="L22" s="4">
        <f t="shared" si="0"/>
        <v>-87.232095421469737</v>
      </c>
    </row>
    <row r="23" spans="2:12" x14ac:dyDescent="0.35">
      <c r="B23" s="2"/>
      <c r="C23" s="3">
        <f t="shared" si="1"/>
        <v>0.75</v>
      </c>
      <c r="D23" s="4">
        <f t="shared" si="2"/>
        <v>182.95475700752559</v>
      </c>
      <c r="E23" s="4">
        <f t="shared" si="0"/>
        <v>131.22419164387028</v>
      </c>
      <c r="F23" s="4">
        <f t="shared" si="0"/>
        <v>83.4565066011982</v>
      </c>
      <c r="G23" s="4">
        <f t="shared" si="0"/>
        <v>40.615583242409897</v>
      </c>
      <c r="H23" s="4">
        <f t="shared" si="0"/>
        <v>2.908466346885342</v>
      </c>
      <c r="I23" s="4">
        <f t="shared" si="0"/>
        <v>-30.127112016629361</v>
      </c>
      <c r="J23" s="4">
        <f t="shared" si="0"/>
        <v>-58.575055775394084</v>
      </c>
      <c r="K23" s="4">
        <f t="shared" si="0"/>
        <v>-82.925232703926326</v>
      </c>
      <c r="L23" s="4">
        <f t="shared" si="0"/>
        <v>-103.7496466564637</v>
      </c>
    </row>
    <row r="24" spans="2:12" x14ac:dyDescent="0.35">
      <c r="B24" s="2"/>
      <c r="C24" s="3">
        <f t="shared" si="1"/>
        <v>1</v>
      </c>
      <c r="D24" s="4">
        <f t="shared" si="2"/>
        <v>209.05791077407949</v>
      </c>
      <c r="E24" s="4">
        <f t="shared" si="0"/>
        <v>150.0175965926496</v>
      </c>
      <c r="F24" s="4">
        <f t="shared" si="0"/>
        <v>95.422154521389302</v>
      </c>
      <c r="G24" s="4">
        <f t="shared" si="0"/>
        <v>46.351326304190856</v>
      </c>
      <c r="H24" s="4">
        <f t="shared" si="0"/>
        <v>3.045878452955082</v>
      </c>
      <c r="I24" s="4">
        <f t="shared" si="0"/>
        <v>-34.994477553396507</v>
      </c>
      <c r="J24" s="4">
        <f t="shared" si="0"/>
        <v>-67.856505355347991</v>
      </c>
      <c r="K24" s="4">
        <f t="shared" si="0"/>
        <v>-96.068384751798959</v>
      </c>
      <c r="L24" s="4">
        <f t="shared" si="0"/>
        <v>-120.2671978914576</v>
      </c>
    </row>
  </sheetData>
  <conditionalFormatting sqref="D17:L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4.5" x14ac:dyDescent="0.35"/>
  <sheetData>
    <row r="1" spans="1:10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 x14ac:dyDescent="0.35">
      <c r="A2" s="1">
        <v>-0.75</v>
      </c>
      <c r="B2">
        <v>49.5272213648052</v>
      </c>
      <c r="C2">
        <v>48.253589824606593</v>
      </c>
      <c r="D2">
        <v>46.775958585390192</v>
      </c>
      <c r="E2">
        <v>45.088296358217377</v>
      </c>
      <c r="F2">
        <v>43.181981372392997</v>
      </c>
      <c r="G2">
        <v>41.034549224207993</v>
      </c>
      <c r="H2">
        <v>38.648380098929337</v>
      </c>
      <c r="I2">
        <v>36.021661588967852</v>
      </c>
      <c r="J2">
        <v>33.135347401938873</v>
      </c>
    </row>
    <row r="3" spans="1:10" x14ac:dyDescent="0.35">
      <c r="A3" s="1">
        <v>-0.5</v>
      </c>
      <c r="B3">
        <v>71.907975357273159</v>
      </c>
      <c r="C3">
        <v>66.227047877895473</v>
      </c>
      <c r="D3">
        <v>59.605230749143573</v>
      </c>
      <c r="E3">
        <v>52.00364116590287</v>
      </c>
      <c r="F3">
        <v>43.368582900507477</v>
      </c>
      <c r="G3">
        <v>33.580302305796948</v>
      </c>
      <c r="H3">
        <v>22.62013784261066</v>
      </c>
      <c r="I3">
        <v>10.455775103036951</v>
      </c>
      <c r="J3">
        <v>-3.005459277489102</v>
      </c>
    </row>
    <row r="4" spans="1:10" x14ac:dyDescent="0.35">
      <c r="A4" s="1">
        <v>-0.25</v>
      </c>
      <c r="B4">
        <v>94.288729349741175</v>
      </c>
      <c r="C4">
        <v>84.200505931184352</v>
      </c>
      <c r="D4">
        <v>72.43450291289696</v>
      </c>
      <c r="E4">
        <v>58.918985973588342</v>
      </c>
      <c r="F4">
        <v>43.555184428621963</v>
      </c>
      <c r="G4">
        <v>26.12605538738589</v>
      </c>
      <c r="H4">
        <v>6.5918955862920194</v>
      </c>
      <c r="I4">
        <v>-15.1101113828939</v>
      </c>
      <c r="J4">
        <v>-39.146265956917183</v>
      </c>
    </row>
    <row r="5" spans="1:10" x14ac:dyDescent="0.35">
      <c r="A5" s="1">
        <v>0</v>
      </c>
      <c r="B5">
        <v>116.66948334220911</v>
      </c>
      <c r="C5">
        <v>102.1739639844732</v>
      </c>
      <c r="D5">
        <v>85.263775076650347</v>
      </c>
      <c r="E5">
        <v>65.834330781273849</v>
      </c>
      <c r="F5">
        <v>43.74178595673645</v>
      </c>
      <c r="G5">
        <v>18.671808468974881</v>
      </c>
      <c r="H5">
        <v>-9.4363466700267011</v>
      </c>
      <c r="I5">
        <v>-40.675997868824879</v>
      </c>
      <c r="J5">
        <v>-75.287072636345059</v>
      </c>
    </row>
    <row r="6" spans="1:10" x14ac:dyDescent="0.35">
      <c r="A6" s="1">
        <v>0.25</v>
      </c>
      <c r="B6">
        <v>139.05023733467709</v>
      </c>
      <c r="C6">
        <v>120.147422037762</v>
      </c>
      <c r="D6">
        <v>98.093047240403848</v>
      </c>
      <c r="E6">
        <v>72.749675588959221</v>
      </c>
      <c r="F6">
        <v>43.928387484850873</v>
      </c>
      <c r="G6">
        <v>11.217561550563859</v>
      </c>
      <c r="H6">
        <v>-25.46458892634541</v>
      </c>
      <c r="I6">
        <v>-66.24188435475584</v>
      </c>
      <c r="J6">
        <v>-111.4278793157731</v>
      </c>
    </row>
    <row r="7" spans="1:10" x14ac:dyDescent="0.35">
      <c r="A7" s="1">
        <v>0.5</v>
      </c>
      <c r="B7">
        <v>161.43099132714511</v>
      </c>
      <c r="C7">
        <v>138.12088009105099</v>
      </c>
      <c r="D7">
        <v>110.92231940415709</v>
      </c>
      <c r="E7">
        <v>79.665020396644778</v>
      </c>
      <c r="F7">
        <v>44.114989012965381</v>
      </c>
      <c r="G7">
        <v>3.76331463215273</v>
      </c>
      <c r="H7">
        <v>-41.492831182663977</v>
      </c>
      <c r="I7">
        <v>-91.807770840686601</v>
      </c>
      <c r="J7">
        <v>-147.56868599520121</v>
      </c>
    </row>
    <row r="8" spans="1:10" x14ac:dyDescent="0.35">
      <c r="A8" s="1">
        <v>0.75</v>
      </c>
      <c r="B8">
        <v>183.81174531961321</v>
      </c>
      <c r="C8">
        <v>156.09433814433979</v>
      </c>
      <c r="D8">
        <v>123.75159156791049</v>
      </c>
      <c r="E8">
        <v>86.58036520433015</v>
      </c>
      <c r="F8">
        <v>44.301590541079882</v>
      </c>
      <c r="G8">
        <v>-3.690932286258144</v>
      </c>
      <c r="H8">
        <v>-57.521073438982562</v>
      </c>
      <c r="I8">
        <v>-117.3736573266175</v>
      </c>
      <c r="J8">
        <v>-183.70949267462919</v>
      </c>
    </row>
    <row r="9" spans="1:10" x14ac:dyDescent="0.35">
      <c r="A9" s="1">
        <v>1</v>
      </c>
      <c r="B9">
        <v>206.19249931208091</v>
      </c>
      <c r="C9">
        <v>174.06779619762881</v>
      </c>
      <c r="D9">
        <v>136.5808637316639</v>
      </c>
      <c r="E9">
        <v>93.495710012015778</v>
      </c>
      <c r="F9">
        <v>44.488192069194348</v>
      </c>
      <c r="G9">
        <v>-11.145179204669271</v>
      </c>
      <c r="H9">
        <v>-73.549315695301416</v>
      </c>
      <c r="I9">
        <v>-142.93954381254849</v>
      </c>
      <c r="J9">
        <v>-219.85029935405689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defaultRowHeight="14.5" x14ac:dyDescent="0.35"/>
  <sheetData>
    <row r="1" spans="1:10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 x14ac:dyDescent="0.35">
      <c r="A2" s="1">
        <v>-0.75</v>
      </c>
      <c r="B2">
        <v>22.580253571946379</v>
      </c>
      <c r="C2">
        <v>17.65819721546919</v>
      </c>
      <c r="D2">
        <v>12.50437212578238</v>
      </c>
      <c r="E2">
        <v>7.4764361341839054</v>
      </c>
      <c r="F2">
        <v>2.8300010972593772</v>
      </c>
      <c r="G2">
        <v>-1.413426737576942</v>
      </c>
      <c r="H2">
        <v>-4.9844854085590784</v>
      </c>
      <c r="I2">
        <v>-7.909752988467984</v>
      </c>
      <c r="J2">
        <v>-10.16192802876389</v>
      </c>
    </row>
    <row r="3" spans="1:10" x14ac:dyDescent="0.35">
      <c r="A3" s="1">
        <v>-0.5</v>
      </c>
      <c r="B3">
        <v>44.961007564414338</v>
      </c>
      <c r="C3">
        <v>35.631655268758081</v>
      </c>
      <c r="D3">
        <v>25.333644289535759</v>
      </c>
      <c r="E3">
        <v>14.391780941869399</v>
      </c>
      <c r="F3">
        <v>3.016602625373856</v>
      </c>
      <c r="G3">
        <v>-8.8676736559879874</v>
      </c>
      <c r="H3">
        <v>-21.012727664877762</v>
      </c>
      <c r="I3">
        <v>-33.475639474398903</v>
      </c>
      <c r="J3">
        <v>-46.302734708191878</v>
      </c>
    </row>
    <row r="4" spans="1:10" x14ac:dyDescent="0.35">
      <c r="A4" s="1">
        <v>-0.25</v>
      </c>
      <c r="B4">
        <v>67.341761556882361</v>
      </c>
      <c r="C4">
        <v>53.605113322046947</v>
      </c>
      <c r="D4">
        <v>38.162916453289156</v>
      </c>
      <c r="E4">
        <v>21.307125749554871</v>
      </c>
      <c r="F4">
        <v>3.2032041534883242</v>
      </c>
      <c r="G4">
        <v>-16.321920574399051</v>
      </c>
      <c r="H4">
        <v>-37.040969921196407</v>
      </c>
      <c r="I4">
        <v>-59.041525960329743</v>
      </c>
      <c r="J4">
        <v>-82.443541387619959</v>
      </c>
    </row>
    <row r="5" spans="1:10" x14ac:dyDescent="0.35">
      <c r="A5" s="1">
        <v>0</v>
      </c>
      <c r="B5">
        <v>89.722515549350277</v>
      </c>
      <c r="C5">
        <v>71.578571375335841</v>
      </c>
      <c r="D5">
        <v>50.992188617042537</v>
      </c>
      <c r="E5">
        <v>28.222470557240371</v>
      </c>
      <c r="F5">
        <v>3.3898056816028181</v>
      </c>
      <c r="G5">
        <v>-23.77616749281006</v>
      </c>
      <c r="H5">
        <v>-53.069212177515134</v>
      </c>
      <c r="I5">
        <v>-84.607412446260724</v>
      </c>
      <c r="J5">
        <v>-118.5843480670478</v>
      </c>
    </row>
    <row r="6" spans="1:10" x14ac:dyDescent="0.35">
      <c r="A6" s="1">
        <v>0.25</v>
      </c>
      <c r="B6">
        <v>112.10326954181831</v>
      </c>
      <c r="C6">
        <v>89.552029428624593</v>
      </c>
      <c r="D6">
        <v>63.821460780796038</v>
      </c>
      <c r="E6">
        <v>35.137815364925757</v>
      </c>
      <c r="F6">
        <v>3.5764072097172348</v>
      </c>
      <c r="G6">
        <v>-31.23041441122108</v>
      </c>
      <c r="H6">
        <v>-69.097454433833832</v>
      </c>
      <c r="I6">
        <v>-110.1732989321917</v>
      </c>
      <c r="J6">
        <v>-154.72515474647591</v>
      </c>
    </row>
    <row r="7" spans="1:10" x14ac:dyDescent="0.35">
      <c r="A7" s="1">
        <v>0.5</v>
      </c>
      <c r="B7">
        <v>134.48402353428631</v>
      </c>
      <c r="C7">
        <v>107.5254874819136</v>
      </c>
      <c r="D7">
        <v>76.650732944549347</v>
      </c>
      <c r="E7">
        <v>42.053160172611307</v>
      </c>
      <c r="F7">
        <v>3.763008737831754</v>
      </c>
      <c r="G7">
        <v>-38.684661329632213</v>
      </c>
      <c r="H7">
        <v>-85.125696690152395</v>
      </c>
      <c r="I7">
        <v>-135.73918541812239</v>
      </c>
      <c r="J7">
        <v>-190.865961425904</v>
      </c>
    </row>
    <row r="8" spans="1:10" x14ac:dyDescent="0.35">
      <c r="A8" s="1">
        <v>0.75</v>
      </c>
      <c r="B8">
        <v>156.86477752675441</v>
      </c>
      <c r="C8">
        <v>125.4989455352024</v>
      </c>
      <c r="D8">
        <v>89.48000510830272</v>
      </c>
      <c r="E8">
        <v>48.968504980296672</v>
      </c>
      <c r="F8">
        <v>3.949610265946248</v>
      </c>
      <c r="G8">
        <v>-46.13890824804308</v>
      </c>
      <c r="H8">
        <v>-101.153938946471</v>
      </c>
      <c r="I8">
        <v>-161.30507190405331</v>
      </c>
      <c r="J8">
        <v>-227.00676810533199</v>
      </c>
    </row>
    <row r="9" spans="1:10" x14ac:dyDescent="0.35">
      <c r="A9" s="1">
        <v>1</v>
      </c>
      <c r="B9">
        <v>179.24553151922211</v>
      </c>
      <c r="C9">
        <v>143.4724035884914</v>
      </c>
      <c r="D9">
        <v>102.30927727205609</v>
      </c>
      <c r="E9">
        <v>55.883849787982307</v>
      </c>
      <c r="F9">
        <v>4.1362117940607259</v>
      </c>
      <c r="G9">
        <v>-53.59315516645421</v>
      </c>
      <c r="H9">
        <v>-117.18218120278981</v>
      </c>
      <c r="I9">
        <v>-186.87095838998439</v>
      </c>
      <c r="J9">
        <v>-263.14757478475968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F2" sqref="F2"/>
    </sheetView>
  </sheetViews>
  <sheetFormatPr defaultRowHeight="14.5" x14ac:dyDescent="0.35"/>
  <cols>
    <col min="2" max="3" width="11.26953125" bestFit="1" customWidth="1"/>
    <col min="4" max="10" width="9.81640625" bestFit="1" customWidth="1"/>
  </cols>
  <sheetData>
    <row r="1" spans="1:10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 x14ac:dyDescent="0.35">
      <c r="A2" s="1">
        <v>-0.75</v>
      </c>
      <c r="B2" s="5">
        <v>1166321.464207103</v>
      </c>
      <c r="C2" s="5">
        <v>1045619.874208919</v>
      </c>
      <c r="D2" s="5">
        <v>932683.30170730385</v>
      </c>
      <c r="E2" s="5">
        <v>829422.56984876876</v>
      </c>
      <c r="F2" s="5">
        <v>736393.25175000064</v>
      </c>
      <c r="G2" s="5">
        <v>652965.42897516792</v>
      </c>
      <c r="H2" s="5">
        <v>579068.46125281439</v>
      </c>
      <c r="I2" s="5">
        <v>514089.43144237588</v>
      </c>
      <c r="J2" s="5">
        <v>457033.27492122829</v>
      </c>
    </row>
    <row r="3" spans="1:10" x14ac:dyDescent="0.35">
      <c r="A3" s="1">
        <v>-0.5</v>
      </c>
      <c r="B3" s="5">
        <v>1166321.464207103</v>
      </c>
      <c r="C3" s="5">
        <v>1045619.874208919</v>
      </c>
      <c r="D3" s="5">
        <v>932683.30170730385</v>
      </c>
      <c r="E3" s="5">
        <v>829422.56984876876</v>
      </c>
      <c r="F3" s="5">
        <v>736393.25175000064</v>
      </c>
      <c r="G3" s="5">
        <v>652965.42897516792</v>
      </c>
      <c r="H3" s="5">
        <v>579068.46125281439</v>
      </c>
      <c r="I3" s="5">
        <v>514089.43144237588</v>
      </c>
      <c r="J3" s="5">
        <v>457033.27492122829</v>
      </c>
    </row>
    <row r="4" spans="1:10" x14ac:dyDescent="0.35">
      <c r="A4" s="1">
        <v>-0.25</v>
      </c>
      <c r="B4" s="5">
        <v>1166321.464207103</v>
      </c>
      <c r="C4" s="5">
        <v>1045619.874208919</v>
      </c>
      <c r="D4" s="5">
        <v>932683.30170730385</v>
      </c>
      <c r="E4" s="5">
        <v>829422.56984876876</v>
      </c>
      <c r="F4" s="5">
        <v>736393.25175000064</v>
      </c>
      <c r="G4" s="5">
        <v>652965.42897516792</v>
      </c>
      <c r="H4" s="5">
        <v>579068.46125281439</v>
      </c>
      <c r="I4" s="5">
        <v>514089.43144237588</v>
      </c>
      <c r="J4" s="5">
        <v>457033.27492122829</v>
      </c>
    </row>
    <row r="5" spans="1:10" x14ac:dyDescent="0.35">
      <c r="A5" s="1">
        <v>0</v>
      </c>
      <c r="B5" s="5">
        <v>1166321.464207103</v>
      </c>
      <c r="C5" s="5">
        <v>1045619.874208919</v>
      </c>
      <c r="D5" s="5">
        <v>932683.30170730385</v>
      </c>
      <c r="E5" s="5">
        <v>829422.56984876876</v>
      </c>
      <c r="F5" s="5">
        <v>736393.25175000064</v>
      </c>
      <c r="G5" s="5">
        <v>652965.42897516792</v>
      </c>
      <c r="H5" s="5">
        <v>579068.46125281439</v>
      </c>
      <c r="I5" s="5">
        <v>514089.43144237588</v>
      </c>
      <c r="J5" s="5">
        <v>457033.27492122829</v>
      </c>
    </row>
    <row r="6" spans="1:10" x14ac:dyDescent="0.35">
      <c r="A6" s="1">
        <v>0.25</v>
      </c>
      <c r="B6" s="5">
        <v>1166321.464207103</v>
      </c>
      <c r="C6" s="5">
        <v>1045619.874208919</v>
      </c>
      <c r="D6" s="5">
        <v>932683.30170730385</v>
      </c>
      <c r="E6" s="5">
        <v>829422.56984876876</v>
      </c>
      <c r="F6" s="5">
        <v>736393.25175000064</v>
      </c>
      <c r="G6" s="5">
        <v>652965.42897516792</v>
      </c>
      <c r="H6" s="5">
        <v>579068.46125281439</v>
      </c>
      <c r="I6" s="5">
        <v>514089.43144237588</v>
      </c>
      <c r="J6" s="5">
        <v>457033.27492122829</v>
      </c>
    </row>
    <row r="7" spans="1:10" x14ac:dyDescent="0.35">
      <c r="A7" s="1">
        <v>0.5</v>
      </c>
      <c r="B7" s="5">
        <v>1166321.464207103</v>
      </c>
      <c r="C7" s="5">
        <v>1045619.874208919</v>
      </c>
      <c r="D7" s="5">
        <v>932683.30170730385</v>
      </c>
      <c r="E7" s="5">
        <v>829422.56984876876</v>
      </c>
      <c r="F7" s="5">
        <v>736393.25175000064</v>
      </c>
      <c r="G7" s="5">
        <v>652965.42897516792</v>
      </c>
      <c r="H7" s="5">
        <v>579068.46125281439</v>
      </c>
      <c r="I7" s="5">
        <v>514089.43144237588</v>
      </c>
      <c r="J7" s="5">
        <v>457033.27492122829</v>
      </c>
    </row>
    <row r="8" spans="1:10" x14ac:dyDescent="0.35">
      <c r="A8" s="1">
        <v>0.75</v>
      </c>
      <c r="B8" s="5">
        <v>1166321.464207103</v>
      </c>
      <c r="C8" s="5">
        <v>1045619.874208919</v>
      </c>
      <c r="D8" s="5">
        <v>932683.30170730385</v>
      </c>
      <c r="E8" s="5">
        <v>829422.56984876876</v>
      </c>
      <c r="F8" s="5">
        <v>736393.25175000064</v>
      </c>
      <c r="G8" s="5">
        <v>652965.42897516792</v>
      </c>
      <c r="H8" s="5">
        <v>579068.46125281439</v>
      </c>
      <c r="I8" s="5">
        <v>514089.43144237588</v>
      </c>
      <c r="J8" s="5">
        <v>457033.27492122829</v>
      </c>
    </row>
    <row r="9" spans="1:10" x14ac:dyDescent="0.35">
      <c r="A9" s="1">
        <v>1</v>
      </c>
      <c r="B9" s="5">
        <v>1166321.464207103</v>
      </c>
      <c r="C9" s="5">
        <v>1045619.874208919</v>
      </c>
      <c r="D9" s="5">
        <v>932683.30170730385</v>
      </c>
      <c r="E9" s="5">
        <v>829422.56984876876</v>
      </c>
      <c r="F9" s="5">
        <v>736393.25175000064</v>
      </c>
      <c r="G9" s="5">
        <v>652965.42897516792</v>
      </c>
      <c r="H9" s="5">
        <v>579068.46125281439</v>
      </c>
      <c r="I9" s="5">
        <v>514089.43144237588</v>
      </c>
      <c r="J9" s="5">
        <v>457033.27492122829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r_procurement</vt:lpstr>
      <vt:lpstr>r_temprisk</vt:lpstr>
      <vt:lpstr>p_procurement</vt:lpstr>
      <vt:lpstr>p_temprisk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2022-04-05T19:16:34Z</dcterms:created>
  <dcterms:modified xsi:type="dcterms:W3CDTF">2022-04-05T20:54:13Z</dcterms:modified>
</cp:coreProperties>
</file>