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20_01_lichtblyck/scripts/2022/2022_01_18 Form_report_tables/"/>
    </mc:Choice>
  </mc:AlternateContent>
  <xr:revisionPtr revIDLastSave="86" documentId="11_163590F13A02BE12061B940D649AFA7288066376" xr6:coauthVersionLast="47" xr6:coauthVersionMax="47" xr10:uidLastSave="{4198D8A0-9A0A-419C-ADFA-DC3688A07B62}"/>
  <bookViews>
    <workbookView xWindow="1875" yWindow="-120" windowWidth="27045" windowHeight="16440" activeTab="3" xr2:uid="{00000000-000D-0000-FFFF-FFFF00000000}"/>
  </bookViews>
  <sheets>
    <sheet name="all_legacy" sheetId="7" r:id="rId1"/>
    <sheet name="power_B2C_HH_LEGACY" sheetId="1" r:id="rId2"/>
    <sheet name="power_B2C_P2H_LEGACY" sheetId="2" r:id="rId3"/>
    <sheet name="power_B2C_HH_NEW" sheetId="3" r:id="rId4"/>
    <sheet name="power_B2C_P2H_NEW" sheetId="4" r:id="rId5"/>
    <sheet name="gas_B2C_LEGACY" sheetId="6" r:id="rId6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7" l="1"/>
  <c r="H6" i="7"/>
</calcChain>
</file>

<file path=xl/sharedStrings.xml><?xml version="1.0" encoding="utf-8"?>
<sst xmlns="http://schemas.openxmlformats.org/spreadsheetml/2006/main" count="112" uniqueCount="18">
  <si>
    <t>unit</t>
  </si>
  <si>
    <t>offtake</t>
  </si>
  <si>
    <t>hedged</t>
  </si>
  <si>
    <t>current_market_offpeak</t>
  </si>
  <si>
    <t>current_market_peak</t>
  </si>
  <si>
    <t>portfolioprice</t>
  </si>
  <si>
    <t>var</t>
  </si>
  <si>
    <t>q</t>
  </si>
  <si>
    <t>fraction</t>
  </si>
  <si>
    <t>p</t>
  </si>
  <si>
    <t>fall</t>
  </si>
  <si>
    <t>rise</t>
  </si>
  <si>
    <t>MWh</t>
  </si>
  <si>
    <t>Eur/MWh</t>
  </si>
  <si>
    <t>Eur</t>
  </si>
  <si>
    <t>Yearly Agg.</t>
  </si>
  <si>
    <t>ts_left</t>
  </si>
  <si>
    <t>current_market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</si>
</sst>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\ hh:mm:ss"/>
    <numFmt numFmtId="165" formatCode="#,##0.00;\-#,##0.00"/>
    <numFmt numFmtId="166" formatCode="#,##0;\-#,##0"/>
    <numFmt numFmtId="167" formatCode="#,##0.00%;\-#,##0.00%"/>
    <numFmt numFmtId="168" formatCode="#,##0%;\-#,##0%"/>
    <numFmt numFmtId="169" formatCode="#,##0.0000;\-#,##0.0000"/>
    <numFmt numFmtId="170" formatCode="yyyy\-mm\-dd\ hh:mm;;"/>
    <numFmt numFmtId="171" formatCode="yyyy\-mm\-dd;;"/>
    <numFmt numFmtId="172" formatCode="mmm\ yyyy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 applyFont="0" applyFill="0" applyBorder="0" applyProtection="0">
      <alignment vertical="top"/>
    </xf>
    <xf numFmtId="165" fontId="2" fillId="0" borderId="0" applyFont="0" applyFill="0" applyBorder="0" applyProtection="0">
      <alignment vertical="top"/>
    </xf>
    <xf numFmtId="166" fontId="2" fillId="0" borderId="0" applyFont="0" applyFill="0" applyBorder="0" applyProtection="0">
      <alignment vertical="top"/>
    </xf>
    <xf numFmtId="167" fontId="2" fillId="0" borderId="0" applyFont="0" applyFill="0" applyBorder="0" applyProtection="0">
      <alignment vertical="top"/>
    </xf>
    <xf numFmtId="168" fontId="2" fillId="0" borderId="0" applyFont="0" applyFill="0" applyBorder="0" applyProtection="0">
      <alignment vertical="top"/>
    </xf>
    <xf numFmtId="169" fontId="2" fillId="0" borderId="0" applyFont="0" applyFill="0" applyBorder="0" applyProtection="0">
      <alignment vertical="top"/>
    </xf>
    <xf numFmtId="170" fontId="2" fillId="0" borderId="0" applyFont="0" applyFill="0" applyBorder="0" applyProtection="0">
      <alignment vertical="top"/>
    </xf>
    <xf numFmtId="171" fontId="2" fillId="0" borderId="0" applyFont="0" applyFill="0" applyBorder="0" applyProtection="0">
      <alignment vertical="top"/>
    </xf>
    <xf numFmtId="172" fontId="2" fillId="0" borderId="0" applyFont="0" applyFill="0" applyBorder="0" applyProtection="0">
      <alignment vertical="top"/>
    </xf>
    <xf numFmtId="37" fontId="2" fillId="0" borderId="0" applyFont="0" applyFill="0" applyBorder="0" applyProtection="0">
      <alignment vertical="top"/>
    </xf>
    <xf numFmtId="39" fontId="2" fillId="0" borderId="0" applyFont="0" applyFill="0" applyBorder="0" applyProtection="0">
      <alignment vertical="top"/>
    </xf>
  </cellStyleXfs>
  <cellXfs count="10">
    <xf numFmtId="0" fontId="0" fillId="0" borderId="0" xfId="0">
      <alignment vertical="top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0" fillId="0" borderId="0" xfId="1" applyFont="1">
      <alignment vertical="top"/>
    </xf>
    <xf numFmtId="166" fontId="0" fillId="0" borderId="0" xfId="2" applyFont="1">
      <alignment vertical="top"/>
    </xf>
    <xf numFmtId="168" fontId="0" fillId="0" borderId="0" xfId="4" applyFont="1">
      <alignment vertical="top"/>
    </xf>
    <xf numFmtId="37" fontId="0" fillId="0" borderId="0" xfId="9" applyFont="1">
      <alignment vertical="top"/>
    </xf>
    <xf numFmtId="39" fontId="0" fillId="0" borderId="0" xfId="10" applyFont="1">
      <alignment vertical="top"/>
    </xf>
    <xf numFmtId="37" fontId="0" fillId="0" borderId="0" xfId="0" applyNumberFormat="1">
      <alignment vertical="top"/>
    </xf>
  </cellXfs>
  <cellStyles count="11">
    <cellStyle name="​​Date" xfId="7" xr:uid="{72292CF0-F4BB-4B66-92CC-ED0EA3EF9115}"/>
    <cellStyle name="​​Month" xfId="8" xr:uid="{273402C8-FB09-4A2D-ABDE-3564403AC632}"/>
    <cellStyle name="​​Timestamp" xfId="6" xr:uid="{2311E828-1380-43E1-96FF-31F331B3919D}"/>
    <cellStyle name="​Factor [4]" xfId="5" xr:uid="{7D2B4BB8-814A-4FF2-8F57-B94663531B0C}"/>
    <cellStyle name="​Percentage [0]" xfId="4" xr:uid="{3402EC3B-D834-49E9-849B-019A2A179775}"/>
    <cellStyle name="​Percentage [2]" xfId="3" xr:uid="{CB603EB5-CCE1-4426-9E1D-5BA1FCCE798C}"/>
    <cellStyle name="Normal" xfId="0" builtinId="0" customBuiltin="1"/>
    <cellStyle name="Number [0]" xfId="2" xr:uid="{58088119-E30C-4F5A-BD97-5A35ADE0DB6E}"/>
    <cellStyle name="Number [0] 2" xfId="9" xr:uid="{9A833F4E-844F-45C0-9BDF-E03CC3E1E708}"/>
    <cellStyle name="Number [2]" xfId="1" xr:uid="{797170A1-C893-4450-B85A-BCB559988397}"/>
    <cellStyle name="Number [2] 2" xfId="10" xr:uid="{3849F3D6-55CB-4B61-B1D0-EE63B9231A3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92E2-4748-4446-98A3-739CA1D8A86D}">
  <dimension ref="H6:I6"/>
  <sheetViews>
    <sheetView workbookViewId="0">
      <selection activeCell="H6" sqref="H6:I6"/>
    </sheetView>
  </sheetViews>
  <sheetFormatPr defaultRowHeight="15" x14ac:dyDescent="0.25"/>
  <sheetData>
    <row r="6" spans="8:9" x14ac:dyDescent="0.25">
      <c r="H6" s="9">
        <f>power_B2C_HH_LEGACY!H17+power_B2C_P2H_LEGACY!H17+gas_B2C_LEGACY!G17</f>
        <v>-351348.17594930169</v>
      </c>
      <c r="I6" s="9">
        <f>power_B2C_HH_LEGACY!I17+power_B2C_P2H_LEGACY!I17+gas_B2C_LEGACY!H17</f>
        <v>400087.50086970755</v>
      </c>
    </row>
  </sheetData>
  <pageMargins left="0.7" right="0.7" top="0.75" bottom="0.75" header="0.3" footer="0.3"/>
  <pageSetup paperSize="9" orientation="portrait" horizontalDpi="300" verticalDpi="300" r:id="rId1"/>
  <customProperties>
    <customPr name="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H17" sqref="H17"/>
    </sheetView>
  </sheetViews>
  <sheetFormatPr defaultRowHeight="15" x14ac:dyDescent="0.25"/>
  <cols>
    <col min="1" max="1" width="20.140625" customWidth="1"/>
    <col min="2" max="2" width="11.42578125" bestFit="1" customWidth="1"/>
    <col min="4" max="4" width="9.5703125" bestFit="1" customWidth="1"/>
    <col min="5" max="6" width="10.5703125" bestFit="1" customWidth="1"/>
    <col min="7" max="7" width="9.5703125" bestFit="1" customWidth="1"/>
    <col min="8" max="9" width="14.85546875" bestFit="1" customWidth="1"/>
  </cols>
  <sheetData>
    <row r="1" spans="1:9" x14ac:dyDescent="0.25">
      <c r="A1" s="1"/>
      <c r="B1" s="1" t="s">
        <v>1</v>
      </c>
      <c r="C1" s="3" t="s">
        <v>2</v>
      </c>
      <c r="D1" s="3"/>
      <c r="E1" s="1" t="s">
        <v>3</v>
      </c>
      <c r="F1" s="1" t="s">
        <v>4</v>
      </c>
      <c r="G1" s="1" t="s">
        <v>5</v>
      </c>
      <c r="H1" s="3" t="s">
        <v>6</v>
      </c>
      <c r="I1" s="3"/>
    </row>
    <row r="2" spans="1:9" x14ac:dyDescent="0.25">
      <c r="A2" s="1"/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10</v>
      </c>
      <c r="I2" s="1" t="s">
        <v>11</v>
      </c>
    </row>
    <row r="3" spans="1:9" x14ac:dyDescent="0.25">
      <c r="A3" s="1" t="s">
        <v>0</v>
      </c>
      <c r="B3" s="1" t="s">
        <v>12</v>
      </c>
      <c r="C3" s="1"/>
      <c r="D3" s="1" t="s">
        <v>13</v>
      </c>
      <c r="E3" s="1" t="s">
        <v>13</v>
      </c>
      <c r="F3" s="1" t="s">
        <v>13</v>
      </c>
      <c r="G3" s="1" t="s">
        <v>13</v>
      </c>
      <c r="H3" s="1" t="s">
        <v>14</v>
      </c>
      <c r="I3" s="1" t="s">
        <v>14</v>
      </c>
    </row>
    <row r="5" spans="1:9" x14ac:dyDescent="0.25">
      <c r="A5" s="2">
        <v>44562</v>
      </c>
      <c r="B5" s="5">
        <v>111988.1045</v>
      </c>
      <c r="C5" s="6">
        <v>1.000000000000004</v>
      </c>
      <c r="D5" s="4">
        <v>91.973610577083349</v>
      </c>
      <c r="E5" s="4">
        <v>145.0586394817073</v>
      </c>
      <c r="F5" s="4">
        <v>208.10502976190469</v>
      </c>
      <c r="G5" s="4">
        <v>91.973610577083008</v>
      </c>
      <c r="H5" s="5">
        <v>1.534356257025766E-8</v>
      </c>
      <c r="I5" s="5">
        <v>-1.7472034931122491E-8</v>
      </c>
    </row>
    <row r="6" spans="1:9" x14ac:dyDescent="0.25">
      <c r="A6" s="2">
        <v>44593</v>
      </c>
      <c r="B6" s="5">
        <v>100244.9659999999</v>
      </c>
      <c r="C6" s="6">
        <v>1.0000000000000031</v>
      </c>
      <c r="D6" s="4">
        <v>87.323815343157776</v>
      </c>
      <c r="E6" s="4">
        <v>115.589056712963</v>
      </c>
      <c r="F6" s="4">
        <v>145.0817395833333</v>
      </c>
      <c r="G6" s="4">
        <v>87.323815343157662</v>
      </c>
      <c r="H6" s="5">
        <v>7.802779746317457E-9</v>
      </c>
      <c r="I6" s="5">
        <v>-8.8851881473589457E-9</v>
      </c>
    </row>
    <row r="7" spans="1:9" x14ac:dyDescent="0.25">
      <c r="A7" s="2">
        <v>44621</v>
      </c>
      <c r="B7" s="5">
        <v>104523.0250000002</v>
      </c>
      <c r="C7" s="6">
        <v>1.021252059055888</v>
      </c>
      <c r="D7" s="4">
        <v>77.107547942513349</v>
      </c>
      <c r="E7" s="4">
        <v>237.00071734475381</v>
      </c>
      <c r="F7" s="4">
        <v>286.16432971014478</v>
      </c>
      <c r="G7" s="4">
        <v>76.445291693283764</v>
      </c>
      <c r="H7" s="5">
        <v>46419.872704545618</v>
      </c>
      <c r="I7" s="5">
        <v>-52859.277868377139</v>
      </c>
    </row>
    <row r="8" spans="1:9" x14ac:dyDescent="0.25">
      <c r="A8" s="2">
        <v>44652</v>
      </c>
      <c r="B8" s="5">
        <v>92609.689000000013</v>
      </c>
      <c r="C8" s="6">
        <v>1.005412327861291</v>
      </c>
      <c r="D8" s="4">
        <v>70.223262542355741</v>
      </c>
      <c r="E8" s="4">
        <v>231.3569230769229</v>
      </c>
      <c r="F8" s="4">
        <v>274.68000000000018</v>
      </c>
      <c r="G8" s="4">
        <v>75.499438278577855</v>
      </c>
      <c r="H8" s="5">
        <v>-87516.877212883963</v>
      </c>
      <c r="I8" s="5">
        <v>99657.294629234792</v>
      </c>
    </row>
    <row r="9" spans="1:9" x14ac:dyDescent="0.25">
      <c r="A9" s="2">
        <v>44682</v>
      </c>
      <c r="B9" s="5">
        <v>87557.395749999967</v>
      </c>
      <c r="C9" s="6">
        <v>1.026682032168593</v>
      </c>
      <c r="D9" s="4">
        <v>56.111728440878252</v>
      </c>
      <c r="E9" s="4">
        <v>235.25099999999981</v>
      </c>
      <c r="F9" s="4">
        <v>273.66000000000003</v>
      </c>
      <c r="G9" s="4">
        <v>56.70127523300112</v>
      </c>
      <c r="H9" s="5">
        <v>15338.592479215709</v>
      </c>
      <c r="I9" s="5">
        <v>-17466.375384723269</v>
      </c>
    </row>
    <row r="10" spans="1:9" x14ac:dyDescent="0.25">
      <c r="A10" s="2">
        <v>44713</v>
      </c>
      <c r="B10" s="5">
        <v>78482.984999999928</v>
      </c>
      <c r="C10" s="6">
        <v>1.0521771056490761</v>
      </c>
      <c r="D10" s="4">
        <v>46.622914562502103</v>
      </c>
      <c r="E10" s="4">
        <v>234.59263157894739</v>
      </c>
      <c r="F10" s="4">
        <v>289.24000000000018</v>
      </c>
      <c r="G10" s="4">
        <v>40.92962986230151</v>
      </c>
      <c r="H10" s="5">
        <v>123093.0375830188</v>
      </c>
      <c r="I10" s="5">
        <v>-140168.61094550631</v>
      </c>
    </row>
    <row r="11" spans="1:9" x14ac:dyDescent="0.25">
      <c r="A11" s="2">
        <v>44743</v>
      </c>
      <c r="B11" s="5">
        <v>77937.791999999987</v>
      </c>
      <c r="C11" s="6">
        <v>1.018006514734209</v>
      </c>
      <c r="D11" s="4">
        <v>52.567171368386823</v>
      </c>
      <c r="E11" s="4">
        <v>238.85243902439009</v>
      </c>
      <c r="F11" s="4">
        <v>284.43000000000012</v>
      </c>
      <c r="G11" s="4">
        <v>53.95423443845862</v>
      </c>
      <c r="H11" s="5">
        <v>-6626.5898096898036</v>
      </c>
      <c r="I11" s="5">
        <v>7545.8361185003687</v>
      </c>
    </row>
    <row r="12" spans="1:9" x14ac:dyDescent="0.25">
      <c r="A12" s="2">
        <v>44774</v>
      </c>
      <c r="B12" s="5">
        <v>77921.799499999761</v>
      </c>
      <c r="C12" s="6">
        <v>1.0304839020048591</v>
      </c>
      <c r="D12" s="4">
        <v>52.627698824845709</v>
      </c>
      <c r="E12" s="4">
        <v>219.71794871794859</v>
      </c>
      <c r="F12" s="4">
        <v>272.72000000000008</v>
      </c>
      <c r="G12" s="4">
        <v>52.147065342175708</v>
      </c>
      <c r="H12" s="5">
        <v>31357.06426541492</v>
      </c>
      <c r="I12" s="5">
        <v>-35706.943525931223</v>
      </c>
    </row>
    <row r="13" spans="1:9" x14ac:dyDescent="0.25">
      <c r="A13" s="2">
        <v>44805</v>
      </c>
      <c r="B13" s="5">
        <v>79154.232249999826</v>
      </c>
      <c r="C13" s="6">
        <v>0.9910437227442136</v>
      </c>
      <c r="D13" s="4">
        <v>52.820341585279706</v>
      </c>
      <c r="E13" s="4">
        <v>230.74789473684191</v>
      </c>
      <c r="F13" s="4">
        <v>298.39000000000021</v>
      </c>
      <c r="G13" s="4">
        <v>60.673260472450913</v>
      </c>
      <c r="H13" s="5">
        <v>-127202.2732124187</v>
      </c>
      <c r="I13" s="5">
        <v>144847.883319724</v>
      </c>
    </row>
    <row r="14" spans="1:9" x14ac:dyDescent="0.25">
      <c r="A14" s="2">
        <v>44835</v>
      </c>
      <c r="B14" s="5">
        <v>89116.564499999658</v>
      </c>
      <c r="C14" s="6">
        <v>1.0906406294421289</v>
      </c>
      <c r="D14" s="4">
        <v>62.207257776686838</v>
      </c>
      <c r="E14" s="4">
        <v>205.71054596348861</v>
      </c>
      <c r="F14" s="4">
        <v>289.16667000000001</v>
      </c>
      <c r="G14" s="4">
        <v>51.794023704861701</v>
      </c>
      <c r="H14" s="5">
        <v>276099.26030957891</v>
      </c>
      <c r="I14" s="5">
        <v>-314399.9901259591</v>
      </c>
    </row>
    <row r="15" spans="1:9" x14ac:dyDescent="0.25">
      <c r="A15" s="2">
        <v>44866</v>
      </c>
      <c r="B15" s="5">
        <v>94025.696000000127</v>
      </c>
      <c r="C15" s="6">
        <v>1.0070755551758921</v>
      </c>
      <c r="D15" s="4">
        <v>62.973211475751803</v>
      </c>
      <c r="E15" s="4">
        <v>205.62752052631581</v>
      </c>
      <c r="F15" s="4">
        <v>334.90701000000001</v>
      </c>
      <c r="G15" s="4">
        <v>69.148902973954378</v>
      </c>
      <c r="H15" s="5">
        <v>-103990.83621799041</v>
      </c>
      <c r="I15" s="5">
        <v>118416.53557299339</v>
      </c>
    </row>
    <row r="16" spans="1:9" x14ac:dyDescent="0.25">
      <c r="A16" s="2">
        <v>44896</v>
      </c>
      <c r="B16" s="5">
        <v>103741.455</v>
      </c>
      <c r="C16" s="6">
        <v>0.94976155867487944</v>
      </c>
      <c r="D16" s="4">
        <v>62.44302662157591</v>
      </c>
      <c r="E16" s="4">
        <v>193.37781558333319</v>
      </c>
      <c r="F16" s="4">
        <v>314.6998050000002</v>
      </c>
      <c r="G16" s="4">
        <v>77.608427541108711</v>
      </c>
      <c r="H16" s="5">
        <v>-366476.4501629658</v>
      </c>
      <c r="I16" s="5">
        <v>417314.38245593727</v>
      </c>
    </row>
    <row r="17" spans="1:9" x14ac:dyDescent="0.25">
      <c r="A17" s="1" t="s">
        <v>15</v>
      </c>
      <c r="B17" s="5">
        <v>1097303.704500003</v>
      </c>
      <c r="C17" s="6">
        <v>1.0143576162509771</v>
      </c>
      <c r="D17" s="4">
        <v>65.961458699535385</v>
      </c>
      <c r="E17" s="4">
        <v>208.10632236258849</v>
      </c>
      <c r="F17" s="4">
        <v>273.76815384615401</v>
      </c>
      <c r="G17" s="4">
        <v>67.850490125762178</v>
      </c>
      <c r="H17" s="5">
        <v>-199505.19927403529</v>
      </c>
      <c r="I17" s="5">
        <v>227180.7342457342</v>
      </c>
    </row>
  </sheetData>
  <mergeCells count="2">
    <mergeCell ref="C1:D1"/>
    <mergeCell ref="H1:I1"/>
  </mergeCells>
  <pageMargins left="0.7" right="0.7" top="0.75" bottom="0.75" header="0.3" footer="0.3"/>
  <pageSetup paperSize="9" orientation="portrait" horizontalDpi="300" verticalDpi="300" r:id="rId1"/>
  <customProperties>
    <customPr name="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B6" sqref="B6"/>
    </sheetView>
  </sheetViews>
  <sheetFormatPr defaultRowHeight="15" x14ac:dyDescent="0.25"/>
  <cols>
    <col min="1" max="1" width="21.7109375" customWidth="1"/>
    <col min="2" max="2" width="15.140625" bestFit="1" customWidth="1"/>
    <col min="3" max="3" width="9.28515625" bestFit="1" customWidth="1"/>
    <col min="4" max="4" width="10.28515625" bestFit="1" customWidth="1"/>
    <col min="5" max="7" width="10.5703125" bestFit="1" customWidth="1"/>
    <col min="8" max="9" width="15.85546875" bestFit="1" customWidth="1"/>
  </cols>
  <sheetData>
    <row r="1" spans="1:9" x14ac:dyDescent="0.25">
      <c r="A1" s="1"/>
      <c r="B1" s="1" t="s">
        <v>1</v>
      </c>
      <c r="C1" s="3" t="s">
        <v>2</v>
      </c>
      <c r="D1" s="3"/>
      <c r="E1" s="1" t="s">
        <v>3</v>
      </c>
      <c r="F1" s="1" t="s">
        <v>4</v>
      </c>
      <c r="G1" s="1" t="s">
        <v>5</v>
      </c>
      <c r="H1" s="3" t="s">
        <v>6</v>
      </c>
      <c r="I1" s="3"/>
    </row>
    <row r="2" spans="1:9" x14ac:dyDescent="0.25">
      <c r="A2" s="1"/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10</v>
      </c>
      <c r="I2" s="1" t="s">
        <v>11</v>
      </c>
    </row>
    <row r="3" spans="1:9" x14ac:dyDescent="0.25">
      <c r="A3" s="1" t="s">
        <v>0</v>
      </c>
      <c r="B3" s="1" t="s">
        <v>12</v>
      </c>
      <c r="C3" s="1"/>
      <c r="D3" s="1" t="s">
        <v>13</v>
      </c>
      <c r="E3" s="1" t="s">
        <v>13</v>
      </c>
      <c r="F3" s="1" t="s">
        <v>13</v>
      </c>
      <c r="G3" s="1" t="s">
        <v>13</v>
      </c>
      <c r="H3" s="1" t="s">
        <v>14</v>
      </c>
      <c r="I3" s="1" t="s">
        <v>14</v>
      </c>
    </row>
    <row r="5" spans="1:9" x14ac:dyDescent="0.25">
      <c r="A5" s="2">
        <v>44562</v>
      </c>
      <c r="B5" s="5">
        <v>231830.20075000011</v>
      </c>
      <c r="C5" s="6">
        <v>0.99999964698301058</v>
      </c>
      <c r="D5" s="4">
        <v>76.827655151234907</v>
      </c>
      <c r="E5" s="4">
        <v>145.0586394817073</v>
      </c>
      <c r="F5" s="4">
        <v>208.10502976190469</v>
      </c>
      <c r="G5" s="4">
        <v>76.827686776405528</v>
      </c>
      <c r="H5" s="5">
        <v>-2.6286801503704029</v>
      </c>
      <c r="I5" s="5">
        <v>2.9933329498749348</v>
      </c>
    </row>
    <row r="6" spans="1:9" x14ac:dyDescent="0.25">
      <c r="A6" s="2">
        <v>44593</v>
      </c>
      <c r="B6" s="5">
        <v>184315.45075000031</v>
      </c>
      <c r="C6" s="6">
        <v>0.99999791162379725</v>
      </c>
      <c r="D6" s="4">
        <v>62.515718490226412</v>
      </c>
      <c r="E6" s="4">
        <v>115.589056712963</v>
      </c>
      <c r="F6" s="4">
        <v>145.0817395833333</v>
      </c>
      <c r="G6" s="4">
        <v>62.515928707340578</v>
      </c>
      <c r="H6" s="5">
        <v>-12.123058849054599</v>
      </c>
      <c r="I6" s="5">
        <v>13.80478012931118</v>
      </c>
    </row>
    <row r="7" spans="1:9" x14ac:dyDescent="0.25">
      <c r="A7" s="2">
        <v>44621</v>
      </c>
      <c r="B7" s="5">
        <v>210765.7607500001</v>
      </c>
      <c r="C7" s="6">
        <v>1.0319891985586671</v>
      </c>
      <c r="D7" s="4">
        <v>69.723911320571389</v>
      </c>
      <c r="E7" s="4">
        <v>237.00071734475381</v>
      </c>
      <c r="F7" s="4">
        <v>286.16432971014478</v>
      </c>
      <c r="G7" s="4">
        <v>62.348965695054972</v>
      </c>
      <c r="H7" s="5">
        <v>390749.39771859383</v>
      </c>
      <c r="I7" s="5">
        <v>-444954.49443327682</v>
      </c>
    </row>
    <row r="8" spans="1:9" x14ac:dyDescent="0.25">
      <c r="A8" s="2">
        <v>44652</v>
      </c>
      <c r="B8" s="5">
        <v>133806.9042499997</v>
      </c>
      <c r="C8" s="6">
        <v>0.89743878070477334</v>
      </c>
      <c r="D8" s="4">
        <v>86.940112471594531</v>
      </c>
      <c r="E8" s="4">
        <v>231.3569230769229</v>
      </c>
      <c r="F8" s="4">
        <v>274.68000000000018</v>
      </c>
      <c r="G8" s="4">
        <v>100.69359258320939</v>
      </c>
      <c r="H8" s="5">
        <v>-585487.86977659853</v>
      </c>
      <c r="I8" s="5">
        <v>666707.25691272377</v>
      </c>
    </row>
    <row r="9" spans="1:9" x14ac:dyDescent="0.25">
      <c r="A9" s="2">
        <v>44682</v>
      </c>
      <c r="B9" s="5">
        <v>74879.367500000051</v>
      </c>
      <c r="C9" s="6">
        <v>1.0843285635392199</v>
      </c>
      <c r="D9" s="4">
        <v>45.936747187166837</v>
      </c>
      <c r="E9" s="4">
        <v>235.25099999999981</v>
      </c>
      <c r="F9" s="4">
        <v>273.66000000000003</v>
      </c>
      <c r="G9" s="4">
        <v>26.60973268551815</v>
      </c>
      <c r="H9" s="5">
        <v>335312.49617963418</v>
      </c>
      <c r="I9" s="5">
        <v>-381827.33763857972</v>
      </c>
    </row>
    <row r="10" spans="1:9" x14ac:dyDescent="0.25">
      <c r="A10" s="2">
        <v>44713</v>
      </c>
      <c r="B10" s="5">
        <v>41721.81750000015</v>
      </c>
      <c r="C10" s="6">
        <v>1.2731521823084471</v>
      </c>
      <c r="D10" s="4">
        <v>-8.6455123135866234</v>
      </c>
      <c r="E10" s="4">
        <v>234.59263157894739</v>
      </c>
      <c r="F10" s="4">
        <v>289.24000000000018</v>
      </c>
      <c r="G10" s="4">
        <v>-70.586056631656874</v>
      </c>
      <c r="H10" s="5">
        <v>479778.93033063388</v>
      </c>
      <c r="I10" s="5">
        <v>-546334.28133585351</v>
      </c>
    </row>
    <row r="11" spans="1:9" x14ac:dyDescent="0.25">
      <c r="A11" s="2">
        <v>44743</v>
      </c>
      <c r="B11" s="5">
        <v>32239.371750000049</v>
      </c>
      <c r="C11" s="6">
        <v>1.043076095302633</v>
      </c>
      <c r="D11" s="4">
        <v>-20.12817662740029</v>
      </c>
      <c r="E11" s="4">
        <v>238.85243902439009</v>
      </c>
      <c r="F11" s="4">
        <v>284.43000000000012</v>
      </c>
      <c r="G11" s="4">
        <v>-28.091869460919721</v>
      </c>
      <c r="H11" s="5">
        <v>44159.550790225032</v>
      </c>
      <c r="I11" s="5">
        <v>-50285.402129821858</v>
      </c>
    </row>
    <row r="12" spans="1:9" x14ac:dyDescent="0.25">
      <c r="A12" s="2">
        <v>44774</v>
      </c>
      <c r="B12" s="5">
        <v>29018.813250000028</v>
      </c>
      <c r="C12" s="6">
        <v>1.151468728653124</v>
      </c>
      <c r="D12" s="4">
        <v>-19.7847238962982</v>
      </c>
      <c r="E12" s="4">
        <v>219.71794871794859</v>
      </c>
      <c r="F12" s="4">
        <v>272.72000000000008</v>
      </c>
      <c r="G12" s="4">
        <v>-52.977932081649307</v>
      </c>
      <c r="H12" s="5">
        <v>169129.7962951521</v>
      </c>
      <c r="I12" s="5">
        <v>-192591.6289148294</v>
      </c>
    </row>
    <row r="13" spans="1:9" x14ac:dyDescent="0.25">
      <c r="A13" s="2">
        <v>44805</v>
      </c>
      <c r="B13" s="5">
        <v>53487.410750000017</v>
      </c>
      <c r="C13" s="6">
        <v>0.74960072730759786</v>
      </c>
      <c r="D13" s="4">
        <v>-7.2430797873029977</v>
      </c>
      <c r="E13" s="4">
        <v>230.74789473684191</v>
      </c>
      <c r="F13" s="4">
        <v>298.39000000000021</v>
      </c>
      <c r="G13" s="4">
        <v>56.600642111085207</v>
      </c>
      <c r="H13" s="5">
        <v>-640381.07934289263</v>
      </c>
      <c r="I13" s="5">
        <v>729215.30031086225</v>
      </c>
    </row>
    <row r="14" spans="1:9" x14ac:dyDescent="0.25">
      <c r="A14" s="2">
        <v>44835</v>
      </c>
      <c r="B14" s="5">
        <v>120743.8787499999</v>
      </c>
      <c r="C14" s="6">
        <v>1.25741541162806</v>
      </c>
      <c r="D14" s="4">
        <v>60.981064892949071</v>
      </c>
      <c r="E14" s="4">
        <v>205.71054596348861</v>
      </c>
      <c r="F14" s="4">
        <v>289.16667000000001</v>
      </c>
      <c r="G14" s="4">
        <v>18.254045225711579</v>
      </c>
      <c r="H14" s="5">
        <v>1361584.9299212799</v>
      </c>
      <c r="I14" s="5">
        <v>-1550465.1770631841</v>
      </c>
    </row>
    <row r="15" spans="1:9" x14ac:dyDescent="0.25">
      <c r="A15" s="2">
        <v>44866</v>
      </c>
      <c r="B15" s="5">
        <v>170549.14899999989</v>
      </c>
      <c r="C15" s="6">
        <v>0.93082885450222874</v>
      </c>
      <c r="D15" s="4">
        <v>59.544851011514623</v>
      </c>
      <c r="E15" s="4">
        <v>205.62752052631581</v>
      </c>
      <c r="F15" s="4">
        <v>334.90701000000001</v>
      </c>
      <c r="G15" s="4">
        <v>67.365290384094337</v>
      </c>
      <c r="H15" s="5">
        <v>-393016.15869681758</v>
      </c>
      <c r="I15" s="5">
        <v>447535.70246828708</v>
      </c>
    </row>
    <row r="16" spans="1:9" x14ac:dyDescent="0.25">
      <c r="A16" s="2">
        <v>44896</v>
      </c>
      <c r="B16" s="5">
        <v>216875.7692500001</v>
      </c>
      <c r="C16" s="6">
        <v>0.81739879292670325</v>
      </c>
      <c r="D16" s="4">
        <v>57.448026028898759</v>
      </c>
      <c r="E16" s="4">
        <v>193.37781558333319</v>
      </c>
      <c r="F16" s="4">
        <v>314.69980500000008</v>
      </c>
      <c r="G16" s="4">
        <v>82.326892271379464</v>
      </c>
      <c r="H16" s="5">
        <v>-1480532.1949196081</v>
      </c>
      <c r="I16" s="5">
        <v>1685912.910240927</v>
      </c>
    </row>
    <row r="17" spans="1:9" x14ac:dyDescent="0.25">
      <c r="A17" s="1" t="s">
        <v>15</v>
      </c>
      <c r="B17" s="5">
        <v>1500233.894250002</v>
      </c>
      <c r="C17" s="6">
        <v>0.98853691743939132</v>
      </c>
      <c r="D17" s="4">
        <v>57.636260535821549</v>
      </c>
      <c r="E17" s="4">
        <v>208.10632236258849</v>
      </c>
      <c r="F17" s="4">
        <v>273.76815384615401</v>
      </c>
      <c r="G17" s="4">
        <v>58.07625233927817</v>
      </c>
      <c r="H17" s="5">
        <v>-318716.9532396493</v>
      </c>
      <c r="I17" s="5">
        <v>362929.64653062151</v>
      </c>
    </row>
  </sheetData>
  <mergeCells count="2">
    <mergeCell ref="C1:D1"/>
    <mergeCell ref="H1:I1"/>
  </mergeCells>
  <pageMargins left="0.7" right="0.7" top="0.75" bottom="0.75" header="0.3" footer="0.3"/>
  <pageSetup paperSize="9" orientation="portrait" horizontalDpi="300" verticalDpi="300" r:id="rId1"/>
  <customProperties>
    <customPr name="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tabSelected="1" workbookViewId="0">
      <selection activeCell="E7" sqref="E7"/>
    </sheetView>
  </sheetViews>
  <sheetFormatPr defaultRowHeight="15" x14ac:dyDescent="0.25"/>
  <cols>
    <col min="1" max="1" width="18.28515625" bestFit="1" customWidth="1"/>
    <col min="2" max="2" width="14.140625" bestFit="1" customWidth="1"/>
    <col min="3" max="7" width="9.28515625" bestFit="1" customWidth="1"/>
    <col min="8" max="9" width="10.7109375" bestFit="1" customWidth="1"/>
  </cols>
  <sheetData>
    <row r="1" spans="1:9" x14ac:dyDescent="0.25">
      <c r="A1" s="1"/>
      <c r="B1" s="1" t="s">
        <v>1</v>
      </c>
      <c r="C1" s="3" t="s">
        <v>2</v>
      </c>
      <c r="D1" s="3"/>
      <c r="E1" s="1" t="s">
        <v>3</v>
      </c>
      <c r="F1" s="1" t="s">
        <v>4</v>
      </c>
      <c r="G1" s="1" t="s">
        <v>5</v>
      </c>
      <c r="H1" s="3" t="s">
        <v>6</v>
      </c>
      <c r="I1" s="3"/>
    </row>
    <row r="2" spans="1:9" x14ac:dyDescent="0.25">
      <c r="A2" s="1"/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10</v>
      </c>
      <c r="I2" s="1" t="s">
        <v>11</v>
      </c>
    </row>
    <row r="3" spans="1:9" x14ac:dyDescent="0.25">
      <c r="A3" s="1" t="s">
        <v>0</v>
      </c>
      <c r="B3" s="1" t="s">
        <v>12</v>
      </c>
      <c r="C3" s="1"/>
      <c r="D3" s="1" t="s">
        <v>13</v>
      </c>
      <c r="E3" s="1" t="s">
        <v>13</v>
      </c>
      <c r="F3" s="1" t="s">
        <v>13</v>
      </c>
      <c r="G3" s="1" t="s">
        <v>13</v>
      </c>
      <c r="H3" s="1" t="s">
        <v>14</v>
      </c>
      <c r="I3" s="1" t="s">
        <v>14</v>
      </c>
    </row>
    <row r="4" spans="1:9" x14ac:dyDescent="0.25">
      <c r="A4" s="1" t="s">
        <v>16</v>
      </c>
    </row>
    <row r="5" spans="1:9" x14ac:dyDescent="0.25">
      <c r="A5" s="2">
        <v>44562</v>
      </c>
      <c r="B5" s="5">
        <v>225144.7085000001</v>
      </c>
      <c r="C5" s="6">
        <v>0.96595078871237561</v>
      </c>
      <c r="D5" s="4">
        <v>105.63278590996281</v>
      </c>
      <c r="E5" s="4">
        <v>208.10632236258849</v>
      </c>
      <c r="F5" s="4">
        <v>273.76815384615401</v>
      </c>
      <c r="G5" s="4">
        <v>115.3189807546179</v>
      </c>
      <c r="H5" s="4">
        <v>-577217.67510177067</v>
      </c>
      <c r="I5" s="4">
        <v>657289.81363094819</v>
      </c>
    </row>
    <row r="6" spans="1:9" x14ac:dyDescent="0.25">
      <c r="A6" s="2">
        <v>44927</v>
      </c>
      <c r="B6" s="5">
        <v>73739.031499999808</v>
      </c>
      <c r="C6" s="6">
        <v>1.346335827586111</v>
      </c>
      <c r="D6" s="4">
        <v>103.6635196797755</v>
      </c>
      <c r="E6" s="4">
        <v>137.70092553191481</v>
      </c>
      <c r="F6" s="4">
        <v>200</v>
      </c>
      <c r="G6" s="4">
        <v>95.327918369601605</v>
      </c>
      <c r="H6" s="4">
        <v>629618.60479018581</v>
      </c>
      <c r="I6" s="4">
        <v>-716959.84591627994</v>
      </c>
    </row>
    <row r="7" spans="1:9" x14ac:dyDescent="0.25">
      <c r="A7" s="2">
        <v>45292</v>
      </c>
      <c r="B7" s="5">
        <v>10469.363249999989</v>
      </c>
      <c r="C7" s="6">
        <v>0.98917190594184468</v>
      </c>
      <c r="D7" s="4">
        <v>74.255561993030639</v>
      </c>
      <c r="E7" s="4">
        <v>98.816893617021236</v>
      </c>
      <c r="F7" s="4">
        <v>146.21000000000009</v>
      </c>
      <c r="G7" s="4">
        <v>90.392921756371138</v>
      </c>
      <c r="H7" s="4">
        <v>-34233.746791954261</v>
      </c>
      <c r="I7" s="4">
        <v>38982.681957556822</v>
      </c>
    </row>
  </sheetData>
  <mergeCells count="2">
    <mergeCell ref="C1:D1"/>
    <mergeCell ref="H1:I1"/>
  </mergeCells>
  <pageMargins left="0.7" right="0.7" top="0.75" bottom="0.75" header="0.3" footer="0.3"/>
  <customProperties>
    <customPr name="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I5" sqref="B5:I7"/>
    </sheetView>
  </sheetViews>
  <sheetFormatPr defaultRowHeight="15" x14ac:dyDescent="0.25"/>
  <cols>
    <col min="1" max="1" width="22.42578125" customWidth="1"/>
    <col min="2" max="7" width="9.28515625" bestFit="1" customWidth="1"/>
    <col min="8" max="8" width="9.7109375" bestFit="1" customWidth="1"/>
    <col min="9" max="9" width="10" bestFit="1" customWidth="1"/>
  </cols>
  <sheetData>
    <row r="1" spans="1:9" x14ac:dyDescent="0.25">
      <c r="A1" s="1"/>
      <c r="B1" s="1" t="s">
        <v>1</v>
      </c>
      <c r="C1" s="3" t="s">
        <v>2</v>
      </c>
      <c r="D1" s="3"/>
      <c r="E1" s="1" t="s">
        <v>3</v>
      </c>
      <c r="F1" s="1" t="s">
        <v>4</v>
      </c>
      <c r="G1" s="1" t="s">
        <v>5</v>
      </c>
      <c r="H1" s="3" t="s">
        <v>6</v>
      </c>
      <c r="I1" s="3"/>
    </row>
    <row r="2" spans="1:9" x14ac:dyDescent="0.25">
      <c r="A2" s="1"/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10</v>
      </c>
      <c r="I2" s="1" t="s">
        <v>11</v>
      </c>
    </row>
    <row r="3" spans="1:9" x14ac:dyDescent="0.25">
      <c r="A3" s="1" t="s">
        <v>0</v>
      </c>
      <c r="B3" s="1" t="s">
        <v>12</v>
      </c>
      <c r="C3" s="1"/>
      <c r="D3" s="1" t="s">
        <v>13</v>
      </c>
      <c r="E3" s="1" t="s">
        <v>13</v>
      </c>
      <c r="F3" s="1" t="s">
        <v>13</v>
      </c>
      <c r="G3" s="1" t="s">
        <v>13</v>
      </c>
      <c r="H3" s="1" t="s">
        <v>14</v>
      </c>
      <c r="I3" s="1" t="s">
        <v>14</v>
      </c>
    </row>
    <row r="4" spans="1:9" x14ac:dyDescent="0.25">
      <c r="A4" s="1" t="s">
        <v>16</v>
      </c>
    </row>
    <row r="5" spans="1:9" x14ac:dyDescent="0.25">
      <c r="A5" s="2">
        <v>44562</v>
      </c>
      <c r="B5" s="5">
        <v>23325.58074999987</v>
      </c>
      <c r="C5" s="6">
        <v>1.0323378550821161</v>
      </c>
      <c r="D5" s="4">
        <v>159.2952748973785</v>
      </c>
      <c r="E5" s="4">
        <v>208.10632236258849</v>
      </c>
      <c r="F5" s="4">
        <v>273.76815384615401</v>
      </c>
      <c r="G5" s="4">
        <v>161.8079928377467</v>
      </c>
      <c r="H5" s="5">
        <v>11879.0699476354</v>
      </c>
      <c r="I5" s="5">
        <v>-13526.944875022449</v>
      </c>
    </row>
    <row r="6" spans="1:9" x14ac:dyDescent="0.25">
      <c r="A6" s="2">
        <v>44927</v>
      </c>
      <c r="B6" s="5">
        <v>14822.999499999991</v>
      </c>
      <c r="C6" s="6">
        <v>0.87431696938309211</v>
      </c>
      <c r="D6" s="4">
        <v>111.89960185183909</v>
      </c>
      <c r="E6" s="4">
        <v>137.70092553191481</v>
      </c>
      <c r="F6" s="4">
        <v>200</v>
      </c>
      <c r="G6" s="4">
        <v>131.50462146826521</v>
      </c>
      <c r="H6" s="5">
        <v>-96327.379659895945</v>
      </c>
      <c r="I6" s="5">
        <v>109689.9976478499</v>
      </c>
    </row>
    <row r="7" spans="1:9" x14ac:dyDescent="0.25">
      <c r="A7" s="2">
        <v>45292</v>
      </c>
      <c r="B7" s="5">
        <v>1759.937500000078</v>
      </c>
      <c r="C7" s="6">
        <v>0</v>
      </c>
      <c r="D7" s="4"/>
      <c r="E7" s="4">
        <v>98.816893617021236</v>
      </c>
      <c r="F7" s="4">
        <v>146.21000000000009</v>
      </c>
      <c r="G7" s="4">
        <v>138.13602210003609</v>
      </c>
      <c r="H7" s="5">
        <v>-46923.338796194002</v>
      </c>
      <c r="I7" s="5">
        <v>53432.585214675433</v>
      </c>
    </row>
  </sheetData>
  <mergeCells count="2">
    <mergeCell ref="C1:D1"/>
    <mergeCell ref="H1:I1"/>
  </mergeCells>
  <pageMargins left="0.7" right="0.7" top="0.75" bottom="0.75" header="0.3" footer="0.3"/>
  <pageSetup paperSize="9" orientation="portrait" horizontalDpi="300" verticalDpi="300" r:id="rId1"/>
  <customProperties>
    <customPr name="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F99E-ACE6-45BC-8FEA-64A5AB470335}">
  <dimension ref="A1:H17"/>
  <sheetViews>
    <sheetView workbookViewId="0">
      <selection activeCell="E5" sqref="E5:H17"/>
    </sheetView>
  </sheetViews>
  <sheetFormatPr defaultRowHeight="15" x14ac:dyDescent="0.25"/>
  <cols>
    <col min="1" max="1" width="19.7109375" customWidth="1"/>
    <col min="2" max="8" width="15.140625" customWidth="1"/>
  </cols>
  <sheetData>
    <row r="1" spans="1:8" x14ac:dyDescent="0.25">
      <c r="A1" s="1"/>
      <c r="B1" s="1" t="s">
        <v>1</v>
      </c>
      <c r="C1" s="3" t="s">
        <v>2</v>
      </c>
      <c r="D1" s="3"/>
      <c r="E1" s="1" t="s">
        <v>17</v>
      </c>
      <c r="F1" s="1" t="s">
        <v>5</v>
      </c>
      <c r="G1" s="3" t="s">
        <v>6</v>
      </c>
      <c r="H1" s="3"/>
    </row>
    <row r="2" spans="1:8" x14ac:dyDescent="0.25">
      <c r="A2" s="1"/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1" t="s">
        <v>10</v>
      </c>
      <c r="H2" s="1" t="s">
        <v>11</v>
      </c>
    </row>
    <row r="3" spans="1:8" x14ac:dyDescent="0.25">
      <c r="A3" s="1" t="s">
        <v>0</v>
      </c>
      <c r="B3" s="1" t="s">
        <v>12</v>
      </c>
      <c r="C3" s="1"/>
      <c r="D3" s="1" t="s">
        <v>13</v>
      </c>
      <c r="E3" s="1" t="s">
        <v>13</v>
      </c>
      <c r="F3" s="1" t="s">
        <v>13</v>
      </c>
      <c r="G3" s="1" t="s">
        <v>14</v>
      </c>
      <c r="H3" s="1" t="s">
        <v>14</v>
      </c>
    </row>
    <row r="5" spans="1:8" x14ac:dyDescent="0.25">
      <c r="A5" s="2">
        <v>44562</v>
      </c>
      <c r="B5" s="7">
        <v>135918.87599999999</v>
      </c>
      <c r="C5" s="6">
        <v>1.001834667908819</v>
      </c>
      <c r="D5" s="8">
        <v>19.16603309058122</v>
      </c>
      <c r="E5" s="8"/>
      <c r="F5" s="8">
        <v>19.149551492893981</v>
      </c>
      <c r="G5" s="7">
        <v>1354.8523246328141</v>
      </c>
      <c r="H5" s="7">
        <v>-1542.7986189063729</v>
      </c>
    </row>
    <row r="6" spans="1:8" x14ac:dyDescent="0.25">
      <c r="A6" s="2">
        <v>44593</v>
      </c>
      <c r="B6" s="7">
        <v>111762.38400000001</v>
      </c>
      <c r="C6" s="6">
        <v>1.3326177437303059</v>
      </c>
      <c r="D6" s="8">
        <v>27.480181882234291</v>
      </c>
      <c r="E6" s="8"/>
      <c r="F6" s="8">
        <v>11.99563242432207</v>
      </c>
      <c r="G6" s="7">
        <v>531197.04676343466</v>
      </c>
      <c r="H6" s="7">
        <v>-604885.16365492193</v>
      </c>
    </row>
    <row r="7" spans="1:8" x14ac:dyDescent="0.25">
      <c r="A7" s="2">
        <v>44621</v>
      </c>
      <c r="B7" s="7">
        <v>116331.976</v>
      </c>
      <c r="C7" s="6">
        <v>0.94026705950563394</v>
      </c>
      <c r="D7" s="8">
        <v>21.141473876340601</v>
      </c>
      <c r="E7" s="8">
        <v>132.91945069124449</v>
      </c>
      <c r="F7" s="8">
        <v>32.604902188323351</v>
      </c>
      <c r="G7" s="7">
        <v>-285749.17036253429</v>
      </c>
      <c r="H7" s="7">
        <v>325388.54410456732</v>
      </c>
    </row>
    <row r="8" spans="1:8" x14ac:dyDescent="0.25">
      <c r="A8" s="2">
        <v>44652</v>
      </c>
      <c r="B8" s="7">
        <v>62438.712000000021</v>
      </c>
      <c r="C8" s="6">
        <v>1.0116266652009089</v>
      </c>
      <c r="D8" s="8">
        <v>26.182356112197279</v>
      </c>
      <c r="E8" s="8">
        <v>115.7499785281385</v>
      </c>
      <c r="F8" s="8">
        <v>25.140979206243632</v>
      </c>
      <c r="G8" s="7">
        <v>16218.70131407617</v>
      </c>
      <c r="H8" s="7">
        <v>-18468.573683551149</v>
      </c>
    </row>
    <row r="9" spans="1:8" x14ac:dyDescent="0.25">
      <c r="A9" s="2">
        <v>44682</v>
      </c>
      <c r="B9" s="7">
        <v>33403.962</v>
      </c>
      <c r="C9" s="6">
        <v>1.003122084739529</v>
      </c>
      <c r="D9" s="8">
        <v>24.892874860795491</v>
      </c>
      <c r="E9" s="8">
        <v>115.706</v>
      </c>
      <c r="F9" s="8">
        <v>24.609348588649439</v>
      </c>
      <c r="G9" s="7">
        <v>2329.0738719211472</v>
      </c>
      <c r="H9" s="7">
        <v>-2652.1650275831371</v>
      </c>
    </row>
    <row r="10" spans="1:8" x14ac:dyDescent="0.25">
      <c r="A10" s="2">
        <v>44713</v>
      </c>
      <c r="B10" s="7">
        <v>18867.437999999998</v>
      </c>
      <c r="C10" s="6">
        <v>1.084591559277948</v>
      </c>
      <c r="D10" s="8">
        <v>23.806219889262149</v>
      </c>
      <c r="E10" s="8">
        <v>115.34</v>
      </c>
      <c r="F10" s="8">
        <v>16.063234703090039</v>
      </c>
      <c r="G10" s="7">
        <v>35530.77044852126</v>
      </c>
      <c r="H10" s="7">
        <v>-40459.629865206291</v>
      </c>
    </row>
    <row r="11" spans="1:8" x14ac:dyDescent="0.25">
      <c r="A11" s="2">
        <v>44743</v>
      </c>
      <c r="B11" s="7">
        <v>15469.578</v>
      </c>
      <c r="C11" s="6">
        <v>1.07501600884006</v>
      </c>
      <c r="D11" s="8">
        <v>21.820528128488419</v>
      </c>
      <c r="E11" s="8">
        <v>110.89100000000001</v>
      </c>
      <c r="F11" s="8">
        <v>15.138816823186779</v>
      </c>
      <c r="G11" s="7">
        <v>24837.817773457042</v>
      </c>
      <c r="H11" s="7">
        <v>-28283.341483672721</v>
      </c>
    </row>
    <row r="12" spans="1:8" x14ac:dyDescent="0.25">
      <c r="A12" s="2">
        <v>44774</v>
      </c>
      <c r="B12" s="7">
        <v>15116.201999999999</v>
      </c>
      <c r="C12" s="6">
        <v>1.044479559085014</v>
      </c>
      <c r="D12" s="8">
        <v>20.077484898563281</v>
      </c>
      <c r="E12" s="8">
        <v>115.325</v>
      </c>
      <c r="F12" s="8">
        <v>15.840917422908181</v>
      </c>
      <c r="G12" s="7">
        <v>14966.192930949899</v>
      </c>
      <c r="H12" s="7">
        <v>-17042.31624683784</v>
      </c>
    </row>
    <row r="13" spans="1:8" x14ac:dyDescent="0.25">
      <c r="A13" s="2">
        <v>44805</v>
      </c>
      <c r="B13" s="7">
        <v>26255.748</v>
      </c>
      <c r="C13" s="6">
        <v>1.089515484380791</v>
      </c>
      <c r="D13" s="8">
        <v>26.14578720776629</v>
      </c>
      <c r="E13" s="8">
        <v>115.990666666667</v>
      </c>
      <c r="F13" s="8">
        <v>18.10327930386898</v>
      </c>
      <c r="G13" s="7">
        <v>52617.513584687047</v>
      </c>
      <c r="H13" s="7">
        <v>-59916.660888295017</v>
      </c>
    </row>
    <row r="14" spans="1:8" x14ac:dyDescent="0.25">
      <c r="A14" s="2">
        <v>44835</v>
      </c>
      <c r="B14" s="7">
        <v>63147.439999999988</v>
      </c>
      <c r="C14" s="6">
        <v>0.94692638371405113</v>
      </c>
      <c r="D14" s="8">
        <v>30.94891214403938</v>
      </c>
      <c r="E14" s="8">
        <v>109.2303498</v>
      </c>
      <c r="F14" s="8">
        <v>35.10359112850427</v>
      </c>
      <c r="G14" s="7">
        <v>-70658.183686665943</v>
      </c>
      <c r="H14" s="7">
        <v>80459.948456570564</v>
      </c>
    </row>
    <row r="15" spans="1:8" x14ac:dyDescent="0.25">
      <c r="A15" s="2">
        <v>44866</v>
      </c>
      <c r="B15" s="7">
        <v>98901.21</v>
      </c>
      <c r="C15" s="6">
        <v>0.99108595334677918</v>
      </c>
      <c r="D15" s="8">
        <v>36.192198254226668</v>
      </c>
      <c r="E15" s="8">
        <v>109.60299999999999</v>
      </c>
      <c r="F15" s="8">
        <v>36.846585565838843</v>
      </c>
      <c r="G15" s="7">
        <v>-18650.207372671932</v>
      </c>
      <c r="H15" s="7">
        <v>21237.380379941991</v>
      </c>
    </row>
    <row r="16" spans="1:8" x14ac:dyDescent="0.25">
      <c r="A16" s="2">
        <v>44896</v>
      </c>
      <c r="B16" s="7">
        <v>128019.91800000001</v>
      </c>
      <c r="C16" s="6">
        <v>0.94954068006823744</v>
      </c>
      <c r="D16" s="8">
        <v>37.615090903167903</v>
      </c>
      <c r="E16" s="8">
        <v>109.976151073925</v>
      </c>
      <c r="F16" s="8">
        <v>41.266380788925659</v>
      </c>
      <c r="G16" s="7">
        <v>-137120.43102542579</v>
      </c>
      <c r="H16" s="7">
        <v>156141.8966212474</v>
      </c>
    </row>
    <row r="17" spans="1:8" x14ac:dyDescent="0.25">
      <c r="A17" s="1" t="s">
        <v>15</v>
      </c>
      <c r="B17" s="7">
        <v>825633.44400000002</v>
      </c>
      <c r="C17" s="6">
        <v>1.031964778306631</v>
      </c>
      <c r="D17" s="8">
        <v>27.450687033267389</v>
      </c>
      <c r="E17" s="8">
        <v>102.9122269982587</v>
      </c>
      <c r="F17" s="8">
        <v>27.280973530713709</v>
      </c>
      <c r="G17" s="7">
        <v>166873.9765643829</v>
      </c>
      <c r="H17" s="7">
        <v>-190022.87990664819</v>
      </c>
    </row>
  </sheetData>
  <mergeCells count="2">
    <mergeCell ref="C1:D1"/>
    <mergeCell ref="G1:H1"/>
  </mergeCells>
  <pageMargins left="0.7" right="0.7" top="0.75" bottom="0.75" header="0.3" footer="0.3"/>
  <pageSetup paperSize="9" orientation="portrait" horizontalDpi="300" verticalDpi="300" r:id="rId1"/>
  <customProperties>
    <customPr name="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all_legacy</vt:lpstr>
      <vt:lpstr>power_B2C_HH_LEGACY</vt:lpstr>
      <vt:lpstr>power_B2C_P2H_LEGACY</vt:lpstr>
      <vt:lpstr>power_B2C_HH_NEW</vt:lpstr>
      <vt:lpstr>power_B2C_P2H_NEW</vt:lpstr>
      <vt:lpstr>gas_B2C_LEGACY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2022-03-15T16:06:12Z</dcterms:created>
  <dcterms:modified xsi:type="dcterms:W3CDTF">2022-03-16T14:34:07Z</dcterms:modified>
</cp:coreProperties>
</file>