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_28_Whatifwarm/"/>
    </mc:Choice>
  </mc:AlternateContent>
  <xr:revisionPtr revIDLastSave="0" documentId="8_{B54895E8-6344-4D9F-A9D3-92F24FB5A211}" xr6:coauthVersionLast="47" xr6:coauthVersionMax="47" xr10:uidLastSave="{00000000-0000-0000-0000-000000000000}"/>
  <bookViews>
    <workbookView xWindow="1875" yWindow="-120" windowWidth="27045" windowHeight="16440" xr2:uid="{ACA13A7F-3CD3-4218-BBCC-5DE1D5C1A072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N39" i="1"/>
  <c r="N38" i="1"/>
  <c r="N37" i="1"/>
  <c r="N36" i="1"/>
  <c r="N35" i="1"/>
  <c r="N34" i="1"/>
  <c r="N33" i="1"/>
  <c r="N32" i="1"/>
  <c r="N31" i="1"/>
  <c r="N30" i="1"/>
  <c r="N29" i="1"/>
  <c r="M30" i="1"/>
  <c r="M31" i="1"/>
  <c r="M32" i="1"/>
  <c r="M33" i="1"/>
  <c r="M34" i="1"/>
  <c r="M35" i="1"/>
  <c r="M36" i="1"/>
  <c r="M37" i="1"/>
  <c r="M38" i="1"/>
  <c r="M39" i="1"/>
  <c r="M40" i="1"/>
  <c r="M29" i="1"/>
  <c r="R30" i="1"/>
  <c r="R31" i="1"/>
  <c r="R32" i="1"/>
  <c r="R33" i="1"/>
  <c r="R34" i="1"/>
  <c r="R35" i="1"/>
  <c r="R36" i="1"/>
  <c r="R37" i="1"/>
  <c r="R38" i="1"/>
  <c r="R39" i="1"/>
  <c r="R40" i="1"/>
  <c r="R29" i="1"/>
</calcChain>
</file>

<file path=xl/sharedStrings.xml><?xml version="1.0" encoding="utf-8"?>
<sst xmlns="http://schemas.openxmlformats.org/spreadsheetml/2006/main" count="18" uniqueCount="13">
  <si>
    <t>Month</t>
  </si>
  <si>
    <t>%/degC</t>
  </si>
  <si>
    <t>MWh/degC</t>
  </si>
  <si>
    <t>Eur/degC</t>
  </si>
  <si>
    <t>change in profit</t>
  </si>
  <si>
    <t>change in offtake</t>
  </si>
  <si>
    <t>P2H</t>
  </si>
  <si>
    <t>GAS</t>
  </si>
  <si>
    <t>offtake</t>
  </si>
  <si>
    <t>offtake+1degC</t>
  </si>
  <si>
    <t>Price open</t>
  </si>
  <si>
    <t>Price total</t>
  </si>
  <si>
    <t>(gas calculations)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</si>
</sst>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;\-#,##0.00"/>
    <numFmt numFmtId="165" formatCode="#,##0;\-#,##0"/>
    <numFmt numFmtId="166" formatCode="#,##0.00%;\-#,##0.00%"/>
    <numFmt numFmtId="167" formatCode="#,##0%;\-#,##0%"/>
    <numFmt numFmtId="168" formatCode="#,##0.0000;\-#,##0.0000"/>
    <numFmt numFmtId="169" formatCode="yyyy\-mm\-dd\ hh:mm;;"/>
    <numFmt numFmtId="170" formatCode="yyyy\-mm\-dd;;"/>
    <numFmt numFmtId="171" formatCode="mmm\ yyyy;;"/>
    <numFmt numFmtId="17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70" fontId="1" fillId="0" borderId="0" applyFont="0" applyFill="0" applyBorder="0" applyProtection="0">
      <alignment vertical="top"/>
    </xf>
    <xf numFmtId="171" fontId="1" fillId="0" borderId="0" applyFont="0" applyFill="0" applyBorder="0" applyProtection="0">
      <alignment vertical="top"/>
    </xf>
  </cellStyleXfs>
  <cellXfs count="5">
    <xf numFmtId="0" fontId="0" fillId="0" borderId="0" xfId="0">
      <alignment vertical="top"/>
    </xf>
    <xf numFmtId="165" fontId="0" fillId="0" borderId="0" xfId="2" applyFont="1">
      <alignment vertical="top"/>
    </xf>
    <xf numFmtId="3" fontId="0" fillId="0" borderId="0" xfId="0" applyNumberFormat="1">
      <alignment vertical="top"/>
    </xf>
    <xf numFmtId="176" fontId="0" fillId="0" borderId="0" xfId="0" applyNumberFormat="1">
      <alignment vertical="top"/>
    </xf>
    <xf numFmtId="0" fontId="0" fillId="0" borderId="0" xfId="0" applyAlignment="1">
      <alignment horizontal="center" vertical="top"/>
    </xf>
  </cellXfs>
  <cellStyles count="9">
    <cellStyle name="​​Date" xfId="7" xr:uid="{E56B83EC-1AB1-4BD3-AD04-44E84333F39C}"/>
    <cellStyle name="​​Month" xfId="8" xr:uid="{785E9342-51C4-4EA2-BE4A-04A532CE165B}"/>
    <cellStyle name="​​Timestamp" xfId="6" xr:uid="{5C97FA0E-CB9E-4AD0-B570-3CA1ACA355FF}"/>
    <cellStyle name="​Factor [4]" xfId="5" xr:uid="{09680A9C-622E-4FC0-AD53-64F3F4BFD30B}"/>
    <cellStyle name="​Percentage [0]" xfId="4" xr:uid="{B33E2D6C-D5C5-4ED3-BCAC-BFC11D2631F4}"/>
    <cellStyle name="​Percentage [2]" xfId="3" xr:uid="{1F0AB416-1944-4E20-BA13-ECEF0CAA050C}"/>
    <cellStyle name="Normal" xfId="0" builtinId="0" customBuiltin="1"/>
    <cellStyle name="Number [0]" xfId="2" xr:uid="{F029A37D-0BB6-4828-B2E0-0269BC7BE045}"/>
    <cellStyle name="Number [2]" xfId="1" xr:uid="{0E518393-3C4D-487D-BDE3-F318953522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C14A-6E9F-4C23-A7BD-58F23C5F99C9}">
  <dimension ref="H26:T40"/>
  <sheetViews>
    <sheetView tabSelected="1" topLeftCell="D12" workbookViewId="0">
      <selection activeCell="Q27" sqref="Q27"/>
    </sheetView>
  </sheetViews>
  <sheetFormatPr defaultRowHeight="15" x14ac:dyDescent="0.25"/>
  <cols>
    <col min="5" max="5" width="11.42578125" bestFit="1" customWidth="1"/>
    <col min="10" max="10" width="9.7109375" bestFit="1" customWidth="1"/>
    <col min="11" max="11" width="9.85546875" customWidth="1"/>
    <col min="13" max="13" width="9.7109375" bestFit="1" customWidth="1"/>
    <col min="14" max="14" width="10.7109375" bestFit="1" customWidth="1"/>
  </cols>
  <sheetData>
    <row r="26" spans="8:20" x14ac:dyDescent="0.25">
      <c r="I26" s="4" t="s">
        <v>6</v>
      </c>
      <c r="J26" s="4"/>
      <c r="K26" s="4"/>
      <c r="L26" s="4" t="s">
        <v>7</v>
      </c>
      <c r="M26" s="4"/>
      <c r="N26" s="4"/>
      <c r="Q26" t="s">
        <v>12</v>
      </c>
    </row>
    <row r="27" spans="8:20" x14ac:dyDescent="0.25">
      <c r="I27" s="4" t="s">
        <v>5</v>
      </c>
      <c r="J27" s="4"/>
      <c r="K27" t="s">
        <v>4</v>
      </c>
      <c r="L27" s="4" t="s">
        <v>5</v>
      </c>
      <c r="M27" s="4"/>
      <c r="N27" t="s">
        <v>4</v>
      </c>
    </row>
    <row r="28" spans="8:20" x14ac:dyDescent="0.25">
      <c r="H28" t="s">
        <v>0</v>
      </c>
      <c r="I28" t="s">
        <v>1</v>
      </c>
      <c r="J28" t="s">
        <v>2</v>
      </c>
      <c r="K28" t="s">
        <v>3</v>
      </c>
      <c r="L28" t="s">
        <v>1</v>
      </c>
      <c r="M28" t="s">
        <v>2</v>
      </c>
      <c r="N28" t="s">
        <v>3</v>
      </c>
      <c r="Q28" t="s">
        <v>8</v>
      </c>
      <c r="R28" t="s">
        <v>9</v>
      </c>
      <c r="S28" t="s">
        <v>10</v>
      </c>
      <c r="T28" t="s">
        <v>11</v>
      </c>
    </row>
    <row r="29" spans="8:20" x14ac:dyDescent="0.25">
      <c r="H29">
        <v>1</v>
      </c>
      <c r="I29" s="3">
        <v>-6.4000000000000001E-2</v>
      </c>
      <c r="J29" s="1">
        <v>-14764.780014808999</v>
      </c>
      <c r="K29" s="2">
        <v>1256033</v>
      </c>
      <c r="L29" s="3">
        <v>-6.6000000000000003E-2</v>
      </c>
      <c r="M29" s="1">
        <f>R29-Q29</f>
        <v>-8660.3631840000016</v>
      </c>
      <c r="N29" s="1">
        <f>-M29*(S29-T29)</f>
        <v>525653.24528395815</v>
      </c>
      <c r="Q29">
        <v>131217.62400000001</v>
      </c>
      <c r="R29">
        <f>Q29*(1+L29)</f>
        <v>122557.26081600001</v>
      </c>
      <c r="S29">
        <v>84.191000000000003</v>
      </c>
      <c r="T29">
        <v>23.494556431085812</v>
      </c>
    </row>
    <row r="30" spans="8:20" x14ac:dyDescent="0.25">
      <c r="H30">
        <v>2</v>
      </c>
      <c r="I30" s="3">
        <v>-6.7000000000000004E-2</v>
      </c>
      <c r="J30" s="1">
        <v>-15925.2451448262</v>
      </c>
      <c r="K30" s="2">
        <v>1708455</v>
      </c>
      <c r="L30" s="3">
        <v>-7.0999999999999994E-2</v>
      </c>
      <c r="M30" s="1">
        <f t="shared" ref="M30:M40" si="0">R30-Q30</f>
        <v>-9970.9406639999943</v>
      </c>
      <c r="N30" s="1">
        <f t="shared" ref="N30:N40" si="1">-M30*(S30-T30)</f>
        <v>492888.46923838503</v>
      </c>
      <c r="Q30">
        <v>140435.78400000001</v>
      </c>
      <c r="R30">
        <f t="shared" ref="R30:R40" si="2">Q30*(1+L30)</f>
        <v>130464.84333600002</v>
      </c>
      <c r="S30">
        <v>84.8</v>
      </c>
      <c r="T30">
        <v>35.367505529547962</v>
      </c>
    </row>
    <row r="31" spans="8:20" x14ac:dyDescent="0.25">
      <c r="H31">
        <v>3</v>
      </c>
      <c r="I31" s="3">
        <v>-8.4000000000000005E-2</v>
      </c>
      <c r="J31" s="1">
        <v>-17632.884948880801</v>
      </c>
      <c r="K31" s="2">
        <v>2480206</v>
      </c>
      <c r="L31" s="3">
        <v>-9.0999999999999998E-2</v>
      </c>
      <c r="M31" s="1">
        <f t="shared" si="0"/>
        <v>-10154.305251999991</v>
      </c>
      <c r="N31" s="1">
        <f t="shared" si="1"/>
        <v>521752.10078693653</v>
      </c>
      <c r="Q31">
        <v>111585.772</v>
      </c>
      <c r="R31">
        <f t="shared" si="2"/>
        <v>101431.46674800001</v>
      </c>
      <c r="S31">
        <v>83.472999999999999</v>
      </c>
      <c r="T31">
        <v>32.090646619972127</v>
      </c>
    </row>
    <row r="32" spans="8:20" x14ac:dyDescent="0.25">
      <c r="H32">
        <v>4</v>
      </c>
      <c r="I32" s="3">
        <v>-0.13</v>
      </c>
      <c r="J32" s="1">
        <v>-17321.986647977599</v>
      </c>
      <c r="K32" s="2">
        <v>1860595</v>
      </c>
      <c r="L32" s="3">
        <v>-0.123</v>
      </c>
      <c r="M32" s="1">
        <f t="shared" si="0"/>
        <v>-7587.5610240000024</v>
      </c>
      <c r="N32" s="1">
        <f t="shared" si="1"/>
        <v>319545.56655702088</v>
      </c>
      <c r="Q32">
        <v>61687.487999999998</v>
      </c>
      <c r="R32">
        <f t="shared" si="2"/>
        <v>54099.926975999995</v>
      </c>
      <c r="S32">
        <v>77.004000000000005</v>
      </c>
      <c r="T32">
        <v>34.889601770282283</v>
      </c>
    </row>
    <row r="33" spans="8:20" x14ac:dyDescent="0.25">
      <c r="H33">
        <v>5</v>
      </c>
      <c r="I33" s="3">
        <v>-0.17699999999999999</v>
      </c>
      <c r="J33" s="1">
        <v>-12950.7925914479</v>
      </c>
      <c r="K33" s="2">
        <v>2159458</v>
      </c>
      <c r="L33" s="3">
        <v>-0.14399999999999999</v>
      </c>
      <c r="M33" s="1">
        <f t="shared" si="0"/>
        <v>-4832.3070719999996</v>
      </c>
      <c r="N33" s="1">
        <f t="shared" si="1"/>
        <v>205878.54878182302</v>
      </c>
      <c r="Q33">
        <v>33557.687999999995</v>
      </c>
      <c r="R33">
        <f t="shared" si="2"/>
        <v>28725.380927999995</v>
      </c>
      <c r="S33">
        <v>77.515000000000001</v>
      </c>
      <c r="T33">
        <v>34.910391949581999</v>
      </c>
    </row>
    <row r="34" spans="8:20" x14ac:dyDescent="0.25">
      <c r="H34">
        <v>6</v>
      </c>
      <c r="I34" s="3">
        <v>-0.17899999999999999</v>
      </c>
      <c r="J34" s="1">
        <v>-7060.71480672094</v>
      </c>
      <c r="K34" s="2">
        <v>1844451</v>
      </c>
      <c r="L34" s="3">
        <v>-0.14699999999999999</v>
      </c>
      <c r="M34" s="1">
        <f t="shared" si="0"/>
        <v>-2715.1558560000012</v>
      </c>
      <c r="N34" s="1">
        <f t="shared" si="1"/>
        <v>141569.91151942452</v>
      </c>
      <c r="Q34">
        <v>18470.448</v>
      </c>
      <c r="R34">
        <f t="shared" si="2"/>
        <v>15755.292143999999</v>
      </c>
      <c r="S34">
        <v>78.698999999999998</v>
      </c>
      <c r="T34">
        <v>26.558379340386391</v>
      </c>
    </row>
    <row r="35" spans="8:20" x14ac:dyDescent="0.25">
      <c r="H35">
        <v>7</v>
      </c>
      <c r="I35" s="3">
        <v>-0.123</v>
      </c>
      <c r="J35" s="1">
        <v>-3695.4639247209302</v>
      </c>
      <c r="K35" s="2">
        <v>915396</v>
      </c>
      <c r="L35" s="3">
        <v>-0.13800000000000001</v>
      </c>
      <c r="M35" s="1">
        <f t="shared" si="0"/>
        <v>-2109.8201760000011</v>
      </c>
      <c r="N35" s="1">
        <f t="shared" si="1"/>
        <v>105846.16403106575</v>
      </c>
      <c r="Q35">
        <v>15288.552000000001</v>
      </c>
      <c r="R35">
        <f t="shared" si="2"/>
        <v>13178.731824</v>
      </c>
      <c r="S35">
        <v>76.930999999999997</v>
      </c>
      <c r="T35">
        <v>26.76266563904084</v>
      </c>
    </row>
    <row r="36" spans="8:20" x14ac:dyDescent="0.25">
      <c r="H36">
        <v>8</v>
      </c>
      <c r="I36" s="3">
        <v>-0.12</v>
      </c>
      <c r="J36" s="1">
        <v>-3208.5941212920402</v>
      </c>
      <c r="K36" s="2">
        <v>875141</v>
      </c>
      <c r="L36" s="3">
        <v>-0.14099999999999999</v>
      </c>
      <c r="M36" s="1">
        <f t="shared" si="0"/>
        <v>-2121.7984560000004</v>
      </c>
      <c r="N36" s="1">
        <f t="shared" si="1"/>
        <v>106325.16883244838</v>
      </c>
      <c r="Q36">
        <v>15048.215999999999</v>
      </c>
      <c r="R36">
        <f t="shared" si="2"/>
        <v>12926.417543999998</v>
      </c>
      <c r="S36">
        <v>77.001000000000005</v>
      </c>
      <c r="T36">
        <v>26.890128945408023</v>
      </c>
    </row>
    <row r="37" spans="8:20" x14ac:dyDescent="0.25">
      <c r="H37">
        <v>9</v>
      </c>
      <c r="I37" s="3">
        <v>-0.214</v>
      </c>
      <c r="J37" s="1">
        <v>-11073.1580326483</v>
      </c>
      <c r="K37" s="2">
        <v>1868209</v>
      </c>
      <c r="L37" s="3">
        <v>-0.151</v>
      </c>
      <c r="M37" s="1">
        <f t="shared" si="0"/>
        <v>-3962.8766160000014</v>
      </c>
      <c r="N37" s="1">
        <f t="shared" si="1"/>
        <v>183970.16873763822</v>
      </c>
      <c r="Q37">
        <v>26244.216</v>
      </c>
      <c r="R37">
        <f t="shared" si="2"/>
        <v>22281.339383999999</v>
      </c>
      <c r="S37">
        <v>77.474999999999994</v>
      </c>
      <c r="T37">
        <v>31.051609477351906</v>
      </c>
    </row>
    <row r="38" spans="8:20" x14ac:dyDescent="0.25">
      <c r="H38">
        <v>10</v>
      </c>
      <c r="I38" s="3">
        <v>-0.14099999999999999</v>
      </c>
      <c r="J38" s="1">
        <v>-16845.2850906044</v>
      </c>
      <c r="K38" s="2">
        <v>3029495</v>
      </c>
      <c r="L38" s="3">
        <v>-0.128</v>
      </c>
      <c r="M38" s="1">
        <f t="shared" si="0"/>
        <v>-8059.361920000003</v>
      </c>
      <c r="N38" s="1">
        <f t="shared" si="1"/>
        <v>297012.71364289138</v>
      </c>
      <c r="Q38">
        <v>62963.765000000007</v>
      </c>
      <c r="R38">
        <f t="shared" si="2"/>
        <v>54904.403080000004</v>
      </c>
      <c r="S38">
        <v>77.971000000000004</v>
      </c>
      <c r="T38">
        <v>41.11786986499159</v>
      </c>
    </row>
    <row r="39" spans="8:20" x14ac:dyDescent="0.25">
      <c r="H39">
        <v>11</v>
      </c>
      <c r="I39" s="3">
        <v>-8.8999999999999996E-2</v>
      </c>
      <c r="J39" s="1">
        <v>-15114.907259535101</v>
      </c>
      <c r="K39" s="2">
        <v>2214814</v>
      </c>
      <c r="L39" s="3">
        <v>-9.8000000000000004E-2</v>
      </c>
      <c r="M39" s="1">
        <f t="shared" si="0"/>
        <v>-9705.9866400000028</v>
      </c>
      <c r="N39" s="1">
        <f t="shared" si="1"/>
        <v>335869.12220840884</v>
      </c>
      <c r="Q39">
        <v>99040.68</v>
      </c>
      <c r="R39">
        <f t="shared" si="2"/>
        <v>89334.69335999999</v>
      </c>
      <c r="S39">
        <v>79.242999999999995</v>
      </c>
      <c r="T39">
        <v>44.638674374387065</v>
      </c>
    </row>
    <row r="40" spans="8:20" x14ac:dyDescent="0.25">
      <c r="H40">
        <v>12</v>
      </c>
      <c r="I40" s="3">
        <v>-6.9000000000000006E-2</v>
      </c>
      <c r="J40" s="1">
        <v>-14979.051553008299</v>
      </c>
      <c r="K40" s="2">
        <v>1661472</v>
      </c>
      <c r="L40" s="3">
        <v>-7.4999999999999997E-2</v>
      </c>
      <c r="M40" s="1">
        <f t="shared" si="0"/>
        <v>-9558.4139999999898</v>
      </c>
      <c r="N40" s="1">
        <f t="shared" si="1"/>
        <v>311294.40344202193</v>
      </c>
      <c r="Q40">
        <v>127445.52</v>
      </c>
      <c r="R40">
        <f t="shared" si="2"/>
        <v>117887.10600000001</v>
      </c>
      <c r="S40">
        <v>79.789000000000001</v>
      </c>
      <c r="T40">
        <v>47.221420960002128</v>
      </c>
    </row>
  </sheetData>
  <mergeCells count="4">
    <mergeCell ref="I27:J27"/>
    <mergeCell ref="I26:K26"/>
    <mergeCell ref="L27:M27"/>
    <mergeCell ref="L26:N26"/>
  </mergeCells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2022-01-28T11:36:10Z</dcterms:created>
  <dcterms:modified xsi:type="dcterms:W3CDTF">2022-01-28T17:01:33Z</dcterms:modified>
</cp:coreProperties>
</file>