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G19189.GFG\Desktop\"/>
    </mc:Choice>
  </mc:AlternateContent>
  <bookViews>
    <workbookView xWindow="0" yWindow="0" windowWidth="20490" windowHeight="762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6" l="1"/>
  <c r="L7" i="6"/>
  <c r="L8" i="6"/>
  <c r="L9" i="6"/>
  <c r="L10" i="6"/>
  <c r="L5" i="6"/>
  <c r="N23" i="6"/>
  <c r="N21" i="6"/>
  <c r="N22" i="6"/>
  <c r="N20" i="6"/>
  <c r="K6" i="6"/>
  <c r="K7" i="6"/>
  <c r="K8" i="6"/>
  <c r="K9" i="6"/>
  <c r="K10" i="6"/>
  <c r="K5" i="6"/>
  <c r="D12" i="6"/>
  <c r="J6" i="6"/>
  <c r="J7" i="6"/>
  <c r="J8" i="6"/>
  <c r="J9" i="6"/>
  <c r="J10" i="6"/>
  <c r="J5" i="6"/>
  <c r="I6" i="6"/>
  <c r="I7" i="6"/>
  <c r="I8" i="6"/>
  <c r="I9" i="6"/>
  <c r="I10" i="6"/>
  <c r="I5" i="6"/>
  <c r="H6" i="6"/>
  <c r="H7" i="6"/>
  <c r="H8" i="6"/>
  <c r="H9" i="6"/>
  <c r="H10" i="6"/>
  <c r="H5" i="6"/>
  <c r="G8" i="6"/>
  <c r="G7" i="6"/>
  <c r="G5" i="6"/>
  <c r="G6" i="6"/>
  <c r="G9" i="6"/>
  <c r="G10" i="6"/>
  <c r="F6" i="6"/>
  <c r="F7" i="6"/>
  <c r="F8" i="6"/>
  <c r="F9" i="6"/>
  <c r="F10" i="6"/>
  <c r="F5" i="6"/>
  <c r="D18" i="5"/>
  <c r="D17" i="5"/>
  <c r="D16" i="5"/>
  <c r="J8" i="4"/>
  <c r="J5" i="4"/>
  <c r="E14" i="4"/>
  <c r="F14" i="4"/>
  <c r="D14" i="4"/>
  <c r="E13" i="4"/>
  <c r="F13" i="4"/>
  <c r="D13" i="4"/>
  <c r="E12" i="4"/>
  <c r="F12" i="4"/>
  <c r="D12" i="4"/>
  <c r="F5" i="4"/>
  <c r="F6" i="4"/>
  <c r="F7" i="4"/>
  <c r="F8" i="4"/>
  <c r="F9" i="4"/>
  <c r="F10" i="4"/>
  <c r="F4" i="4"/>
  <c r="D19" i="3"/>
  <c r="D18" i="3"/>
  <c r="D17" i="3"/>
  <c r="D20" i="3"/>
  <c r="D21" i="3"/>
  <c r="E20" i="3"/>
  <c r="F27" i="3"/>
  <c r="D27" i="3"/>
  <c r="G17" i="3"/>
  <c r="G15" i="3"/>
  <c r="E17" i="3"/>
  <c r="I40" i="2"/>
  <c r="F34" i="2"/>
  <c r="H28" i="2"/>
  <c r="H25" i="2"/>
  <c r="F26" i="2"/>
  <c r="F25" i="2"/>
  <c r="H22" i="2"/>
  <c r="L4" i="2"/>
  <c r="L5" i="2"/>
  <c r="L6" i="2"/>
  <c r="L7" i="2"/>
  <c r="L8" i="2"/>
  <c r="L9" i="2"/>
  <c r="L10" i="2"/>
  <c r="L11" i="2"/>
  <c r="L12" i="2"/>
  <c r="E9" i="2"/>
  <c r="G5" i="2"/>
  <c r="E4" i="2"/>
  <c r="E8" i="2" s="1"/>
  <c r="O40" i="1"/>
  <c r="P40" i="1"/>
  <c r="Q40" i="1"/>
  <c r="E3" i="2"/>
  <c r="E6" i="2" s="1"/>
  <c r="N43" i="1"/>
  <c r="N42" i="1"/>
  <c r="N41" i="1"/>
  <c r="N40" i="1"/>
  <c r="M40" i="1"/>
  <c r="M41" i="1"/>
  <c r="M42" i="1"/>
  <c r="M43" i="1"/>
  <c r="M24" i="1"/>
  <c r="M23" i="1"/>
  <c r="M25" i="1" s="1"/>
  <c r="M26" i="1" s="1"/>
  <c r="M27" i="1" s="1"/>
  <c r="M22" i="1"/>
  <c r="K43" i="1"/>
  <c r="K42" i="1"/>
  <c r="K41" i="1"/>
  <c r="K40" i="1"/>
  <c r="G4" i="1"/>
  <c r="G6" i="1"/>
  <c r="E12" i="2" l="1"/>
  <c r="E11" i="2"/>
  <c r="F11" i="2"/>
  <c r="E13" i="2"/>
  <c r="E7" i="2"/>
  <c r="F9" i="2" s="1"/>
  <c r="E14" i="2" l="1"/>
</calcChain>
</file>

<file path=xl/sharedStrings.xml><?xml version="1.0" encoding="utf-8"?>
<sst xmlns="http://schemas.openxmlformats.org/spreadsheetml/2006/main" count="165" uniqueCount="111">
  <si>
    <t>copy</t>
  </si>
  <si>
    <t>ctrl+C</t>
  </si>
  <si>
    <t>Paste</t>
  </si>
  <si>
    <t>CTRL+V</t>
  </si>
  <si>
    <t>Cut</t>
  </si>
  <si>
    <t>Ctrl+X</t>
  </si>
  <si>
    <t>Undo</t>
  </si>
  <si>
    <t>Ctrl+Z</t>
  </si>
  <si>
    <t>Redo</t>
  </si>
  <si>
    <t>Ctrl+Y</t>
  </si>
  <si>
    <t>Save</t>
  </si>
  <si>
    <t>Ctrl S</t>
  </si>
  <si>
    <t>Save as</t>
  </si>
  <si>
    <t>Fn+F12/F12</t>
  </si>
  <si>
    <t>to drag right</t>
  </si>
  <si>
    <t>Shift+downarrow</t>
  </si>
  <si>
    <t>format box shortcut</t>
  </si>
  <si>
    <t>ctrl+1</t>
  </si>
  <si>
    <t>now</t>
  </si>
  <si>
    <t>today</t>
  </si>
  <si>
    <t>year</t>
  </si>
  <si>
    <t>month</t>
  </si>
  <si>
    <t>day</t>
  </si>
  <si>
    <t>date</t>
  </si>
  <si>
    <t>hour</t>
  </si>
  <si>
    <t>minute</t>
  </si>
  <si>
    <t>second</t>
  </si>
  <si>
    <t>time</t>
  </si>
  <si>
    <t xml:space="preserve">change format from ctrl 1 </t>
  </si>
  <si>
    <t>Operators</t>
  </si>
  <si>
    <t>&gt;</t>
  </si>
  <si>
    <t>Greater than</t>
  </si>
  <si>
    <t>&lt;</t>
  </si>
  <si>
    <t>Less than</t>
  </si>
  <si>
    <t>=</t>
  </si>
  <si>
    <t>Equals to</t>
  </si>
  <si>
    <t>&lt;&gt;</t>
  </si>
  <si>
    <t>Not equals to</t>
  </si>
  <si>
    <t xml:space="preserve">&gt;= </t>
  </si>
  <si>
    <t>greater than equal to</t>
  </si>
  <si>
    <t xml:space="preserve">&lt;= </t>
  </si>
  <si>
    <t>less than equal to</t>
  </si>
  <si>
    <t>Ayub</t>
  </si>
  <si>
    <t>Sam</t>
  </si>
  <si>
    <t>Kumar</t>
  </si>
  <si>
    <t>Kiran</t>
  </si>
  <si>
    <t xml:space="preserve">equals to </t>
  </si>
  <si>
    <t>not equals to</t>
  </si>
  <si>
    <t>Numbers</t>
  </si>
  <si>
    <t>Unit Price</t>
  </si>
  <si>
    <t>Qty</t>
  </si>
  <si>
    <t>sum</t>
  </si>
  <si>
    <t>max</t>
  </si>
  <si>
    <t>min</t>
  </si>
  <si>
    <t>2nd largest</t>
  </si>
  <si>
    <t>2nd smallest</t>
  </si>
  <si>
    <t>Total price</t>
  </si>
  <si>
    <t>&gt; than</t>
  </si>
  <si>
    <t>&lt;than</t>
  </si>
  <si>
    <t>anjali</t>
  </si>
  <si>
    <t>count</t>
  </si>
  <si>
    <t>counta</t>
  </si>
  <si>
    <t>countblank</t>
  </si>
  <si>
    <t>Sakshi</t>
  </si>
  <si>
    <t>Names</t>
  </si>
  <si>
    <t>Sales</t>
  </si>
  <si>
    <t>Anjali</t>
  </si>
  <si>
    <t>Ram</t>
  </si>
  <si>
    <t>Kashi</t>
  </si>
  <si>
    <t>good/bad</t>
  </si>
  <si>
    <t>if</t>
  </si>
  <si>
    <t>or</t>
  </si>
  <si>
    <t>and</t>
  </si>
  <si>
    <t>sakshi</t>
  </si>
  <si>
    <t>A</t>
  </si>
  <si>
    <t>B</t>
  </si>
  <si>
    <t>C</t>
  </si>
  <si>
    <t>D</t>
  </si>
  <si>
    <t>E</t>
  </si>
  <si>
    <t>F</t>
  </si>
  <si>
    <t>G</t>
  </si>
  <si>
    <t>p or q</t>
  </si>
  <si>
    <t>sales&gt;400 or name = Anjali</t>
  </si>
  <si>
    <t>sales&gt;400 and name = Anjali</t>
  </si>
  <si>
    <t>No. of Numeric Values</t>
  </si>
  <si>
    <t>Number of empty cells</t>
  </si>
  <si>
    <t>Text Replication</t>
  </si>
  <si>
    <t>Sakshi Singhal</t>
  </si>
  <si>
    <t>Fn+F12/F13</t>
  </si>
  <si>
    <t>ctrl+2</t>
  </si>
  <si>
    <t>A1</t>
  </si>
  <si>
    <t>A2</t>
  </si>
  <si>
    <t>A3</t>
  </si>
  <si>
    <t>A4</t>
  </si>
  <si>
    <t>A5</t>
  </si>
  <si>
    <t>Sunny</t>
  </si>
  <si>
    <t>Dhruv</t>
  </si>
  <si>
    <t>Abhishek</t>
  </si>
  <si>
    <t>Day</t>
  </si>
  <si>
    <t>Month</t>
  </si>
  <si>
    <t>Year</t>
  </si>
  <si>
    <t>Date</t>
  </si>
  <si>
    <t>No.of non empty cells</t>
  </si>
  <si>
    <t>&gt;450</t>
  </si>
  <si>
    <t>If name = anjali then "approved" else "not approved"</t>
  </si>
  <si>
    <t>approved/not approved</t>
  </si>
  <si>
    <t>p and q</t>
  </si>
  <si>
    <t>if sales&gt;400 or name = anjali then approved else not approved</t>
  </si>
  <si>
    <t>2*2+3</t>
  </si>
  <si>
    <t>4+3</t>
  </si>
  <si>
    <t>Ques if sales &lt;500 and name = ram then approved else not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</si>
</sst>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22" fontId="0" fillId="0" borderId="0" xfId="0" applyNumberFormat="1"/>
    <xf numFmtId="14" fontId="0" fillId="0" borderId="0" xfId="0" applyNumberFormat="1"/>
    <xf numFmtId="0" fontId="1" fillId="0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2" xfId="0" applyFill="1" applyBorder="1"/>
    <xf numFmtId="0" fontId="0" fillId="0" borderId="0" xfId="0" applyBorder="1"/>
    <xf numFmtId="0" fontId="0" fillId="5" borderId="0" xfId="0" applyFill="1" applyBorder="1"/>
    <xf numFmtId="18" fontId="0" fillId="0" borderId="0" xfId="0" applyNumberFormat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9"/>
  <sheetViews>
    <sheetView topLeftCell="E34" zoomScale="121" workbookViewId="0">
      <selection activeCell="N40" sqref="N40:Q40"/>
    </sheetView>
  </sheetViews>
  <sheetFormatPr defaultRowHeight="15" x14ac:dyDescent="0.25"/>
  <cols>
    <col min="3" max="3" width="22" customWidth="1"/>
    <col min="4" max="4" width="24.5703125" customWidth="1"/>
    <col min="7" max="7" width="16.42578125" bestFit="1" customWidth="1"/>
  </cols>
  <sheetData>
    <row r="2" spans="2:20" x14ac:dyDescent="0.25">
      <c r="B2" t="s">
        <v>87</v>
      </c>
      <c r="I2" t="s">
        <v>86</v>
      </c>
    </row>
    <row r="3" spans="2:20" x14ac:dyDescent="0.25">
      <c r="G3" s="4" t="s">
        <v>63</v>
      </c>
    </row>
    <row r="4" spans="2:20" x14ac:dyDescent="0.25">
      <c r="C4" s="1" t="s">
        <v>0</v>
      </c>
      <c r="D4" s="1" t="s">
        <v>1</v>
      </c>
      <c r="G4" s="4" t="str">
        <f>B2</f>
        <v>Sakshi Singhal</v>
      </c>
      <c r="I4" t="s">
        <v>74</v>
      </c>
      <c r="J4" t="s">
        <v>74</v>
      </c>
      <c r="K4">
        <v>1</v>
      </c>
      <c r="L4" t="s">
        <v>74</v>
      </c>
      <c r="M4" t="s">
        <v>74</v>
      </c>
      <c r="N4">
        <v>2</v>
      </c>
      <c r="O4" t="s">
        <v>74</v>
      </c>
      <c r="P4" t="s">
        <v>74</v>
      </c>
      <c r="Q4">
        <v>3</v>
      </c>
      <c r="R4" t="s">
        <v>74</v>
      </c>
      <c r="S4" t="s">
        <v>74</v>
      </c>
      <c r="T4">
        <v>4</v>
      </c>
    </row>
    <row r="5" spans="2:20" x14ac:dyDescent="0.25">
      <c r="C5" s="1" t="s">
        <v>2</v>
      </c>
      <c r="D5" s="1" t="s">
        <v>3</v>
      </c>
      <c r="G5" s="4"/>
      <c r="I5" t="s">
        <v>74</v>
      </c>
      <c r="J5" t="s">
        <v>75</v>
      </c>
      <c r="K5">
        <v>1</v>
      </c>
      <c r="L5">
        <v>2</v>
      </c>
      <c r="N5">
        <v>2</v>
      </c>
    </row>
    <row r="6" spans="2:20" x14ac:dyDescent="0.25">
      <c r="C6" s="1" t="s">
        <v>4</v>
      </c>
      <c r="D6" s="1" t="s">
        <v>5</v>
      </c>
      <c r="G6" s="4">
        <f ca="1">NOW()</f>
        <v>45644.909318518519</v>
      </c>
      <c r="I6" t="s">
        <v>74</v>
      </c>
      <c r="J6" t="s">
        <v>74</v>
      </c>
      <c r="K6">
        <v>1</v>
      </c>
      <c r="L6">
        <v>3</v>
      </c>
      <c r="N6">
        <v>2</v>
      </c>
    </row>
    <row r="7" spans="2:20" x14ac:dyDescent="0.25">
      <c r="C7" s="1" t="s">
        <v>6</v>
      </c>
      <c r="D7" s="1" t="s">
        <v>7</v>
      </c>
      <c r="I7" t="s">
        <v>74</v>
      </c>
      <c r="J7" t="s">
        <v>75</v>
      </c>
      <c r="K7">
        <v>1</v>
      </c>
      <c r="L7">
        <v>4</v>
      </c>
      <c r="N7">
        <v>2</v>
      </c>
    </row>
    <row r="8" spans="2:20" x14ac:dyDescent="0.25">
      <c r="C8" s="1" t="s">
        <v>8</v>
      </c>
      <c r="D8" s="1" t="s">
        <v>9</v>
      </c>
      <c r="I8" t="s">
        <v>74</v>
      </c>
      <c r="J8" t="s">
        <v>74</v>
      </c>
      <c r="K8">
        <v>1</v>
      </c>
      <c r="L8">
        <v>5</v>
      </c>
      <c r="N8">
        <v>2</v>
      </c>
    </row>
    <row r="9" spans="2:20" x14ac:dyDescent="0.25">
      <c r="C9" s="1" t="s">
        <v>10</v>
      </c>
      <c r="D9" s="1" t="s">
        <v>11</v>
      </c>
      <c r="I9" t="s">
        <v>74</v>
      </c>
      <c r="J9" t="s">
        <v>75</v>
      </c>
      <c r="K9">
        <v>1</v>
      </c>
      <c r="L9">
        <v>6</v>
      </c>
      <c r="N9">
        <v>2</v>
      </c>
    </row>
    <row r="10" spans="2:20" x14ac:dyDescent="0.25">
      <c r="C10" s="1" t="s">
        <v>12</v>
      </c>
      <c r="D10" s="1" t="s">
        <v>13</v>
      </c>
      <c r="I10" t="s">
        <v>74</v>
      </c>
      <c r="J10" t="s">
        <v>74</v>
      </c>
      <c r="K10">
        <v>1</v>
      </c>
      <c r="L10">
        <v>7</v>
      </c>
      <c r="N10">
        <v>2</v>
      </c>
    </row>
    <row r="11" spans="2:20" x14ac:dyDescent="0.25">
      <c r="C11" s="1" t="s">
        <v>14</v>
      </c>
      <c r="D11" s="1" t="s">
        <v>15</v>
      </c>
      <c r="I11" t="s">
        <v>74</v>
      </c>
      <c r="J11" t="s">
        <v>75</v>
      </c>
      <c r="K11">
        <v>1</v>
      </c>
      <c r="L11">
        <v>8</v>
      </c>
      <c r="N11">
        <v>2</v>
      </c>
    </row>
    <row r="12" spans="2:20" x14ac:dyDescent="0.25">
      <c r="C12" s="1" t="s">
        <v>16</v>
      </c>
      <c r="D12" s="1" t="s">
        <v>17</v>
      </c>
      <c r="J12" t="s">
        <v>74</v>
      </c>
      <c r="K12">
        <v>1</v>
      </c>
      <c r="L12">
        <v>9</v>
      </c>
      <c r="N12">
        <v>2</v>
      </c>
    </row>
    <row r="13" spans="2:20" x14ac:dyDescent="0.25">
      <c r="D13" s="1" t="s">
        <v>1</v>
      </c>
      <c r="J13" s="12"/>
    </row>
    <row r="14" spans="2:20" x14ac:dyDescent="0.25">
      <c r="D14" s="1" t="s">
        <v>3</v>
      </c>
      <c r="J14" s="12"/>
      <c r="N14" t="s">
        <v>90</v>
      </c>
    </row>
    <row r="15" spans="2:20" x14ac:dyDescent="0.25">
      <c r="D15" s="1" t="s">
        <v>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N15" t="s">
        <v>91</v>
      </c>
    </row>
    <row r="16" spans="2:20" x14ac:dyDescent="0.25">
      <c r="D16" s="1" t="s">
        <v>7</v>
      </c>
      <c r="N16" t="s">
        <v>92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4:14" x14ac:dyDescent="0.25">
      <c r="D17" s="1" t="s">
        <v>9</v>
      </c>
      <c r="N17" t="s">
        <v>93</v>
      </c>
    </row>
    <row r="18" spans="4:14" x14ac:dyDescent="0.25">
      <c r="D18" s="1" t="s">
        <v>11</v>
      </c>
      <c r="N18" t="s">
        <v>94</v>
      </c>
    </row>
    <row r="19" spans="4:14" x14ac:dyDescent="0.25">
      <c r="D19" s="1" t="s">
        <v>88</v>
      </c>
    </row>
    <row r="20" spans="4:14" x14ac:dyDescent="0.25">
      <c r="D20" s="1" t="s">
        <v>15</v>
      </c>
      <c r="G20">
        <v>1</v>
      </c>
      <c r="I20">
        <v>1</v>
      </c>
      <c r="J20">
        <v>2</v>
      </c>
      <c r="K20">
        <v>3</v>
      </c>
    </row>
    <row r="21" spans="4:14" x14ac:dyDescent="0.25">
      <c r="D21" s="1" t="s">
        <v>89</v>
      </c>
      <c r="G21">
        <v>1</v>
      </c>
      <c r="I21">
        <v>2</v>
      </c>
      <c r="J21">
        <v>3</v>
      </c>
      <c r="K21">
        <v>6</v>
      </c>
      <c r="M21">
        <v>1</v>
      </c>
    </row>
    <row r="22" spans="4:14" x14ac:dyDescent="0.25">
      <c r="D22" s="1" t="s">
        <v>1</v>
      </c>
      <c r="G22">
        <v>1</v>
      </c>
      <c r="I22">
        <v>3</v>
      </c>
      <c r="J22">
        <v>4</v>
      </c>
      <c r="K22">
        <v>9</v>
      </c>
      <c r="M22">
        <f>M21+1</f>
        <v>2</v>
      </c>
    </row>
    <row r="23" spans="4:14" x14ac:dyDescent="0.25">
      <c r="D23" s="1" t="s">
        <v>3</v>
      </c>
      <c r="G23">
        <v>1</v>
      </c>
      <c r="I23">
        <v>4</v>
      </c>
      <c r="J23">
        <v>5</v>
      </c>
      <c r="K23">
        <v>12</v>
      </c>
      <c r="M23">
        <f t="shared" ref="M23:M27" si="0">M22+1</f>
        <v>3</v>
      </c>
    </row>
    <row r="24" spans="4:14" x14ac:dyDescent="0.25">
      <c r="D24" s="1" t="s">
        <v>5</v>
      </c>
      <c r="G24">
        <v>1</v>
      </c>
      <c r="I24">
        <v>5</v>
      </c>
      <c r="J24">
        <v>6</v>
      </c>
      <c r="K24">
        <v>15</v>
      </c>
      <c r="M24">
        <f>M23+1</f>
        <v>4</v>
      </c>
    </row>
    <row r="25" spans="4:14" x14ac:dyDescent="0.25">
      <c r="G25">
        <v>1</v>
      </c>
      <c r="I25">
        <v>6</v>
      </c>
      <c r="J25">
        <v>7</v>
      </c>
      <c r="K25">
        <v>18</v>
      </c>
      <c r="M25">
        <f t="shared" si="0"/>
        <v>5</v>
      </c>
    </row>
    <row r="26" spans="4:14" x14ac:dyDescent="0.25">
      <c r="G26">
        <v>1</v>
      </c>
      <c r="I26">
        <v>7</v>
      </c>
      <c r="J26">
        <v>8</v>
      </c>
      <c r="K26">
        <v>21</v>
      </c>
      <c r="M26">
        <f t="shared" si="0"/>
        <v>6</v>
      </c>
    </row>
    <row r="27" spans="4:14" x14ac:dyDescent="0.25">
      <c r="G27">
        <v>1</v>
      </c>
      <c r="I27">
        <v>8</v>
      </c>
      <c r="J27">
        <v>9</v>
      </c>
      <c r="K27">
        <v>24</v>
      </c>
      <c r="M27">
        <f t="shared" si="0"/>
        <v>7</v>
      </c>
    </row>
    <row r="28" spans="4:14" x14ac:dyDescent="0.25">
      <c r="G28">
        <v>1</v>
      </c>
      <c r="I28">
        <v>9</v>
      </c>
      <c r="J28">
        <v>10</v>
      </c>
      <c r="K28">
        <v>27</v>
      </c>
    </row>
    <row r="29" spans="4:14" x14ac:dyDescent="0.25">
      <c r="G29">
        <v>1</v>
      </c>
      <c r="I29">
        <v>10</v>
      </c>
      <c r="J29">
        <v>11</v>
      </c>
    </row>
    <row r="30" spans="4:14" x14ac:dyDescent="0.25">
      <c r="G30">
        <v>1</v>
      </c>
    </row>
    <row r="31" spans="4:14" x14ac:dyDescent="0.25">
      <c r="G31">
        <v>1</v>
      </c>
    </row>
    <row r="40" spans="8:17" x14ac:dyDescent="0.25">
      <c r="H40" t="s">
        <v>73</v>
      </c>
      <c r="K40" t="str">
        <f>H40</f>
        <v>sakshi</v>
      </c>
      <c r="M40" t="str">
        <f>$H$40</f>
        <v>sakshi</v>
      </c>
      <c r="N40" t="str">
        <f>$H$40</f>
        <v>sakshi</v>
      </c>
      <c r="O40" t="str">
        <f t="shared" ref="O40:Q40" si="1">$H$40</f>
        <v>sakshi</v>
      </c>
      <c r="P40" t="str">
        <f t="shared" si="1"/>
        <v>sakshi</v>
      </c>
      <c r="Q40" t="str">
        <f t="shared" si="1"/>
        <v>sakshi</v>
      </c>
    </row>
    <row r="41" spans="8:17" x14ac:dyDescent="0.25">
      <c r="H41" t="s">
        <v>95</v>
      </c>
      <c r="K41" t="str">
        <f>H41</f>
        <v>Sunny</v>
      </c>
      <c r="M41" t="str">
        <f t="shared" ref="M41:M43" si="2">$H$40</f>
        <v>sakshi</v>
      </c>
      <c r="N41" t="str">
        <f>$H$40</f>
        <v>sakshi</v>
      </c>
    </row>
    <row r="42" spans="8:17" x14ac:dyDescent="0.25">
      <c r="H42" t="s">
        <v>96</v>
      </c>
      <c r="K42" t="str">
        <f>H42</f>
        <v>Dhruv</v>
      </c>
      <c r="M42" t="str">
        <f t="shared" si="2"/>
        <v>sakshi</v>
      </c>
      <c r="N42" t="str">
        <f>$H$40</f>
        <v>sakshi</v>
      </c>
    </row>
    <row r="43" spans="8:17" x14ac:dyDescent="0.25">
      <c r="H43" t="s">
        <v>97</v>
      </c>
      <c r="K43" t="str">
        <f>H43</f>
        <v>Abhishek</v>
      </c>
      <c r="M43" t="str">
        <f t="shared" si="2"/>
        <v>sakshi</v>
      </c>
      <c r="N43" t="str">
        <f>$H$40</f>
        <v>sakshi</v>
      </c>
    </row>
    <row r="44" spans="8:17" x14ac:dyDescent="0.25">
      <c r="H44" t="s">
        <v>73</v>
      </c>
    </row>
    <row r="45" spans="8:17" x14ac:dyDescent="0.25">
      <c r="H45" t="s">
        <v>95</v>
      </c>
    </row>
    <row r="46" spans="8:17" x14ac:dyDescent="0.25">
      <c r="H46" t="s">
        <v>96</v>
      </c>
    </row>
    <row r="47" spans="8:17" x14ac:dyDescent="0.25">
      <c r="H47" t="s">
        <v>97</v>
      </c>
    </row>
    <row r="48" spans="8:17" x14ac:dyDescent="0.25">
      <c r="H48" t="s">
        <v>73</v>
      </c>
    </row>
    <row r="49" spans="8:8" x14ac:dyDescent="0.25">
      <c r="H49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42"/>
  <sheetViews>
    <sheetView topLeftCell="A24" workbookViewId="0">
      <selection activeCell="I41" sqref="I41"/>
    </sheetView>
  </sheetViews>
  <sheetFormatPr defaultRowHeight="15" x14ac:dyDescent="0.25"/>
  <cols>
    <col min="3" max="3" width="20" customWidth="1"/>
    <col min="5" max="5" width="15.5703125" bestFit="1" customWidth="1"/>
    <col min="6" max="6" width="26.28515625" customWidth="1"/>
    <col min="7" max="7" width="10.42578125" bestFit="1" customWidth="1"/>
    <col min="8" max="8" width="18.28515625" bestFit="1" customWidth="1"/>
    <col min="9" max="9" width="15.5703125" bestFit="1" customWidth="1"/>
    <col min="12" max="12" width="10.42578125" bestFit="1" customWidth="1"/>
  </cols>
  <sheetData>
    <row r="3" spans="3:12" x14ac:dyDescent="0.25">
      <c r="C3" s="2" t="s">
        <v>18</v>
      </c>
      <c r="E3" s="3">
        <f ca="1">NOW()</f>
        <v>45644.909318518519</v>
      </c>
      <c r="G3" s="4">
        <v>45272</v>
      </c>
      <c r="H3" s="8"/>
      <c r="I3" s="9" t="s">
        <v>98</v>
      </c>
      <c r="J3" t="s">
        <v>99</v>
      </c>
      <c r="K3" t="s">
        <v>100</v>
      </c>
      <c r="L3" t="s">
        <v>101</v>
      </c>
    </row>
    <row r="4" spans="3:12" x14ac:dyDescent="0.25">
      <c r="C4" s="2" t="s">
        <v>19</v>
      </c>
      <c r="E4" s="4">
        <f ca="1">TODAY()</f>
        <v>45644</v>
      </c>
      <c r="I4">
        <v>2</v>
      </c>
      <c r="J4">
        <v>11</v>
      </c>
      <c r="K4">
        <v>2020</v>
      </c>
      <c r="L4" s="4">
        <f>DATE(K4,J4,I4)</f>
        <v>44137</v>
      </c>
    </row>
    <row r="5" spans="3:12" x14ac:dyDescent="0.25">
      <c r="C5" s="2"/>
      <c r="G5">
        <f>YEAR(G3)</f>
        <v>2023</v>
      </c>
      <c r="I5">
        <v>3</v>
      </c>
      <c r="J5">
        <v>12</v>
      </c>
      <c r="K5">
        <v>2020</v>
      </c>
      <c r="L5" s="4">
        <f>DATE(K5,J5,I5)</f>
        <v>44168</v>
      </c>
    </row>
    <row r="6" spans="3:12" x14ac:dyDescent="0.25">
      <c r="C6" s="2" t="s">
        <v>20</v>
      </c>
      <c r="E6">
        <f ca="1">YEAR(E3)</f>
        <v>2024</v>
      </c>
      <c r="I6">
        <v>4</v>
      </c>
      <c r="J6">
        <v>11</v>
      </c>
      <c r="K6">
        <v>2020</v>
      </c>
      <c r="L6" s="4">
        <f t="shared" ref="L6:L12" si="0">DATE(K6,J6,I6)</f>
        <v>44139</v>
      </c>
    </row>
    <row r="7" spans="3:12" x14ac:dyDescent="0.25">
      <c r="C7" s="2" t="s">
        <v>21</v>
      </c>
      <c r="E7">
        <f ca="1">MONTH(E3)</f>
        <v>12</v>
      </c>
      <c r="I7">
        <v>5</v>
      </c>
      <c r="J7">
        <v>10</v>
      </c>
      <c r="K7">
        <v>2020</v>
      </c>
      <c r="L7" s="4">
        <f t="shared" si="0"/>
        <v>44109</v>
      </c>
    </row>
    <row r="8" spans="3:12" x14ac:dyDescent="0.25">
      <c r="C8" s="2" t="s">
        <v>22</v>
      </c>
      <c r="E8">
        <f ca="1">DAY(E4)</f>
        <v>18</v>
      </c>
      <c r="H8" s="3"/>
      <c r="I8">
        <v>6</v>
      </c>
      <c r="J8">
        <v>9</v>
      </c>
      <c r="K8">
        <v>2020</v>
      </c>
      <c r="L8" s="4">
        <f t="shared" si="0"/>
        <v>44080</v>
      </c>
    </row>
    <row r="9" spans="3:12" x14ac:dyDescent="0.25">
      <c r="C9" s="2" t="s">
        <v>23</v>
      </c>
      <c r="E9" s="4">
        <f>DATE(2023,11,5)</f>
        <v>45235</v>
      </c>
      <c r="F9" s="4">
        <f ca="1">DATE(E6,E7,E8)</f>
        <v>45644</v>
      </c>
      <c r="I9">
        <v>7</v>
      </c>
      <c r="J9">
        <v>6</v>
      </c>
      <c r="K9">
        <v>2020</v>
      </c>
      <c r="L9" s="4">
        <f t="shared" si="0"/>
        <v>43989</v>
      </c>
    </row>
    <row r="10" spans="3:12" x14ac:dyDescent="0.25">
      <c r="C10" s="2"/>
      <c r="I10">
        <v>8</v>
      </c>
      <c r="J10">
        <v>7</v>
      </c>
      <c r="K10">
        <v>2020</v>
      </c>
      <c r="L10" s="4">
        <f t="shared" si="0"/>
        <v>44020</v>
      </c>
    </row>
    <row r="11" spans="3:12" x14ac:dyDescent="0.25">
      <c r="C11" s="2" t="s">
        <v>24</v>
      </c>
      <c r="E11">
        <f ca="1">HOUR(E3)</f>
        <v>21</v>
      </c>
      <c r="F11" s="9">
        <f ca="1">SECOND(E3)</f>
        <v>25</v>
      </c>
      <c r="I11">
        <v>9</v>
      </c>
      <c r="J11">
        <v>1</v>
      </c>
      <c r="K11">
        <v>2020</v>
      </c>
      <c r="L11" s="4">
        <f t="shared" si="0"/>
        <v>43839</v>
      </c>
    </row>
    <row r="12" spans="3:12" x14ac:dyDescent="0.25">
      <c r="C12" s="2" t="s">
        <v>25</v>
      </c>
      <c r="E12">
        <f ca="1">MINUTE(E3)</f>
        <v>49</v>
      </c>
      <c r="I12">
        <v>10</v>
      </c>
      <c r="J12">
        <v>2</v>
      </c>
      <c r="K12">
        <v>2020</v>
      </c>
      <c r="L12" s="4">
        <f t="shared" si="0"/>
        <v>43871</v>
      </c>
    </row>
    <row r="13" spans="3:12" x14ac:dyDescent="0.25">
      <c r="C13" s="2" t="s">
        <v>26</v>
      </c>
      <c r="E13">
        <f ca="1">SECOND(E3)</f>
        <v>25</v>
      </c>
      <c r="I13">
        <v>11</v>
      </c>
      <c r="J13">
        <v>3</v>
      </c>
      <c r="K13">
        <v>2020</v>
      </c>
    </row>
    <row r="14" spans="3:12" x14ac:dyDescent="0.25">
      <c r="C14" s="2" t="s">
        <v>27</v>
      </c>
      <c r="E14" s="14">
        <f ca="1">TIME(E11,E12,E13)</f>
        <v>0.90931712962962974</v>
      </c>
    </row>
    <row r="18" spans="3:8" x14ac:dyDescent="0.25">
      <c r="C18" t="s">
        <v>28</v>
      </c>
    </row>
    <row r="22" spans="3:8" x14ac:dyDescent="0.25">
      <c r="F22">
        <v>100</v>
      </c>
      <c r="H22">
        <f>F22+500</f>
        <v>600</v>
      </c>
    </row>
    <row r="25" spans="3:8" x14ac:dyDescent="0.25">
      <c r="F25">
        <f>SUM(10,20)</f>
        <v>30</v>
      </c>
      <c r="H25">
        <f>SUM(F25,F26)</f>
        <v>130</v>
      </c>
    </row>
    <row r="26" spans="3:8" x14ac:dyDescent="0.25">
      <c r="F26">
        <f>SUM(10,20,30,40)</f>
        <v>100</v>
      </c>
    </row>
    <row r="28" spans="3:8" x14ac:dyDescent="0.25">
      <c r="F28">
        <v>30</v>
      </c>
      <c r="H28">
        <f>SUM(F28,F29,F30)</f>
        <v>120</v>
      </c>
    </row>
    <row r="29" spans="3:8" x14ac:dyDescent="0.25">
      <c r="F29">
        <v>40</v>
      </c>
    </row>
    <row r="30" spans="3:8" x14ac:dyDescent="0.25">
      <c r="F30">
        <v>50</v>
      </c>
    </row>
    <row r="31" spans="3:8" x14ac:dyDescent="0.25">
      <c r="F31">
        <v>10</v>
      </c>
    </row>
    <row r="32" spans="3:8" x14ac:dyDescent="0.25">
      <c r="F32">
        <v>20</v>
      </c>
    </row>
    <row r="33" spans="5:9" x14ac:dyDescent="0.25">
      <c r="F33">
        <v>30</v>
      </c>
    </row>
    <row r="34" spans="5:9" x14ac:dyDescent="0.25">
      <c r="E34" t="s">
        <v>51</v>
      </c>
      <c r="F34">
        <f>SUM(F28:F33)</f>
        <v>180</v>
      </c>
    </row>
    <row r="37" spans="5:9" x14ac:dyDescent="0.25">
      <c r="F37">
        <v>30</v>
      </c>
      <c r="G37">
        <v>20</v>
      </c>
    </row>
    <row r="38" spans="5:9" x14ac:dyDescent="0.25">
      <c r="F38">
        <v>40</v>
      </c>
      <c r="G38">
        <v>10</v>
      </c>
    </row>
    <row r="39" spans="5:9" x14ac:dyDescent="0.25">
      <c r="F39">
        <v>50</v>
      </c>
      <c r="G39">
        <v>11</v>
      </c>
    </row>
    <row r="40" spans="5:9" x14ac:dyDescent="0.25">
      <c r="F40">
        <v>10</v>
      </c>
      <c r="G40">
        <v>12</v>
      </c>
      <c r="I40">
        <f>SUM(F37:G42)</f>
        <v>236</v>
      </c>
    </row>
    <row r="41" spans="5:9" x14ac:dyDescent="0.25">
      <c r="F41">
        <v>20</v>
      </c>
      <c r="G41">
        <v>1</v>
      </c>
    </row>
    <row r="42" spans="5:9" x14ac:dyDescent="0.25">
      <c r="F42">
        <v>30</v>
      </c>
      <c r="G42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34"/>
  <sheetViews>
    <sheetView topLeftCell="A7" workbookViewId="0">
      <selection activeCell="E29" sqref="E29"/>
    </sheetView>
  </sheetViews>
  <sheetFormatPr defaultRowHeight="15" x14ac:dyDescent="0.25"/>
  <cols>
    <col min="3" max="3" width="21" customWidth="1"/>
    <col min="4" max="4" width="19.28515625" customWidth="1"/>
    <col min="5" max="5" width="18.140625" customWidth="1"/>
    <col min="6" max="6" width="14" customWidth="1"/>
    <col min="7" max="7" width="18.5703125" customWidth="1"/>
    <col min="9" max="9" width="11.28515625" customWidth="1"/>
  </cols>
  <sheetData>
    <row r="4" spans="3:8" x14ac:dyDescent="0.25">
      <c r="H4" s="10"/>
    </row>
    <row r="5" spans="3:8" x14ac:dyDescent="0.25">
      <c r="C5" s="2" t="s">
        <v>29</v>
      </c>
      <c r="D5" s="1"/>
    </row>
    <row r="6" spans="3:8" x14ac:dyDescent="0.25">
      <c r="C6" s="1" t="s">
        <v>30</v>
      </c>
      <c r="D6" s="1" t="s">
        <v>31</v>
      </c>
    </row>
    <row r="7" spans="3:8" x14ac:dyDescent="0.25">
      <c r="C7" s="1" t="s">
        <v>32</v>
      </c>
      <c r="D7" s="1" t="s">
        <v>33</v>
      </c>
      <c r="G7" s="10"/>
    </row>
    <row r="8" spans="3:8" x14ac:dyDescent="0.25">
      <c r="C8" s="1" t="s">
        <v>34</v>
      </c>
      <c r="D8" s="1" t="s">
        <v>35</v>
      </c>
    </row>
    <row r="9" spans="3:8" x14ac:dyDescent="0.25">
      <c r="C9" s="1" t="s">
        <v>36</v>
      </c>
      <c r="D9" s="1" t="s">
        <v>37</v>
      </c>
    </row>
    <row r="10" spans="3:8" x14ac:dyDescent="0.25">
      <c r="C10" s="1" t="s">
        <v>38</v>
      </c>
      <c r="D10" s="1" t="s">
        <v>39</v>
      </c>
    </row>
    <row r="11" spans="3:8" x14ac:dyDescent="0.25">
      <c r="C11" s="1" t="s">
        <v>40</v>
      </c>
      <c r="D11" s="1" t="s">
        <v>41</v>
      </c>
    </row>
    <row r="15" spans="3:8" x14ac:dyDescent="0.25">
      <c r="G15" t="b">
        <f>C17&lt;&gt;"sakshi"</f>
        <v>1</v>
      </c>
    </row>
    <row r="16" spans="3:8" x14ac:dyDescent="0.25">
      <c r="D16" s="7" t="s">
        <v>46</v>
      </c>
      <c r="E16" s="7" t="s">
        <v>47</v>
      </c>
    </row>
    <row r="17" spans="3:7" x14ac:dyDescent="0.25">
      <c r="C17" s="5" t="s">
        <v>42</v>
      </c>
      <c r="D17" t="b">
        <f>C17 ="ayub"</f>
        <v>1</v>
      </c>
      <c r="E17" t="b">
        <f>C17="sakshi"</f>
        <v>0</v>
      </c>
      <c r="G17" t="b">
        <f>C17="ayub"</f>
        <v>1</v>
      </c>
    </row>
    <row r="18" spans="3:7" x14ac:dyDescent="0.25">
      <c r="C18" s="5" t="s">
        <v>43</v>
      </c>
      <c r="D18" t="b">
        <f>C18 ="ayub"</f>
        <v>0</v>
      </c>
    </row>
    <row r="19" spans="3:7" x14ac:dyDescent="0.25">
      <c r="C19" s="5" t="s">
        <v>44</v>
      </c>
      <c r="D19" t="b">
        <f>C19 ="ayub"</f>
        <v>0</v>
      </c>
    </row>
    <row r="20" spans="3:7" x14ac:dyDescent="0.25">
      <c r="C20" s="5" t="s">
        <v>45</v>
      </c>
      <c r="D20" t="b">
        <f t="shared" ref="D20:D21" si="0">C20 ="ayub"</f>
        <v>0</v>
      </c>
      <c r="E20" t="b">
        <f>C20="kiran"</f>
        <v>1</v>
      </c>
    </row>
    <row r="21" spans="3:7" x14ac:dyDescent="0.25">
      <c r="C21" s="5" t="s">
        <v>42</v>
      </c>
      <c r="D21" t="b">
        <f t="shared" si="0"/>
        <v>1</v>
      </c>
    </row>
    <row r="25" spans="3:7" x14ac:dyDescent="0.25">
      <c r="D25" s="7" t="s">
        <v>46</v>
      </c>
      <c r="E25" s="7" t="s">
        <v>47</v>
      </c>
      <c r="F25" s="7" t="s">
        <v>57</v>
      </c>
      <c r="G25" s="7" t="s">
        <v>58</v>
      </c>
    </row>
    <row r="26" spans="3:7" x14ac:dyDescent="0.25">
      <c r="C26" s="1" t="s">
        <v>48</v>
      </c>
    </row>
    <row r="27" spans="3:7" x14ac:dyDescent="0.25">
      <c r="C27" s="1">
        <v>24</v>
      </c>
      <c r="D27" t="b">
        <f>C27=24</f>
        <v>1</v>
      </c>
      <c r="F27" t="b">
        <f>C27&gt;=24</f>
        <v>1</v>
      </c>
    </row>
    <row r="28" spans="3:7" x14ac:dyDescent="0.25">
      <c r="C28" s="1"/>
    </row>
    <row r="29" spans="3:7" x14ac:dyDescent="0.25">
      <c r="C29" s="1"/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6"/>
  <sheetViews>
    <sheetView workbookViewId="0">
      <selection activeCell="J11" sqref="J11"/>
    </sheetView>
  </sheetViews>
  <sheetFormatPr defaultRowHeight="15" x14ac:dyDescent="0.25"/>
  <cols>
    <col min="3" max="3" width="15.7109375" customWidth="1"/>
    <col min="4" max="4" width="12" customWidth="1"/>
    <col min="6" max="6" width="15.140625" customWidth="1"/>
  </cols>
  <sheetData>
    <row r="3" spans="3:10" x14ac:dyDescent="0.25">
      <c r="D3" s="1" t="s">
        <v>49</v>
      </c>
      <c r="E3" s="1" t="s">
        <v>50</v>
      </c>
      <c r="F3" s="7" t="s">
        <v>56</v>
      </c>
    </row>
    <row r="4" spans="3:10" x14ac:dyDescent="0.25">
      <c r="C4" t="s">
        <v>74</v>
      </c>
      <c r="D4" s="1">
        <v>10</v>
      </c>
      <c r="E4" s="1">
        <v>60</v>
      </c>
      <c r="F4">
        <f>D4*E4</f>
        <v>600</v>
      </c>
    </row>
    <row r="5" spans="3:10" x14ac:dyDescent="0.25">
      <c r="C5" t="s">
        <v>75</v>
      </c>
      <c r="D5" s="1">
        <v>5</v>
      </c>
      <c r="E5" s="1">
        <v>37</v>
      </c>
      <c r="F5">
        <f t="shared" ref="F5:F10" si="0">D5*E5</f>
        <v>185</v>
      </c>
      <c r="J5">
        <f>LARGE(D4:D10,2)</f>
        <v>10</v>
      </c>
    </row>
    <row r="6" spans="3:10" x14ac:dyDescent="0.25">
      <c r="C6" t="s">
        <v>76</v>
      </c>
      <c r="D6" s="1">
        <v>10</v>
      </c>
      <c r="E6" s="1">
        <v>10</v>
      </c>
      <c r="F6">
        <f t="shared" si="0"/>
        <v>100</v>
      </c>
    </row>
    <row r="7" spans="3:10" x14ac:dyDescent="0.25">
      <c r="C7" t="s">
        <v>77</v>
      </c>
      <c r="D7" s="1">
        <v>8</v>
      </c>
      <c r="E7" s="1">
        <v>33</v>
      </c>
      <c r="F7">
        <f t="shared" si="0"/>
        <v>264</v>
      </c>
    </row>
    <row r="8" spans="3:10" x14ac:dyDescent="0.25">
      <c r="C8" t="s">
        <v>78</v>
      </c>
      <c r="D8" s="1">
        <v>2</v>
      </c>
      <c r="E8" s="1">
        <v>90</v>
      </c>
      <c r="F8">
        <f t="shared" si="0"/>
        <v>180</v>
      </c>
      <c r="J8">
        <f>LARGE(D4:D10,3)</f>
        <v>9</v>
      </c>
    </row>
    <row r="9" spans="3:10" x14ac:dyDescent="0.25">
      <c r="C9" t="s">
        <v>79</v>
      </c>
      <c r="D9" s="1">
        <v>9</v>
      </c>
      <c r="E9" s="1">
        <v>38</v>
      </c>
      <c r="F9">
        <f t="shared" si="0"/>
        <v>342</v>
      </c>
    </row>
    <row r="10" spans="3:10" x14ac:dyDescent="0.25">
      <c r="C10" t="s">
        <v>80</v>
      </c>
      <c r="D10" s="1">
        <v>4</v>
      </c>
      <c r="E10" s="1">
        <v>31</v>
      </c>
      <c r="F10">
        <f t="shared" si="0"/>
        <v>124</v>
      </c>
    </row>
    <row r="11" spans="3:10" x14ac:dyDescent="0.25">
      <c r="D11" s="12"/>
      <c r="E11" s="12"/>
    </row>
    <row r="12" spans="3:10" x14ac:dyDescent="0.25">
      <c r="C12" s="6" t="s">
        <v>51</v>
      </c>
      <c r="D12">
        <f>SUM(D4:D10)</f>
        <v>48</v>
      </c>
      <c r="E12">
        <f t="shared" ref="E12:F12" si="1">SUM(E4:E10)</f>
        <v>299</v>
      </c>
      <c r="F12">
        <f t="shared" si="1"/>
        <v>1795</v>
      </c>
    </row>
    <row r="13" spans="3:10" x14ac:dyDescent="0.25">
      <c r="C13" s="6" t="s">
        <v>52</v>
      </c>
      <c r="D13">
        <f>MAX(D4:D10)</f>
        <v>10</v>
      </c>
      <c r="E13">
        <f t="shared" ref="E13:F13" si="2">MAX(E4:E10)</f>
        <v>90</v>
      </c>
      <c r="F13">
        <f t="shared" si="2"/>
        <v>600</v>
      </c>
    </row>
    <row r="14" spans="3:10" x14ac:dyDescent="0.25">
      <c r="C14" s="6" t="s">
        <v>53</v>
      </c>
      <c r="D14">
        <f>MIN(D4:D10)</f>
        <v>2</v>
      </c>
      <c r="E14">
        <f t="shared" ref="E14:F14" si="3">MIN(E4:E10)</f>
        <v>10</v>
      </c>
      <c r="F14">
        <f t="shared" si="3"/>
        <v>100</v>
      </c>
    </row>
    <row r="15" spans="3:10" x14ac:dyDescent="0.25">
      <c r="C15" s="6" t="s">
        <v>54</v>
      </c>
    </row>
    <row r="16" spans="3:10" x14ac:dyDescent="0.25">
      <c r="C16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8"/>
  <sheetViews>
    <sheetView workbookViewId="0">
      <selection activeCell="D19" sqref="D19"/>
    </sheetView>
  </sheetViews>
  <sheetFormatPr defaultRowHeight="15" x14ac:dyDescent="0.25"/>
  <cols>
    <col min="3" max="3" width="12.140625" customWidth="1"/>
  </cols>
  <sheetData>
    <row r="3" spans="3:6" x14ac:dyDescent="0.25">
      <c r="D3" s="1" t="s">
        <v>50</v>
      </c>
    </row>
    <row r="4" spans="3:6" x14ac:dyDescent="0.25">
      <c r="D4" s="1">
        <v>1</v>
      </c>
    </row>
    <row r="5" spans="3:6" x14ac:dyDescent="0.25">
      <c r="D5" s="1">
        <v>2</v>
      </c>
    </row>
    <row r="6" spans="3:6" x14ac:dyDescent="0.25">
      <c r="D6" s="1">
        <v>3</v>
      </c>
    </row>
    <row r="7" spans="3:6" x14ac:dyDescent="0.25">
      <c r="D7" s="1"/>
    </row>
    <row r="8" spans="3:6" x14ac:dyDescent="0.25">
      <c r="D8" s="1" t="s">
        <v>59</v>
      </c>
    </row>
    <row r="9" spans="3:6" x14ac:dyDescent="0.25">
      <c r="D9" s="1" t="s">
        <v>63</v>
      </c>
    </row>
    <row r="10" spans="3:6" x14ac:dyDescent="0.25">
      <c r="D10" s="1"/>
    </row>
    <row r="11" spans="3:6" x14ac:dyDescent="0.25">
      <c r="D11" s="1">
        <v>4</v>
      </c>
    </row>
    <row r="12" spans="3:6" x14ac:dyDescent="0.25">
      <c r="D12" s="1">
        <v>6</v>
      </c>
    </row>
    <row r="13" spans="3:6" x14ac:dyDescent="0.25">
      <c r="D13" s="1"/>
    </row>
    <row r="14" spans="3:6" x14ac:dyDescent="0.25">
      <c r="D14" s="1">
        <v>9</v>
      </c>
    </row>
    <row r="16" spans="3:6" x14ac:dyDescent="0.25">
      <c r="C16" s="2" t="s">
        <v>60</v>
      </c>
      <c r="D16">
        <f>COUNT(D4:D14)</f>
        <v>6</v>
      </c>
      <c r="F16" t="s">
        <v>84</v>
      </c>
    </row>
    <row r="17" spans="3:6" x14ac:dyDescent="0.25">
      <c r="C17" s="2" t="s">
        <v>61</v>
      </c>
      <c r="D17">
        <f>COUNTA(D4:D14)</f>
        <v>8</v>
      </c>
      <c r="F17" t="s">
        <v>102</v>
      </c>
    </row>
    <row r="18" spans="3:6" x14ac:dyDescent="0.25">
      <c r="C18" s="2" t="s">
        <v>62</v>
      </c>
      <c r="D18">
        <f>COUNTBLANK(D4:D14)</f>
        <v>3</v>
      </c>
      <c r="F18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N23"/>
  <sheetViews>
    <sheetView tabSelected="1" topLeftCell="G1" zoomScale="88" workbookViewId="0">
      <selection activeCell="J12" sqref="J12"/>
    </sheetView>
  </sheetViews>
  <sheetFormatPr defaultRowHeight="15" x14ac:dyDescent="0.25"/>
  <cols>
    <col min="4" max="4" width="13.85546875" customWidth="1"/>
    <col min="5" max="5" width="14.5703125" customWidth="1"/>
    <col min="7" max="8" width="30.85546875" customWidth="1"/>
    <col min="9" max="10" width="24.28515625" customWidth="1"/>
    <col min="11" max="11" width="30.5703125" customWidth="1"/>
    <col min="12" max="12" width="38" customWidth="1"/>
  </cols>
  <sheetData>
    <row r="3" spans="4:14" x14ac:dyDescent="0.25">
      <c r="G3" s="7" t="s">
        <v>70</v>
      </c>
      <c r="H3" s="7"/>
      <c r="I3" s="7" t="s">
        <v>71</v>
      </c>
      <c r="J3" s="7"/>
      <c r="K3" s="7" t="s">
        <v>72</v>
      </c>
      <c r="N3" s="13"/>
    </row>
    <row r="4" spans="4:14" x14ac:dyDescent="0.25">
      <c r="D4" s="1" t="s">
        <v>64</v>
      </c>
      <c r="E4" s="1" t="s">
        <v>65</v>
      </c>
      <c r="F4" s="7" t="s">
        <v>103</v>
      </c>
      <c r="G4" s="7" t="s">
        <v>69</v>
      </c>
      <c r="H4" s="15" t="s">
        <v>105</v>
      </c>
      <c r="I4" s="11" t="s">
        <v>82</v>
      </c>
      <c r="J4" s="11"/>
      <c r="K4" s="11" t="s">
        <v>83</v>
      </c>
    </row>
    <row r="5" spans="4:14" x14ac:dyDescent="0.25">
      <c r="D5" s="1" t="s">
        <v>66</v>
      </c>
      <c r="E5" s="1">
        <v>401</v>
      </c>
      <c r="F5" t="b">
        <f>E5&gt;450</f>
        <v>0</v>
      </c>
      <c r="G5" t="str">
        <f>IF(E5&gt;450,"Good","Bad")</f>
        <v>Bad</v>
      </c>
      <c r="H5" t="str">
        <f>IF(D5="anjali","approved","not approved")</f>
        <v>approved</v>
      </c>
      <c r="I5" t="b">
        <f>OR(E5&gt;400,D5="anjali")</f>
        <v>1</v>
      </c>
      <c r="J5" t="str">
        <f>IF(I5=TRUE,"approved","not approved")</f>
        <v>approved</v>
      </c>
      <c r="K5" t="b">
        <f>AND(E5&gt;400,D5="anjali")</f>
        <v>1</v>
      </c>
      <c r="L5" t="str">
        <f>IF(AND(E5&lt;500,D5="ram"),"approved","notapproved")</f>
        <v>notapproved</v>
      </c>
    </row>
    <row r="6" spans="4:14" x14ac:dyDescent="0.25">
      <c r="D6" s="1" t="s">
        <v>43</v>
      </c>
      <c r="E6" s="1">
        <v>400</v>
      </c>
      <c r="F6" t="b">
        <f t="shared" ref="F6:F10" si="0">E6&gt;450</f>
        <v>0</v>
      </c>
      <c r="G6" t="str">
        <f t="shared" ref="G6:G10" si="1">IF(E6&gt;450,"Good","Bad")</f>
        <v>Bad</v>
      </c>
      <c r="H6" t="str">
        <f t="shared" ref="H6:H10" si="2">IF(D6="anjali","approved","not approved")</f>
        <v>not approved</v>
      </c>
      <c r="I6" t="b">
        <f>OR(E6&gt;400,D6="anjali")</f>
        <v>0</v>
      </c>
      <c r="J6" t="str">
        <f t="shared" ref="J6:J10" si="3">IF(I6=TRUE,"approved","not approved")</f>
        <v>not approved</v>
      </c>
      <c r="K6" t="b">
        <f>AND(E6&gt;400,D6="anjali")</f>
        <v>0</v>
      </c>
      <c r="L6" t="str">
        <f t="shared" ref="L6:L10" si="4">IF(AND(E6&lt;500,D6="ram"),"approved","notapproved")</f>
        <v>notapproved</v>
      </c>
    </row>
    <row r="7" spans="4:14" x14ac:dyDescent="0.25">
      <c r="D7" s="1" t="s">
        <v>67</v>
      </c>
      <c r="E7" s="1">
        <v>459</v>
      </c>
      <c r="F7" t="b">
        <f t="shared" si="0"/>
        <v>1</v>
      </c>
      <c r="G7" t="str">
        <f>IF(E7&gt;450,"Good","Bad")</f>
        <v>Good</v>
      </c>
      <c r="H7" t="str">
        <f t="shared" si="2"/>
        <v>not approved</v>
      </c>
      <c r="I7" t="b">
        <f t="shared" ref="I7:I10" si="5">OR(E7&gt;400,D7="anjali")</f>
        <v>1</v>
      </c>
      <c r="J7" t="str">
        <f t="shared" si="3"/>
        <v>approved</v>
      </c>
      <c r="K7" t="b">
        <f t="shared" ref="K7:K10" si="6">AND(E7&gt;400,D7="anjali")</f>
        <v>0</v>
      </c>
      <c r="L7" t="str">
        <f t="shared" si="4"/>
        <v>approved</v>
      </c>
    </row>
    <row r="8" spans="4:14" x14ac:dyDescent="0.25">
      <c r="D8" s="1" t="s">
        <v>66</v>
      </c>
      <c r="E8" s="1">
        <v>200</v>
      </c>
      <c r="F8" t="b">
        <f t="shared" si="0"/>
        <v>0</v>
      </c>
      <c r="G8" t="str">
        <f>IF(E8&gt;450,"Good","Bad")</f>
        <v>Bad</v>
      </c>
      <c r="H8" t="str">
        <f t="shared" si="2"/>
        <v>approved</v>
      </c>
      <c r="I8" t="b">
        <f t="shared" si="5"/>
        <v>1</v>
      </c>
      <c r="J8" t="str">
        <f t="shared" si="3"/>
        <v>approved</v>
      </c>
      <c r="K8" t="b">
        <f t="shared" si="6"/>
        <v>0</v>
      </c>
      <c r="L8" t="str">
        <f t="shared" si="4"/>
        <v>notapproved</v>
      </c>
    </row>
    <row r="9" spans="4:14" x14ac:dyDescent="0.25">
      <c r="D9" s="1" t="s">
        <v>42</v>
      </c>
      <c r="E9" s="1">
        <v>350</v>
      </c>
      <c r="F9" t="b">
        <f t="shared" si="0"/>
        <v>0</v>
      </c>
      <c r="G9" t="str">
        <f t="shared" si="1"/>
        <v>Bad</v>
      </c>
      <c r="H9" t="str">
        <f t="shared" si="2"/>
        <v>not approved</v>
      </c>
      <c r="I9" t="b">
        <f t="shared" si="5"/>
        <v>0</v>
      </c>
      <c r="J9" t="str">
        <f t="shared" si="3"/>
        <v>not approved</v>
      </c>
      <c r="K9" t="b">
        <f t="shared" si="6"/>
        <v>0</v>
      </c>
      <c r="L9" t="str">
        <f t="shared" si="4"/>
        <v>notapproved</v>
      </c>
    </row>
    <row r="10" spans="4:14" x14ac:dyDescent="0.25">
      <c r="D10" s="1" t="s">
        <v>68</v>
      </c>
      <c r="E10" s="1">
        <v>680</v>
      </c>
      <c r="F10" t="b">
        <f t="shared" si="0"/>
        <v>1</v>
      </c>
      <c r="G10" t="str">
        <f t="shared" si="1"/>
        <v>Good</v>
      </c>
      <c r="H10" t="str">
        <f t="shared" si="2"/>
        <v>not approved</v>
      </c>
      <c r="I10" t="b">
        <f t="shared" si="5"/>
        <v>1</v>
      </c>
      <c r="J10" t="str">
        <f t="shared" si="3"/>
        <v>approved</v>
      </c>
      <c r="K10" t="b">
        <f t="shared" si="6"/>
        <v>0</v>
      </c>
      <c r="L10" t="str">
        <f t="shared" si="4"/>
        <v>notapproved</v>
      </c>
    </row>
    <row r="12" spans="4:14" x14ac:dyDescent="0.25">
      <c r="D12" t="str">
        <f>IF(OR(E5&gt;400,D5="anjali"),"approved","not approved")</f>
        <v>approved</v>
      </c>
    </row>
    <row r="14" spans="4:14" x14ac:dyDescent="0.25">
      <c r="I14" t="s">
        <v>108</v>
      </c>
      <c r="J14" t="s">
        <v>109</v>
      </c>
    </row>
    <row r="15" spans="4:14" x14ac:dyDescent="0.25">
      <c r="F15" t="s">
        <v>104</v>
      </c>
      <c r="I15">
        <v>7</v>
      </c>
      <c r="J15">
        <v>7</v>
      </c>
    </row>
    <row r="17" spans="7:14" x14ac:dyDescent="0.25">
      <c r="H17" t="s">
        <v>81</v>
      </c>
      <c r="I17" t="s">
        <v>106</v>
      </c>
    </row>
    <row r="20" spans="7:14" x14ac:dyDescent="0.25">
      <c r="G20" t="s">
        <v>107</v>
      </c>
      <c r="J20">
        <v>2</v>
      </c>
      <c r="K20">
        <v>1</v>
      </c>
      <c r="L20">
        <v>5</v>
      </c>
      <c r="N20" t="b">
        <f>OR(J20&gt;2,K20&gt;0,L20&gt;4)</f>
        <v>1</v>
      </c>
    </row>
    <row r="21" spans="7:14" x14ac:dyDescent="0.25">
      <c r="J21">
        <v>3</v>
      </c>
      <c r="K21">
        <v>2</v>
      </c>
      <c r="L21">
        <v>6</v>
      </c>
      <c r="N21" t="b">
        <f t="shared" ref="N21:N22" si="7">OR(J21&gt;2,K21&gt;0,L21&gt;4)</f>
        <v>1</v>
      </c>
    </row>
    <row r="22" spans="7:14" x14ac:dyDescent="0.25">
      <c r="J22">
        <v>4</v>
      </c>
      <c r="K22">
        <v>3</v>
      </c>
      <c r="L22">
        <v>6</v>
      </c>
      <c r="N22" t="b">
        <f t="shared" si="7"/>
        <v>1</v>
      </c>
    </row>
    <row r="23" spans="7:14" x14ac:dyDescent="0.25">
      <c r="G23" t="s">
        <v>110</v>
      </c>
      <c r="J23">
        <v>5</v>
      </c>
      <c r="K23">
        <v>4</v>
      </c>
      <c r="L23">
        <v>2</v>
      </c>
      <c r="N23" t="b">
        <f>OR(J23&gt;2,K23&gt;0,L23&gt;4)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Singhal</dc:creator>
  <cp:lastModifiedBy>Sakshi Singhal</cp:lastModifiedBy>
  <dcterms:created xsi:type="dcterms:W3CDTF">2024-12-13T15:59:48Z</dcterms:created>
  <dcterms:modified xsi:type="dcterms:W3CDTF">2024-12-18T16:19:34Z</dcterms:modified>
</cp:coreProperties>
</file>