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yPC\Downloads\Sales Performance Dashboard &amp; Insights using Excel\"/>
    </mc:Choice>
  </mc:AlternateContent>
  <bookViews>
    <workbookView xWindow="0" yWindow="0" windowWidth="16884" windowHeight="5832"/>
  </bookViews>
  <sheets>
    <sheet name="Sales Data" sheetId="1" r:id="rId1"/>
    <sheet name="Dashboard" sheetId="2" r:id="rId2"/>
  </sheets>
  <definedNames>
    <definedName name="Slicer_Product">#N/A</definedName>
    <definedName name="Slicer_Region">#N/A</definedName>
    <definedName name="Slicer_Team">#N/A</definedName>
  </definedNames>
  <calcPr calcId="152511"/>
  <pivotCaches>
    <pivotCache cacheId="2" r:id="rId3"/>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01" i="1" l="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7" i="2"/>
  <c r="B6" i="2"/>
  <c r="B5" i="2"/>
</calcChain>
</file>

<file path=xl/sharedStrings.xml><?xml version="1.0" encoding="utf-8"?>
<sst xmlns="http://schemas.openxmlformats.org/spreadsheetml/2006/main" count="642" uniqueCount="39">
  <si>
    <t>Date</t>
  </si>
  <si>
    <t>Region</t>
  </si>
  <si>
    <t>Product</t>
  </si>
  <si>
    <t>Team</t>
  </si>
  <si>
    <t>Units Sold</t>
  </si>
  <si>
    <t>Unit Price</t>
  </si>
  <si>
    <t>Discount</t>
  </si>
  <si>
    <t>Revenue</t>
  </si>
  <si>
    <t>Profit</t>
  </si>
  <si>
    <t>East</t>
  </si>
  <si>
    <t>Laptop</t>
  </si>
  <si>
    <t>Team A</t>
  </si>
  <si>
    <t>West</t>
  </si>
  <si>
    <t>Monitor</t>
  </si>
  <si>
    <t>North</t>
  </si>
  <si>
    <t>Keyboard</t>
  </si>
  <si>
    <t>Team C</t>
  </si>
  <si>
    <t>Team B</t>
  </si>
  <si>
    <t>Tablet</t>
  </si>
  <si>
    <t>South</t>
  </si>
  <si>
    <t>Smartphone</t>
  </si>
  <si>
    <t>Sales Performance Dashboard</t>
  </si>
  <si>
    <t>Key Performance Indicators</t>
  </si>
  <si>
    <t>Total Revenue:</t>
  </si>
  <si>
    <t>Total Profit:</t>
  </si>
  <si>
    <t>Total Units Sold:</t>
  </si>
  <si>
    <t>Charts Overview</t>
  </si>
  <si>
    <t>1. Top Products by Revenue</t>
  </si>
  <si>
    <t>Row Labels</t>
  </si>
  <si>
    <t>Grand Total</t>
  </si>
  <si>
    <t>Sum of Revenue</t>
  </si>
  <si>
    <t>Month-Year</t>
  </si>
  <si>
    <t>Apr-2024</t>
  </si>
  <si>
    <t>Feb-2024</t>
  </si>
  <si>
    <t>Jan-2024</t>
  </si>
  <si>
    <t>Jul-2024</t>
  </si>
  <si>
    <t>Jun-2024</t>
  </si>
  <si>
    <t>Mar-2024</t>
  </si>
  <si>
    <t>May-2024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</si>
</sst>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2" x14ac:knownFonts="1">
    <font>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[Sales_Performance_Dashboard.xlsx]Dashboard!PivotTable1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Dashboard!$B$12</c:f>
              <c:strCache>
                <c:ptCount val="1"/>
                <c:pt idx="0">
                  <c:v>Total</c:v>
                </c:pt>
              </c:strCache>
            </c:strRef>
          </c:tx>
          <c:spPr>
            <a:solidFill>
              <a:schemeClr val="accent1"/>
            </a:solidFill>
            <a:ln>
              <a:noFill/>
            </a:ln>
            <a:effectLst/>
          </c:spPr>
          <c:invertIfNegative val="0"/>
          <c:cat>
            <c:strRef>
              <c:f>Dashboard!$A$13:$A$18</c:f>
              <c:strCache>
                <c:ptCount val="5"/>
                <c:pt idx="0">
                  <c:v>Keyboard</c:v>
                </c:pt>
                <c:pt idx="1">
                  <c:v>Laptop</c:v>
                </c:pt>
                <c:pt idx="2">
                  <c:v>Monitor</c:v>
                </c:pt>
                <c:pt idx="3">
                  <c:v>Smartphone</c:v>
                </c:pt>
                <c:pt idx="4">
                  <c:v>Tablet</c:v>
                </c:pt>
              </c:strCache>
            </c:strRef>
          </c:cat>
          <c:val>
            <c:numRef>
              <c:f>Dashboard!$B$13:$B$18</c:f>
              <c:numCache>
                <c:formatCode>General</c:formatCode>
                <c:ptCount val="5"/>
                <c:pt idx="0">
                  <c:v>7513808.9500000011</c:v>
                </c:pt>
                <c:pt idx="1">
                  <c:v>12452662.899999999</c:v>
                </c:pt>
                <c:pt idx="2">
                  <c:v>11442135.550000001</c:v>
                </c:pt>
                <c:pt idx="3">
                  <c:v>7745411.4500000011</c:v>
                </c:pt>
                <c:pt idx="4">
                  <c:v>9042722.1500000004</c:v>
                </c:pt>
              </c:numCache>
            </c:numRef>
          </c:val>
        </c:ser>
        <c:dLbls>
          <c:showLegendKey val="0"/>
          <c:showVal val="0"/>
          <c:showCatName val="0"/>
          <c:showSerName val="0"/>
          <c:showPercent val="0"/>
          <c:showBubbleSize val="0"/>
        </c:dLbls>
        <c:gapWidth val="219"/>
        <c:overlap val="-27"/>
        <c:axId val="-1974524112"/>
        <c:axId val="-1810507968"/>
      </c:barChart>
      <c:catAx>
        <c:axId val="-197452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507968"/>
        <c:crosses val="autoZero"/>
        <c:auto val="1"/>
        <c:lblAlgn val="ctr"/>
        <c:lblOffset val="100"/>
        <c:noMultiLvlLbl val="0"/>
      </c:catAx>
      <c:valAx>
        <c:axId val="-18105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2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[Sales_Performance_Dashboard.xlsx]Dashboard!PivotTable3</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Dashboard!$B$25</c:f>
              <c:strCache>
                <c:ptCount val="1"/>
                <c:pt idx="0">
                  <c:v>Total</c:v>
                </c:pt>
              </c:strCache>
            </c:strRef>
          </c:tx>
          <c:spPr>
            <a:ln w="28575" cap="rnd">
              <a:solidFill>
                <a:schemeClr val="accent1"/>
              </a:solidFill>
              <a:round/>
            </a:ln>
            <a:effectLst/>
          </c:spPr>
          <c:marker>
            <c:symbol val="none"/>
          </c:marker>
          <c:cat>
            <c:strRef>
              <c:f>Dashboard!$A$26:$A$33</c:f>
              <c:strCache>
                <c:ptCount val="7"/>
                <c:pt idx="0">
                  <c:v>Apr-2024</c:v>
                </c:pt>
                <c:pt idx="1">
                  <c:v>Feb-2024</c:v>
                </c:pt>
                <c:pt idx="2">
                  <c:v>Jan-2024</c:v>
                </c:pt>
                <c:pt idx="3">
                  <c:v>Jul-2024</c:v>
                </c:pt>
                <c:pt idx="4">
                  <c:v>Jun-2024</c:v>
                </c:pt>
                <c:pt idx="5">
                  <c:v>Mar-2024</c:v>
                </c:pt>
                <c:pt idx="6">
                  <c:v>May-2024</c:v>
                </c:pt>
              </c:strCache>
            </c:strRef>
          </c:cat>
          <c:val>
            <c:numRef>
              <c:f>Dashboard!$B$26:$B$33</c:f>
              <c:numCache>
                <c:formatCode>General</c:formatCode>
                <c:ptCount val="7"/>
                <c:pt idx="0">
                  <c:v>5834098.7000000002</c:v>
                </c:pt>
                <c:pt idx="1">
                  <c:v>7043090.25</c:v>
                </c:pt>
                <c:pt idx="2">
                  <c:v>9436514.4499999993</c:v>
                </c:pt>
                <c:pt idx="3">
                  <c:v>4548842.4000000004</c:v>
                </c:pt>
                <c:pt idx="4">
                  <c:v>7194267.6500000004</c:v>
                </c:pt>
                <c:pt idx="5">
                  <c:v>7555563.5000000009</c:v>
                </c:pt>
                <c:pt idx="6">
                  <c:v>6584364.0500000007</c:v>
                </c:pt>
              </c:numCache>
            </c:numRef>
          </c:val>
          <c:smooth val="0"/>
        </c:ser>
        <c:dLbls>
          <c:showLegendKey val="0"/>
          <c:showVal val="0"/>
          <c:showCatName val="0"/>
          <c:showSerName val="0"/>
          <c:showPercent val="0"/>
          <c:showBubbleSize val="0"/>
        </c:dLbls>
        <c:smooth val="0"/>
        <c:axId val="-1759463200"/>
        <c:axId val="-1759455040"/>
      </c:lineChart>
      <c:catAx>
        <c:axId val="-17594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55040"/>
        <c:crosses val="autoZero"/>
        <c:auto val="1"/>
        <c:lblAlgn val="ctr"/>
        <c:lblOffset val="100"/>
        <c:noMultiLvlLbl val="0"/>
      </c:catAx>
      <c:valAx>
        <c:axId val="-17594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63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[Sales_Performance_Dashboard.xlsx]Dashboard!PivotTable4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Dashboard!$B$41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Dashboard!$A$42:$A$46</c:f>
              <c:strCache>
                <c:ptCount val="4"/>
                <c:pt idx="0">
                  <c:v>East</c:v>
                </c:pt>
                <c:pt idx="1">
                  <c:v>North</c:v>
                </c:pt>
                <c:pt idx="2">
                  <c:v>South</c:v>
                </c:pt>
                <c:pt idx="3">
                  <c:v>West</c:v>
                </c:pt>
              </c:strCache>
            </c:strRef>
          </c:cat>
          <c:val>
            <c:numRef>
              <c:f>Dashboard!$B$42:$B$46</c:f>
              <c:numCache>
                <c:formatCode>General</c:formatCode>
                <c:ptCount val="4"/>
                <c:pt idx="0">
                  <c:v>13112438.5</c:v>
                </c:pt>
                <c:pt idx="1">
                  <c:v>13453424.199999997</c:v>
                </c:pt>
                <c:pt idx="2">
                  <c:v>9000022.0500000007</c:v>
                </c:pt>
                <c:pt idx="3">
                  <c:v>12630856.250000002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80010</xdr:colOff>
      <xdr:row>8</xdr:row>
      <xdr:rowOff>3810</xdr:rowOff>
    </xdr:from>
    <xdr:to>
      <xdr:col>9</xdr:col>
      <xdr:colOff>384810</xdr:colOff>
      <xdr:row>23</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102870</xdr:colOff>
      <xdr:row>23</xdr:row>
      <xdr:rowOff>140970</xdr:rowOff>
    </xdr:from>
    <xdr:to>
      <xdr:col>9</xdr:col>
      <xdr:colOff>407670</xdr:colOff>
      <xdr:row>38</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xdr:colOff>
      <xdr:row>39</xdr:row>
      <xdr:rowOff>125730</xdr:rowOff>
    </xdr:from>
    <xdr:to>
      <xdr:col>9</xdr:col>
      <xdr:colOff>377190</xdr:colOff>
      <xdr:row>54</xdr:row>
      <xdr:rowOff>125730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548640</xdr:colOff>
      <xdr:row>46</xdr:row>
      <xdr:rowOff>114301</xdr:rowOff>
    </xdr:from>
    <xdr:to>
      <xdr:col>12</xdr:col>
      <xdr:colOff>548640</xdr:colOff>
      <xdr:row>54</xdr:row>
      <xdr:rowOff>137161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7980" y="852678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39</xdr:row>
      <xdr:rowOff>144781</xdr:rowOff>
    </xdr:from>
    <xdr:to>
      <xdr:col>16</xdr:col>
      <xdr:colOff>22860</xdr:colOff>
      <xdr:row>49</xdr:row>
      <xdr:rowOff>1</xdr:rowOff>
    </xdr:to>
    <mc:AlternateContent xmlns:mc="http://schemas.openxmlformats.org/markup-compatibility/2006">
      <mc:Choice xmlns:a14="http://schemas.microsoft.com/office/drawing/2010/main"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610600" y="727710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548640</xdr:colOff>
      <xdr:row>39</xdr:row>
      <xdr:rowOff>137161</xdr:rowOff>
    </xdr:from>
    <xdr:to>
      <xdr:col>12</xdr:col>
      <xdr:colOff>548640</xdr:colOff>
      <xdr:row>46</xdr:row>
      <xdr:rowOff>22861</xdr:rowOff>
    </xdr:to>
    <mc:AlternateContent xmlns:mc="http://schemas.openxmlformats.org/markup-compatibility/2006">
      <mc:Choice xmlns:a14="http://schemas.microsoft.com/office/drawing/2010/main" Requires="a14">
        <xdr:graphicFrame macro="">
          <xdr:nvGraphicFramePr>
            <xdr:cNvPr id="8"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697980" y="72694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yPC" refreshedDate="45828.852112962966" createdVersion="5" refreshedVersion="5" minRefreshableVersion="3" recordCount="200">
  <cacheSource type="worksheet">
    <worksheetSource ref="A1:I201" sheet="Sales Data"/>
  </cacheSource>
  <cacheFields count="9">
    <cacheField name="Date" numFmtId="164">
      <sharedItems containsSemiMixedTypes="0" containsNonDate="0" containsDate="1" containsString="0" minDate="2024-01-01T00:00:00" maxDate="2024-07-19T00:00:00"/>
    </cacheField>
    <cacheField name="Region" numFmtId="0">
      <sharedItems/>
    </cacheField>
    <cacheField name="Product" numFmtId="0">
      <sharedItems count="5">
        <s v="Laptop"/>
        <s v="Monitor"/>
        <s v="Keyboard"/>
        <s v="Tablet"/>
        <s v="Smartphone"/>
      </sharedItems>
    </cacheField>
    <cacheField name="Team" numFmtId="0">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containsInteger="1" minValue="5009" maxValue="49247"/>
    </cacheField>
    <cacheField name="Discount" numFmtId="0">
      <sharedItems containsSemiMixedTypes="0" containsString="0" containsNumber="1" containsInteger="1" minValue="0" maxValue="15"/>
    </cacheField>
    <cacheField name="Revenue" numFmtId="0">
      <sharedItems containsSemiMixedTypes="0" containsString="0" containsNumber="1" minValue="9621" maxValue="792285"/>
    </cacheField>
    <cacheField name="Profit" numFmtId="0">
      <sharedItems containsSemiMixedTypes="0" containsString="0" containsNumber="1" minValue="1839.6004536398541" maxValue="224298.0507626447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yPC" refreshedDate="45828.855791666669" createdVersion="5" refreshedVersion="5" minRefreshableVersion="3" recordCount="200">
  <cacheSource type="worksheet">
    <worksheetSource ref="A1:J201" sheet="Sales Data"/>
  </cacheSource>
  <cacheFields count="10">
    <cacheField name="Date" numFmtId="164">
      <sharedItems containsSemiMixedTypes="0" containsNonDate="0" containsDate="1" containsString="0" minDate="2024-01-01T00:00:00" maxDate="2024-07-19T00:00:00"/>
    </cacheField>
    <cacheField name="Region" numFmtId="0">
      <sharedItems count="4">
        <s v="East"/>
        <s v="West"/>
        <s v="North"/>
        <s v="South"/>
      </sharedItems>
    </cacheField>
    <cacheField name="Product" numFmtId="0">
      <sharedItems count="5">
        <s v="Laptop"/>
        <s v="Monitor"/>
        <s v="Keyboard"/>
        <s v="Tablet"/>
        <s v="Smartphone"/>
      </sharedItems>
    </cacheField>
    <cacheField name="Team" numFmtId="0">
      <sharedItems count="3">
        <s v="Team A"/>
        <s v="Team C"/>
        <s v="Team B"/>
      </sharedItems>
    </cacheField>
    <cacheField name="Units Sold" numFmtId="0">
      <sharedItems containsSemiMixedTypes="0" containsString="0" containsNumber="1" containsInteger="1" minValue="1" maxValue="19"/>
    </cacheField>
    <cacheField name="Unit Price" numFmtId="0">
      <sharedItems containsSemiMixedTypes="0" containsString="0" containsNumber="1" containsInteger="1" minValue="5009" maxValue="49247"/>
    </cacheField>
    <cacheField name="Discount" numFmtId="0">
      <sharedItems containsSemiMixedTypes="0" containsString="0" containsNumber="1" containsInteger="1" minValue="0" maxValue="15"/>
    </cacheField>
    <cacheField name="Revenue" numFmtId="0">
      <sharedItems containsSemiMixedTypes="0" containsString="0" containsNumber="1" minValue="9621" maxValue="792285"/>
    </cacheField>
    <cacheField name="Profit" numFmtId="0">
      <sharedItems containsSemiMixedTypes="0" containsString="0" containsNumber="1" minValue="1839.6004536398541" maxValue="224298.05076264479"/>
    </cacheField>
    <cacheField name="Month-Year" numFmtId="0">
      <sharedItems count="7">
        <s v="Jan-2024"/>
        <s v="Feb-2024"/>
        <s v="Mar-2024"/>
        <s v="Apr-2024"/>
        <s v="May-2024"/>
        <s v="Jun-2024"/>
        <s v="Jul-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d v="2024-01-01T00:00:00"/>
    <s v="East"/>
    <x v="0"/>
    <s v="Team A"/>
    <n v="16"/>
    <n v="48088"/>
    <n v="5"/>
    <n v="730937.6"/>
    <n v="188258.81011224759"/>
  </r>
  <r>
    <d v="2024-01-02T00:00:00"/>
    <s v="West"/>
    <x v="1"/>
    <s v="Team A"/>
    <n v="13"/>
    <n v="42660"/>
    <n v="15"/>
    <n v="471393"/>
    <n v="104057.32080137311"/>
  </r>
  <r>
    <d v="2024-01-03T00:00:00"/>
    <s v="North"/>
    <x v="2"/>
    <s v="Team C"/>
    <n v="19"/>
    <n v="44811"/>
    <n v="10"/>
    <n v="766268.1"/>
    <n v="94138.687381160358"/>
  </r>
  <r>
    <d v="2024-01-04T00:00:00"/>
    <s v="East"/>
    <x v="1"/>
    <s v="Team B"/>
    <n v="17"/>
    <n v="24856"/>
    <n v="10"/>
    <n v="380296.8"/>
    <n v="69556.633391594034"/>
  </r>
  <r>
    <d v="2024-01-05T00:00:00"/>
    <s v="East"/>
    <x v="2"/>
    <s v="Team C"/>
    <n v="4"/>
    <n v="26833"/>
    <n v="0"/>
    <n v="107332"/>
    <n v="29269.825813653981"/>
  </r>
  <r>
    <d v="2024-01-06T00:00:00"/>
    <s v="West"/>
    <x v="2"/>
    <s v="Team A"/>
    <n v="12"/>
    <n v="24963"/>
    <n v="15"/>
    <n v="254622.6"/>
    <n v="72463.566783426562"/>
  </r>
  <r>
    <d v="2024-01-07T00:00:00"/>
    <s v="North"/>
    <x v="3"/>
    <s v="Team B"/>
    <n v="9"/>
    <n v="41932"/>
    <n v="15"/>
    <n v="320779.8"/>
    <n v="61955.418419480877"/>
  </r>
  <r>
    <d v="2024-01-08T00:00:00"/>
    <s v="North"/>
    <x v="2"/>
    <s v="Team C"/>
    <n v="19"/>
    <n v="32169"/>
    <n v="5"/>
    <n v="580650.44999999995"/>
    <n v="113904.68654081209"/>
  </r>
  <r>
    <d v="2024-01-09T00:00:00"/>
    <s v="East"/>
    <x v="1"/>
    <s v="Team B"/>
    <n v="12"/>
    <n v="12941"/>
    <n v="15"/>
    <n v="131998.20000000001"/>
    <n v="37446.694094696562"/>
  </r>
  <r>
    <d v="2024-01-10T00:00:00"/>
    <s v="South"/>
    <x v="2"/>
    <s v="Team C"/>
    <n v="9"/>
    <n v="19388"/>
    <n v="15"/>
    <n v="148318.20000000001"/>
    <n v="32246.400456226442"/>
  </r>
  <r>
    <d v="2024-01-11T00:00:00"/>
    <s v="East"/>
    <x v="3"/>
    <s v="Team B"/>
    <n v="7"/>
    <n v="10569"/>
    <n v="0"/>
    <n v="73983"/>
    <n v="7884.3190409240606"/>
  </r>
  <r>
    <d v="2024-01-12T00:00:00"/>
    <s v="East"/>
    <x v="3"/>
    <s v="Team A"/>
    <n v="14"/>
    <n v="9300"/>
    <n v="15"/>
    <n v="110670"/>
    <n v="31269.79661136663"/>
  </r>
  <r>
    <d v="2024-01-13T00:00:00"/>
    <s v="East"/>
    <x v="1"/>
    <s v="Team A"/>
    <n v="19"/>
    <n v="44037"/>
    <n v="10"/>
    <n v="753032.70000000007"/>
    <n v="112687.7956801627"/>
  </r>
  <r>
    <d v="2024-01-14T00:00:00"/>
    <s v="East"/>
    <x v="4"/>
    <s v="Team B"/>
    <n v="15"/>
    <n v="41586"/>
    <n v="0"/>
    <n v="623790"/>
    <n v="134443.20732855331"/>
  </r>
  <r>
    <d v="2024-01-15T00:00:00"/>
    <s v="West"/>
    <x v="4"/>
    <s v="Team C"/>
    <n v="16"/>
    <n v="17015"/>
    <n v="0"/>
    <n v="272240"/>
    <n v="36235.869107318322"/>
  </r>
  <r>
    <d v="2024-01-16T00:00:00"/>
    <s v="North"/>
    <x v="2"/>
    <s v="Team A"/>
    <n v="5"/>
    <n v="11254"/>
    <n v="5"/>
    <n v="53456.5"/>
    <n v="5707.8622659444218"/>
  </r>
  <r>
    <d v="2024-01-17T00:00:00"/>
    <s v="West"/>
    <x v="0"/>
    <s v="Team A"/>
    <n v="3"/>
    <n v="22144"/>
    <n v="15"/>
    <n v="56467.199999999997"/>
    <n v="9164.3235697975288"/>
  </r>
  <r>
    <d v="2024-01-18T00:00:00"/>
    <s v="West"/>
    <x v="2"/>
    <s v="Team A"/>
    <n v="12"/>
    <n v="29214"/>
    <n v="5"/>
    <n v="333039.59999999998"/>
    <n v="85291.1556485732"/>
  </r>
  <r>
    <d v="2024-01-19T00:00:00"/>
    <s v="West"/>
    <x v="1"/>
    <s v="Team B"/>
    <n v="4"/>
    <n v="45118"/>
    <n v="10"/>
    <n v="162424.79999999999"/>
    <n v="25259.88819937974"/>
  </r>
  <r>
    <d v="2024-01-20T00:00:00"/>
    <s v="East"/>
    <x v="1"/>
    <s v="Team B"/>
    <n v="16"/>
    <n v="20183"/>
    <n v="0"/>
    <n v="322928"/>
    <n v="46507.910629756108"/>
  </r>
  <r>
    <d v="2024-01-21T00:00:00"/>
    <s v="South"/>
    <x v="1"/>
    <s v="Team C"/>
    <n v="7"/>
    <n v="11238"/>
    <n v="0"/>
    <n v="78666"/>
    <n v="11212.74931619738"/>
  </r>
  <r>
    <d v="2024-01-22T00:00:00"/>
    <s v="North"/>
    <x v="1"/>
    <s v="Team C"/>
    <n v="13"/>
    <n v="11090"/>
    <n v="0"/>
    <n v="144170"/>
    <n v="29271.51795851803"/>
  </r>
  <r>
    <d v="2024-01-23T00:00:00"/>
    <s v="South"/>
    <x v="1"/>
    <s v="Team C"/>
    <n v="10"/>
    <n v="16637"/>
    <n v="10"/>
    <n v="149733"/>
    <n v="44187.445564225229"/>
  </r>
  <r>
    <d v="2024-01-24T00:00:00"/>
    <s v="West"/>
    <x v="3"/>
    <s v="Team B"/>
    <n v="7"/>
    <n v="27415"/>
    <n v="10"/>
    <n v="172714.5"/>
    <n v="33126.26071417288"/>
  </r>
  <r>
    <d v="2024-01-25T00:00:00"/>
    <s v="West"/>
    <x v="4"/>
    <s v="Team B"/>
    <n v="14"/>
    <n v="29071"/>
    <n v="5"/>
    <n v="386644.3"/>
    <n v="81760.218848146862"/>
  </r>
  <r>
    <d v="2024-01-26T00:00:00"/>
    <s v="South"/>
    <x v="1"/>
    <s v="Team C"/>
    <n v="5"/>
    <n v="47679"/>
    <n v="5"/>
    <n v="226475.25"/>
    <n v="61629.895281961682"/>
  </r>
  <r>
    <d v="2024-01-27T00:00:00"/>
    <s v="South"/>
    <x v="0"/>
    <s v="Team C"/>
    <n v="3"/>
    <n v="46240"/>
    <n v="5"/>
    <n v="131784"/>
    <n v="27281.12556799065"/>
  </r>
  <r>
    <d v="2024-01-28T00:00:00"/>
    <s v="South"/>
    <x v="0"/>
    <s v="Team B"/>
    <n v="11"/>
    <n v="23271"/>
    <n v="15"/>
    <n v="217583.85"/>
    <n v="29785.61334907393"/>
  </r>
  <r>
    <d v="2024-01-29T00:00:00"/>
    <s v="West"/>
    <x v="0"/>
    <s v="Team C"/>
    <n v="11"/>
    <n v="41034"/>
    <n v="0"/>
    <n v="451374"/>
    <n v="72183.361015536371"/>
  </r>
  <r>
    <d v="2024-01-30T00:00:00"/>
    <s v="West"/>
    <x v="0"/>
    <s v="Team A"/>
    <n v="18"/>
    <n v="38434"/>
    <n v="0"/>
    <n v="691812"/>
    <n v="112064.8169671481"/>
  </r>
  <r>
    <d v="2024-01-31T00:00:00"/>
    <s v="North"/>
    <x v="3"/>
    <s v="Team B"/>
    <n v="15"/>
    <n v="9188"/>
    <n v="5"/>
    <n v="130929"/>
    <n v="23496.99270774957"/>
  </r>
  <r>
    <d v="2024-02-01T00:00:00"/>
    <s v="North"/>
    <x v="0"/>
    <s v="Team C"/>
    <n v="12"/>
    <n v="15161"/>
    <n v="0"/>
    <n v="181932"/>
    <n v="33722.511825145099"/>
  </r>
  <r>
    <d v="2024-02-02T00:00:00"/>
    <s v="West"/>
    <x v="1"/>
    <s v="Team B"/>
    <n v="9"/>
    <n v="33732"/>
    <n v="5"/>
    <n v="288408.59999999998"/>
    <n v="74973.662658321831"/>
  </r>
  <r>
    <d v="2024-02-03T00:00:00"/>
    <s v="South"/>
    <x v="2"/>
    <s v="Team A"/>
    <n v="10"/>
    <n v="16314"/>
    <n v="15"/>
    <n v="138669"/>
    <n v="23556.729154234388"/>
  </r>
  <r>
    <d v="2024-02-04T00:00:00"/>
    <s v="South"/>
    <x v="0"/>
    <s v="Team B"/>
    <n v="12"/>
    <n v="28954"/>
    <n v="15"/>
    <n v="295330.8"/>
    <n v="57189.736095811058"/>
  </r>
  <r>
    <d v="2024-02-05T00:00:00"/>
    <s v="North"/>
    <x v="3"/>
    <s v="Team B"/>
    <n v="17"/>
    <n v="26508"/>
    <n v="10"/>
    <n v="405572.4"/>
    <n v="91251.842202132844"/>
  </r>
  <r>
    <d v="2024-02-06T00:00:00"/>
    <s v="West"/>
    <x v="3"/>
    <s v="Team B"/>
    <n v="6"/>
    <n v="26969"/>
    <n v="15"/>
    <n v="137541.9"/>
    <n v="24144.818898044199"/>
  </r>
  <r>
    <d v="2024-02-07T00:00:00"/>
    <s v="North"/>
    <x v="0"/>
    <s v="Team B"/>
    <n v="7"/>
    <n v="42545"/>
    <n v="5"/>
    <n v="282924.25"/>
    <n v="75629.319475424665"/>
  </r>
  <r>
    <d v="2024-02-08T00:00:00"/>
    <s v="North"/>
    <x v="2"/>
    <s v="Team A"/>
    <n v="14"/>
    <n v="41668"/>
    <n v="15"/>
    <n v="495849.2"/>
    <n v="107842.5999393165"/>
  </r>
  <r>
    <d v="2024-02-09T00:00:00"/>
    <s v="East"/>
    <x v="0"/>
    <s v="Team B"/>
    <n v="13"/>
    <n v="28061"/>
    <n v="10"/>
    <n v="328313.7"/>
    <n v="52139.149320070057"/>
  </r>
  <r>
    <d v="2024-02-10T00:00:00"/>
    <s v="East"/>
    <x v="3"/>
    <s v="Team B"/>
    <n v="8"/>
    <n v="18716"/>
    <n v="0"/>
    <n v="149728"/>
    <n v="36355.731173226282"/>
  </r>
  <r>
    <d v="2024-02-11T00:00:00"/>
    <s v="East"/>
    <x v="4"/>
    <s v="Team C"/>
    <n v="10"/>
    <n v="44749"/>
    <n v="5"/>
    <n v="425115.5"/>
    <n v="87373.79572487314"/>
  </r>
  <r>
    <d v="2024-02-12T00:00:00"/>
    <s v="South"/>
    <x v="1"/>
    <s v="Team B"/>
    <n v="9"/>
    <n v="44144"/>
    <n v="0"/>
    <n v="397296"/>
    <n v="82197.037554587834"/>
  </r>
  <r>
    <d v="2024-02-13T00:00:00"/>
    <s v="West"/>
    <x v="3"/>
    <s v="Team C"/>
    <n v="18"/>
    <n v="21907"/>
    <n v="10"/>
    <n v="354893.4"/>
    <n v="69636.32754045898"/>
  </r>
  <r>
    <d v="2024-02-14T00:00:00"/>
    <s v="West"/>
    <x v="0"/>
    <s v="Team A"/>
    <n v="2"/>
    <n v="23777"/>
    <n v="10"/>
    <n v="42798.6"/>
    <n v="8534.1431185642214"/>
  </r>
  <r>
    <d v="2024-02-15T00:00:00"/>
    <s v="West"/>
    <x v="1"/>
    <s v="Team A"/>
    <n v="5"/>
    <n v="32693"/>
    <n v="10"/>
    <n v="147118.5"/>
    <n v="37231.463607208752"/>
  </r>
  <r>
    <d v="2024-02-16T00:00:00"/>
    <s v="West"/>
    <x v="0"/>
    <s v="Team A"/>
    <n v="5"/>
    <n v="47928"/>
    <n v="0"/>
    <n v="239640"/>
    <n v="28899.696341391289"/>
  </r>
  <r>
    <d v="2024-02-17T00:00:00"/>
    <s v="East"/>
    <x v="0"/>
    <s v="Team A"/>
    <n v="6"/>
    <n v="31329"/>
    <n v="0"/>
    <n v="187974"/>
    <n v="31367.703018655309"/>
  </r>
  <r>
    <d v="2024-02-18T00:00:00"/>
    <s v="South"/>
    <x v="4"/>
    <s v="Team C"/>
    <n v="19"/>
    <n v="21282"/>
    <n v="0"/>
    <n v="404358"/>
    <n v="46541.877836202613"/>
  </r>
  <r>
    <d v="2024-02-19T00:00:00"/>
    <s v="South"/>
    <x v="1"/>
    <s v="Team B"/>
    <n v="8"/>
    <n v="28624"/>
    <n v="0"/>
    <n v="228992"/>
    <n v="57396.671716280063"/>
  </r>
  <r>
    <d v="2024-02-20T00:00:00"/>
    <s v="East"/>
    <x v="1"/>
    <s v="Team A"/>
    <n v="16"/>
    <n v="28321"/>
    <n v="10"/>
    <n v="407822.4"/>
    <n v="62992.39918329678"/>
  </r>
  <r>
    <d v="2024-02-21T00:00:00"/>
    <s v="South"/>
    <x v="4"/>
    <s v="Team B"/>
    <n v="13"/>
    <n v="15488"/>
    <n v="10"/>
    <n v="181209.60000000001"/>
    <n v="50645.561118223217"/>
  </r>
  <r>
    <d v="2024-02-22T00:00:00"/>
    <s v="East"/>
    <x v="3"/>
    <s v="Team C"/>
    <n v="1"/>
    <n v="27574"/>
    <n v="5"/>
    <n v="26195.3"/>
    <n v="5378.3061815360388"/>
  </r>
  <r>
    <d v="2024-02-23T00:00:00"/>
    <s v="West"/>
    <x v="0"/>
    <s v="Team C"/>
    <n v="17"/>
    <n v="10240"/>
    <n v="5"/>
    <n v="165376"/>
    <n v="43022.558841857754"/>
  </r>
  <r>
    <d v="2024-02-24T00:00:00"/>
    <s v="East"/>
    <x v="2"/>
    <s v="Team C"/>
    <n v="7"/>
    <n v="48221"/>
    <n v="0"/>
    <n v="337547"/>
    <n v="99841.77385957216"/>
  </r>
  <r>
    <d v="2024-02-25T00:00:00"/>
    <s v="West"/>
    <x v="0"/>
    <s v="Team A"/>
    <n v="13"/>
    <n v="15478"/>
    <n v="15"/>
    <n v="171031.9"/>
    <n v="45829.326846338037"/>
  </r>
  <r>
    <d v="2024-02-26T00:00:00"/>
    <s v="West"/>
    <x v="0"/>
    <s v="Team B"/>
    <n v="4"/>
    <n v="24262"/>
    <n v="15"/>
    <n v="82490.8"/>
    <n v="22552.88177167172"/>
  </r>
  <r>
    <d v="2024-02-27T00:00:00"/>
    <s v="North"/>
    <x v="3"/>
    <s v="Team B"/>
    <n v="4"/>
    <n v="9432"/>
    <n v="10"/>
    <n v="33955.199999999997"/>
    <n v="6166.1590274024757"/>
  </r>
  <r>
    <d v="2024-02-28T00:00:00"/>
    <s v="East"/>
    <x v="0"/>
    <s v="Team B"/>
    <n v="6"/>
    <n v="34721"/>
    <n v="10"/>
    <n v="187493.4"/>
    <n v="39438.209048399498"/>
  </r>
  <r>
    <d v="2024-02-29T00:00:00"/>
    <s v="North"/>
    <x v="4"/>
    <s v="Team C"/>
    <n v="19"/>
    <n v="18568"/>
    <n v="10"/>
    <n v="317512.8"/>
    <n v="47873.853771473783"/>
  </r>
  <r>
    <d v="2024-03-01T00:00:00"/>
    <s v="East"/>
    <x v="4"/>
    <s v="Team A"/>
    <n v="12"/>
    <n v="19178"/>
    <n v="5"/>
    <n v="218629.2"/>
    <n v="30438.130019099961"/>
  </r>
  <r>
    <d v="2024-03-02T00:00:00"/>
    <s v="East"/>
    <x v="1"/>
    <s v="Team C"/>
    <n v="7"/>
    <n v="27195"/>
    <n v="5"/>
    <n v="180846.75"/>
    <n v="36368.566407143822"/>
  </r>
  <r>
    <d v="2024-03-03T00:00:00"/>
    <s v="North"/>
    <x v="2"/>
    <s v="Team C"/>
    <n v="10"/>
    <n v="5302"/>
    <n v="10"/>
    <n v="47718"/>
    <n v="10450.709442668929"/>
  </r>
  <r>
    <d v="2024-03-04T00:00:00"/>
    <s v="North"/>
    <x v="0"/>
    <s v="Team B"/>
    <n v="19"/>
    <n v="22022"/>
    <n v="10"/>
    <n v="376576.2"/>
    <n v="63209.915309770637"/>
  </r>
  <r>
    <d v="2024-03-05T00:00:00"/>
    <s v="East"/>
    <x v="0"/>
    <s v="Team C"/>
    <n v="7"/>
    <n v="5055"/>
    <n v="10"/>
    <n v="31846.5"/>
    <n v="6811.6065976910622"/>
  </r>
  <r>
    <d v="2024-03-06T00:00:00"/>
    <s v="South"/>
    <x v="3"/>
    <s v="Team B"/>
    <n v="3"/>
    <n v="13717"/>
    <n v="15"/>
    <n v="34978.35"/>
    <n v="9706.2156737052355"/>
  </r>
  <r>
    <d v="2024-03-07T00:00:00"/>
    <s v="West"/>
    <x v="4"/>
    <s v="Team A"/>
    <n v="13"/>
    <n v="33699"/>
    <n v="5"/>
    <n v="416182.65"/>
    <n v="87957.837893468182"/>
  </r>
  <r>
    <d v="2024-03-08T00:00:00"/>
    <s v="North"/>
    <x v="2"/>
    <s v="Team B"/>
    <n v="13"/>
    <n v="13150"/>
    <n v="15"/>
    <n v="145307.5"/>
    <n v="35478.659798427783"/>
  </r>
  <r>
    <d v="2024-03-09T00:00:00"/>
    <s v="West"/>
    <x v="1"/>
    <s v="Team A"/>
    <n v="18"/>
    <n v="7125"/>
    <n v="15"/>
    <n v="109012.5"/>
    <n v="28459.129575820731"/>
  </r>
  <r>
    <d v="2024-03-10T00:00:00"/>
    <s v="South"/>
    <x v="4"/>
    <s v="Team B"/>
    <n v="8"/>
    <n v="49247"/>
    <n v="10"/>
    <n v="354578.4"/>
    <n v="105574.213907942"/>
  </r>
  <r>
    <d v="2024-03-11T00:00:00"/>
    <s v="South"/>
    <x v="1"/>
    <s v="Team C"/>
    <n v="9"/>
    <n v="21748"/>
    <n v="10"/>
    <n v="176158.8"/>
    <n v="38867.586106122828"/>
  </r>
  <r>
    <d v="2024-03-12T00:00:00"/>
    <s v="South"/>
    <x v="3"/>
    <s v="Team C"/>
    <n v="7"/>
    <n v="44577"/>
    <n v="0"/>
    <n v="312039"/>
    <n v="81557.642726427279"/>
  </r>
  <r>
    <d v="2024-03-13T00:00:00"/>
    <s v="North"/>
    <x v="3"/>
    <s v="Team A"/>
    <n v="1"/>
    <n v="9621"/>
    <n v="0"/>
    <n v="9621"/>
    <n v="2814.4298187632889"/>
  </r>
  <r>
    <d v="2024-03-14T00:00:00"/>
    <s v="South"/>
    <x v="0"/>
    <s v="Team A"/>
    <n v="3"/>
    <n v="20034"/>
    <n v="15"/>
    <n v="51086.7"/>
    <n v="14758.025265529701"/>
  </r>
  <r>
    <d v="2024-03-15T00:00:00"/>
    <s v="North"/>
    <x v="2"/>
    <s v="Team A"/>
    <n v="13"/>
    <n v="10126"/>
    <n v="5"/>
    <n v="125056.1"/>
    <n v="16034.23915778612"/>
  </r>
  <r>
    <d v="2024-03-16T00:00:00"/>
    <s v="South"/>
    <x v="1"/>
    <s v="Team B"/>
    <n v="17"/>
    <n v="10122"/>
    <n v="10"/>
    <n v="154866.6"/>
    <n v="28073.979009694449"/>
  </r>
  <r>
    <d v="2024-03-17T00:00:00"/>
    <s v="West"/>
    <x v="4"/>
    <s v="Team B"/>
    <n v="1"/>
    <n v="23030"/>
    <n v="10"/>
    <n v="20727"/>
    <n v="3415.7683993121268"/>
  </r>
  <r>
    <d v="2024-03-18T00:00:00"/>
    <s v="West"/>
    <x v="3"/>
    <s v="Team A"/>
    <n v="6"/>
    <n v="22302"/>
    <n v="15"/>
    <n v="113740.2"/>
    <n v="13351.393717091139"/>
  </r>
  <r>
    <d v="2024-03-19T00:00:00"/>
    <s v="East"/>
    <x v="0"/>
    <s v="Team C"/>
    <n v="6"/>
    <n v="24181"/>
    <n v="0"/>
    <n v="145086"/>
    <n v="32883.474213746333"/>
  </r>
  <r>
    <d v="2024-03-20T00:00:00"/>
    <s v="West"/>
    <x v="0"/>
    <s v="Team B"/>
    <n v="12"/>
    <n v="43638"/>
    <n v="5"/>
    <n v="497473.2"/>
    <n v="122965.8845642755"/>
  </r>
  <r>
    <d v="2024-03-21T00:00:00"/>
    <s v="East"/>
    <x v="1"/>
    <s v="Team B"/>
    <n v="13"/>
    <n v="6531"/>
    <n v="0"/>
    <n v="84903"/>
    <n v="22892.023937884958"/>
  </r>
  <r>
    <d v="2024-03-22T00:00:00"/>
    <s v="West"/>
    <x v="3"/>
    <s v="Team B"/>
    <n v="13"/>
    <n v="45940"/>
    <n v="0"/>
    <n v="597220"/>
    <n v="74386.962808872559"/>
  </r>
  <r>
    <d v="2024-03-23T00:00:00"/>
    <s v="North"/>
    <x v="2"/>
    <s v="Team A"/>
    <n v="15"/>
    <n v="45441"/>
    <n v="0"/>
    <n v="681615"/>
    <n v="187640.98575554771"/>
  </r>
  <r>
    <d v="2024-03-24T00:00:00"/>
    <s v="West"/>
    <x v="3"/>
    <s v="Team A"/>
    <n v="16"/>
    <n v="28333"/>
    <n v="0"/>
    <n v="453328"/>
    <n v="103624.03198042441"/>
  </r>
  <r>
    <d v="2024-03-25T00:00:00"/>
    <s v="East"/>
    <x v="1"/>
    <s v="Team A"/>
    <n v="11"/>
    <n v="44650"/>
    <n v="10"/>
    <n v="442035"/>
    <n v="106437.26596919019"/>
  </r>
  <r>
    <d v="2024-03-26T00:00:00"/>
    <s v="East"/>
    <x v="1"/>
    <s v="Team A"/>
    <n v="5"/>
    <n v="39674"/>
    <n v="10"/>
    <n v="178533"/>
    <n v="50368.587044812222"/>
  </r>
  <r>
    <d v="2024-03-27T00:00:00"/>
    <s v="South"/>
    <x v="3"/>
    <s v="Team A"/>
    <n v="4"/>
    <n v="40854"/>
    <n v="0"/>
    <n v="163416"/>
    <n v="36760.797573760778"/>
  </r>
  <r>
    <d v="2024-03-28T00:00:00"/>
    <s v="North"/>
    <x v="1"/>
    <s v="Team C"/>
    <n v="3"/>
    <n v="13152"/>
    <n v="5"/>
    <n v="37483.199999999997"/>
    <n v="6266.1854193437393"/>
  </r>
  <r>
    <d v="2024-03-29T00:00:00"/>
    <s v="West"/>
    <x v="3"/>
    <s v="Team C"/>
    <n v="19"/>
    <n v="43518"/>
    <n v="15"/>
    <n v="702815.7"/>
    <n v="186261.24734178971"/>
  </r>
  <r>
    <d v="2024-03-30T00:00:00"/>
    <s v="South"/>
    <x v="4"/>
    <s v="Team A"/>
    <n v="18"/>
    <n v="15267"/>
    <n v="5"/>
    <n v="261065.7"/>
    <n v="45063.031474631971"/>
  </r>
  <r>
    <d v="2024-03-31T00:00:00"/>
    <s v="West"/>
    <x v="3"/>
    <s v="Team B"/>
    <n v="15"/>
    <n v="30289"/>
    <n v="5"/>
    <n v="431618.25"/>
    <n v="46116.520458632571"/>
  </r>
  <r>
    <d v="2024-04-01T00:00:00"/>
    <s v="West"/>
    <x v="3"/>
    <s v="Team A"/>
    <n v="9"/>
    <n v="6062"/>
    <n v="5"/>
    <n v="51830.1"/>
    <n v="13793.591228145509"/>
  </r>
  <r>
    <d v="2024-04-02T00:00:00"/>
    <s v="South"/>
    <x v="1"/>
    <s v="Team C"/>
    <n v="17"/>
    <n v="34926"/>
    <n v="0"/>
    <n v="593742"/>
    <n v="100365.2148972197"/>
  </r>
  <r>
    <d v="2024-04-03T00:00:00"/>
    <s v="South"/>
    <x v="1"/>
    <s v="Team C"/>
    <n v="14"/>
    <n v="11229"/>
    <n v="10"/>
    <n v="141485.4"/>
    <n v="36045.797409790182"/>
  </r>
  <r>
    <d v="2024-04-04T00:00:00"/>
    <s v="South"/>
    <x v="0"/>
    <s v="Team B"/>
    <n v="15"/>
    <n v="9632"/>
    <n v="5"/>
    <n v="137256"/>
    <n v="23683.739518053801"/>
  </r>
  <r>
    <d v="2024-04-05T00:00:00"/>
    <s v="South"/>
    <x v="0"/>
    <s v="Team C"/>
    <n v="1"/>
    <n v="44056"/>
    <n v="0"/>
    <n v="44056"/>
    <n v="11992.64253760127"/>
  </r>
  <r>
    <d v="2024-04-06T00:00:00"/>
    <s v="South"/>
    <x v="4"/>
    <s v="Team A"/>
    <n v="3"/>
    <n v="8596"/>
    <n v="5"/>
    <n v="24498.6"/>
    <n v="3525.400109949675"/>
  </r>
  <r>
    <d v="2024-04-07T00:00:00"/>
    <s v="West"/>
    <x v="0"/>
    <s v="Team B"/>
    <n v="16"/>
    <n v="49243"/>
    <n v="5"/>
    <n v="748493.6"/>
    <n v="220737.83817977141"/>
  </r>
  <r>
    <d v="2024-04-08T00:00:00"/>
    <s v="South"/>
    <x v="3"/>
    <s v="Team A"/>
    <n v="11"/>
    <n v="11168"/>
    <n v="0"/>
    <n v="122848"/>
    <n v="31443.161193032"/>
  </r>
  <r>
    <d v="2024-04-09T00:00:00"/>
    <s v="North"/>
    <x v="1"/>
    <s v="Team A"/>
    <n v="12"/>
    <n v="47563"/>
    <n v="10"/>
    <n v="513680.4"/>
    <n v="63104.396696391967"/>
  </r>
  <r>
    <d v="2024-04-10T00:00:00"/>
    <s v="East"/>
    <x v="0"/>
    <s v="Team B"/>
    <n v="10"/>
    <n v="12561"/>
    <n v="10"/>
    <n v="113049"/>
    <n v="24096.996222119938"/>
  </r>
  <r>
    <d v="2024-04-11T00:00:00"/>
    <s v="South"/>
    <x v="0"/>
    <s v="Team A"/>
    <n v="16"/>
    <n v="13258"/>
    <n v="15"/>
    <n v="180308.8"/>
    <n v="53564.959525906503"/>
  </r>
  <r>
    <d v="2024-04-12T00:00:00"/>
    <s v="South"/>
    <x v="4"/>
    <s v="Team C"/>
    <n v="8"/>
    <n v="21616"/>
    <n v="0"/>
    <n v="172928"/>
    <n v="33584.881320687193"/>
  </r>
  <r>
    <d v="2024-04-13T00:00:00"/>
    <s v="West"/>
    <x v="4"/>
    <s v="Team A"/>
    <n v="6"/>
    <n v="31734"/>
    <n v="15"/>
    <n v="161843.4"/>
    <n v="22078.907702231401"/>
  </r>
  <r>
    <d v="2024-04-14T00:00:00"/>
    <s v="South"/>
    <x v="3"/>
    <s v="Team B"/>
    <n v="12"/>
    <n v="11371"/>
    <n v="15"/>
    <n v="115984.2"/>
    <n v="22843.74621824783"/>
  </r>
  <r>
    <d v="2024-04-15T00:00:00"/>
    <s v="South"/>
    <x v="1"/>
    <s v="Team B"/>
    <n v="8"/>
    <n v="31069"/>
    <n v="15"/>
    <n v="211269.2"/>
    <n v="42780.223798409766"/>
  </r>
  <r>
    <d v="2024-04-16T00:00:00"/>
    <s v="South"/>
    <x v="4"/>
    <s v="Team B"/>
    <n v="4"/>
    <n v="19369"/>
    <n v="10"/>
    <n v="69728.400000000009"/>
    <n v="17316.168784390818"/>
  </r>
  <r>
    <d v="2024-04-17T00:00:00"/>
    <s v="West"/>
    <x v="0"/>
    <s v="Team A"/>
    <n v="8"/>
    <n v="17910"/>
    <n v="0"/>
    <n v="143280"/>
    <n v="34354.126768178867"/>
  </r>
  <r>
    <d v="2024-04-18T00:00:00"/>
    <s v="South"/>
    <x v="1"/>
    <s v="Team B"/>
    <n v="18"/>
    <n v="12943"/>
    <n v="15"/>
    <n v="198027.9"/>
    <n v="35746.017955683703"/>
  </r>
  <r>
    <d v="2024-04-19T00:00:00"/>
    <s v="East"/>
    <x v="1"/>
    <s v="Team B"/>
    <n v="5"/>
    <n v="17199"/>
    <n v="0"/>
    <n v="85995"/>
    <n v="12349.279425790801"/>
  </r>
  <r>
    <d v="2024-04-20T00:00:00"/>
    <s v="West"/>
    <x v="0"/>
    <s v="Team A"/>
    <n v="9"/>
    <n v="20728"/>
    <n v="0"/>
    <n v="186552"/>
    <n v="42722.429021140793"/>
  </r>
  <r>
    <d v="2024-04-21T00:00:00"/>
    <s v="East"/>
    <x v="4"/>
    <s v="Team C"/>
    <n v="4"/>
    <n v="28275"/>
    <n v="10"/>
    <n v="101790"/>
    <n v="18764.04869963571"/>
  </r>
  <r>
    <d v="2024-04-22T00:00:00"/>
    <s v="West"/>
    <x v="0"/>
    <s v="Team A"/>
    <n v="17"/>
    <n v="11738"/>
    <n v="15"/>
    <n v="169614.1"/>
    <n v="21448.59210028658"/>
  </r>
  <r>
    <d v="2024-04-23T00:00:00"/>
    <s v="South"/>
    <x v="1"/>
    <s v="Team B"/>
    <n v="9"/>
    <n v="20913"/>
    <n v="15"/>
    <n v="159984.45000000001"/>
    <n v="44813.957859707487"/>
  </r>
  <r>
    <d v="2024-04-24T00:00:00"/>
    <s v="East"/>
    <x v="2"/>
    <s v="Team B"/>
    <n v="1"/>
    <n v="40240"/>
    <n v="0"/>
    <n v="40240"/>
    <n v="9586.9535100424982"/>
  </r>
  <r>
    <d v="2024-04-25T00:00:00"/>
    <s v="West"/>
    <x v="2"/>
    <s v="Team A"/>
    <n v="13"/>
    <n v="24123"/>
    <n v="5"/>
    <n v="297919.05"/>
    <n v="70498.602097514828"/>
  </r>
  <r>
    <d v="2024-04-26T00:00:00"/>
    <s v="North"/>
    <x v="3"/>
    <s v="Team C"/>
    <n v="16"/>
    <n v="39529"/>
    <n v="10"/>
    <n v="569217.6"/>
    <n v="150567.60392902809"/>
  </r>
  <r>
    <d v="2024-04-27T00:00:00"/>
    <s v="South"/>
    <x v="0"/>
    <s v="Team B"/>
    <n v="13"/>
    <n v="15167"/>
    <n v="10"/>
    <n v="177453.9"/>
    <n v="36543.496111578177"/>
  </r>
  <r>
    <d v="2024-04-28T00:00:00"/>
    <s v="West"/>
    <x v="0"/>
    <s v="Team B"/>
    <n v="14"/>
    <n v="15554"/>
    <n v="10"/>
    <n v="195980.4"/>
    <n v="51544.978580016978"/>
  </r>
  <r>
    <d v="2024-04-29T00:00:00"/>
    <s v="North"/>
    <x v="3"/>
    <s v="Team B"/>
    <n v="3"/>
    <n v="22260"/>
    <n v="10"/>
    <n v="60102"/>
    <n v="11997.45009350369"/>
  </r>
  <r>
    <d v="2024-04-30T00:00:00"/>
    <s v="West"/>
    <x v="3"/>
    <s v="Team A"/>
    <n v="6"/>
    <n v="8812"/>
    <n v="15"/>
    <n v="44941.2"/>
    <n v="5097.9086165383806"/>
  </r>
  <r>
    <d v="2024-05-01T00:00:00"/>
    <s v="North"/>
    <x v="3"/>
    <s v="Team B"/>
    <n v="18"/>
    <n v="33024"/>
    <n v="15"/>
    <n v="505267.20000000001"/>
    <n v="91478.433348620762"/>
  </r>
  <r>
    <d v="2024-05-02T00:00:00"/>
    <s v="South"/>
    <x v="1"/>
    <s v="Team C"/>
    <n v="19"/>
    <n v="32285"/>
    <n v="5"/>
    <n v="582744.25"/>
    <n v="116253.38630872819"/>
  </r>
  <r>
    <d v="2024-05-03T00:00:00"/>
    <s v="East"/>
    <x v="0"/>
    <s v="Team B"/>
    <n v="5"/>
    <n v="31900"/>
    <n v="10"/>
    <n v="143550"/>
    <n v="35032.01611866321"/>
  </r>
  <r>
    <d v="2024-05-04T00:00:00"/>
    <s v="North"/>
    <x v="1"/>
    <s v="Team B"/>
    <n v="15"/>
    <n v="6605"/>
    <n v="10"/>
    <n v="89167.5"/>
    <n v="10817.421783749711"/>
  </r>
  <r>
    <d v="2024-05-05T00:00:00"/>
    <s v="West"/>
    <x v="3"/>
    <s v="Team C"/>
    <n v="2"/>
    <n v="10622"/>
    <n v="0"/>
    <n v="21244"/>
    <n v="2719.3107670605159"/>
  </r>
  <r>
    <d v="2024-05-06T00:00:00"/>
    <s v="South"/>
    <x v="0"/>
    <s v="Team B"/>
    <n v="10"/>
    <n v="11767"/>
    <n v="15"/>
    <n v="100019.5"/>
    <n v="15276.6544195226"/>
  </r>
  <r>
    <d v="2024-05-07T00:00:00"/>
    <s v="North"/>
    <x v="1"/>
    <s v="Team A"/>
    <n v="18"/>
    <n v="32139"/>
    <n v="10"/>
    <n v="520651.8"/>
    <n v="79815.753641131567"/>
  </r>
  <r>
    <d v="2024-05-08T00:00:00"/>
    <s v="West"/>
    <x v="1"/>
    <s v="Team A"/>
    <n v="13"/>
    <n v="16613"/>
    <n v="5"/>
    <n v="205170.55"/>
    <n v="50561.597532792803"/>
  </r>
  <r>
    <d v="2024-05-09T00:00:00"/>
    <s v="West"/>
    <x v="3"/>
    <s v="Team A"/>
    <n v="5"/>
    <n v="15589"/>
    <n v="5"/>
    <n v="74047.75"/>
    <n v="11117.98325412001"/>
  </r>
  <r>
    <d v="2024-05-10T00:00:00"/>
    <s v="West"/>
    <x v="0"/>
    <s v="Team C"/>
    <n v="1"/>
    <n v="18918"/>
    <n v="15"/>
    <n v="16080.3"/>
    <n v="3644.1113576413518"/>
  </r>
  <r>
    <d v="2024-05-11T00:00:00"/>
    <s v="North"/>
    <x v="3"/>
    <s v="Team B"/>
    <n v="1"/>
    <n v="25119"/>
    <n v="5"/>
    <n v="23863.05"/>
    <n v="4745.2813199084158"/>
  </r>
  <r>
    <d v="2024-05-12T00:00:00"/>
    <s v="North"/>
    <x v="0"/>
    <s v="Team A"/>
    <n v="18"/>
    <n v="32446"/>
    <n v="5"/>
    <n v="554826.6"/>
    <n v="119098.45412887821"/>
  </r>
  <r>
    <d v="2024-05-13T00:00:00"/>
    <s v="North"/>
    <x v="2"/>
    <s v="Team C"/>
    <n v="15"/>
    <n v="18046"/>
    <n v="15"/>
    <n v="230086.5"/>
    <n v="61576.069556664588"/>
  </r>
  <r>
    <d v="2024-05-14T00:00:00"/>
    <s v="East"/>
    <x v="4"/>
    <s v="Team B"/>
    <n v="17"/>
    <n v="29818"/>
    <n v="10"/>
    <n v="456215.4"/>
    <n v="82518.553696357762"/>
  </r>
  <r>
    <d v="2024-05-15T00:00:00"/>
    <s v="North"/>
    <x v="4"/>
    <s v="Team C"/>
    <n v="11"/>
    <n v="40358"/>
    <n v="10"/>
    <n v="399544.2"/>
    <n v="101557.05388400851"/>
  </r>
  <r>
    <d v="2024-05-16T00:00:00"/>
    <s v="North"/>
    <x v="4"/>
    <s v="Team A"/>
    <n v="17"/>
    <n v="9324"/>
    <n v="5"/>
    <n v="150582.6"/>
    <n v="27768.517428179472"/>
  </r>
  <r>
    <d v="2024-05-17T00:00:00"/>
    <s v="North"/>
    <x v="3"/>
    <s v="Team A"/>
    <n v="13"/>
    <n v="15787"/>
    <n v="5"/>
    <n v="194969.45"/>
    <n v="33295.766531777939"/>
  </r>
  <r>
    <d v="2024-05-18T00:00:00"/>
    <s v="East"/>
    <x v="2"/>
    <s v="Team A"/>
    <n v="1"/>
    <n v="14111"/>
    <n v="10"/>
    <n v="12699.9"/>
    <n v="3704.8838578320328"/>
  </r>
  <r>
    <d v="2024-05-19T00:00:00"/>
    <s v="North"/>
    <x v="0"/>
    <s v="Team C"/>
    <n v="2"/>
    <n v="43110"/>
    <n v="15"/>
    <n v="73287"/>
    <n v="10031.098332759841"/>
  </r>
  <r>
    <d v="2024-05-20T00:00:00"/>
    <s v="West"/>
    <x v="1"/>
    <s v="Team C"/>
    <n v="9"/>
    <n v="21389"/>
    <n v="5"/>
    <n v="182875.95"/>
    <n v="21591.686497148519"/>
  </r>
  <r>
    <d v="2024-05-21T00:00:00"/>
    <s v="North"/>
    <x v="0"/>
    <s v="Team A"/>
    <n v="3"/>
    <n v="46427"/>
    <n v="0"/>
    <n v="139281"/>
    <n v="35404.838138901388"/>
  </r>
  <r>
    <d v="2024-05-22T00:00:00"/>
    <s v="West"/>
    <x v="1"/>
    <s v="Team C"/>
    <n v="1"/>
    <n v="19043"/>
    <n v="15"/>
    <n v="16186.55"/>
    <n v="1839.6004536398541"/>
  </r>
  <r>
    <d v="2024-05-23T00:00:00"/>
    <s v="West"/>
    <x v="0"/>
    <s v="Team A"/>
    <n v="16"/>
    <n v="33746"/>
    <n v="5"/>
    <n v="512939.2"/>
    <n v="137168.04556560391"/>
  </r>
  <r>
    <d v="2024-05-24T00:00:00"/>
    <s v="West"/>
    <x v="2"/>
    <s v="Team A"/>
    <n v="6"/>
    <n v="27350"/>
    <n v="5"/>
    <n v="155895"/>
    <n v="29220.752905022491"/>
  </r>
  <r>
    <d v="2024-05-25T00:00:00"/>
    <s v="East"/>
    <x v="1"/>
    <s v="Team B"/>
    <n v="17"/>
    <n v="46605"/>
    <n v="0"/>
    <n v="792285"/>
    <n v="224298.05076264479"/>
  </r>
  <r>
    <d v="2024-05-26T00:00:00"/>
    <s v="East"/>
    <x v="3"/>
    <s v="Team C"/>
    <n v="5"/>
    <n v="5117"/>
    <n v="0"/>
    <n v="25585"/>
    <n v="6250.5836503607907"/>
  </r>
  <r>
    <d v="2024-05-27T00:00:00"/>
    <s v="East"/>
    <x v="0"/>
    <s v="Team A"/>
    <n v="5"/>
    <n v="23935"/>
    <n v="10"/>
    <n v="107707.5"/>
    <n v="23919.782134351921"/>
  </r>
  <r>
    <d v="2024-05-28T00:00:00"/>
    <s v="North"/>
    <x v="0"/>
    <s v="Team A"/>
    <n v="6"/>
    <n v="18234"/>
    <n v="15"/>
    <n v="92993.4"/>
    <n v="26955.193340302321"/>
  </r>
  <r>
    <d v="2024-05-29T00:00:00"/>
    <s v="West"/>
    <x v="1"/>
    <s v="Team C"/>
    <n v="3"/>
    <n v="43328"/>
    <n v="15"/>
    <n v="110486.39999999999"/>
    <n v="19813.512258155701"/>
  </r>
  <r>
    <d v="2024-05-30T00:00:00"/>
    <s v="East"/>
    <x v="3"/>
    <s v="Team B"/>
    <n v="5"/>
    <n v="5846"/>
    <n v="10"/>
    <n v="26307"/>
    <n v="7650.5330079096257"/>
  </r>
  <r>
    <d v="2024-05-31T00:00:00"/>
    <s v="East"/>
    <x v="3"/>
    <s v="Team B"/>
    <n v="5"/>
    <n v="15954"/>
    <n v="15"/>
    <n v="67804.5"/>
    <n v="8611.1888229812448"/>
  </r>
  <r>
    <d v="2024-06-01T00:00:00"/>
    <s v="North"/>
    <x v="2"/>
    <s v="Team A"/>
    <n v="10"/>
    <n v="18703"/>
    <n v="15"/>
    <n v="158975.5"/>
    <n v="31278.58675423525"/>
  </r>
  <r>
    <d v="2024-06-02T00:00:00"/>
    <s v="East"/>
    <x v="3"/>
    <s v="Team C"/>
    <n v="10"/>
    <n v="27700"/>
    <n v="15"/>
    <n v="235450"/>
    <n v="36255.119462448463"/>
  </r>
  <r>
    <d v="2024-06-03T00:00:00"/>
    <s v="North"/>
    <x v="3"/>
    <s v="Team B"/>
    <n v="19"/>
    <n v="37043"/>
    <n v="15"/>
    <n v="598244.44999999995"/>
    <n v="124416.0342708808"/>
  </r>
  <r>
    <d v="2024-06-04T00:00:00"/>
    <s v="South"/>
    <x v="3"/>
    <s v="Team C"/>
    <n v="17"/>
    <n v="11469"/>
    <n v="15"/>
    <n v="165727.04999999999"/>
    <n v="21942.721408406509"/>
  </r>
  <r>
    <d v="2024-06-05T00:00:00"/>
    <s v="East"/>
    <x v="4"/>
    <s v="Team C"/>
    <n v="14"/>
    <n v="35105"/>
    <n v="0"/>
    <n v="491470"/>
    <n v="131864.31643051541"/>
  </r>
  <r>
    <d v="2024-06-06T00:00:00"/>
    <s v="South"/>
    <x v="2"/>
    <s v="Team A"/>
    <n v="9"/>
    <n v="47101"/>
    <n v="15"/>
    <n v="360322.65"/>
    <n v="97028.24884916436"/>
  </r>
  <r>
    <d v="2024-06-07T00:00:00"/>
    <s v="North"/>
    <x v="0"/>
    <s v="Team B"/>
    <n v="14"/>
    <n v="31386"/>
    <n v="0"/>
    <n v="439404"/>
    <n v="127887.3313511895"/>
  </r>
  <r>
    <d v="2024-06-08T00:00:00"/>
    <s v="West"/>
    <x v="1"/>
    <s v="Team A"/>
    <n v="1"/>
    <n v="41976"/>
    <n v="15"/>
    <n v="35679.599999999999"/>
    <n v="4671.6880235715034"/>
  </r>
  <r>
    <d v="2024-06-09T00:00:00"/>
    <s v="East"/>
    <x v="0"/>
    <s v="Team B"/>
    <n v="19"/>
    <n v="44051"/>
    <n v="10"/>
    <n v="753272.1"/>
    <n v="169235.01392371181"/>
  </r>
  <r>
    <d v="2024-06-10T00:00:00"/>
    <s v="North"/>
    <x v="2"/>
    <s v="Team B"/>
    <n v="13"/>
    <n v="7048"/>
    <n v="5"/>
    <n v="87042.8"/>
    <n v="16960.068642748909"/>
  </r>
  <r>
    <d v="2024-06-11T00:00:00"/>
    <s v="West"/>
    <x v="1"/>
    <s v="Team B"/>
    <n v="13"/>
    <n v="44001"/>
    <n v="0"/>
    <n v="572013"/>
    <n v="96599.694343563591"/>
  </r>
  <r>
    <d v="2024-06-12T00:00:00"/>
    <s v="West"/>
    <x v="2"/>
    <s v="Team B"/>
    <n v="4"/>
    <n v="17941"/>
    <n v="15"/>
    <n v="60999.4"/>
    <n v="10388.68778101813"/>
  </r>
  <r>
    <d v="2024-06-13T00:00:00"/>
    <s v="South"/>
    <x v="3"/>
    <s v="Team B"/>
    <n v="1"/>
    <n v="47533"/>
    <n v="10"/>
    <n v="42779.7"/>
    <n v="7809.8068513783364"/>
  </r>
  <r>
    <d v="2024-06-14T00:00:00"/>
    <s v="North"/>
    <x v="1"/>
    <s v="Team C"/>
    <n v="17"/>
    <n v="6828"/>
    <n v="5"/>
    <n v="110272.2"/>
    <n v="26573.958240082029"/>
  </r>
  <r>
    <d v="2024-06-15T00:00:00"/>
    <s v="West"/>
    <x v="3"/>
    <s v="Team A"/>
    <n v="8"/>
    <n v="6917"/>
    <n v="0"/>
    <n v="55336"/>
    <n v="12154.95146406532"/>
  </r>
  <r>
    <d v="2024-06-16T00:00:00"/>
    <s v="East"/>
    <x v="0"/>
    <s v="Team C"/>
    <n v="2"/>
    <n v="25618"/>
    <n v="5"/>
    <n v="48674.2"/>
    <n v="9342.3459776875679"/>
  </r>
  <r>
    <d v="2024-06-17T00:00:00"/>
    <s v="East"/>
    <x v="0"/>
    <s v="Team B"/>
    <n v="8"/>
    <n v="37254"/>
    <n v="10"/>
    <n v="268228.8"/>
    <n v="30896.385508670261"/>
  </r>
  <r>
    <d v="2024-06-18T00:00:00"/>
    <s v="South"/>
    <x v="1"/>
    <s v="Team A"/>
    <n v="7"/>
    <n v="44756"/>
    <n v="0"/>
    <n v="313292"/>
    <n v="36201.852035436918"/>
  </r>
  <r>
    <d v="2024-06-19T00:00:00"/>
    <s v="West"/>
    <x v="1"/>
    <s v="Team B"/>
    <n v="2"/>
    <n v="25128"/>
    <n v="5"/>
    <n v="47743.199999999997"/>
    <n v="4796.6579989049314"/>
  </r>
  <r>
    <d v="2024-06-20T00:00:00"/>
    <s v="North"/>
    <x v="2"/>
    <s v="Team A"/>
    <n v="3"/>
    <n v="5009"/>
    <n v="15"/>
    <n v="12772.95"/>
    <n v="3749.3701801199409"/>
  </r>
  <r>
    <d v="2024-06-21T00:00:00"/>
    <s v="East"/>
    <x v="2"/>
    <s v="Team C"/>
    <n v="18"/>
    <n v="21644"/>
    <n v="0"/>
    <n v="389592"/>
    <n v="39368.56913595966"/>
  </r>
  <r>
    <d v="2024-06-22T00:00:00"/>
    <s v="West"/>
    <x v="3"/>
    <s v="Team A"/>
    <n v="12"/>
    <n v="27422"/>
    <n v="5"/>
    <n v="312610.8"/>
    <n v="37706.72368327072"/>
  </r>
  <r>
    <d v="2024-06-23T00:00:00"/>
    <s v="West"/>
    <x v="1"/>
    <s v="Team A"/>
    <n v="1"/>
    <n v="14865"/>
    <n v="10"/>
    <n v="13378.5"/>
    <n v="2179.6160070549408"/>
  </r>
  <r>
    <d v="2024-06-24T00:00:00"/>
    <s v="South"/>
    <x v="0"/>
    <s v="Team A"/>
    <n v="12"/>
    <n v="7219"/>
    <n v="10"/>
    <n v="77965.2"/>
    <n v="20386.812213788831"/>
  </r>
  <r>
    <d v="2024-06-25T00:00:00"/>
    <s v="East"/>
    <x v="2"/>
    <s v="Team A"/>
    <n v="5"/>
    <n v="44809"/>
    <n v="0"/>
    <n v="224045"/>
    <n v="65515.184491304353"/>
  </r>
  <r>
    <d v="2024-06-26T00:00:00"/>
    <s v="East"/>
    <x v="2"/>
    <s v="Team A"/>
    <n v="17"/>
    <n v="10287"/>
    <n v="5"/>
    <n v="166135.04999999999"/>
    <n v="42863.293418112582"/>
  </r>
  <r>
    <d v="2024-06-27T00:00:00"/>
    <s v="North"/>
    <x v="0"/>
    <s v="Team B"/>
    <n v="16"/>
    <n v="39387"/>
    <n v="0"/>
    <n v="630192"/>
    <n v="150056.3068010766"/>
  </r>
  <r>
    <d v="2024-06-28T00:00:00"/>
    <s v="East"/>
    <x v="2"/>
    <s v="Team A"/>
    <n v="15"/>
    <n v="13512"/>
    <n v="0"/>
    <n v="202680"/>
    <n v="41399.443854276447"/>
  </r>
  <r>
    <d v="2024-06-29T00:00:00"/>
    <s v="North"/>
    <x v="3"/>
    <s v="Team A"/>
    <n v="15"/>
    <n v="6342"/>
    <n v="5"/>
    <n v="90373.5"/>
    <n v="10604.52069284541"/>
  </r>
  <r>
    <d v="2024-06-30T00:00:00"/>
    <s v="East"/>
    <x v="1"/>
    <s v="Team C"/>
    <n v="5"/>
    <n v="48336"/>
    <n v="5"/>
    <n v="229596"/>
    <n v="66958.036278106083"/>
  </r>
  <r>
    <d v="2024-07-01T00:00:00"/>
    <s v="South"/>
    <x v="0"/>
    <s v="Team A"/>
    <n v="14"/>
    <n v="24216"/>
    <n v="15"/>
    <n v="288170.40000000002"/>
    <n v="72526.289056738518"/>
  </r>
  <r>
    <d v="2024-07-02T00:00:00"/>
    <s v="East"/>
    <x v="1"/>
    <s v="Team C"/>
    <n v="2"/>
    <n v="32534"/>
    <n v="5"/>
    <n v="61814.6"/>
    <n v="14080.74013493665"/>
  </r>
  <r>
    <d v="2024-07-03T00:00:00"/>
    <s v="North"/>
    <x v="2"/>
    <s v="Team B"/>
    <n v="11"/>
    <n v="19231"/>
    <n v="10"/>
    <n v="190386.9"/>
    <n v="47940.786324204077"/>
  </r>
  <r>
    <d v="2024-07-04T00:00:00"/>
    <s v="North"/>
    <x v="2"/>
    <s v="Team A"/>
    <n v="19"/>
    <n v="37293"/>
    <n v="0"/>
    <n v="708567"/>
    <n v="173471.844742616"/>
  </r>
  <r>
    <d v="2024-07-05T00:00:00"/>
    <s v="South"/>
    <x v="0"/>
    <s v="Team C"/>
    <n v="7"/>
    <n v="31614"/>
    <n v="0"/>
    <n v="221298"/>
    <n v="50333.414828850771"/>
  </r>
  <r>
    <d v="2024-07-06T00:00:00"/>
    <s v="East"/>
    <x v="3"/>
    <s v="Team C"/>
    <n v="6"/>
    <n v="41258"/>
    <n v="10"/>
    <n v="222793.2"/>
    <n v="65972.488631572021"/>
  </r>
  <r>
    <d v="2024-07-07T00:00:00"/>
    <s v="East"/>
    <x v="4"/>
    <s v="Team B"/>
    <n v="2"/>
    <n v="33253"/>
    <n v="5"/>
    <n v="63180.7"/>
    <n v="17733.101607402579"/>
  </r>
  <r>
    <d v="2024-07-08T00:00:00"/>
    <s v="South"/>
    <x v="0"/>
    <s v="Team A"/>
    <n v="6"/>
    <n v="47078"/>
    <n v="10"/>
    <n v="254221.2"/>
    <n v="58301.306347173653"/>
  </r>
  <r>
    <d v="2024-07-09T00:00:00"/>
    <s v="East"/>
    <x v="4"/>
    <s v="Team A"/>
    <n v="18"/>
    <n v="45752"/>
    <n v="10"/>
    <n v="741182.4"/>
    <n v="176872.09336963019"/>
  </r>
  <r>
    <d v="2024-07-10T00:00:00"/>
    <s v="East"/>
    <x v="4"/>
    <s v="Team C"/>
    <n v="2"/>
    <n v="22988"/>
    <n v="15"/>
    <n v="39079.599999999999"/>
    <n v="4311.2286971799449"/>
  </r>
  <r>
    <d v="2024-07-11T00:00:00"/>
    <s v="North"/>
    <x v="3"/>
    <s v="Team A"/>
    <n v="18"/>
    <n v="36037"/>
    <n v="10"/>
    <n v="583799.4"/>
    <n v="136599.4227707668"/>
  </r>
  <r>
    <d v="2024-07-12T00:00:00"/>
    <s v="East"/>
    <x v="4"/>
    <s v="Team C"/>
    <n v="15"/>
    <n v="17219"/>
    <n v="0"/>
    <n v="258285"/>
    <n v="28109.954015790641"/>
  </r>
  <r>
    <d v="2024-07-13T00:00:00"/>
    <s v="East"/>
    <x v="4"/>
    <s v="Team A"/>
    <n v="19"/>
    <n v="5235"/>
    <n v="10"/>
    <n v="89518.5"/>
    <n v="19483.947825662559"/>
  </r>
  <r>
    <d v="2024-07-14T00:00:00"/>
    <s v="South"/>
    <x v="3"/>
    <s v="Team C"/>
    <n v="2"/>
    <n v="47929"/>
    <n v="0"/>
    <n v="95858"/>
    <n v="28745.005552276361"/>
  </r>
  <r>
    <d v="2024-07-15T00:00:00"/>
    <s v="South"/>
    <x v="4"/>
    <s v="Team A"/>
    <n v="6"/>
    <n v="6908"/>
    <n v="0"/>
    <n v="41448"/>
    <n v="8752.2142374816449"/>
  </r>
  <r>
    <d v="2024-07-16T00:00:00"/>
    <s v="West"/>
    <x v="4"/>
    <s v="Team B"/>
    <n v="1"/>
    <n v="13567"/>
    <n v="0"/>
    <n v="13567"/>
    <n v="2640.7083344018902"/>
  </r>
  <r>
    <d v="2024-07-17T00:00:00"/>
    <s v="North"/>
    <x v="4"/>
    <s v="Team A"/>
    <n v="15"/>
    <n v="41298"/>
    <n v="5"/>
    <n v="588496.5"/>
    <n v="95672.447612308097"/>
  </r>
  <r>
    <d v="2024-07-18T00:00:00"/>
    <s v="East"/>
    <x v="0"/>
    <s v="Team A"/>
    <n v="10"/>
    <n v="10256"/>
    <n v="15"/>
    <n v="87176"/>
    <n v="10818.935265657759"/>
  </r>
</pivotCacheRecords>
</file>

<file path=xl/pivotCache/pivotCacheRecords2.xml><?xml version="1.0" encoding="utf-8"?>
<pivotCacheRecords xmlns="http://schemas.openxmlformats.org/spreadsheetml/2006/main" xmlns:r="http://schemas.openxmlformats.org/officeDocument/2006/relationships" count="200">
  <r>
    <d v="2024-01-01T00:00:00"/>
    <x v="0"/>
    <x v="0"/>
    <x v="0"/>
    <n v="16"/>
    <n v="48088"/>
    <n v="5"/>
    <n v="730937.6"/>
    <n v="188258.81011224759"/>
    <x v="0"/>
  </r>
  <r>
    <d v="2024-01-02T00:00:00"/>
    <x v="1"/>
    <x v="1"/>
    <x v="0"/>
    <n v="13"/>
    <n v="42660"/>
    <n v="15"/>
    <n v="471393"/>
    <n v="104057.32080137311"/>
    <x v="0"/>
  </r>
  <r>
    <d v="2024-01-03T00:00:00"/>
    <x v="2"/>
    <x v="2"/>
    <x v="1"/>
    <n v="19"/>
    <n v="44811"/>
    <n v="10"/>
    <n v="766268.1"/>
    <n v="94138.687381160358"/>
    <x v="0"/>
  </r>
  <r>
    <d v="2024-01-04T00:00:00"/>
    <x v="0"/>
    <x v="1"/>
    <x v="2"/>
    <n v="17"/>
    <n v="24856"/>
    <n v="10"/>
    <n v="380296.8"/>
    <n v="69556.633391594034"/>
    <x v="0"/>
  </r>
  <r>
    <d v="2024-01-05T00:00:00"/>
    <x v="0"/>
    <x v="2"/>
    <x v="1"/>
    <n v="4"/>
    <n v="26833"/>
    <n v="0"/>
    <n v="107332"/>
    <n v="29269.825813653981"/>
    <x v="0"/>
  </r>
  <r>
    <d v="2024-01-06T00:00:00"/>
    <x v="1"/>
    <x v="2"/>
    <x v="0"/>
    <n v="12"/>
    <n v="24963"/>
    <n v="15"/>
    <n v="254622.6"/>
    <n v="72463.566783426562"/>
    <x v="0"/>
  </r>
  <r>
    <d v="2024-01-07T00:00:00"/>
    <x v="2"/>
    <x v="3"/>
    <x v="2"/>
    <n v="9"/>
    <n v="41932"/>
    <n v="15"/>
    <n v="320779.8"/>
    <n v="61955.418419480877"/>
    <x v="0"/>
  </r>
  <r>
    <d v="2024-01-08T00:00:00"/>
    <x v="2"/>
    <x v="2"/>
    <x v="1"/>
    <n v="19"/>
    <n v="32169"/>
    <n v="5"/>
    <n v="580650.44999999995"/>
    <n v="113904.68654081209"/>
    <x v="0"/>
  </r>
  <r>
    <d v="2024-01-09T00:00:00"/>
    <x v="0"/>
    <x v="1"/>
    <x v="2"/>
    <n v="12"/>
    <n v="12941"/>
    <n v="15"/>
    <n v="131998.20000000001"/>
    <n v="37446.694094696562"/>
    <x v="0"/>
  </r>
  <r>
    <d v="2024-01-10T00:00:00"/>
    <x v="3"/>
    <x v="2"/>
    <x v="1"/>
    <n v="9"/>
    <n v="19388"/>
    <n v="15"/>
    <n v="148318.20000000001"/>
    <n v="32246.400456226442"/>
    <x v="0"/>
  </r>
  <r>
    <d v="2024-01-11T00:00:00"/>
    <x v="0"/>
    <x v="3"/>
    <x v="2"/>
    <n v="7"/>
    <n v="10569"/>
    <n v="0"/>
    <n v="73983"/>
    <n v="7884.3190409240606"/>
    <x v="0"/>
  </r>
  <r>
    <d v="2024-01-12T00:00:00"/>
    <x v="0"/>
    <x v="3"/>
    <x v="0"/>
    <n v="14"/>
    <n v="9300"/>
    <n v="15"/>
    <n v="110670"/>
    <n v="31269.79661136663"/>
    <x v="0"/>
  </r>
  <r>
    <d v="2024-01-13T00:00:00"/>
    <x v="0"/>
    <x v="1"/>
    <x v="0"/>
    <n v="19"/>
    <n v="44037"/>
    <n v="10"/>
    <n v="753032.70000000007"/>
    <n v="112687.7956801627"/>
    <x v="0"/>
  </r>
  <r>
    <d v="2024-01-14T00:00:00"/>
    <x v="0"/>
    <x v="4"/>
    <x v="2"/>
    <n v="15"/>
    <n v="41586"/>
    <n v="0"/>
    <n v="623790"/>
    <n v="134443.20732855331"/>
    <x v="0"/>
  </r>
  <r>
    <d v="2024-01-15T00:00:00"/>
    <x v="1"/>
    <x v="4"/>
    <x v="1"/>
    <n v="16"/>
    <n v="17015"/>
    <n v="0"/>
    <n v="272240"/>
    <n v="36235.869107318322"/>
    <x v="0"/>
  </r>
  <r>
    <d v="2024-01-16T00:00:00"/>
    <x v="2"/>
    <x v="2"/>
    <x v="0"/>
    <n v="5"/>
    <n v="11254"/>
    <n v="5"/>
    <n v="53456.5"/>
    <n v="5707.8622659444218"/>
    <x v="0"/>
  </r>
  <r>
    <d v="2024-01-17T00:00:00"/>
    <x v="1"/>
    <x v="0"/>
    <x v="0"/>
    <n v="3"/>
    <n v="22144"/>
    <n v="15"/>
    <n v="56467.199999999997"/>
    <n v="9164.3235697975288"/>
    <x v="0"/>
  </r>
  <r>
    <d v="2024-01-18T00:00:00"/>
    <x v="1"/>
    <x v="2"/>
    <x v="0"/>
    <n v="12"/>
    <n v="29214"/>
    <n v="5"/>
    <n v="333039.59999999998"/>
    <n v="85291.1556485732"/>
    <x v="0"/>
  </r>
  <r>
    <d v="2024-01-19T00:00:00"/>
    <x v="1"/>
    <x v="1"/>
    <x v="2"/>
    <n v="4"/>
    <n v="45118"/>
    <n v="10"/>
    <n v="162424.79999999999"/>
    <n v="25259.88819937974"/>
    <x v="0"/>
  </r>
  <r>
    <d v="2024-01-20T00:00:00"/>
    <x v="0"/>
    <x v="1"/>
    <x v="2"/>
    <n v="16"/>
    <n v="20183"/>
    <n v="0"/>
    <n v="322928"/>
    <n v="46507.910629756108"/>
    <x v="0"/>
  </r>
  <r>
    <d v="2024-01-21T00:00:00"/>
    <x v="3"/>
    <x v="1"/>
    <x v="1"/>
    <n v="7"/>
    <n v="11238"/>
    <n v="0"/>
    <n v="78666"/>
    <n v="11212.74931619738"/>
    <x v="0"/>
  </r>
  <r>
    <d v="2024-01-22T00:00:00"/>
    <x v="2"/>
    <x v="1"/>
    <x v="1"/>
    <n v="13"/>
    <n v="11090"/>
    <n v="0"/>
    <n v="144170"/>
    <n v="29271.51795851803"/>
    <x v="0"/>
  </r>
  <r>
    <d v="2024-01-23T00:00:00"/>
    <x v="3"/>
    <x v="1"/>
    <x v="1"/>
    <n v="10"/>
    <n v="16637"/>
    <n v="10"/>
    <n v="149733"/>
    <n v="44187.445564225229"/>
    <x v="0"/>
  </r>
  <r>
    <d v="2024-01-24T00:00:00"/>
    <x v="1"/>
    <x v="3"/>
    <x v="2"/>
    <n v="7"/>
    <n v="27415"/>
    <n v="10"/>
    <n v="172714.5"/>
    <n v="33126.26071417288"/>
    <x v="0"/>
  </r>
  <r>
    <d v="2024-01-25T00:00:00"/>
    <x v="1"/>
    <x v="4"/>
    <x v="2"/>
    <n v="14"/>
    <n v="29071"/>
    <n v="5"/>
    <n v="386644.3"/>
    <n v="81760.218848146862"/>
    <x v="0"/>
  </r>
  <r>
    <d v="2024-01-26T00:00:00"/>
    <x v="3"/>
    <x v="1"/>
    <x v="1"/>
    <n v="5"/>
    <n v="47679"/>
    <n v="5"/>
    <n v="226475.25"/>
    <n v="61629.895281961682"/>
    <x v="0"/>
  </r>
  <r>
    <d v="2024-01-27T00:00:00"/>
    <x v="3"/>
    <x v="0"/>
    <x v="1"/>
    <n v="3"/>
    <n v="46240"/>
    <n v="5"/>
    <n v="131784"/>
    <n v="27281.12556799065"/>
    <x v="0"/>
  </r>
  <r>
    <d v="2024-01-28T00:00:00"/>
    <x v="3"/>
    <x v="0"/>
    <x v="2"/>
    <n v="11"/>
    <n v="23271"/>
    <n v="15"/>
    <n v="217583.85"/>
    <n v="29785.61334907393"/>
    <x v="0"/>
  </r>
  <r>
    <d v="2024-01-29T00:00:00"/>
    <x v="1"/>
    <x v="0"/>
    <x v="1"/>
    <n v="11"/>
    <n v="41034"/>
    <n v="0"/>
    <n v="451374"/>
    <n v="72183.361015536371"/>
    <x v="0"/>
  </r>
  <r>
    <d v="2024-01-30T00:00:00"/>
    <x v="1"/>
    <x v="0"/>
    <x v="0"/>
    <n v="18"/>
    <n v="38434"/>
    <n v="0"/>
    <n v="691812"/>
    <n v="112064.8169671481"/>
    <x v="0"/>
  </r>
  <r>
    <d v="2024-01-31T00:00:00"/>
    <x v="2"/>
    <x v="3"/>
    <x v="2"/>
    <n v="15"/>
    <n v="9188"/>
    <n v="5"/>
    <n v="130929"/>
    <n v="23496.99270774957"/>
    <x v="0"/>
  </r>
  <r>
    <d v="2024-02-01T00:00:00"/>
    <x v="2"/>
    <x v="0"/>
    <x v="1"/>
    <n v="12"/>
    <n v="15161"/>
    <n v="0"/>
    <n v="181932"/>
    <n v="33722.511825145099"/>
    <x v="1"/>
  </r>
  <r>
    <d v="2024-02-02T00:00:00"/>
    <x v="1"/>
    <x v="1"/>
    <x v="2"/>
    <n v="9"/>
    <n v="33732"/>
    <n v="5"/>
    <n v="288408.59999999998"/>
    <n v="74973.662658321831"/>
    <x v="1"/>
  </r>
  <r>
    <d v="2024-02-03T00:00:00"/>
    <x v="3"/>
    <x v="2"/>
    <x v="0"/>
    <n v="10"/>
    <n v="16314"/>
    <n v="15"/>
    <n v="138669"/>
    <n v="23556.729154234388"/>
    <x v="1"/>
  </r>
  <r>
    <d v="2024-02-04T00:00:00"/>
    <x v="3"/>
    <x v="0"/>
    <x v="2"/>
    <n v="12"/>
    <n v="28954"/>
    <n v="15"/>
    <n v="295330.8"/>
    <n v="57189.736095811058"/>
    <x v="1"/>
  </r>
  <r>
    <d v="2024-02-05T00:00:00"/>
    <x v="2"/>
    <x v="3"/>
    <x v="2"/>
    <n v="17"/>
    <n v="26508"/>
    <n v="10"/>
    <n v="405572.4"/>
    <n v="91251.842202132844"/>
    <x v="1"/>
  </r>
  <r>
    <d v="2024-02-06T00:00:00"/>
    <x v="1"/>
    <x v="3"/>
    <x v="2"/>
    <n v="6"/>
    <n v="26969"/>
    <n v="15"/>
    <n v="137541.9"/>
    <n v="24144.818898044199"/>
    <x v="1"/>
  </r>
  <r>
    <d v="2024-02-07T00:00:00"/>
    <x v="2"/>
    <x v="0"/>
    <x v="2"/>
    <n v="7"/>
    <n v="42545"/>
    <n v="5"/>
    <n v="282924.25"/>
    <n v="75629.319475424665"/>
    <x v="1"/>
  </r>
  <r>
    <d v="2024-02-08T00:00:00"/>
    <x v="2"/>
    <x v="2"/>
    <x v="0"/>
    <n v="14"/>
    <n v="41668"/>
    <n v="15"/>
    <n v="495849.2"/>
    <n v="107842.5999393165"/>
    <x v="1"/>
  </r>
  <r>
    <d v="2024-02-09T00:00:00"/>
    <x v="0"/>
    <x v="0"/>
    <x v="2"/>
    <n v="13"/>
    <n v="28061"/>
    <n v="10"/>
    <n v="328313.7"/>
    <n v="52139.149320070057"/>
    <x v="1"/>
  </r>
  <r>
    <d v="2024-02-10T00:00:00"/>
    <x v="0"/>
    <x v="3"/>
    <x v="2"/>
    <n v="8"/>
    <n v="18716"/>
    <n v="0"/>
    <n v="149728"/>
    <n v="36355.731173226282"/>
    <x v="1"/>
  </r>
  <r>
    <d v="2024-02-11T00:00:00"/>
    <x v="0"/>
    <x v="4"/>
    <x v="1"/>
    <n v="10"/>
    <n v="44749"/>
    <n v="5"/>
    <n v="425115.5"/>
    <n v="87373.79572487314"/>
    <x v="1"/>
  </r>
  <r>
    <d v="2024-02-12T00:00:00"/>
    <x v="3"/>
    <x v="1"/>
    <x v="2"/>
    <n v="9"/>
    <n v="44144"/>
    <n v="0"/>
    <n v="397296"/>
    <n v="82197.037554587834"/>
    <x v="1"/>
  </r>
  <r>
    <d v="2024-02-13T00:00:00"/>
    <x v="1"/>
    <x v="3"/>
    <x v="1"/>
    <n v="18"/>
    <n v="21907"/>
    <n v="10"/>
    <n v="354893.4"/>
    <n v="69636.32754045898"/>
    <x v="1"/>
  </r>
  <r>
    <d v="2024-02-14T00:00:00"/>
    <x v="1"/>
    <x v="0"/>
    <x v="0"/>
    <n v="2"/>
    <n v="23777"/>
    <n v="10"/>
    <n v="42798.6"/>
    <n v="8534.1431185642214"/>
    <x v="1"/>
  </r>
  <r>
    <d v="2024-02-15T00:00:00"/>
    <x v="1"/>
    <x v="1"/>
    <x v="0"/>
    <n v="5"/>
    <n v="32693"/>
    <n v="10"/>
    <n v="147118.5"/>
    <n v="37231.463607208752"/>
    <x v="1"/>
  </r>
  <r>
    <d v="2024-02-16T00:00:00"/>
    <x v="1"/>
    <x v="0"/>
    <x v="0"/>
    <n v="5"/>
    <n v="47928"/>
    <n v="0"/>
    <n v="239640"/>
    <n v="28899.696341391289"/>
    <x v="1"/>
  </r>
  <r>
    <d v="2024-02-17T00:00:00"/>
    <x v="0"/>
    <x v="0"/>
    <x v="0"/>
    <n v="6"/>
    <n v="31329"/>
    <n v="0"/>
    <n v="187974"/>
    <n v="31367.703018655309"/>
    <x v="1"/>
  </r>
  <r>
    <d v="2024-02-18T00:00:00"/>
    <x v="3"/>
    <x v="4"/>
    <x v="1"/>
    <n v="19"/>
    <n v="21282"/>
    <n v="0"/>
    <n v="404358"/>
    <n v="46541.877836202613"/>
    <x v="1"/>
  </r>
  <r>
    <d v="2024-02-19T00:00:00"/>
    <x v="3"/>
    <x v="1"/>
    <x v="2"/>
    <n v="8"/>
    <n v="28624"/>
    <n v="0"/>
    <n v="228992"/>
    <n v="57396.671716280063"/>
    <x v="1"/>
  </r>
  <r>
    <d v="2024-02-20T00:00:00"/>
    <x v="0"/>
    <x v="1"/>
    <x v="0"/>
    <n v="16"/>
    <n v="28321"/>
    <n v="10"/>
    <n v="407822.4"/>
    <n v="62992.39918329678"/>
    <x v="1"/>
  </r>
  <r>
    <d v="2024-02-21T00:00:00"/>
    <x v="3"/>
    <x v="4"/>
    <x v="2"/>
    <n v="13"/>
    <n v="15488"/>
    <n v="10"/>
    <n v="181209.60000000001"/>
    <n v="50645.561118223217"/>
    <x v="1"/>
  </r>
  <r>
    <d v="2024-02-22T00:00:00"/>
    <x v="0"/>
    <x v="3"/>
    <x v="1"/>
    <n v="1"/>
    <n v="27574"/>
    <n v="5"/>
    <n v="26195.3"/>
    <n v="5378.3061815360388"/>
    <x v="1"/>
  </r>
  <r>
    <d v="2024-02-23T00:00:00"/>
    <x v="1"/>
    <x v="0"/>
    <x v="1"/>
    <n v="17"/>
    <n v="10240"/>
    <n v="5"/>
    <n v="165376"/>
    <n v="43022.558841857754"/>
    <x v="1"/>
  </r>
  <r>
    <d v="2024-02-24T00:00:00"/>
    <x v="0"/>
    <x v="2"/>
    <x v="1"/>
    <n v="7"/>
    <n v="48221"/>
    <n v="0"/>
    <n v="337547"/>
    <n v="99841.77385957216"/>
    <x v="1"/>
  </r>
  <r>
    <d v="2024-02-25T00:00:00"/>
    <x v="1"/>
    <x v="0"/>
    <x v="0"/>
    <n v="13"/>
    <n v="15478"/>
    <n v="15"/>
    <n v="171031.9"/>
    <n v="45829.326846338037"/>
    <x v="1"/>
  </r>
  <r>
    <d v="2024-02-26T00:00:00"/>
    <x v="1"/>
    <x v="0"/>
    <x v="2"/>
    <n v="4"/>
    <n v="24262"/>
    <n v="15"/>
    <n v="82490.8"/>
    <n v="22552.88177167172"/>
    <x v="1"/>
  </r>
  <r>
    <d v="2024-02-27T00:00:00"/>
    <x v="2"/>
    <x v="3"/>
    <x v="2"/>
    <n v="4"/>
    <n v="9432"/>
    <n v="10"/>
    <n v="33955.199999999997"/>
    <n v="6166.1590274024757"/>
    <x v="1"/>
  </r>
  <r>
    <d v="2024-02-28T00:00:00"/>
    <x v="0"/>
    <x v="0"/>
    <x v="2"/>
    <n v="6"/>
    <n v="34721"/>
    <n v="10"/>
    <n v="187493.4"/>
    <n v="39438.209048399498"/>
    <x v="1"/>
  </r>
  <r>
    <d v="2024-02-29T00:00:00"/>
    <x v="2"/>
    <x v="4"/>
    <x v="1"/>
    <n v="19"/>
    <n v="18568"/>
    <n v="10"/>
    <n v="317512.8"/>
    <n v="47873.853771473783"/>
    <x v="1"/>
  </r>
  <r>
    <d v="2024-03-01T00:00:00"/>
    <x v="0"/>
    <x v="4"/>
    <x v="0"/>
    <n v="12"/>
    <n v="19178"/>
    <n v="5"/>
    <n v="218629.2"/>
    <n v="30438.130019099961"/>
    <x v="2"/>
  </r>
  <r>
    <d v="2024-03-02T00:00:00"/>
    <x v="0"/>
    <x v="1"/>
    <x v="1"/>
    <n v="7"/>
    <n v="27195"/>
    <n v="5"/>
    <n v="180846.75"/>
    <n v="36368.566407143822"/>
    <x v="2"/>
  </r>
  <r>
    <d v="2024-03-03T00:00:00"/>
    <x v="2"/>
    <x v="2"/>
    <x v="1"/>
    <n v="10"/>
    <n v="5302"/>
    <n v="10"/>
    <n v="47718"/>
    <n v="10450.709442668929"/>
    <x v="2"/>
  </r>
  <r>
    <d v="2024-03-04T00:00:00"/>
    <x v="2"/>
    <x v="0"/>
    <x v="2"/>
    <n v="19"/>
    <n v="22022"/>
    <n v="10"/>
    <n v="376576.2"/>
    <n v="63209.915309770637"/>
    <x v="2"/>
  </r>
  <r>
    <d v="2024-03-05T00:00:00"/>
    <x v="0"/>
    <x v="0"/>
    <x v="1"/>
    <n v="7"/>
    <n v="5055"/>
    <n v="10"/>
    <n v="31846.5"/>
    <n v="6811.6065976910622"/>
    <x v="2"/>
  </r>
  <r>
    <d v="2024-03-06T00:00:00"/>
    <x v="3"/>
    <x v="3"/>
    <x v="2"/>
    <n v="3"/>
    <n v="13717"/>
    <n v="15"/>
    <n v="34978.35"/>
    <n v="9706.2156737052355"/>
    <x v="2"/>
  </r>
  <r>
    <d v="2024-03-07T00:00:00"/>
    <x v="1"/>
    <x v="4"/>
    <x v="0"/>
    <n v="13"/>
    <n v="33699"/>
    <n v="5"/>
    <n v="416182.65"/>
    <n v="87957.837893468182"/>
    <x v="2"/>
  </r>
  <r>
    <d v="2024-03-08T00:00:00"/>
    <x v="2"/>
    <x v="2"/>
    <x v="2"/>
    <n v="13"/>
    <n v="13150"/>
    <n v="15"/>
    <n v="145307.5"/>
    <n v="35478.659798427783"/>
    <x v="2"/>
  </r>
  <r>
    <d v="2024-03-09T00:00:00"/>
    <x v="1"/>
    <x v="1"/>
    <x v="0"/>
    <n v="18"/>
    <n v="7125"/>
    <n v="15"/>
    <n v="109012.5"/>
    <n v="28459.129575820731"/>
    <x v="2"/>
  </r>
  <r>
    <d v="2024-03-10T00:00:00"/>
    <x v="3"/>
    <x v="4"/>
    <x v="2"/>
    <n v="8"/>
    <n v="49247"/>
    <n v="10"/>
    <n v="354578.4"/>
    <n v="105574.213907942"/>
    <x v="2"/>
  </r>
  <r>
    <d v="2024-03-11T00:00:00"/>
    <x v="3"/>
    <x v="1"/>
    <x v="1"/>
    <n v="9"/>
    <n v="21748"/>
    <n v="10"/>
    <n v="176158.8"/>
    <n v="38867.586106122828"/>
    <x v="2"/>
  </r>
  <r>
    <d v="2024-03-12T00:00:00"/>
    <x v="3"/>
    <x v="3"/>
    <x v="1"/>
    <n v="7"/>
    <n v="44577"/>
    <n v="0"/>
    <n v="312039"/>
    <n v="81557.642726427279"/>
    <x v="2"/>
  </r>
  <r>
    <d v="2024-03-13T00:00:00"/>
    <x v="2"/>
    <x v="3"/>
    <x v="0"/>
    <n v="1"/>
    <n v="9621"/>
    <n v="0"/>
    <n v="9621"/>
    <n v="2814.4298187632889"/>
    <x v="2"/>
  </r>
  <r>
    <d v="2024-03-14T00:00:00"/>
    <x v="3"/>
    <x v="0"/>
    <x v="0"/>
    <n v="3"/>
    <n v="20034"/>
    <n v="15"/>
    <n v="51086.7"/>
    <n v="14758.025265529701"/>
    <x v="2"/>
  </r>
  <r>
    <d v="2024-03-15T00:00:00"/>
    <x v="2"/>
    <x v="2"/>
    <x v="0"/>
    <n v="13"/>
    <n v="10126"/>
    <n v="5"/>
    <n v="125056.1"/>
    <n v="16034.23915778612"/>
    <x v="2"/>
  </r>
  <r>
    <d v="2024-03-16T00:00:00"/>
    <x v="3"/>
    <x v="1"/>
    <x v="2"/>
    <n v="17"/>
    <n v="10122"/>
    <n v="10"/>
    <n v="154866.6"/>
    <n v="28073.979009694449"/>
    <x v="2"/>
  </r>
  <r>
    <d v="2024-03-17T00:00:00"/>
    <x v="1"/>
    <x v="4"/>
    <x v="2"/>
    <n v="1"/>
    <n v="23030"/>
    <n v="10"/>
    <n v="20727"/>
    <n v="3415.7683993121268"/>
    <x v="2"/>
  </r>
  <r>
    <d v="2024-03-18T00:00:00"/>
    <x v="1"/>
    <x v="3"/>
    <x v="0"/>
    <n v="6"/>
    <n v="22302"/>
    <n v="15"/>
    <n v="113740.2"/>
    <n v="13351.393717091139"/>
    <x v="2"/>
  </r>
  <r>
    <d v="2024-03-19T00:00:00"/>
    <x v="0"/>
    <x v="0"/>
    <x v="1"/>
    <n v="6"/>
    <n v="24181"/>
    <n v="0"/>
    <n v="145086"/>
    <n v="32883.474213746333"/>
    <x v="2"/>
  </r>
  <r>
    <d v="2024-03-20T00:00:00"/>
    <x v="1"/>
    <x v="0"/>
    <x v="2"/>
    <n v="12"/>
    <n v="43638"/>
    <n v="5"/>
    <n v="497473.2"/>
    <n v="122965.8845642755"/>
    <x v="2"/>
  </r>
  <r>
    <d v="2024-03-21T00:00:00"/>
    <x v="0"/>
    <x v="1"/>
    <x v="2"/>
    <n v="13"/>
    <n v="6531"/>
    <n v="0"/>
    <n v="84903"/>
    <n v="22892.023937884958"/>
    <x v="2"/>
  </r>
  <r>
    <d v="2024-03-22T00:00:00"/>
    <x v="1"/>
    <x v="3"/>
    <x v="2"/>
    <n v="13"/>
    <n v="45940"/>
    <n v="0"/>
    <n v="597220"/>
    <n v="74386.962808872559"/>
    <x v="2"/>
  </r>
  <r>
    <d v="2024-03-23T00:00:00"/>
    <x v="2"/>
    <x v="2"/>
    <x v="0"/>
    <n v="15"/>
    <n v="45441"/>
    <n v="0"/>
    <n v="681615"/>
    <n v="187640.98575554771"/>
    <x v="2"/>
  </r>
  <r>
    <d v="2024-03-24T00:00:00"/>
    <x v="1"/>
    <x v="3"/>
    <x v="0"/>
    <n v="16"/>
    <n v="28333"/>
    <n v="0"/>
    <n v="453328"/>
    <n v="103624.03198042441"/>
    <x v="2"/>
  </r>
  <r>
    <d v="2024-03-25T00:00:00"/>
    <x v="0"/>
    <x v="1"/>
    <x v="0"/>
    <n v="11"/>
    <n v="44650"/>
    <n v="10"/>
    <n v="442035"/>
    <n v="106437.26596919019"/>
    <x v="2"/>
  </r>
  <r>
    <d v="2024-03-26T00:00:00"/>
    <x v="0"/>
    <x v="1"/>
    <x v="0"/>
    <n v="5"/>
    <n v="39674"/>
    <n v="10"/>
    <n v="178533"/>
    <n v="50368.587044812222"/>
    <x v="2"/>
  </r>
  <r>
    <d v="2024-03-27T00:00:00"/>
    <x v="3"/>
    <x v="3"/>
    <x v="0"/>
    <n v="4"/>
    <n v="40854"/>
    <n v="0"/>
    <n v="163416"/>
    <n v="36760.797573760778"/>
    <x v="2"/>
  </r>
  <r>
    <d v="2024-03-28T00:00:00"/>
    <x v="2"/>
    <x v="1"/>
    <x v="1"/>
    <n v="3"/>
    <n v="13152"/>
    <n v="5"/>
    <n v="37483.199999999997"/>
    <n v="6266.1854193437393"/>
    <x v="2"/>
  </r>
  <r>
    <d v="2024-03-29T00:00:00"/>
    <x v="1"/>
    <x v="3"/>
    <x v="1"/>
    <n v="19"/>
    <n v="43518"/>
    <n v="15"/>
    <n v="702815.7"/>
    <n v="186261.24734178971"/>
    <x v="2"/>
  </r>
  <r>
    <d v="2024-03-30T00:00:00"/>
    <x v="3"/>
    <x v="4"/>
    <x v="0"/>
    <n v="18"/>
    <n v="15267"/>
    <n v="5"/>
    <n v="261065.7"/>
    <n v="45063.031474631971"/>
    <x v="2"/>
  </r>
  <r>
    <d v="2024-03-31T00:00:00"/>
    <x v="1"/>
    <x v="3"/>
    <x v="2"/>
    <n v="15"/>
    <n v="30289"/>
    <n v="5"/>
    <n v="431618.25"/>
    <n v="46116.520458632571"/>
    <x v="2"/>
  </r>
  <r>
    <d v="2024-04-01T00:00:00"/>
    <x v="1"/>
    <x v="3"/>
    <x v="0"/>
    <n v="9"/>
    <n v="6062"/>
    <n v="5"/>
    <n v="51830.1"/>
    <n v="13793.591228145509"/>
    <x v="3"/>
  </r>
  <r>
    <d v="2024-04-02T00:00:00"/>
    <x v="3"/>
    <x v="1"/>
    <x v="1"/>
    <n v="17"/>
    <n v="34926"/>
    <n v="0"/>
    <n v="593742"/>
    <n v="100365.2148972197"/>
    <x v="3"/>
  </r>
  <r>
    <d v="2024-04-03T00:00:00"/>
    <x v="3"/>
    <x v="1"/>
    <x v="1"/>
    <n v="14"/>
    <n v="11229"/>
    <n v="10"/>
    <n v="141485.4"/>
    <n v="36045.797409790182"/>
    <x v="3"/>
  </r>
  <r>
    <d v="2024-04-04T00:00:00"/>
    <x v="3"/>
    <x v="0"/>
    <x v="2"/>
    <n v="15"/>
    <n v="9632"/>
    <n v="5"/>
    <n v="137256"/>
    <n v="23683.739518053801"/>
    <x v="3"/>
  </r>
  <r>
    <d v="2024-04-05T00:00:00"/>
    <x v="3"/>
    <x v="0"/>
    <x v="1"/>
    <n v="1"/>
    <n v="44056"/>
    <n v="0"/>
    <n v="44056"/>
    <n v="11992.64253760127"/>
    <x v="3"/>
  </r>
  <r>
    <d v="2024-04-06T00:00:00"/>
    <x v="3"/>
    <x v="4"/>
    <x v="0"/>
    <n v="3"/>
    <n v="8596"/>
    <n v="5"/>
    <n v="24498.6"/>
    <n v="3525.400109949675"/>
    <x v="3"/>
  </r>
  <r>
    <d v="2024-04-07T00:00:00"/>
    <x v="1"/>
    <x v="0"/>
    <x v="2"/>
    <n v="16"/>
    <n v="49243"/>
    <n v="5"/>
    <n v="748493.6"/>
    <n v="220737.83817977141"/>
    <x v="3"/>
  </r>
  <r>
    <d v="2024-04-08T00:00:00"/>
    <x v="3"/>
    <x v="3"/>
    <x v="0"/>
    <n v="11"/>
    <n v="11168"/>
    <n v="0"/>
    <n v="122848"/>
    <n v="31443.161193032"/>
    <x v="3"/>
  </r>
  <r>
    <d v="2024-04-09T00:00:00"/>
    <x v="2"/>
    <x v="1"/>
    <x v="0"/>
    <n v="12"/>
    <n v="47563"/>
    <n v="10"/>
    <n v="513680.4"/>
    <n v="63104.396696391967"/>
    <x v="3"/>
  </r>
  <r>
    <d v="2024-04-10T00:00:00"/>
    <x v="0"/>
    <x v="0"/>
    <x v="2"/>
    <n v="10"/>
    <n v="12561"/>
    <n v="10"/>
    <n v="113049"/>
    <n v="24096.996222119938"/>
    <x v="3"/>
  </r>
  <r>
    <d v="2024-04-11T00:00:00"/>
    <x v="3"/>
    <x v="0"/>
    <x v="0"/>
    <n v="16"/>
    <n v="13258"/>
    <n v="15"/>
    <n v="180308.8"/>
    <n v="53564.959525906503"/>
    <x v="3"/>
  </r>
  <r>
    <d v="2024-04-12T00:00:00"/>
    <x v="3"/>
    <x v="4"/>
    <x v="1"/>
    <n v="8"/>
    <n v="21616"/>
    <n v="0"/>
    <n v="172928"/>
    <n v="33584.881320687193"/>
    <x v="3"/>
  </r>
  <r>
    <d v="2024-04-13T00:00:00"/>
    <x v="1"/>
    <x v="4"/>
    <x v="0"/>
    <n v="6"/>
    <n v="31734"/>
    <n v="15"/>
    <n v="161843.4"/>
    <n v="22078.907702231401"/>
    <x v="3"/>
  </r>
  <r>
    <d v="2024-04-14T00:00:00"/>
    <x v="3"/>
    <x v="3"/>
    <x v="2"/>
    <n v="12"/>
    <n v="11371"/>
    <n v="15"/>
    <n v="115984.2"/>
    <n v="22843.74621824783"/>
    <x v="3"/>
  </r>
  <r>
    <d v="2024-04-15T00:00:00"/>
    <x v="3"/>
    <x v="1"/>
    <x v="2"/>
    <n v="8"/>
    <n v="31069"/>
    <n v="15"/>
    <n v="211269.2"/>
    <n v="42780.223798409766"/>
    <x v="3"/>
  </r>
  <r>
    <d v="2024-04-16T00:00:00"/>
    <x v="3"/>
    <x v="4"/>
    <x v="2"/>
    <n v="4"/>
    <n v="19369"/>
    <n v="10"/>
    <n v="69728.400000000009"/>
    <n v="17316.168784390818"/>
    <x v="3"/>
  </r>
  <r>
    <d v="2024-04-17T00:00:00"/>
    <x v="1"/>
    <x v="0"/>
    <x v="0"/>
    <n v="8"/>
    <n v="17910"/>
    <n v="0"/>
    <n v="143280"/>
    <n v="34354.126768178867"/>
    <x v="3"/>
  </r>
  <r>
    <d v="2024-04-18T00:00:00"/>
    <x v="3"/>
    <x v="1"/>
    <x v="2"/>
    <n v="18"/>
    <n v="12943"/>
    <n v="15"/>
    <n v="198027.9"/>
    <n v="35746.017955683703"/>
    <x v="3"/>
  </r>
  <r>
    <d v="2024-04-19T00:00:00"/>
    <x v="0"/>
    <x v="1"/>
    <x v="2"/>
    <n v="5"/>
    <n v="17199"/>
    <n v="0"/>
    <n v="85995"/>
    <n v="12349.279425790801"/>
    <x v="3"/>
  </r>
  <r>
    <d v="2024-04-20T00:00:00"/>
    <x v="1"/>
    <x v="0"/>
    <x v="0"/>
    <n v="9"/>
    <n v="20728"/>
    <n v="0"/>
    <n v="186552"/>
    <n v="42722.429021140793"/>
    <x v="3"/>
  </r>
  <r>
    <d v="2024-04-21T00:00:00"/>
    <x v="0"/>
    <x v="4"/>
    <x v="1"/>
    <n v="4"/>
    <n v="28275"/>
    <n v="10"/>
    <n v="101790"/>
    <n v="18764.04869963571"/>
    <x v="3"/>
  </r>
  <r>
    <d v="2024-04-22T00:00:00"/>
    <x v="1"/>
    <x v="0"/>
    <x v="0"/>
    <n v="17"/>
    <n v="11738"/>
    <n v="15"/>
    <n v="169614.1"/>
    <n v="21448.59210028658"/>
    <x v="3"/>
  </r>
  <r>
    <d v="2024-04-23T00:00:00"/>
    <x v="3"/>
    <x v="1"/>
    <x v="2"/>
    <n v="9"/>
    <n v="20913"/>
    <n v="15"/>
    <n v="159984.45000000001"/>
    <n v="44813.957859707487"/>
    <x v="3"/>
  </r>
  <r>
    <d v="2024-04-24T00:00:00"/>
    <x v="0"/>
    <x v="2"/>
    <x v="2"/>
    <n v="1"/>
    <n v="40240"/>
    <n v="0"/>
    <n v="40240"/>
    <n v="9586.9535100424982"/>
    <x v="3"/>
  </r>
  <r>
    <d v="2024-04-25T00:00:00"/>
    <x v="1"/>
    <x v="2"/>
    <x v="0"/>
    <n v="13"/>
    <n v="24123"/>
    <n v="5"/>
    <n v="297919.05"/>
    <n v="70498.602097514828"/>
    <x v="3"/>
  </r>
  <r>
    <d v="2024-04-26T00:00:00"/>
    <x v="2"/>
    <x v="3"/>
    <x v="1"/>
    <n v="16"/>
    <n v="39529"/>
    <n v="10"/>
    <n v="569217.6"/>
    <n v="150567.60392902809"/>
    <x v="3"/>
  </r>
  <r>
    <d v="2024-04-27T00:00:00"/>
    <x v="3"/>
    <x v="0"/>
    <x v="2"/>
    <n v="13"/>
    <n v="15167"/>
    <n v="10"/>
    <n v="177453.9"/>
    <n v="36543.496111578177"/>
    <x v="3"/>
  </r>
  <r>
    <d v="2024-04-28T00:00:00"/>
    <x v="1"/>
    <x v="0"/>
    <x v="2"/>
    <n v="14"/>
    <n v="15554"/>
    <n v="10"/>
    <n v="195980.4"/>
    <n v="51544.978580016978"/>
    <x v="3"/>
  </r>
  <r>
    <d v="2024-04-29T00:00:00"/>
    <x v="2"/>
    <x v="3"/>
    <x v="2"/>
    <n v="3"/>
    <n v="22260"/>
    <n v="10"/>
    <n v="60102"/>
    <n v="11997.45009350369"/>
    <x v="3"/>
  </r>
  <r>
    <d v="2024-04-30T00:00:00"/>
    <x v="1"/>
    <x v="3"/>
    <x v="0"/>
    <n v="6"/>
    <n v="8812"/>
    <n v="15"/>
    <n v="44941.2"/>
    <n v="5097.9086165383806"/>
    <x v="3"/>
  </r>
  <r>
    <d v="2024-05-01T00:00:00"/>
    <x v="2"/>
    <x v="3"/>
    <x v="2"/>
    <n v="18"/>
    <n v="33024"/>
    <n v="15"/>
    <n v="505267.20000000001"/>
    <n v="91478.433348620762"/>
    <x v="4"/>
  </r>
  <r>
    <d v="2024-05-02T00:00:00"/>
    <x v="3"/>
    <x v="1"/>
    <x v="1"/>
    <n v="19"/>
    <n v="32285"/>
    <n v="5"/>
    <n v="582744.25"/>
    <n v="116253.38630872819"/>
    <x v="4"/>
  </r>
  <r>
    <d v="2024-05-03T00:00:00"/>
    <x v="0"/>
    <x v="0"/>
    <x v="2"/>
    <n v="5"/>
    <n v="31900"/>
    <n v="10"/>
    <n v="143550"/>
    <n v="35032.01611866321"/>
    <x v="4"/>
  </r>
  <r>
    <d v="2024-05-04T00:00:00"/>
    <x v="2"/>
    <x v="1"/>
    <x v="2"/>
    <n v="15"/>
    <n v="6605"/>
    <n v="10"/>
    <n v="89167.5"/>
    <n v="10817.421783749711"/>
    <x v="4"/>
  </r>
  <r>
    <d v="2024-05-05T00:00:00"/>
    <x v="1"/>
    <x v="3"/>
    <x v="1"/>
    <n v="2"/>
    <n v="10622"/>
    <n v="0"/>
    <n v="21244"/>
    <n v="2719.3107670605159"/>
    <x v="4"/>
  </r>
  <r>
    <d v="2024-05-06T00:00:00"/>
    <x v="3"/>
    <x v="0"/>
    <x v="2"/>
    <n v="10"/>
    <n v="11767"/>
    <n v="15"/>
    <n v="100019.5"/>
    <n v="15276.6544195226"/>
    <x v="4"/>
  </r>
  <r>
    <d v="2024-05-07T00:00:00"/>
    <x v="2"/>
    <x v="1"/>
    <x v="0"/>
    <n v="18"/>
    <n v="32139"/>
    <n v="10"/>
    <n v="520651.8"/>
    <n v="79815.753641131567"/>
    <x v="4"/>
  </r>
  <r>
    <d v="2024-05-08T00:00:00"/>
    <x v="1"/>
    <x v="1"/>
    <x v="0"/>
    <n v="13"/>
    <n v="16613"/>
    <n v="5"/>
    <n v="205170.55"/>
    <n v="50561.597532792803"/>
    <x v="4"/>
  </r>
  <r>
    <d v="2024-05-09T00:00:00"/>
    <x v="1"/>
    <x v="3"/>
    <x v="0"/>
    <n v="5"/>
    <n v="15589"/>
    <n v="5"/>
    <n v="74047.75"/>
    <n v="11117.98325412001"/>
    <x v="4"/>
  </r>
  <r>
    <d v="2024-05-10T00:00:00"/>
    <x v="1"/>
    <x v="0"/>
    <x v="1"/>
    <n v="1"/>
    <n v="18918"/>
    <n v="15"/>
    <n v="16080.3"/>
    <n v="3644.1113576413518"/>
    <x v="4"/>
  </r>
  <r>
    <d v="2024-05-11T00:00:00"/>
    <x v="2"/>
    <x v="3"/>
    <x v="2"/>
    <n v="1"/>
    <n v="25119"/>
    <n v="5"/>
    <n v="23863.05"/>
    <n v="4745.2813199084158"/>
    <x v="4"/>
  </r>
  <r>
    <d v="2024-05-12T00:00:00"/>
    <x v="2"/>
    <x v="0"/>
    <x v="0"/>
    <n v="18"/>
    <n v="32446"/>
    <n v="5"/>
    <n v="554826.6"/>
    <n v="119098.45412887821"/>
    <x v="4"/>
  </r>
  <r>
    <d v="2024-05-13T00:00:00"/>
    <x v="2"/>
    <x v="2"/>
    <x v="1"/>
    <n v="15"/>
    <n v="18046"/>
    <n v="15"/>
    <n v="230086.5"/>
    <n v="61576.069556664588"/>
    <x v="4"/>
  </r>
  <r>
    <d v="2024-05-14T00:00:00"/>
    <x v="0"/>
    <x v="4"/>
    <x v="2"/>
    <n v="17"/>
    <n v="29818"/>
    <n v="10"/>
    <n v="456215.4"/>
    <n v="82518.553696357762"/>
    <x v="4"/>
  </r>
  <r>
    <d v="2024-05-15T00:00:00"/>
    <x v="2"/>
    <x v="4"/>
    <x v="1"/>
    <n v="11"/>
    <n v="40358"/>
    <n v="10"/>
    <n v="399544.2"/>
    <n v="101557.05388400851"/>
    <x v="4"/>
  </r>
  <r>
    <d v="2024-05-16T00:00:00"/>
    <x v="2"/>
    <x v="4"/>
    <x v="0"/>
    <n v="17"/>
    <n v="9324"/>
    <n v="5"/>
    <n v="150582.6"/>
    <n v="27768.517428179472"/>
    <x v="4"/>
  </r>
  <r>
    <d v="2024-05-17T00:00:00"/>
    <x v="2"/>
    <x v="3"/>
    <x v="0"/>
    <n v="13"/>
    <n v="15787"/>
    <n v="5"/>
    <n v="194969.45"/>
    <n v="33295.766531777939"/>
    <x v="4"/>
  </r>
  <r>
    <d v="2024-05-18T00:00:00"/>
    <x v="0"/>
    <x v="2"/>
    <x v="0"/>
    <n v="1"/>
    <n v="14111"/>
    <n v="10"/>
    <n v="12699.9"/>
    <n v="3704.8838578320328"/>
    <x v="4"/>
  </r>
  <r>
    <d v="2024-05-19T00:00:00"/>
    <x v="2"/>
    <x v="0"/>
    <x v="1"/>
    <n v="2"/>
    <n v="43110"/>
    <n v="15"/>
    <n v="73287"/>
    <n v="10031.098332759841"/>
    <x v="4"/>
  </r>
  <r>
    <d v="2024-05-20T00:00:00"/>
    <x v="1"/>
    <x v="1"/>
    <x v="1"/>
    <n v="9"/>
    <n v="21389"/>
    <n v="5"/>
    <n v="182875.95"/>
    <n v="21591.686497148519"/>
    <x v="4"/>
  </r>
  <r>
    <d v="2024-05-21T00:00:00"/>
    <x v="2"/>
    <x v="0"/>
    <x v="0"/>
    <n v="3"/>
    <n v="46427"/>
    <n v="0"/>
    <n v="139281"/>
    <n v="35404.838138901388"/>
    <x v="4"/>
  </r>
  <r>
    <d v="2024-05-22T00:00:00"/>
    <x v="1"/>
    <x v="1"/>
    <x v="1"/>
    <n v="1"/>
    <n v="19043"/>
    <n v="15"/>
    <n v="16186.55"/>
    <n v="1839.6004536398541"/>
    <x v="4"/>
  </r>
  <r>
    <d v="2024-05-23T00:00:00"/>
    <x v="1"/>
    <x v="0"/>
    <x v="0"/>
    <n v="16"/>
    <n v="33746"/>
    <n v="5"/>
    <n v="512939.2"/>
    <n v="137168.04556560391"/>
    <x v="4"/>
  </r>
  <r>
    <d v="2024-05-24T00:00:00"/>
    <x v="1"/>
    <x v="2"/>
    <x v="0"/>
    <n v="6"/>
    <n v="27350"/>
    <n v="5"/>
    <n v="155895"/>
    <n v="29220.752905022491"/>
    <x v="4"/>
  </r>
  <r>
    <d v="2024-05-25T00:00:00"/>
    <x v="0"/>
    <x v="1"/>
    <x v="2"/>
    <n v="17"/>
    <n v="46605"/>
    <n v="0"/>
    <n v="792285"/>
    <n v="224298.05076264479"/>
    <x v="4"/>
  </r>
  <r>
    <d v="2024-05-26T00:00:00"/>
    <x v="0"/>
    <x v="3"/>
    <x v="1"/>
    <n v="5"/>
    <n v="5117"/>
    <n v="0"/>
    <n v="25585"/>
    <n v="6250.5836503607907"/>
    <x v="4"/>
  </r>
  <r>
    <d v="2024-05-27T00:00:00"/>
    <x v="0"/>
    <x v="0"/>
    <x v="0"/>
    <n v="5"/>
    <n v="23935"/>
    <n v="10"/>
    <n v="107707.5"/>
    <n v="23919.782134351921"/>
    <x v="4"/>
  </r>
  <r>
    <d v="2024-05-28T00:00:00"/>
    <x v="2"/>
    <x v="0"/>
    <x v="0"/>
    <n v="6"/>
    <n v="18234"/>
    <n v="15"/>
    <n v="92993.4"/>
    <n v="26955.193340302321"/>
    <x v="4"/>
  </r>
  <r>
    <d v="2024-05-29T00:00:00"/>
    <x v="1"/>
    <x v="1"/>
    <x v="1"/>
    <n v="3"/>
    <n v="43328"/>
    <n v="15"/>
    <n v="110486.39999999999"/>
    <n v="19813.512258155701"/>
    <x v="4"/>
  </r>
  <r>
    <d v="2024-05-30T00:00:00"/>
    <x v="0"/>
    <x v="3"/>
    <x v="2"/>
    <n v="5"/>
    <n v="5846"/>
    <n v="10"/>
    <n v="26307"/>
    <n v="7650.5330079096257"/>
    <x v="4"/>
  </r>
  <r>
    <d v="2024-05-31T00:00:00"/>
    <x v="0"/>
    <x v="3"/>
    <x v="2"/>
    <n v="5"/>
    <n v="15954"/>
    <n v="15"/>
    <n v="67804.5"/>
    <n v="8611.1888229812448"/>
    <x v="4"/>
  </r>
  <r>
    <d v="2024-06-01T00:00:00"/>
    <x v="2"/>
    <x v="2"/>
    <x v="0"/>
    <n v="10"/>
    <n v="18703"/>
    <n v="15"/>
    <n v="158975.5"/>
    <n v="31278.58675423525"/>
    <x v="5"/>
  </r>
  <r>
    <d v="2024-06-02T00:00:00"/>
    <x v="0"/>
    <x v="3"/>
    <x v="1"/>
    <n v="10"/>
    <n v="27700"/>
    <n v="15"/>
    <n v="235450"/>
    <n v="36255.119462448463"/>
    <x v="5"/>
  </r>
  <r>
    <d v="2024-06-03T00:00:00"/>
    <x v="2"/>
    <x v="3"/>
    <x v="2"/>
    <n v="19"/>
    <n v="37043"/>
    <n v="15"/>
    <n v="598244.44999999995"/>
    <n v="124416.0342708808"/>
    <x v="5"/>
  </r>
  <r>
    <d v="2024-06-04T00:00:00"/>
    <x v="3"/>
    <x v="3"/>
    <x v="1"/>
    <n v="17"/>
    <n v="11469"/>
    <n v="15"/>
    <n v="165727.04999999999"/>
    <n v="21942.721408406509"/>
    <x v="5"/>
  </r>
  <r>
    <d v="2024-06-05T00:00:00"/>
    <x v="0"/>
    <x v="4"/>
    <x v="1"/>
    <n v="14"/>
    <n v="35105"/>
    <n v="0"/>
    <n v="491470"/>
    <n v="131864.31643051541"/>
    <x v="5"/>
  </r>
  <r>
    <d v="2024-06-06T00:00:00"/>
    <x v="3"/>
    <x v="2"/>
    <x v="0"/>
    <n v="9"/>
    <n v="47101"/>
    <n v="15"/>
    <n v="360322.65"/>
    <n v="97028.24884916436"/>
    <x v="5"/>
  </r>
  <r>
    <d v="2024-06-07T00:00:00"/>
    <x v="2"/>
    <x v="0"/>
    <x v="2"/>
    <n v="14"/>
    <n v="31386"/>
    <n v="0"/>
    <n v="439404"/>
    <n v="127887.3313511895"/>
    <x v="5"/>
  </r>
  <r>
    <d v="2024-06-08T00:00:00"/>
    <x v="1"/>
    <x v="1"/>
    <x v="0"/>
    <n v="1"/>
    <n v="41976"/>
    <n v="15"/>
    <n v="35679.599999999999"/>
    <n v="4671.6880235715034"/>
    <x v="5"/>
  </r>
  <r>
    <d v="2024-06-09T00:00:00"/>
    <x v="0"/>
    <x v="0"/>
    <x v="2"/>
    <n v="19"/>
    <n v="44051"/>
    <n v="10"/>
    <n v="753272.1"/>
    <n v="169235.01392371181"/>
    <x v="5"/>
  </r>
  <r>
    <d v="2024-06-10T00:00:00"/>
    <x v="2"/>
    <x v="2"/>
    <x v="2"/>
    <n v="13"/>
    <n v="7048"/>
    <n v="5"/>
    <n v="87042.8"/>
    <n v="16960.068642748909"/>
    <x v="5"/>
  </r>
  <r>
    <d v="2024-06-11T00:00:00"/>
    <x v="1"/>
    <x v="1"/>
    <x v="2"/>
    <n v="13"/>
    <n v="44001"/>
    <n v="0"/>
    <n v="572013"/>
    <n v="96599.694343563591"/>
    <x v="5"/>
  </r>
  <r>
    <d v="2024-06-12T00:00:00"/>
    <x v="1"/>
    <x v="2"/>
    <x v="2"/>
    <n v="4"/>
    <n v="17941"/>
    <n v="15"/>
    <n v="60999.4"/>
    <n v="10388.68778101813"/>
    <x v="5"/>
  </r>
  <r>
    <d v="2024-06-13T00:00:00"/>
    <x v="3"/>
    <x v="3"/>
    <x v="2"/>
    <n v="1"/>
    <n v="47533"/>
    <n v="10"/>
    <n v="42779.7"/>
    <n v="7809.8068513783364"/>
    <x v="5"/>
  </r>
  <r>
    <d v="2024-06-14T00:00:00"/>
    <x v="2"/>
    <x v="1"/>
    <x v="1"/>
    <n v="17"/>
    <n v="6828"/>
    <n v="5"/>
    <n v="110272.2"/>
    <n v="26573.958240082029"/>
    <x v="5"/>
  </r>
  <r>
    <d v="2024-06-15T00:00:00"/>
    <x v="1"/>
    <x v="3"/>
    <x v="0"/>
    <n v="8"/>
    <n v="6917"/>
    <n v="0"/>
    <n v="55336"/>
    <n v="12154.95146406532"/>
    <x v="5"/>
  </r>
  <r>
    <d v="2024-06-16T00:00:00"/>
    <x v="0"/>
    <x v="0"/>
    <x v="1"/>
    <n v="2"/>
    <n v="25618"/>
    <n v="5"/>
    <n v="48674.2"/>
    <n v="9342.3459776875679"/>
    <x v="5"/>
  </r>
  <r>
    <d v="2024-06-17T00:00:00"/>
    <x v="0"/>
    <x v="0"/>
    <x v="2"/>
    <n v="8"/>
    <n v="37254"/>
    <n v="10"/>
    <n v="268228.8"/>
    <n v="30896.385508670261"/>
    <x v="5"/>
  </r>
  <r>
    <d v="2024-06-18T00:00:00"/>
    <x v="3"/>
    <x v="1"/>
    <x v="0"/>
    <n v="7"/>
    <n v="44756"/>
    <n v="0"/>
    <n v="313292"/>
    <n v="36201.852035436918"/>
    <x v="5"/>
  </r>
  <r>
    <d v="2024-06-19T00:00:00"/>
    <x v="1"/>
    <x v="1"/>
    <x v="2"/>
    <n v="2"/>
    <n v="25128"/>
    <n v="5"/>
    <n v="47743.199999999997"/>
    <n v="4796.6579989049314"/>
    <x v="5"/>
  </r>
  <r>
    <d v="2024-06-20T00:00:00"/>
    <x v="2"/>
    <x v="2"/>
    <x v="0"/>
    <n v="3"/>
    <n v="5009"/>
    <n v="15"/>
    <n v="12772.95"/>
    <n v="3749.3701801199409"/>
    <x v="5"/>
  </r>
  <r>
    <d v="2024-06-21T00:00:00"/>
    <x v="0"/>
    <x v="2"/>
    <x v="1"/>
    <n v="18"/>
    <n v="21644"/>
    <n v="0"/>
    <n v="389592"/>
    <n v="39368.56913595966"/>
    <x v="5"/>
  </r>
  <r>
    <d v="2024-06-22T00:00:00"/>
    <x v="1"/>
    <x v="3"/>
    <x v="0"/>
    <n v="12"/>
    <n v="27422"/>
    <n v="5"/>
    <n v="312610.8"/>
    <n v="37706.72368327072"/>
    <x v="5"/>
  </r>
  <r>
    <d v="2024-06-23T00:00:00"/>
    <x v="1"/>
    <x v="1"/>
    <x v="0"/>
    <n v="1"/>
    <n v="14865"/>
    <n v="10"/>
    <n v="13378.5"/>
    <n v="2179.6160070549408"/>
    <x v="5"/>
  </r>
  <r>
    <d v="2024-06-24T00:00:00"/>
    <x v="3"/>
    <x v="0"/>
    <x v="0"/>
    <n v="12"/>
    <n v="7219"/>
    <n v="10"/>
    <n v="77965.2"/>
    <n v="20386.812213788831"/>
    <x v="5"/>
  </r>
  <r>
    <d v="2024-06-25T00:00:00"/>
    <x v="0"/>
    <x v="2"/>
    <x v="0"/>
    <n v="5"/>
    <n v="44809"/>
    <n v="0"/>
    <n v="224045"/>
    <n v="65515.184491304353"/>
    <x v="5"/>
  </r>
  <r>
    <d v="2024-06-26T00:00:00"/>
    <x v="0"/>
    <x v="2"/>
    <x v="0"/>
    <n v="17"/>
    <n v="10287"/>
    <n v="5"/>
    <n v="166135.04999999999"/>
    <n v="42863.293418112582"/>
    <x v="5"/>
  </r>
  <r>
    <d v="2024-06-27T00:00:00"/>
    <x v="2"/>
    <x v="0"/>
    <x v="2"/>
    <n v="16"/>
    <n v="39387"/>
    <n v="0"/>
    <n v="630192"/>
    <n v="150056.3068010766"/>
    <x v="5"/>
  </r>
  <r>
    <d v="2024-06-28T00:00:00"/>
    <x v="0"/>
    <x v="2"/>
    <x v="0"/>
    <n v="15"/>
    <n v="13512"/>
    <n v="0"/>
    <n v="202680"/>
    <n v="41399.443854276447"/>
    <x v="5"/>
  </r>
  <r>
    <d v="2024-06-29T00:00:00"/>
    <x v="2"/>
    <x v="3"/>
    <x v="0"/>
    <n v="15"/>
    <n v="6342"/>
    <n v="5"/>
    <n v="90373.5"/>
    <n v="10604.52069284541"/>
    <x v="5"/>
  </r>
  <r>
    <d v="2024-06-30T00:00:00"/>
    <x v="0"/>
    <x v="1"/>
    <x v="1"/>
    <n v="5"/>
    <n v="48336"/>
    <n v="5"/>
    <n v="229596"/>
    <n v="66958.036278106083"/>
    <x v="5"/>
  </r>
  <r>
    <d v="2024-07-01T00:00:00"/>
    <x v="3"/>
    <x v="0"/>
    <x v="0"/>
    <n v="14"/>
    <n v="24216"/>
    <n v="15"/>
    <n v="288170.40000000002"/>
    <n v="72526.289056738518"/>
    <x v="6"/>
  </r>
  <r>
    <d v="2024-07-02T00:00:00"/>
    <x v="0"/>
    <x v="1"/>
    <x v="1"/>
    <n v="2"/>
    <n v="32534"/>
    <n v="5"/>
    <n v="61814.6"/>
    <n v="14080.74013493665"/>
    <x v="6"/>
  </r>
  <r>
    <d v="2024-07-03T00:00:00"/>
    <x v="2"/>
    <x v="2"/>
    <x v="2"/>
    <n v="11"/>
    <n v="19231"/>
    <n v="10"/>
    <n v="190386.9"/>
    <n v="47940.786324204077"/>
    <x v="6"/>
  </r>
  <r>
    <d v="2024-07-04T00:00:00"/>
    <x v="2"/>
    <x v="2"/>
    <x v="0"/>
    <n v="19"/>
    <n v="37293"/>
    <n v="0"/>
    <n v="708567"/>
    <n v="173471.844742616"/>
    <x v="6"/>
  </r>
  <r>
    <d v="2024-07-05T00:00:00"/>
    <x v="3"/>
    <x v="0"/>
    <x v="1"/>
    <n v="7"/>
    <n v="31614"/>
    <n v="0"/>
    <n v="221298"/>
    <n v="50333.414828850771"/>
    <x v="6"/>
  </r>
  <r>
    <d v="2024-07-06T00:00:00"/>
    <x v="0"/>
    <x v="3"/>
    <x v="1"/>
    <n v="6"/>
    <n v="41258"/>
    <n v="10"/>
    <n v="222793.2"/>
    <n v="65972.488631572021"/>
    <x v="6"/>
  </r>
  <r>
    <d v="2024-07-07T00:00:00"/>
    <x v="0"/>
    <x v="4"/>
    <x v="2"/>
    <n v="2"/>
    <n v="33253"/>
    <n v="5"/>
    <n v="63180.7"/>
    <n v="17733.101607402579"/>
    <x v="6"/>
  </r>
  <r>
    <d v="2024-07-08T00:00:00"/>
    <x v="3"/>
    <x v="0"/>
    <x v="0"/>
    <n v="6"/>
    <n v="47078"/>
    <n v="10"/>
    <n v="254221.2"/>
    <n v="58301.306347173653"/>
    <x v="6"/>
  </r>
  <r>
    <d v="2024-07-09T00:00:00"/>
    <x v="0"/>
    <x v="4"/>
    <x v="0"/>
    <n v="18"/>
    <n v="45752"/>
    <n v="10"/>
    <n v="741182.4"/>
    <n v="176872.09336963019"/>
    <x v="6"/>
  </r>
  <r>
    <d v="2024-07-10T00:00:00"/>
    <x v="0"/>
    <x v="4"/>
    <x v="1"/>
    <n v="2"/>
    <n v="22988"/>
    <n v="15"/>
    <n v="39079.599999999999"/>
    <n v="4311.2286971799449"/>
    <x v="6"/>
  </r>
  <r>
    <d v="2024-07-11T00:00:00"/>
    <x v="2"/>
    <x v="3"/>
    <x v="0"/>
    <n v="18"/>
    <n v="36037"/>
    <n v="10"/>
    <n v="583799.4"/>
    <n v="136599.4227707668"/>
    <x v="6"/>
  </r>
  <r>
    <d v="2024-07-12T00:00:00"/>
    <x v="0"/>
    <x v="4"/>
    <x v="1"/>
    <n v="15"/>
    <n v="17219"/>
    <n v="0"/>
    <n v="258285"/>
    <n v="28109.954015790641"/>
    <x v="6"/>
  </r>
  <r>
    <d v="2024-07-13T00:00:00"/>
    <x v="0"/>
    <x v="4"/>
    <x v="0"/>
    <n v="19"/>
    <n v="5235"/>
    <n v="10"/>
    <n v="89518.5"/>
    <n v="19483.947825662559"/>
    <x v="6"/>
  </r>
  <r>
    <d v="2024-07-14T00:00:00"/>
    <x v="3"/>
    <x v="3"/>
    <x v="1"/>
    <n v="2"/>
    <n v="47929"/>
    <n v="0"/>
    <n v="95858"/>
    <n v="28745.005552276361"/>
    <x v="6"/>
  </r>
  <r>
    <d v="2024-07-15T00:00:00"/>
    <x v="3"/>
    <x v="4"/>
    <x v="0"/>
    <n v="6"/>
    <n v="6908"/>
    <n v="0"/>
    <n v="41448"/>
    <n v="8752.2142374816449"/>
    <x v="6"/>
  </r>
  <r>
    <d v="2024-07-16T00:00:00"/>
    <x v="1"/>
    <x v="4"/>
    <x v="2"/>
    <n v="1"/>
    <n v="13567"/>
    <n v="0"/>
    <n v="13567"/>
    <n v="2640.7083344018902"/>
    <x v="6"/>
  </r>
  <r>
    <d v="2024-07-17T00:00:00"/>
    <x v="2"/>
    <x v="4"/>
    <x v="0"/>
    <n v="15"/>
    <n v="41298"/>
    <n v="5"/>
    <n v="588496.5"/>
    <n v="95672.447612308097"/>
    <x v="6"/>
  </r>
  <r>
    <d v="2024-07-18T00:00:00"/>
    <x v="0"/>
    <x v="0"/>
    <x v="0"/>
    <n v="10"/>
    <n v="10256"/>
    <n v="15"/>
    <n v="87176"/>
    <n v="10818.93526565775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1:B46" firstHeaderRow="1" firstDataRow="1" firstDataCol="1"/>
  <pivotFields count="10">
    <pivotField numFmtId="164" showAll="0"/>
    <pivotField axis="axisRow" showAll="0">
      <items count="5">
        <item x="0"/>
        <item x="2"/>
        <item x="3"/>
        <item x="1"/>
        <item t="default"/>
      </items>
    </pivotField>
    <pivotField showAll="0">
      <items count="6">
        <item x="2"/>
        <item x="0"/>
        <item x="1"/>
        <item x="4"/>
        <item x="3"/>
        <item t="default"/>
      </items>
    </pivotField>
    <pivotField showAll="0">
      <items count="4">
        <item x="0"/>
        <item x="2"/>
        <item x="1"/>
        <item t="default"/>
      </items>
    </pivotField>
    <pivotField showAll="0"/>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Revenue"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5:B33" firstHeaderRow="1" firstDataRow="1" firstDataCol="1"/>
  <pivotFields count="10">
    <pivotField numFmtId="164" showAll="0"/>
    <pivotField showAll="0"/>
    <pivotField showAll="0"/>
    <pivotField showAll="0">
      <items count="4">
        <item x="0"/>
        <item x="2"/>
        <item x="1"/>
        <item t="default"/>
      </items>
    </pivotField>
    <pivotField showAll="0"/>
    <pivotField showAll="0"/>
    <pivotField showAll="0"/>
    <pivotField dataField="1" showAll="0"/>
    <pivotField showAll="0"/>
    <pivotField axis="axisRow" showAll="0">
      <items count="8">
        <item x="3"/>
        <item x="1"/>
        <item x="0"/>
        <item x="6"/>
        <item x="5"/>
        <item x="2"/>
        <item x="4"/>
        <item t="default"/>
      </items>
    </pivotField>
  </pivotFields>
  <rowFields count="1">
    <field x="9"/>
  </rowFields>
  <rowItems count="8">
    <i>
      <x/>
    </i>
    <i>
      <x v="1"/>
    </i>
    <i>
      <x v="2"/>
    </i>
    <i>
      <x v="3"/>
    </i>
    <i>
      <x v="4"/>
    </i>
    <i>
      <x v="5"/>
    </i>
    <i>
      <x v="6"/>
    </i>
    <i t="grand">
      <x/>
    </i>
  </rowItems>
  <colItems count="1">
    <i/>
  </colItems>
  <dataFields count="1">
    <dataField name="Sum of Revenue" fld="7"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2:B18" firstHeaderRow="1" firstDataRow="1" firstDataCol="1"/>
  <pivotFields count="9">
    <pivotField numFmtId="164" showAll="0"/>
    <pivotField showAll="0"/>
    <pivotField axis="axisRow" showAll="0">
      <items count="6">
        <item x="2"/>
        <item x="0"/>
        <item x="1"/>
        <item x="4"/>
        <item x="3"/>
        <item t="default"/>
      </items>
    </pivotField>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Revenue"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4"/>
  </pivotTables>
  <data>
    <tabular pivotCacheId="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2" name="PivotTable4"/>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Product" cache="Slicer_Product" caption="Product" rowHeight="234950"/>
  <slicer name="Team" cache="Slicer_Team" caption="Tea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abSelected="1" workbookViewId="0">
      <selection activeCell="M23" sqref="M23"/>
    </sheetView>
  </sheetViews>
  <sheetFormatPr defaultRowHeight="14.4" x14ac:dyDescent="0.3"/>
  <sheetData>
    <row r="1" spans="1:10" ht="15" x14ac:dyDescent="0.35">
      <c r="A1" t="s">
        <v>0</v>
      </c>
      <c r="B1" t="s">
        <v>1</v>
      </c>
      <c r="C1" t="s">
        <v>2</v>
      </c>
      <c r="D1" t="s">
        <v>3</v>
      </c>
      <c r="E1" t="s">
        <v>4</v>
      </c>
      <c r="F1" t="s">
        <v>5</v>
      </c>
      <c r="G1" t="s">
        <v>6</v>
      </c>
      <c r="H1" t="s">
        <v>7</v>
      </c>
      <c r="I1" t="s">
        <v>8</v>
      </c>
      <c r="J1" s="5" t="s">
        <v>31</v>
      </c>
    </row>
    <row r="2" spans="1:10" x14ac:dyDescent="0.3">
      <c r="A2" s="1">
        <v>45292</v>
      </c>
      <c r="B2" t="s">
        <v>9</v>
      </c>
      <c r="C2" t="s">
        <v>10</v>
      </c>
      <c r="D2" t="s">
        <v>11</v>
      </c>
      <c r="E2">
        <v>16</v>
      </c>
      <c r="F2">
        <v>48088</v>
      </c>
      <c r="G2">
        <v>5</v>
      </c>
      <c r="H2">
        <v>730937.6</v>
      </c>
      <c r="I2">
        <v>188258.81011224759</v>
      </c>
      <c r="J2" t="str">
        <f>TEXT(A2, "mmm-yyyy")</f>
        <v>Jan-2024</v>
      </c>
    </row>
    <row r="3" spans="1:10" x14ac:dyDescent="0.3">
      <c r="A3" s="1">
        <v>45293</v>
      </c>
      <c r="B3" t="s">
        <v>12</v>
      </c>
      <c r="C3" t="s">
        <v>13</v>
      </c>
      <c r="D3" t="s">
        <v>11</v>
      </c>
      <c r="E3">
        <v>13</v>
      </c>
      <c r="F3">
        <v>42660</v>
      </c>
      <c r="G3">
        <v>15</v>
      </c>
      <c r="H3">
        <v>471393</v>
      </c>
      <c r="I3">
        <v>104057.32080137311</v>
      </c>
      <c r="J3" t="str">
        <f t="shared" ref="J3:J66" si="0">TEXT(A3, "mmm-yyyy")</f>
        <v>Jan-2024</v>
      </c>
    </row>
    <row r="4" spans="1:10" x14ac:dyDescent="0.3">
      <c r="A4" s="1">
        <v>45294</v>
      </c>
      <c r="B4" t="s">
        <v>14</v>
      </c>
      <c r="C4" t="s">
        <v>15</v>
      </c>
      <c r="D4" t="s">
        <v>16</v>
      </c>
      <c r="E4">
        <v>19</v>
      </c>
      <c r="F4">
        <v>44811</v>
      </c>
      <c r="G4">
        <v>10</v>
      </c>
      <c r="H4">
        <v>766268.1</v>
      </c>
      <c r="I4">
        <v>94138.687381160358</v>
      </c>
      <c r="J4" t="str">
        <f t="shared" si="0"/>
        <v>Jan-2024</v>
      </c>
    </row>
    <row r="5" spans="1:10" x14ac:dyDescent="0.3">
      <c r="A5" s="1">
        <v>45295</v>
      </c>
      <c r="B5" t="s">
        <v>9</v>
      </c>
      <c r="C5" t="s">
        <v>13</v>
      </c>
      <c r="D5" t="s">
        <v>17</v>
      </c>
      <c r="E5">
        <v>17</v>
      </c>
      <c r="F5">
        <v>24856</v>
      </c>
      <c r="G5">
        <v>10</v>
      </c>
      <c r="H5">
        <v>380296.8</v>
      </c>
      <c r="I5">
        <v>69556.633391594034</v>
      </c>
      <c r="J5" t="str">
        <f t="shared" si="0"/>
        <v>Jan-2024</v>
      </c>
    </row>
    <row r="6" spans="1:10" x14ac:dyDescent="0.3">
      <c r="A6" s="1">
        <v>45296</v>
      </c>
      <c r="B6" t="s">
        <v>9</v>
      </c>
      <c r="C6" t="s">
        <v>15</v>
      </c>
      <c r="D6" t="s">
        <v>16</v>
      </c>
      <c r="E6">
        <v>4</v>
      </c>
      <c r="F6">
        <v>26833</v>
      </c>
      <c r="G6">
        <v>0</v>
      </c>
      <c r="H6">
        <v>107332</v>
      </c>
      <c r="I6">
        <v>29269.825813653981</v>
      </c>
      <c r="J6" t="str">
        <f t="shared" si="0"/>
        <v>Jan-2024</v>
      </c>
    </row>
    <row r="7" spans="1:10" x14ac:dyDescent="0.3">
      <c r="A7" s="1">
        <v>45297</v>
      </c>
      <c r="B7" t="s">
        <v>12</v>
      </c>
      <c r="C7" t="s">
        <v>15</v>
      </c>
      <c r="D7" t="s">
        <v>11</v>
      </c>
      <c r="E7">
        <v>12</v>
      </c>
      <c r="F7">
        <v>24963</v>
      </c>
      <c r="G7">
        <v>15</v>
      </c>
      <c r="H7">
        <v>254622.6</v>
      </c>
      <c r="I7">
        <v>72463.566783426562</v>
      </c>
      <c r="J7" t="str">
        <f t="shared" si="0"/>
        <v>Jan-2024</v>
      </c>
    </row>
    <row r="8" spans="1:10" x14ac:dyDescent="0.3">
      <c r="A8" s="1">
        <v>45298</v>
      </c>
      <c r="B8" t="s">
        <v>14</v>
      </c>
      <c r="C8" t="s">
        <v>18</v>
      </c>
      <c r="D8" t="s">
        <v>17</v>
      </c>
      <c r="E8">
        <v>9</v>
      </c>
      <c r="F8">
        <v>41932</v>
      </c>
      <c r="G8">
        <v>15</v>
      </c>
      <c r="H8">
        <v>320779.8</v>
      </c>
      <c r="I8">
        <v>61955.418419480877</v>
      </c>
      <c r="J8" t="str">
        <f t="shared" si="0"/>
        <v>Jan-2024</v>
      </c>
    </row>
    <row r="9" spans="1:10" x14ac:dyDescent="0.3">
      <c r="A9" s="1">
        <v>45299</v>
      </c>
      <c r="B9" t="s">
        <v>14</v>
      </c>
      <c r="C9" t="s">
        <v>15</v>
      </c>
      <c r="D9" t="s">
        <v>16</v>
      </c>
      <c r="E9">
        <v>19</v>
      </c>
      <c r="F9">
        <v>32169</v>
      </c>
      <c r="G9">
        <v>5</v>
      </c>
      <c r="H9">
        <v>580650.44999999995</v>
      </c>
      <c r="I9">
        <v>113904.68654081209</v>
      </c>
      <c r="J9" t="str">
        <f t="shared" si="0"/>
        <v>Jan-2024</v>
      </c>
    </row>
    <row r="10" spans="1:10" x14ac:dyDescent="0.3">
      <c r="A10" s="1">
        <v>45300</v>
      </c>
      <c r="B10" t="s">
        <v>9</v>
      </c>
      <c r="C10" t="s">
        <v>13</v>
      </c>
      <c r="D10" t="s">
        <v>17</v>
      </c>
      <c r="E10">
        <v>12</v>
      </c>
      <c r="F10">
        <v>12941</v>
      </c>
      <c r="G10">
        <v>15</v>
      </c>
      <c r="H10">
        <v>131998.20000000001</v>
      </c>
      <c r="I10">
        <v>37446.694094696562</v>
      </c>
      <c r="J10" t="str">
        <f t="shared" si="0"/>
        <v>Jan-2024</v>
      </c>
    </row>
    <row r="11" spans="1:10" x14ac:dyDescent="0.3">
      <c r="A11" s="1">
        <v>45301</v>
      </c>
      <c r="B11" t="s">
        <v>19</v>
      </c>
      <c r="C11" t="s">
        <v>15</v>
      </c>
      <c r="D11" t="s">
        <v>16</v>
      </c>
      <c r="E11">
        <v>9</v>
      </c>
      <c r="F11">
        <v>19388</v>
      </c>
      <c r="G11">
        <v>15</v>
      </c>
      <c r="H11">
        <v>148318.20000000001</v>
      </c>
      <c r="I11">
        <v>32246.400456226442</v>
      </c>
      <c r="J11" t="str">
        <f t="shared" si="0"/>
        <v>Jan-2024</v>
      </c>
    </row>
    <row r="12" spans="1:10" x14ac:dyDescent="0.3">
      <c r="A12" s="1">
        <v>45302</v>
      </c>
      <c r="B12" t="s">
        <v>9</v>
      </c>
      <c r="C12" t="s">
        <v>18</v>
      </c>
      <c r="D12" t="s">
        <v>17</v>
      </c>
      <c r="E12">
        <v>7</v>
      </c>
      <c r="F12">
        <v>10569</v>
      </c>
      <c r="G12">
        <v>0</v>
      </c>
      <c r="H12">
        <v>73983</v>
      </c>
      <c r="I12">
        <v>7884.3190409240606</v>
      </c>
      <c r="J12" t="str">
        <f t="shared" si="0"/>
        <v>Jan-2024</v>
      </c>
    </row>
    <row r="13" spans="1:10" x14ac:dyDescent="0.3">
      <c r="A13" s="1">
        <v>45303</v>
      </c>
      <c r="B13" t="s">
        <v>9</v>
      </c>
      <c r="C13" t="s">
        <v>18</v>
      </c>
      <c r="D13" t="s">
        <v>11</v>
      </c>
      <c r="E13">
        <v>14</v>
      </c>
      <c r="F13">
        <v>9300</v>
      </c>
      <c r="G13">
        <v>15</v>
      </c>
      <c r="H13">
        <v>110670</v>
      </c>
      <c r="I13">
        <v>31269.79661136663</v>
      </c>
      <c r="J13" t="str">
        <f t="shared" si="0"/>
        <v>Jan-2024</v>
      </c>
    </row>
    <row r="14" spans="1:10" x14ac:dyDescent="0.3">
      <c r="A14" s="1">
        <v>45304</v>
      </c>
      <c r="B14" t="s">
        <v>9</v>
      </c>
      <c r="C14" t="s">
        <v>13</v>
      </c>
      <c r="D14" t="s">
        <v>11</v>
      </c>
      <c r="E14">
        <v>19</v>
      </c>
      <c r="F14">
        <v>44037</v>
      </c>
      <c r="G14">
        <v>10</v>
      </c>
      <c r="H14">
        <v>753032.70000000007</v>
      </c>
      <c r="I14">
        <v>112687.7956801627</v>
      </c>
      <c r="J14" t="str">
        <f t="shared" si="0"/>
        <v>Jan-2024</v>
      </c>
    </row>
    <row r="15" spans="1:10" x14ac:dyDescent="0.3">
      <c r="A15" s="1">
        <v>45305</v>
      </c>
      <c r="B15" t="s">
        <v>9</v>
      </c>
      <c r="C15" t="s">
        <v>20</v>
      </c>
      <c r="D15" t="s">
        <v>17</v>
      </c>
      <c r="E15">
        <v>15</v>
      </c>
      <c r="F15">
        <v>41586</v>
      </c>
      <c r="G15">
        <v>0</v>
      </c>
      <c r="H15">
        <v>623790</v>
      </c>
      <c r="I15">
        <v>134443.20732855331</v>
      </c>
      <c r="J15" t="str">
        <f t="shared" si="0"/>
        <v>Jan-2024</v>
      </c>
    </row>
    <row r="16" spans="1:10" x14ac:dyDescent="0.3">
      <c r="A16" s="1">
        <v>45306</v>
      </c>
      <c r="B16" t="s">
        <v>12</v>
      </c>
      <c r="C16" t="s">
        <v>20</v>
      </c>
      <c r="D16" t="s">
        <v>16</v>
      </c>
      <c r="E16">
        <v>16</v>
      </c>
      <c r="F16">
        <v>17015</v>
      </c>
      <c r="G16">
        <v>0</v>
      </c>
      <c r="H16">
        <v>272240</v>
      </c>
      <c r="I16">
        <v>36235.869107318322</v>
      </c>
      <c r="J16" t="str">
        <f t="shared" si="0"/>
        <v>Jan-2024</v>
      </c>
    </row>
    <row r="17" spans="1:10" x14ac:dyDescent="0.3">
      <c r="A17" s="1">
        <v>45307</v>
      </c>
      <c r="B17" t="s">
        <v>14</v>
      </c>
      <c r="C17" t="s">
        <v>15</v>
      </c>
      <c r="D17" t="s">
        <v>11</v>
      </c>
      <c r="E17">
        <v>5</v>
      </c>
      <c r="F17">
        <v>11254</v>
      </c>
      <c r="G17">
        <v>5</v>
      </c>
      <c r="H17">
        <v>53456.5</v>
      </c>
      <c r="I17">
        <v>5707.8622659444218</v>
      </c>
      <c r="J17" t="str">
        <f t="shared" si="0"/>
        <v>Jan-2024</v>
      </c>
    </row>
    <row r="18" spans="1:10" x14ac:dyDescent="0.3">
      <c r="A18" s="1">
        <v>45308</v>
      </c>
      <c r="B18" t="s">
        <v>12</v>
      </c>
      <c r="C18" t="s">
        <v>10</v>
      </c>
      <c r="D18" t="s">
        <v>11</v>
      </c>
      <c r="E18">
        <v>3</v>
      </c>
      <c r="F18">
        <v>22144</v>
      </c>
      <c r="G18">
        <v>15</v>
      </c>
      <c r="H18">
        <v>56467.199999999997</v>
      </c>
      <c r="I18">
        <v>9164.3235697975288</v>
      </c>
      <c r="J18" t="str">
        <f t="shared" si="0"/>
        <v>Jan-2024</v>
      </c>
    </row>
    <row r="19" spans="1:10" x14ac:dyDescent="0.3">
      <c r="A19" s="1">
        <v>45309</v>
      </c>
      <c r="B19" t="s">
        <v>12</v>
      </c>
      <c r="C19" t="s">
        <v>15</v>
      </c>
      <c r="D19" t="s">
        <v>11</v>
      </c>
      <c r="E19">
        <v>12</v>
      </c>
      <c r="F19">
        <v>29214</v>
      </c>
      <c r="G19">
        <v>5</v>
      </c>
      <c r="H19">
        <v>333039.59999999998</v>
      </c>
      <c r="I19">
        <v>85291.1556485732</v>
      </c>
      <c r="J19" t="str">
        <f t="shared" si="0"/>
        <v>Jan-2024</v>
      </c>
    </row>
    <row r="20" spans="1:10" x14ac:dyDescent="0.3">
      <c r="A20" s="1">
        <v>45310</v>
      </c>
      <c r="B20" t="s">
        <v>12</v>
      </c>
      <c r="C20" t="s">
        <v>13</v>
      </c>
      <c r="D20" t="s">
        <v>17</v>
      </c>
      <c r="E20">
        <v>4</v>
      </c>
      <c r="F20">
        <v>45118</v>
      </c>
      <c r="G20">
        <v>10</v>
      </c>
      <c r="H20">
        <v>162424.79999999999</v>
      </c>
      <c r="I20">
        <v>25259.88819937974</v>
      </c>
      <c r="J20" t="str">
        <f t="shared" si="0"/>
        <v>Jan-2024</v>
      </c>
    </row>
    <row r="21" spans="1:10" x14ac:dyDescent="0.3">
      <c r="A21" s="1">
        <v>45311</v>
      </c>
      <c r="B21" t="s">
        <v>9</v>
      </c>
      <c r="C21" t="s">
        <v>13</v>
      </c>
      <c r="D21" t="s">
        <v>17</v>
      </c>
      <c r="E21">
        <v>16</v>
      </c>
      <c r="F21">
        <v>20183</v>
      </c>
      <c r="G21">
        <v>0</v>
      </c>
      <c r="H21">
        <v>322928</v>
      </c>
      <c r="I21">
        <v>46507.910629756108</v>
      </c>
      <c r="J21" t="str">
        <f t="shared" si="0"/>
        <v>Jan-2024</v>
      </c>
    </row>
    <row r="22" spans="1:10" x14ac:dyDescent="0.3">
      <c r="A22" s="1">
        <v>45312</v>
      </c>
      <c r="B22" t="s">
        <v>19</v>
      </c>
      <c r="C22" t="s">
        <v>13</v>
      </c>
      <c r="D22" t="s">
        <v>16</v>
      </c>
      <c r="E22">
        <v>7</v>
      </c>
      <c r="F22">
        <v>11238</v>
      </c>
      <c r="G22">
        <v>0</v>
      </c>
      <c r="H22">
        <v>78666</v>
      </c>
      <c r="I22">
        <v>11212.74931619738</v>
      </c>
      <c r="J22" t="str">
        <f t="shared" si="0"/>
        <v>Jan-2024</v>
      </c>
    </row>
    <row r="23" spans="1:10" x14ac:dyDescent="0.3">
      <c r="A23" s="1">
        <v>45313</v>
      </c>
      <c r="B23" t="s">
        <v>14</v>
      </c>
      <c r="C23" t="s">
        <v>13</v>
      </c>
      <c r="D23" t="s">
        <v>16</v>
      </c>
      <c r="E23">
        <v>13</v>
      </c>
      <c r="F23">
        <v>11090</v>
      </c>
      <c r="G23">
        <v>0</v>
      </c>
      <c r="H23">
        <v>144170</v>
      </c>
      <c r="I23">
        <v>29271.51795851803</v>
      </c>
      <c r="J23" t="str">
        <f t="shared" si="0"/>
        <v>Jan-2024</v>
      </c>
    </row>
    <row r="24" spans="1:10" x14ac:dyDescent="0.3">
      <c r="A24" s="1">
        <v>45314</v>
      </c>
      <c r="B24" t="s">
        <v>19</v>
      </c>
      <c r="C24" t="s">
        <v>13</v>
      </c>
      <c r="D24" t="s">
        <v>16</v>
      </c>
      <c r="E24">
        <v>10</v>
      </c>
      <c r="F24">
        <v>16637</v>
      </c>
      <c r="G24">
        <v>10</v>
      </c>
      <c r="H24">
        <v>149733</v>
      </c>
      <c r="I24">
        <v>44187.445564225229</v>
      </c>
      <c r="J24" t="str">
        <f t="shared" si="0"/>
        <v>Jan-2024</v>
      </c>
    </row>
    <row r="25" spans="1:10" x14ac:dyDescent="0.3">
      <c r="A25" s="1">
        <v>45315</v>
      </c>
      <c r="B25" t="s">
        <v>12</v>
      </c>
      <c r="C25" t="s">
        <v>18</v>
      </c>
      <c r="D25" t="s">
        <v>17</v>
      </c>
      <c r="E25">
        <v>7</v>
      </c>
      <c r="F25">
        <v>27415</v>
      </c>
      <c r="G25">
        <v>10</v>
      </c>
      <c r="H25">
        <v>172714.5</v>
      </c>
      <c r="I25">
        <v>33126.26071417288</v>
      </c>
      <c r="J25" t="str">
        <f t="shared" si="0"/>
        <v>Jan-2024</v>
      </c>
    </row>
    <row r="26" spans="1:10" x14ac:dyDescent="0.3">
      <c r="A26" s="1">
        <v>45316</v>
      </c>
      <c r="B26" t="s">
        <v>12</v>
      </c>
      <c r="C26" t="s">
        <v>20</v>
      </c>
      <c r="D26" t="s">
        <v>17</v>
      </c>
      <c r="E26">
        <v>14</v>
      </c>
      <c r="F26">
        <v>29071</v>
      </c>
      <c r="G26">
        <v>5</v>
      </c>
      <c r="H26">
        <v>386644.3</v>
      </c>
      <c r="I26">
        <v>81760.218848146862</v>
      </c>
      <c r="J26" t="str">
        <f t="shared" si="0"/>
        <v>Jan-2024</v>
      </c>
    </row>
    <row r="27" spans="1:10" x14ac:dyDescent="0.3">
      <c r="A27" s="1">
        <v>45317</v>
      </c>
      <c r="B27" t="s">
        <v>19</v>
      </c>
      <c r="C27" t="s">
        <v>13</v>
      </c>
      <c r="D27" t="s">
        <v>16</v>
      </c>
      <c r="E27">
        <v>5</v>
      </c>
      <c r="F27">
        <v>47679</v>
      </c>
      <c r="G27">
        <v>5</v>
      </c>
      <c r="H27">
        <v>226475.25</v>
      </c>
      <c r="I27">
        <v>61629.895281961682</v>
      </c>
      <c r="J27" t="str">
        <f t="shared" si="0"/>
        <v>Jan-2024</v>
      </c>
    </row>
    <row r="28" spans="1:10" x14ac:dyDescent="0.3">
      <c r="A28" s="1">
        <v>45318</v>
      </c>
      <c r="B28" t="s">
        <v>19</v>
      </c>
      <c r="C28" t="s">
        <v>10</v>
      </c>
      <c r="D28" t="s">
        <v>16</v>
      </c>
      <c r="E28">
        <v>3</v>
      </c>
      <c r="F28">
        <v>46240</v>
      </c>
      <c r="G28">
        <v>5</v>
      </c>
      <c r="H28">
        <v>131784</v>
      </c>
      <c r="I28">
        <v>27281.12556799065</v>
      </c>
      <c r="J28" t="str">
        <f t="shared" si="0"/>
        <v>Jan-2024</v>
      </c>
    </row>
    <row r="29" spans="1:10" x14ac:dyDescent="0.3">
      <c r="A29" s="1">
        <v>45319</v>
      </c>
      <c r="B29" t="s">
        <v>19</v>
      </c>
      <c r="C29" t="s">
        <v>10</v>
      </c>
      <c r="D29" t="s">
        <v>17</v>
      </c>
      <c r="E29">
        <v>11</v>
      </c>
      <c r="F29">
        <v>23271</v>
      </c>
      <c r="G29">
        <v>15</v>
      </c>
      <c r="H29">
        <v>217583.85</v>
      </c>
      <c r="I29">
        <v>29785.61334907393</v>
      </c>
      <c r="J29" t="str">
        <f t="shared" si="0"/>
        <v>Jan-2024</v>
      </c>
    </row>
    <row r="30" spans="1:10" x14ac:dyDescent="0.3">
      <c r="A30" s="1">
        <v>45320</v>
      </c>
      <c r="B30" t="s">
        <v>12</v>
      </c>
      <c r="C30" t="s">
        <v>10</v>
      </c>
      <c r="D30" t="s">
        <v>16</v>
      </c>
      <c r="E30">
        <v>11</v>
      </c>
      <c r="F30">
        <v>41034</v>
      </c>
      <c r="G30">
        <v>0</v>
      </c>
      <c r="H30">
        <v>451374</v>
      </c>
      <c r="I30">
        <v>72183.361015536371</v>
      </c>
      <c r="J30" t="str">
        <f t="shared" si="0"/>
        <v>Jan-2024</v>
      </c>
    </row>
    <row r="31" spans="1:10" x14ac:dyDescent="0.3">
      <c r="A31" s="1">
        <v>45321</v>
      </c>
      <c r="B31" t="s">
        <v>12</v>
      </c>
      <c r="C31" t="s">
        <v>10</v>
      </c>
      <c r="D31" t="s">
        <v>11</v>
      </c>
      <c r="E31">
        <v>18</v>
      </c>
      <c r="F31">
        <v>38434</v>
      </c>
      <c r="G31">
        <v>0</v>
      </c>
      <c r="H31">
        <v>691812</v>
      </c>
      <c r="I31">
        <v>112064.8169671481</v>
      </c>
      <c r="J31" t="str">
        <f t="shared" si="0"/>
        <v>Jan-2024</v>
      </c>
    </row>
    <row r="32" spans="1:10" x14ac:dyDescent="0.3">
      <c r="A32" s="1">
        <v>45322</v>
      </c>
      <c r="B32" t="s">
        <v>14</v>
      </c>
      <c r="C32" t="s">
        <v>18</v>
      </c>
      <c r="D32" t="s">
        <v>17</v>
      </c>
      <c r="E32">
        <v>15</v>
      </c>
      <c r="F32">
        <v>9188</v>
      </c>
      <c r="G32">
        <v>5</v>
      </c>
      <c r="H32">
        <v>130929</v>
      </c>
      <c r="I32">
        <v>23496.99270774957</v>
      </c>
      <c r="J32" t="str">
        <f t="shared" si="0"/>
        <v>Jan-2024</v>
      </c>
    </row>
    <row r="33" spans="1:10" x14ac:dyDescent="0.3">
      <c r="A33" s="1">
        <v>45323</v>
      </c>
      <c r="B33" t="s">
        <v>14</v>
      </c>
      <c r="C33" t="s">
        <v>10</v>
      </c>
      <c r="D33" t="s">
        <v>16</v>
      </c>
      <c r="E33">
        <v>12</v>
      </c>
      <c r="F33">
        <v>15161</v>
      </c>
      <c r="G33">
        <v>0</v>
      </c>
      <c r="H33">
        <v>181932</v>
      </c>
      <c r="I33">
        <v>33722.511825145099</v>
      </c>
      <c r="J33" t="str">
        <f t="shared" si="0"/>
        <v>Feb-2024</v>
      </c>
    </row>
    <row r="34" spans="1:10" x14ac:dyDescent="0.3">
      <c r="A34" s="1">
        <v>45324</v>
      </c>
      <c r="B34" t="s">
        <v>12</v>
      </c>
      <c r="C34" t="s">
        <v>13</v>
      </c>
      <c r="D34" t="s">
        <v>17</v>
      </c>
      <c r="E34">
        <v>9</v>
      </c>
      <c r="F34">
        <v>33732</v>
      </c>
      <c r="G34">
        <v>5</v>
      </c>
      <c r="H34">
        <v>288408.59999999998</v>
      </c>
      <c r="I34">
        <v>74973.662658321831</v>
      </c>
      <c r="J34" t="str">
        <f t="shared" si="0"/>
        <v>Feb-2024</v>
      </c>
    </row>
    <row r="35" spans="1:10" x14ac:dyDescent="0.3">
      <c r="A35" s="1">
        <v>45325</v>
      </c>
      <c r="B35" t="s">
        <v>19</v>
      </c>
      <c r="C35" t="s">
        <v>15</v>
      </c>
      <c r="D35" t="s">
        <v>11</v>
      </c>
      <c r="E35">
        <v>10</v>
      </c>
      <c r="F35">
        <v>16314</v>
      </c>
      <c r="G35">
        <v>15</v>
      </c>
      <c r="H35">
        <v>138669</v>
      </c>
      <c r="I35">
        <v>23556.729154234388</v>
      </c>
      <c r="J35" t="str">
        <f t="shared" si="0"/>
        <v>Feb-2024</v>
      </c>
    </row>
    <row r="36" spans="1:10" x14ac:dyDescent="0.3">
      <c r="A36" s="1">
        <v>45326</v>
      </c>
      <c r="B36" t="s">
        <v>19</v>
      </c>
      <c r="C36" t="s">
        <v>10</v>
      </c>
      <c r="D36" t="s">
        <v>17</v>
      </c>
      <c r="E36">
        <v>12</v>
      </c>
      <c r="F36">
        <v>28954</v>
      </c>
      <c r="G36">
        <v>15</v>
      </c>
      <c r="H36">
        <v>295330.8</v>
      </c>
      <c r="I36">
        <v>57189.736095811058</v>
      </c>
      <c r="J36" t="str">
        <f t="shared" si="0"/>
        <v>Feb-2024</v>
      </c>
    </row>
    <row r="37" spans="1:10" x14ac:dyDescent="0.3">
      <c r="A37" s="1">
        <v>45327</v>
      </c>
      <c r="B37" t="s">
        <v>14</v>
      </c>
      <c r="C37" t="s">
        <v>18</v>
      </c>
      <c r="D37" t="s">
        <v>17</v>
      </c>
      <c r="E37">
        <v>17</v>
      </c>
      <c r="F37">
        <v>26508</v>
      </c>
      <c r="G37">
        <v>10</v>
      </c>
      <c r="H37">
        <v>405572.4</v>
      </c>
      <c r="I37">
        <v>91251.842202132844</v>
      </c>
      <c r="J37" t="str">
        <f t="shared" si="0"/>
        <v>Feb-2024</v>
      </c>
    </row>
    <row r="38" spans="1:10" x14ac:dyDescent="0.3">
      <c r="A38" s="1">
        <v>45328</v>
      </c>
      <c r="B38" t="s">
        <v>12</v>
      </c>
      <c r="C38" t="s">
        <v>18</v>
      </c>
      <c r="D38" t="s">
        <v>17</v>
      </c>
      <c r="E38">
        <v>6</v>
      </c>
      <c r="F38">
        <v>26969</v>
      </c>
      <c r="G38">
        <v>15</v>
      </c>
      <c r="H38">
        <v>137541.9</v>
      </c>
      <c r="I38">
        <v>24144.818898044199</v>
      </c>
      <c r="J38" t="str">
        <f t="shared" si="0"/>
        <v>Feb-2024</v>
      </c>
    </row>
    <row r="39" spans="1:10" x14ac:dyDescent="0.3">
      <c r="A39" s="1">
        <v>45329</v>
      </c>
      <c r="B39" t="s">
        <v>14</v>
      </c>
      <c r="C39" t="s">
        <v>10</v>
      </c>
      <c r="D39" t="s">
        <v>17</v>
      </c>
      <c r="E39">
        <v>7</v>
      </c>
      <c r="F39">
        <v>42545</v>
      </c>
      <c r="G39">
        <v>5</v>
      </c>
      <c r="H39">
        <v>282924.25</v>
      </c>
      <c r="I39">
        <v>75629.319475424665</v>
      </c>
      <c r="J39" t="str">
        <f t="shared" si="0"/>
        <v>Feb-2024</v>
      </c>
    </row>
    <row r="40" spans="1:10" x14ac:dyDescent="0.3">
      <c r="A40" s="1">
        <v>45330</v>
      </c>
      <c r="B40" t="s">
        <v>14</v>
      </c>
      <c r="C40" t="s">
        <v>15</v>
      </c>
      <c r="D40" t="s">
        <v>11</v>
      </c>
      <c r="E40">
        <v>14</v>
      </c>
      <c r="F40">
        <v>41668</v>
      </c>
      <c r="G40">
        <v>15</v>
      </c>
      <c r="H40">
        <v>495849.2</v>
      </c>
      <c r="I40">
        <v>107842.5999393165</v>
      </c>
      <c r="J40" t="str">
        <f t="shared" si="0"/>
        <v>Feb-2024</v>
      </c>
    </row>
    <row r="41" spans="1:10" x14ac:dyDescent="0.3">
      <c r="A41" s="1">
        <v>45331</v>
      </c>
      <c r="B41" t="s">
        <v>9</v>
      </c>
      <c r="C41" t="s">
        <v>10</v>
      </c>
      <c r="D41" t="s">
        <v>17</v>
      </c>
      <c r="E41">
        <v>13</v>
      </c>
      <c r="F41">
        <v>28061</v>
      </c>
      <c r="G41">
        <v>10</v>
      </c>
      <c r="H41">
        <v>328313.7</v>
      </c>
      <c r="I41">
        <v>52139.149320070057</v>
      </c>
      <c r="J41" t="str">
        <f t="shared" si="0"/>
        <v>Feb-2024</v>
      </c>
    </row>
    <row r="42" spans="1:10" x14ac:dyDescent="0.3">
      <c r="A42" s="1">
        <v>45332</v>
      </c>
      <c r="B42" t="s">
        <v>9</v>
      </c>
      <c r="C42" t="s">
        <v>18</v>
      </c>
      <c r="D42" t="s">
        <v>17</v>
      </c>
      <c r="E42">
        <v>8</v>
      </c>
      <c r="F42">
        <v>18716</v>
      </c>
      <c r="G42">
        <v>0</v>
      </c>
      <c r="H42">
        <v>149728</v>
      </c>
      <c r="I42">
        <v>36355.731173226282</v>
      </c>
      <c r="J42" t="str">
        <f t="shared" si="0"/>
        <v>Feb-2024</v>
      </c>
    </row>
    <row r="43" spans="1:10" x14ac:dyDescent="0.3">
      <c r="A43" s="1">
        <v>45333</v>
      </c>
      <c r="B43" t="s">
        <v>9</v>
      </c>
      <c r="C43" t="s">
        <v>20</v>
      </c>
      <c r="D43" t="s">
        <v>16</v>
      </c>
      <c r="E43">
        <v>10</v>
      </c>
      <c r="F43">
        <v>44749</v>
      </c>
      <c r="G43">
        <v>5</v>
      </c>
      <c r="H43">
        <v>425115.5</v>
      </c>
      <c r="I43">
        <v>87373.79572487314</v>
      </c>
      <c r="J43" t="str">
        <f t="shared" si="0"/>
        <v>Feb-2024</v>
      </c>
    </row>
    <row r="44" spans="1:10" x14ac:dyDescent="0.3">
      <c r="A44" s="1">
        <v>45334</v>
      </c>
      <c r="B44" t="s">
        <v>19</v>
      </c>
      <c r="C44" t="s">
        <v>13</v>
      </c>
      <c r="D44" t="s">
        <v>17</v>
      </c>
      <c r="E44">
        <v>9</v>
      </c>
      <c r="F44">
        <v>44144</v>
      </c>
      <c r="G44">
        <v>0</v>
      </c>
      <c r="H44">
        <v>397296</v>
      </c>
      <c r="I44">
        <v>82197.037554587834</v>
      </c>
      <c r="J44" t="str">
        <f t="shared" si="0"/>
        <v>Feb-2024</v>
      </c>
    </row>
    <row r="45" spans="1:10" x14ac:dyDescent="0.3">
      <c r="A45" s="1">
        <v>45335</v>
      </c>
      <c r="B45" t="s">
        <v>12</v>
      </c>
      <c r="C45" t="s">
        <v>18</v>
      </c>
      <c r="D45" t="s">
        <v>16</v>
      </c>
      <c r="E45">
        <v>18</v>
      </c>
      <c r="F45">
        <v>21907</v>
      </c>
      <c r="G45">
        <v>10</v>
      </c>
      <c r="H45">
        <v>354893.4</v>
      </c>
      <c r="I45">
        <v>69636.32754045898</v>
      </c>
      <c r="J45" t="str">
        <f t="shared" si="0"/>
        <v>Feb-2024</v>
      </c>
    </row>
    <row r="46" spans="1:10" x14ac:dyDescent="0.3">
      <c r="A46" s="1">
        <v>45336</v>
      </c>
      <c r="B46" t="s">
        <v>12</v>
      </c>
      <c r="C46" t="s">
        <v>10</v>
      </c>
      <c r="D46" t="s">
        <v>11</v>
      </c>
      <c r="E46">
        <v>2</v>
      </c>
      <c r="F46">
        <v>23777</v>
      </c>
      <c r="G46">
        <v>10</v>
      </c>
      <c r="H46">
        <v>42798.6</v>
      </c>
      <c r="I46">
        <v>8534.1431185642214</v>
      </c>
      <c r="J46" t="str">
        <f t="shared" si="0"/>
        <v>Feb-2024</v>
      </c>
    </row>
    <row r="47" spans="1:10" x14ac:dyDescent="0.3">
      <c r="A47" s="1">
        <v>45337</v>
      </c>
      <c r="B47" t="s">
        <v>12</v>
      </c>
      <c r="C47" t="s">
        <v>13</v>
      </c>
      <c r="D47" t="s">
        <v>11</v>
      </c>
      <c r="E47">
        <v>5</v>
      </c>
      <c r="F47">
        <v>32693</v>
      </c>
      <c r="G47">
        <v>10</v>
      </c>
      <c r="H47">
        <v>147118.5</v>
      </c>
      <c r="I47">
        <v>37231.463607208752</v>
      </c>
      <c r="J47" t="str">
        <f t="shared" si="0"/>
        <v>Feb-2024</v>
      </c>
    </row>
    <row r="48" spans="1:10" x14ac:dyDescent="0.3">
      <c r="A48" s="1">
        <v>45338</v>
      </c>
      <c r="B48" t="s">
        <v>12</v>
      </c>
      <c r="C48" t="s">
        <v>10</v>
      </c>
      <c r="D48" t="s">
        <v>11</v>
      </c>
      <c r="E48">
        <v>5</v>
      </c>
      <c r="F48">
        <v>47928</v>
      </c>
      <c r="G48">
        <v>0</v>
      </c>
      <c r="H48">
        <v>239640</v>
      </c>
      <c r="I48">
        <v>28899.696341391289</v>
      </c>
      <c r="J48" t="str">
        <f t="shared" si="0"/>
        <v>Feb-2024</v>
      </c>
    </row>
    <row r="49" spans="1:10" x14ac:dyDescent="0.3">
      <c r="A49" s="1">
        <v>45339</v>
      </c>
      <c r="B49" t="s">
        <v>9</v>
      </c>
      <c r="C49" t="s">
        <v>10</v>
      </c>
      <c r="D49" t="s">
        <v>11</v>
      </c>
      <c r="E49">
        <v>6</v>
      </c>
      <c r="F49">
        <v>31329</v>
      </c>
      <c r="G49">
        <v>0</v>
      </c>
      <c r="H49">
        <v>187974</v>
      </c>
      <c r="I49">
        <v>31367.703018655309</v>
      </c>
      <c r="J49" t="str">
        <f t="shared" si="0"/>
        <v>Feb-2024</v>
      </c>
    </row>
    <row r="50" spans="1:10" x14ac:dyDescent="0.3">
      <c r="A50" s="1">
        <v>45340</v>
      </c>
      <c r="B50" t="s">
        <v>19</v>
      </c>
      <c r="C50" t="s">
        <v>20</v>
      </c>
      <c r="D50" t="s">
        <v>16</v>
      </c>
      <c r="E50">
        <v>19</v>
      </c>
      <c r="F50">
        <v>21282</v>
      </c>
      <c r="G50">
        <v>0</v>
      </c>
      <c r="H50">
        <v>404358</v>
      </c>
      <c r="I50">
        <v>46541.877836202613</v>
      </c>
      <c r="J50" t="str">
        <f t="shared" si="0"/>
        <v>Feb-2024</v>
      </c>
    </row>
    <row r="51" spans="1:10" x14ac:dyDescent="0.3">
      <c r="A51" s="1">
        <v>45341</v>
      </c>
      <c r="B51" t="s">
        <v>19</v>
      </c>
      <c r="C51" t="s">
        <v>13</v>
      </c>
      <c r="D51" t="s">
        <v>17</v>
      </c>
      <c r="E51">
        <v>8</v>
      </c>
      <c r="F51">
        <v>28624</v>
      </c>
      <c r="G51">
        <v>0</v>
      </c>
      <c r="H51">
        <v>228992</v>
      </c>
      <c r="I51">
        <v>57396.671716280063</v>
      </c>
      <c r="J51" t="str">
        <f t="shared" si="0"/>
        <v>Feb-2024</v>
      </c>
    </row>
    <row r="52" spans="1:10" x14ac:dyDescent="0.3">
      <c r="A52" s="1">
        <v>45342</v>
      </c>
      <c r="B52" t="s">
        <v>9</v>
      </c>
      <c r="C52" t="s">
        <v>13</v>
      </c>
      <c r="D52" t="s">
        <v>11</v>
      </c>
      <c r="E52">
        <v>16</v>
      </c>
      <c r="F52">
        <v>28321</v>
      </c>
      <c r="G52">
        <v>10</v>
      </c>
      <c r="H52">
        <v>407822.4</v>
      </c>
      <c r="I52">
        <v>62992.39918329678</v>
      </c>
      <c r="J52" t="str">
        <f t="shared" si="0"/>
        <v>Feb-2024</v>
      </c>
    </row>
    <row r="53" spans="1:10" x14ac:dyDescent="0.3">
      <c r="A53" s="1">
        <v>45343</v>
      </c>
      <c r="B53" t="s">
        <v>19</v>
      </c>
      <c r="C53" t="s">
        <v>20</v>
      </c>
      <c r="D53" t="s">
        <v>17</v>
      </c>
      <c r="E53">
        <v>13</v>
      </c>
      <c r="F53">
        <v>15488</v>
      </c>
      <c r="G53">
        <v>10</v>
      </c>
      <c r="H53">
        <v>181209.60000000001</v>
      </c>
      <c r="I53">
        <v>50645.561118223217</v>
      </c>
      <c r="J53" t="str">
        <f t="shared" si="0"/>
        <v>Feb-2024</v>
      </c>
    </row>
    <row r="54" spans="1:10" x14ac:dyDescent="0.3">
      <c r="A54" s="1">
        <v>45344</v>
      </c>
      <c r="B54" t="s">
        <v>9</v>
      </c>
      <c r="C54" t="s">
        <v>18</v>
      </c>
      <c r="D54" t="s">
        <v>16</v>
      </c>
      <c r="E54">
        <v>1</v>
      </c>
      <c r="F54">
        <v>27574</v>
      </c>
      <c r="G54">
        <v>5</v>
      </c>
      <c r="H54">
        <v>26195.3</v>
      </c>
      <c r="I54">
        <v>5378.3061815360388</v>
      </c>
      <c r="J54" t="str">
        <f t="shared" si="0"/>
        <v>Feb-2024</v>
      </c>
    </row>
    <row r="55" spans="1:10" x14ac:dyDescent="0.3">
      <c r="A55" s="1">
        <v>45345</v>
      </c>
      <c r="B55" t="s">
        <v>12</v>
      </c>
      <c r="C55" t="s">
        <v>10</v>
      </c>
      <c r="D55" t="s">
        <v>16</v>
      </c>
      <c r="E55">
        <v>17</v>
      </c>
      <c r="F55">
        <v>10240</v>
      </c>
      <c r="G55">
        <v>5</v>
      </c>
      <c r="H55">
        <v>165376</v>
      </c>
      <c r="I55">
        <v>43022.558841857754</v>
      </c>
      <c r="J55" t="str">
        <f t="shared" si="0"/>
        <v>Feb-2024</v>
      </c>
    </row>
    <row r="56" spans="1:10" x14ac:dyDescent="0.3">
      <c r="A56" s="1">
        <v>45346</v>
      </c>
      <c r="B56" t="s">
        <v>9</v>
      </c>
      <c r="C56" t="s">
        <v>15</v>
      </c>
      <c r="D56" t="s">
        <v>16</v>
      </c>
      <c r="E56">
        <v>7</v>
      </c>
      <c r="F56">
        <v>48221</v>
      </c>
      <c r="G56">
        <v>0</v>
      </c>
      <c r="H56">
        <v>337547</v>
      </c>
      <c r="I56">
        <v>99841.77385957216</v>
      </c>
      <c r="J56" t="str">
        <f t="shared" si="0"/>
        <v>Feb-2024</v>
      </c>
    </row>
    <row r="57" spans="1:10" x14ac:dyDescent="0.3">
      <c r="A57" s="1">
        <v>45347</v>
      </c>
      <c r="B57" t="s">
        <v>12</v>
      </c>
      <c r="C57" t="s">
        <v>10</v>
      </c>
      <c r="D57" t="s">
        <v>11</v>
      </c>
      <c r="E57">
        <v>13</v>
      </c>
      <c r="F57">
        <v>15478</v>
      </c>
      <c r="G57">
        <v>15</v>
      </c>
      <c r="H57">
        <v>171031.9</v>
      </c>
      <c r="I57">
        <v>45829.326846338037</v>
      </c>
      <c r="J57" t="str">
        <f t="shared" si="0"/>
        <v>Feb-2024</v>
      </c>
    </row>
    <row r="58" spans="1:10" x14ac:dyDescent="0.3">
      <c r="A58" s="1">
        <v>45348</v>
      </c>
      <c r="B58" t="s">
        <v>12</v>
      </c>
      <c r="C58" t="s">
        <v>10</v>
      </c>
      <c r="D58" t="s">
        <v>17</v>
      </c>
      <c r="E58">
        <v>4</v>
      </c>
      <c r="F58">
        <v>24262</v>
      </c>
      <c r="G58">
        <v>15</v>
      </c>
      <c r="H58">
        <v>82490.8</v>
      </c>
      <c r="I58">
        <v>22552.88177167172</v>
      </c>
      <c r="J58" t="str">
        <f t="shared" si="0"/>
        <v>Feb-2024</v>
      </c>
    </row>
    <row r="59" spans="1:10" x14ac:dyDescent="0.3">
      <c r="A59" s="1">
        <v>45349</v>
      </c>
      <c r="B59" t="s">
        <v>14</v>
      </c>
      <c r="C59" t="s">
        <v>18</v>
      </c>
      <c r="D59" t="s">
        <v>17</v>
      </c>
      <c r="E59">
        <v>4</v>
      </c>
      <c r="F59">
        <v>9432</v>
      </c>
      <c r="G59">
        <v>10</v>
      </c>
      <c r="H59">
        <v>33955.199999999997</v>
      </c>
      <c r="I59">
        <v>6166.1590274024757</v>
      </c>
      <c r="J59" t="str">
        <f t="shared" si="0"/>
        <v>Feb-2024</v>
      </c>
    </row>
    <row r="60" spans="1:10" x14ac:dyDescent="0.3">
      <c r="A60" s="1">
        <v>45350</v>
      </c>
      <c r="B60" t="s">
        <v>9</v>
      </c>
      <c r="C60" t="s">
        <v>10</v>
      </c>
      <c r="D60" t="s">
        <v>17</v>
      </c>
      <c r="E60">
        <v>6</v>
      </c>
      <c r="F60">
        <v>34721</v>
      </c>
      <c r="G60">
        <v>10</v>
      </c>
      <c r="H60">
        <v>187493.4</v>
      </c>
      <c r="I60">
        <v>39438.209048399498</v>
      </c>
      <c r="J60" t="str">
        <f t="shared" si="0"/>
        <v>Feb-2024</v>
      </c>
    </row>
    <row r="61" spans="1:10" x14ac:dyDescent="0.3">
      <c r="A61" s="1">
        <v>45351</v>
      </c>
      <c r="B61" t="s">
        <v>14</v>
      </c>
      <c r="C61" t="s">
        <v>20</v>
      </c>
      <c r="D61" t="s">
        <v>16</v>
      </c>
      <c r="E61">
        <v>19</v>
      </c>
      <c r="F61">
        <v>18568</v>
      </c>
      <c r="G61">
        <v>10</v>
      </c>
      <c r="H61">
        <v>317512.8</v>
      </c>
      <c r="I61">
        <v>47873.853771473783</v>
      </c>
      <c r="J61" t="str">
        <f t="shared" si="0"/>
        <v>Feb-2024</v>
      </c>
    </row>
    <row r="62" spans="1:10" x14ac:dyDescent="0.3">
      <c r="A62" s="1">
        <v>45352</v>
      </c>
      <c r="B62" t="s">
        <v>9</v>
      </c>
      <c r="C62" t="s">
        <v>20</v>
      </c>
      <c r="D62" t="s">
        <v>11</v>
      </c>
      <c r="E62">
        <v>12</v>
      </c>
      <c r="F62">
        <v>19178</v>
      </c>
      <c r="G62">
        <v>5</v>
      </c>
      <c r="H62">
        <v>218629.2</v>
      </c>
      <c r="I62">
        <v>30438.130019099961</v>
      </c>
      <c r="J62" t="str">
        <f t="shared" si="0"/>
        <v>Mar-2024</v>
      </c>
    </row>
    <row r="63" spans="1:10" x14ac:dyDescent="0.3">
      <c r="A63" s="1">
        <v>45353</v>
      </c>
      <c r="B63" t="s">
        <v>9</v>
      </c>
      <c r="C63" t="s">
        <v>13</v>
      </c>
      <c r="D63" t="s">
        <v>16</v>
      </c>
      <c r="E63">
        <v>7</v>
      </c>
      <c r="F63">
        <v>27195</v>
      </c>
      <c r="G63">
        <v>5</v>
      </c>
      <c r="H63">
        <v>180846.75</v>
      </c>
      <c r="I63">
        <v>36368.566407143822</v>
      </c>
      <c r="J63" t="str">
        <f t="shared" si="0"/>
        <v>Mar-2024</v>
      </c>
    </row>
    <row r="64" spans="1:10" x14ac:dyDescent="0.3">
      <c r="A64" s="1">
        <v>45354</v>
      </c>
      <c r="B64" t="s">
        <v>14</v>
      </c>
      <c r="C64" t="s">
        <v>15</v>
      </c>
      <c r="D64" t="s">
        <v>16</v>
      </c>
      <c r="E64">
        <v>10</v>
      </c>
      <c r="F64">
        <v>5302</v>
      </c>
      <c r="G64">
        <v>10</v>
      </c>
      <c r="H64">
        <v>47718</v>
      </c>
      <c r="I64">
        <v>10450.709442668929</v>
      </c>
      <c r="J64" t="str">
        <f t="shared" si="0"/>
        <v>Mar-2024</v>
      </c>
    </row>
    <row r="65" spans="1:10" x14ac:dyDescent="0.3">
      <c r="A65" s="1">
        <v>45355</v>
      </c>
      <c r="B65" t="s">
        <v>14</v>
      </c>
      <c r="C65" t="s">
        <v>10</v>
      </c>
      <c r="D65" t="s">
        <v>17</v>
      </c>
      <c r="E65">
        <v>19</v>
      </c>
      <c r="F65">
        <v>22022</v>
      </c>
      <c r="G65">
        <v>10</v>
      </c>
      <c r="H65">
        <v>376576.2</v>
      </c>
      <c r="I65">
        <v>63209.915309770637</v>
      </c>
      <c r="J65" t="str">
        <f t="shared" si="0"/>
        <v>Mar-2024</v>
      </c>
    </row>
    <row r="66" spans="1:10" x14ac:dyDescent="0.3">
      <c r="A66" s="1">
        <v>45356</v>
      </c>
      <c r="B66" t="s">
        <v>9</v>
      </c>
      <c r="C66" t="s">
        <v>10</v>
      </c>
      <c r="D66" t="s">
        <v>16</v>
      </c>
      <c r="E66">
        <v>7</v>
      </c>
      <c r="F66">
        <v>5055</v>
      </c>
      <c r="G66">
        <v>10</v>
      </c>
      <c r="H66">
        <v>31846.5</v>
      </c>
      <c r="I66">
        <v>6811.6065976910622</v>
      </c>
      <c r="J66" t="str">
        <f t="shared" si="0"/>
        <v>Mar-2024</v>
      </c>
    </row>
    <row r="67" spans="1:10" x14ac:dyDescent="0.3">
      <c r="A67" s="1">
        <v>45357</v>
      </c>
      <c r="B67" t="s">
        <v>19</v>
      </c>
      <c r="C67" t="s">
        <v>18</v>
      </c>
      <c r="D67" t="s">
        <v>17</v>
      </c>
      <c r="E67">
        <v>3</v>
      </c>
      <c r="F67">
        <v>13717</v>
      </c>
      <c r="G67">
        <v>15</v>
      </c>
      <c r="H67">
        <v>34978.35</v>
      </c>
      <c r="I67">
        <v>9706.2156737052355</v>
      </c>
      <c r="J67" t="str">
        <f t="shared" ref="J67:J130" si="1">TEXT(A67, "mmm-yyyy")</f>
        <v>Mar-2024</v>
      </c>
    </row>
    <row r="68" spans="1:10" x14ac:dyDescent="0.3">
      <c r="A68" s="1">
        <v>45358</v>
      </c>
      <c r="B68" t="s">
        <v>12</v>
      </c>
      <c r="C68" t="s">
        <v>20</v>
      </c>
      <c r="D68" t="s">
        <v>11</v>
      </c>
      <c r="E68">
        <v>13</v>
      </c>
      <c r="F68">
        <v>33699</v>
      </c>
      <c r="G68">
        <v>5</v>
      </c>
      <c r="H68">
        <v>416182.65</v>
      </c>
      <c r="I68">
        <v>87957.837893468182</v>
      </c>
      <c r="J68" t="str">
        <f t="shared" si="1"/>
        <v>Mar-2024</v>
      </c>
    </row>
    <row r="69" spans="1:10" x14ac:dyDescent="0.3">
      <c r="A69" s="1">
        <v>45359</v>
      </c>
      <c r="B69" t="s">
        <v>14</v>
      </c>
      <c r="C69" t="s">
        <v>15</v>
      </c>
      <c r="D69" t="s">
        <v>17</v>
      </c>
      <c r="E69">
        <v>13</v>
      </c>
      <c r="F69">
        <v>13150</v>
      </c>
      <c r="G69">
        <v>15</v>
      </c>
      <c r="H69">
        <v>145307.5</v>
      </c>
      <c r="I69">
        <v>35478.659798427783</v>
      </c>
      <c r="J69" t="str">
        <f t="shared" si="1"/>
        <v>Mar-2024</v>
      </c>
    </row>
    <row r="70" spans="1:10" x14ac:dyDescent="0.3">
      <c r="A70" s="1">
        <v>45360</v>
      </c>
      <c r="B70" t="s">
        <v>12</v>
      </c>
      <c r="C70" t="s">
        <v>13</v>
      </c>
      <c r="D70" t="s">
        <v>11</v>
      </c>
      <c r="E70">
        <v>18</v>
      </c>
      <c r="F70">
        <v>7125</v>
      </c>
      <c r="G70">
        <v>15</v>
      </c>
      <c r="H70">
        <v>109012.5</v>
      </c>
      <c r="I70">
        <v>28459.129575820731</v>
      </c>
      <c r="J70" t="str">
        <f t="shared" si="1"/>
        <v>Mar-2024</v>
      </c>
    </row>
    <row r="71" spans="1:10" x14ac:dyDescent="0.3">
      <c r="A71" s="1">
        <v>45361</v>
      </c>
      <c r="B71" t="s">
        <v>19</v>
      </c>
      <c r="C71" t="s">
        <v>20</v>
      </c>
      <c r="D71" t="s">
        <v>17</v>
      </c>
      <c r="E71">
        <v>8</v>
      </c>
      <c r="F71">
        <v>49247</v>
      </c>
      <c r="G71">
        <v>10</v>
      </c>
      <c r="H71">
        <v>354578.4</v>
      </c>
      <c r="I71">
        <v>105574.213907942</v>
      </c>
      <c r="J71" t="str">
        <f t="shared" si="1"/>
        <v>Mar-2024</v>
      </c>
    </row>
    <row r="72" spans="1:10" x14ac:dyDescent="0.3">
      <c r="A72" s="1">
        <v>45362</v>
      </c>
      <c r="B72" t="s">
        <v>19</v>
      </c>
      <c r="C72" t="s">
        <v>13</v>
      </c>
      <c r="D72" t="s">
        <v>16</v>
      </c>
      <c r="E72">
        <v>9</v>
      </c>
      <c r="F72">
        <v>21748</v>
      </c>
      <c r="G72">
        <v>10</v>
      </c>
      <c r="H72">
        <v>176158.8</v>
      </c>
      <c r="I72">
        <v>38867.586106122828</v>
      </c>
      <c r="J72" t="str">
        <f t="shared" si="1"/>
        <v>Mar-2024</v>
      </c>
    </row>
    <row r="73" spans="1:10" x14ac:dyDescent="0.3">
      <c r="A73" s="1">
        <v>45363</v>
      </c>
      <c r="B73" t="s">
        <v>19</v>
      </c>
      <c r="C73" t="s">
        <v>18</v>
      </c>
      <c r="D73" t="s">
        <v>16</v>
      </c>
      <c r="E73">
        <v>7</v>
      </c>
      <c r="F73">
        <v>44577</v>
      </c>
      <c r="G73">
        <v>0</v>
      </c>
      <c r="H73">
        <v>312039</v>
      </c>
      <c r="I73">
        <v>81557.642726427279</v>
      </c>
      <c r="J73" t="str">
        <f t="shared" si="1"/>
        <v>Mar-2024</v>
      </c>
    </row>
    <row r="74" spans="1:10" x14ac:dyDescent="0.3">
      <c r="A74" s="1">
        <v>45364</v>
      </c>
      <c r="B74" t="s">
        <v>14</v>
      </c>
      <c r="C74" t="s">
        <v>18</v>
      </c>
      <c r="D74" t="s">
        <v>11</v>
      </c>
      <c r="E74">
        <v>1</v>
      </c>
      <c r="F74">
        <v>9621</v>
      </c>
      <c r="G74">
        <v>0</v>
      </c>
      <c r="H74">
        <v>9621</v>
      </c>
      <c r="I74">
        <v>2814.4298187632889</v>
      </c>
      <c r="J74" t="str">
        <f t="shared" si="1"/>
        <v>Mar-2024</v>
      </c>
    </row>
    <row r="75" spans="1:10" x14ac:dyDescent="0.3">
      <c r="A75" s="1">
        <v>45365</v>
      </c>
      <c r="B75" t="s">
        <v>19</v>
      </c>
      <c r="C75" t="s">
        <v>10</v>
      </c>
      <c r="D75" t="s">
        <v>11</v>
      </c>
      <c r="E75">
        <v>3</v>
      </c>
      <c r="F75">
        <v>20034</v>
      </c>
      <c r="G75">
        <v>15</v>
      </c>
      <c r="H75">
        <v>51086.7</v>
      </c>
      <c r="I75">
        <v>14758.025265529701</v>
      </c>
      <c r="J75" t="str">
        <f t="shared" si="1"/>
        <v>Mar-2024</v>
      </c>
    </row>
    <row r="76" spans="1:10" x14ac:dyDescent="0.3">
      <c r="A76" s="1">
        <v>45366</v>
      </c>
      <c r="B76" t="s">
        <v>14</v>
      </c>
      <c r="C76" t="s">
        <v>15</v>
      </c>
      <c r="D76" t="s">
        <v>11</v>
      </c>
      <c r="E76">
        <v>13</v>
      </c>
      <c r="F76">
        <v>10126</v>
      </c>
      <c r="G76">
        <v>5</v>
      </c>
      <c r="H76">
        <v>125056.1</v>
      </c>
      <c r="I76">
        <v>16034.23915778612</v>
      </c>
      <c r="J76" t="str">
        <f t="shared" si="1"/>
        <v>Mar-2024</v>
      </c>
    </row>
    <row r="77" spans="1:10" x14ac:dyDescent="0.3">
      <c r="A77" s="1">
        <v>45367</v>
      </c>
      <c r="B77" t="s">
        <v>19</v>
      </c>
      <c r="C77" t="s">
        <v>13</v>
      </c>
      <c r="D77" t="s">
        <v>17</v>
      </c>
      <c r="E77">
        <v>17</v>
      </c>
      <c r="F77">
        <v>10122</v>
      </c>
      <c r="G77">
        <v>10</v>
      </c>
      <c r="H77">
        <v>154866.6</v>
      </c>
      <c r="I77">
        <v>28073.979009694449</v>
      </c>
      <c r="J77" t="str">
        <f t="shared" si="1"/>
        <v>Mar-2024</v>
      </c>
    </row>
    <row r="78" spans="1:10" x14ac:dyDescent="0.3">
      <c r="A78" s="1">
        <v>45368</v>
      </c>
      <c r="B78" t="s">
        <v>12</v>
      </c>
      <c r="C78" t="s">
        <v>20</v>
      </c>
      <c r="D78" t="s">
        <v>17</v>
      </c>
      <c r="E78">
        <v>1</v>
      </c>
      <c r="F78">
        <v>23030</v>
      </c>
      <c r="G78">
        <v>10</v>
      </c>
      <c r="H78">
        <v>20727</v>
      </c>
      <c r="I78">
        <v>3415.7683993121268</v>
      </c>
      <c r="J78" t="str">
        <f t="shared" si="1"/>
        <v>Mar-2024</v>
      </c>
    </row>
    <row r="79" spans="1:10" x14ac:dyDescent="0.3">
      <c r="A79" s="1">
        <v>45369</v>
      </c>
      <c r="B79" t="s">
        <v>12</v>
      </c>
      <c r="C79" t="s">
        <v>18</v>
      </c>
      <c r="D79" t="s">
        <v>11</v>
      </c>
      <c r="E79">
        <v>6</v>
      </c>
      <c r="F79">
        <v>22302</v>
      </c>
      <c r="G79">
        <v>15</v>
      </c>
      <c r="H79">
        <v>113740.2</v>
      </c>
      <c r="I79">
        <v>13351.393717091139</v>
      </c>
      <c r="J79" t="str">
        <f t="shared" si="1"/>
        <v>Mar-2024</v>
      </c>
    </row>
    <row r="80" spans="1:10" x14ac:dyDescent="0.3">
      <c r="A80" s="1">
        <v>45370</v>
      </c>
      <c r="B80" t="s">
        <v>9</v>
      </c>
      <c r="C80" t="s">
        <v>10</v>
      </c>
      <c r="D80" t="s">
        <v>16</v>
      </c>
      <c r="E80">
        <v>6</v>
      </c>
      <c r="F80">
        <v>24181</v>
      </c>
      <c r="G80">
        <v>0</v>
      </c>
      <c r="H80">
        <v>145086</v>
      </c>
      <c r="I80">
        <v>32883.474213746333</v>
      </c>
      <c r="J80" t="str">
        <f t="shared" si="1"/>
        <v>Mar-2024</v>
      </c>
    </row>
    <row r="81" spans="1:10" x14ac:dyDescent="0.3">
      <c r="A81" s="1">
        <v>45371</v>
      </c>
      <c r="B81" t="s">
        <v>12</v>
      </c>
      <c r="C81" t="s">
        <v>10</v>
      </c>
      <c r="D81" t="s">
        <v>17</v>
      </c>
      <c r="E81">
        <v>12</v>
      </c>
      <c r="F81">
        <v>43638</v>
      </c>
      <c r="G81">
        <v>5</v>
      </c>
      <c r="H81">
        <v>497473.2</v>
      </c>
      <c r="I81">
        <v>122965.8845642755</v>
      </c>
      <c r="J81" t="str">
        <f t="shared" si="1"/>
        <v>Mar-2024</v>
      </c>
    </row>
    <row r="82" spans="1:10" x14ac:dyDescent="0.3">
      <c r="A82" s="1">
        <v>45372</v>
      </c>
      <c r="B82" t="s">
        <v>9</v>
      </c>
      <c r="C82" t="s">
        <v>13</v>
      </c>
      <c r="D82" t="s">
        <v>17</v>
      </c>
      <c r="E82">
        <v>13</v>
      </c>
      <c r="F82">
        <v>6531</v>
      </c>
      <c r="G82">
        <v>0</v>
      </c>
      <c r="H82">
        <v>84903</v>
      </c>
      <c r="I82">
        <v>22892.023937884958</v>
      </c>
      <c r="J82" t="str">
        <f t="shared" si="1"/>
        <v>Mar-2024</v>
      </c>
    </row>
    <row r="83" spans="1:10" x14ac:dyDescent="0.3">
      <c r="A83" s="1">
        <v>45373</v>
      </c>
      <c r="B83" t="s">
        <v>12</v>
      </c>
      <c r="C83" t="s">
        <v>18</v>
      </c>
      <c r="D83" t="s">
        <v>17</v>
      </c>
      <c r="E83">
        <v>13</v>
      </c>
      <c r="F83">
        <v>45940</v>
      </c>
      <c r="G83">
        <v>0</v>
      </c>
      <c r="H83">
        <v>597220</v>
      </c>
      <c r="I83">
        <v>74386.962808872559</v>
      </c>
      <c r="J83" t="str">
        <f t="shared" si="1"/>
        <v>Mar-2024</v>
      </c>
    </row>
    <row r="84" spans="1:10" x14ac:dyDescent="0.3">
      <c r="A84" s="1">
        <v>45374</v>
      </c>
      <c r="B84" t="s">
        <v>14</v>
      </c>
      <c r="C84" t="s">
        <v>15</v>
      </c>
      <c r="D84" t="s">
        <v>11</v>
      </c>
      <c r="E84">
        <v>15</v>
      </c>
      <c r="F84">
        <v>45441</v>
      </c>
      <c r="G84">
        <v>0</v>
      </c>
      <c r="H84">
        <v>681615</v>
      </c>
      <c r="I84">
        <v>187640.98575554771</v>
      </c>
      <c r="J84" t="str">
        <f t="shared" si="1"/>
        <v>Mar-2024</v>
      </c>
    </row>
    <row r="85" spans="1:10" x14ac:dyDescent="0.3">
      <c r="A85" s="1">
        <v>45375</v>
      </c>
      <c r="B85" t="s">
        <v>12</v>
      </c>
      <c r="C85" t="s">
        <v>18</v>
      </c>
      <c r="D85" t="s">
        <v>11</v>
      </c>
      <c r="E85">
        <v>16</v>
      </c>
      <c r="F85">
        <v>28333</v>
      </c>
      <c r="G85">
        <v>0</v>
      </c>
      <c r="H85">
        <v>453328</v>
      </c>
      <c r="I85">
        <v>103624.03198042441</v>
      </c>
      <c r="J85" t="str">
        <f t="shared" si="1"/>
        <v>Mar-2024</v>
      </c>
    </row>
    <row r="86" spans="1:10" x14ac:dyDescent="0.3">
      <c r="A86" s="1">
        <v>45376</v>
      </c>
      <c r="B86" t="s">
        <v>9</v>
      </c>
      <c r="C86" t="s">
        <v>13</v>
      </c>
      <c r="D86" t="s">
        <v>11</v>
      </c>
      <c r="E86">
        <v>11</v>
      </c>
      <c r="F86">
        <v>44650</v>
      </c>
      <c r="G86">
        <v>10</v>
      </c>
      <c r="H86">
        <v>442035</v>
      </c>
      <c r="I86">
        <v>106437.26596919019</v>
      </c>
      <c r="J86" t="str">
        <f t="shared" si="1"/>
        <v>Mar-2024</v>
      </c>
    </row>
    <row r="87" spans="1:10" x14ac:dyDescent="0.3">
      <c r="A87" s="1">
        <v>45377</v>
      </c>
      <c r="B87" t="s">
        <v>9</v>
      </c>
      <c r="C87" t="s">
        <v>13</v>
      </c>
      <c r="D87" t="s">
        <v>11</v>
      </c>
      <c r="E87">
        <v>5</v>
      </c>
      <c r="F87">
        <v>39674</v>
      </c>
      <c r="G87">
        <v>10</v>
      </c>
      <c r="H87">
        <v>178533</v>
      </c>
      <c r="I87">
        <v>50368.587044812222</v>
      </c>
      <c r="J87" t="str">
        <f t="shared" si="1"/>
        <v>Mar-2024</v>
      </c>
    </row>
    <row r="88" spans="1:10" x14ac:dyDescent="0.3">
      <c r="A88" s="1">
        <v>45378</v>
      </c>
      <c r="B88" t="s">
        <v>19</v>
      </c>
      <c r="C88" t="s">
        <v>18</v>
      </c>
      <c r="D88" t="s">
        <v>11</v>
      </c>
      <c r="E88">
        <v>4</v>
      </c>
      <c r="F88">
        <v>40854</v>
      </c>
      <c r="G88">
        <v>0</v>
      </c>
      <c r="H88">
        <v>163416</v>
      </c>
      <c r="I88">
        <v>36760.797573760778</v>
      </c>
      <c r="J88" t="str">
        <f t="shared" si="1"/>
        <v>Mar-2024</v>
      </c>
    </row>
    <row r="89" spans="1:10" x14ac:dyDescent="0.3">
      <c r="A89" s="1">
        <v>45379</v>
      </c>
      <c r="B89" t="s">
        <v>14</v>
      </c>
      <c r="C89" t="s">
        <v>13</v>
      </c>
      <c r="D89" t="s">
        <v>16</v>
      </c>
      <c r="E89">
        <v>3</v>
      </c>
      <c r="F89">
        <v>13152</v>
      </c>
      <c r="G89">
        <v>5</v>
      </c>
      <c r="H89">
        <v>37483.199999999997</v>
      </c>
      <c r="I89">
        <v>6266.1854193437393</v>
      </c>
      <c r="J89" t="str">
        <f t="shared" si="1"/>
        <v>Mar-2024</v>
      </c>
    </row>
    <row r="90" spans="1:10" x14ac:dyDescent="0.3">
      <c r="A90" s="1">
        <v>45380</v>
      </c>
      <c r="B90" t="s">
        <v>12</v>
      </c>
      <c r="C90" t="s">
        <v>18</v>
      </c>
      <c r="D90" t="s">
        <v>16</v>
      </c>
      <c r="E90">
        <v>19</v>
      </c>
      <c r="F90">
        <v>43518</v>
      </c>
      <c r="G90">
        <v>15</v>
      </c>
      <c r="H90">
        <v>702815.7</v>
      </c>
      <c r="I90">
        <v>186261.24734178971</v>
      </c>
      <c r="J90" t="str">
        <f t="shared" si="1"/>
        <v>Mar-2024</v>
      </c>
    </row>
    <row r="91" spans="1:10" x14ac:dyDescent="0.3">
      <c r="A91" s="1">
        <v>45381</v>
      </c>
      <c r="B91" t="s">
        <v>19</v>
      </c>
      <c r="C91" t="s">
        <v>20</v>
      </c>
      <c r="D91" t="s">
        <v>11</v>
      </c>
      <c r="E91">
        <v>18</v>
      </c>
      <c r="F91">
        <v>15267</v>
      </c>
      <c r="G91">
        <v>5</v>
      </c>
      <c r="H91">
        <v>261065.7</v>
      </c>
      <c r="I91">
        <v>45063.031474631971</v>
      </c>
      <c r="J91" t="str">
        <f t="shared" si="1"/>
        <v>Mar-2024</v>
      </c>
    </row>
    <row r="92" spans="1:10" x14ac:dyDescent="0.3">
      <c r="A92" s="1">
        <v>45382</v>
      </c>
      <c r="B92" t="s">
        <v>12</v>
      </c>
      <c r="C92" t="s">
        <v>18</v>
      </c>
      <c r="D92" t="s">
        <v>17</v>
      </c>
      <c r="E92">
        <v>15</v>
      </c>
      <c r="F92">
        <v>30289</v>
      </c>
      <c r="G92">
        <v>5</v>
      </c>
      <c r="H92">
        <v>431618.25</v>
      </c>
      <c r="I92">
        <v>46116.520458632571</v>
      </c>
      <c r="J92" t="str">
        <f t="shared" si="1"/>
        <v>Mar-2024</v>
      </c>
    </row>
    <row r="93" spans="1:10" x14ac:dyDescent="0.3">
      <c r="A93" s="1">
        <v>45383</v>
      </c>
      <c r="B93" t="s">
        <v>12</v>
      </c>
      <c r="C93" t="s">
        <v>18</v>
      </c>
      <c r="D93" t="s">
        <v>11</v>
      </c>
      <c r="E93">
        <v>9</v>
      </c>
      <c r="F93">
        <v>6062</v>
      </c>
      <c r="G93">
        <v>5</v>
      </c>
      <c r="H93">
        <v>51830.1</v>
      </c>
      <c r="I93">
        <v>13793.591228145509</v>
      </c>
      <c r="J93" t="str">
        <f t="shared" si="1"/>
        <v>Apr-2024</v>
      </c>
    </row>
    <row r="94" spans="1:10" x14ac:dyDescent="0.3">
      <c r="A94" s="1">
        <v>45384</v>
      </c>
      <c r="B94" t="s">
        <v>19</v>
      </c>
      <c r="C94" t="s">
        <v>13</v>
      </c>
      <c r="D94" t="s">
        <v>16</v>
      </c>
      <c r="E94">
        <v>17</v>
      </c>
      <c r="F94">
        <v>34926</v>
      </c>
      <c r="G94">
        <v>0</v>
      </c>
      <c r="H94">
        <v>593742</v>
      </c>
      <c r="I94">
        <v>100365.2148972197</v>
      </c>
      <c r="J94" t="str">
        <f t="shared" si="1"/>
        <v>Apr-2024</v>
      </c>
    </row>
    <row r="95" spans="1:10" x14ac:dyDescent="0.3">
      <c r="A95" s="1">
        <v>45385</v>
      </c>
      <c r="B95" t="s">
        <v>19</v>
      </c>
      <c r="C95" t="s">
        <v>13</v>
      </c>
      <c r="D95" t="s">
        <v>16</v>
      </c>
      <c r="E95">
        <v>14</v>
      </c>
      <c r="F95">
        <v>11229</v>
      </c>
      <c r="G95">
        <v>10</v>
      </c>
      <c r="H95">
        <v>141485.4</v>
      </c>
      <c r="I95">
        <v>36045.797409790182</v>
      </c>
      <c r="J95" t="str">
        <f t="shared" si="1"/>
        <v>Apr-2024</v>
      </c>
    </row>
    <row r="96" spans="1:10" x14ac:dyDescent="0.3">
      <c r="A96" s="1">
        <v>45386</v>
      </c>
      <c r="B96" t="s">
        <v>19</v>
      </c>
      <c r="C96" t="s">
        <v>10</v>
      </c>
      <c r="D96" t="s">
        <v>17</v>
      </c>
      <c r="E96">
        <v>15</v>
      </c>
      <c r="F96">
        <v>9632</v>
      </c>
      <c r="G96">
        <v>5</v>
      </c>
      <c r="H96">
        <v>137256</v>
      </c>
      <c r="I96">
        <v>23683.739518053801</v>
      </c>
      <c r="J96" t="str">
        <f t="shared" si="1"/>
        <v>Apr-2024</v>
      </c>
    </row>
    <row r="97" spans="1:10" x14ac:dyDescent="0.3">
      <c r="A97" s="1">
        <v>45387</v>
      </c>
      <c r="B97" t="s">
        <v>19</v>
      </c>
      <c r="C97" t="s">
        <v>10</v>
      </c>
      <c r="D97" t="s">
        <v>16</v>
      </c>
      <c r="E97">
        <v>1</v>
      </c>
      <c r="F97">
        <v>44056</v>
      </c>
      <c r="G97">
        <v>0</v>
      </c>
      <c r="H97">
        <v>44056</v>
      </c>
      <c r="I97">
        <v>11992.64253760127</v>
      </c>
      <c r="J97" t="str">
        <f t="shared" si="1"/>
        <v>Apr-2024</v>
      </c>
    </row>
    <row r="98" spans="1:10" x14ac:dyDescent="0.3">
      <c r="A98" s="1">
        <v>45388</v>
      </c>
      <c r="B98" t="s">
        <v>19</v>
      </c>
      <c r="C98" t="s">
        <v>20</v>
      </c>
      <c r="D98" t="s">
        <v>11</v>
      </c>
      <c r="E98">
        <v>3</v>
      </c>
      <c r="F98">
        <v>8596</v>
      </c>
      <c r="G98">
        <v>5</v>
      </c>
      <c r="H98">
        <v>24498.6</v>
      </c>
      <c r="I98">
        <v>3525.400109949675</v>
      </c>
      <c r="J98" t="str">
        <f t="shared" si="1"/>
        <v>Apr-2024</v>
      </c>
    </row>
    <row r="99" spans="1:10" x14ac:dyDescent="0.3">
      <c r="A99" s="1">
        <v>45389</v>
      </c>
      <c r="B99" t="s">
        <v>12</v>
      </c>
      <c r="C99" t="s">
        <v>10</v>
      </c>
      <c r="D99" t="s">
        <v>17</v>
      </c>
      <c r="E99">
        <v>16</v>
      </c>
      <c r="F99">
        <v>49243</v>
      </c>
      <c r="G99">
        <v>5</v>
      </c>
      <c r="H99">
        <v>748493.6</v>
      </c>
      <c r="I99">
        <v>220737.83817977141</v>
      </c>
      <c r="J99" t="str">
        <f t="shared" si="1"/>
        <v>Apr-2024</v>
      </c>
    </row>
    <row r="100" spans="1:10" x14ac:dyDescent="0.3">
      <c r="A100" s="1">
        <v>45390</v>
      </c>
      <c r="B100" t="s">
        <v>19</v>
      </c>
      <c r="C100" t="s">
        <v>18</v>
      </c>
      <c r="D100" t="s">
        <v>11</v>
      </c>
      <c r="E100">
        <v>11</v>
      </c>
      <c r="F100">
        <v>11168</v>
      </c>
      <c r="G100">
        <v>0</v>
      </c>
      <c r="H100">
        <v>122848</v>
      </c>
      <c r="I100">
        <v>31443.161193032</v>
      </c>
      <c r="J100" t="str">
        <f t="shared" si="1"/>
        <v>Apr-2024</v>
      </c>
    </row>
    <row r="101" spans="1:10" x14ac:dyDescent="0.3">
      <c r="A101" s="1">
        <v>45391</v>
      </c>
      <c r="B101" t="s">
        <v>14</v>
      </c>
      <c r="C101" t="s">
        <v>13</v>
      </c>
      <c r="D101" t="s">
        <v>11</v>
      </c>
      <c r="E101">
        <v>12</v>
      </c>
      <c r="F101">
        <v>47563</v>
      </c>
      <c r="G101">
        <v>10</v>
      </c>
      <c r="H101">
        <v>513680.4</v>
      </c>
      <c r="I101">
        <v>63104.396696391967</v>
      </c>
      <c r="J101" t="str">
        <f t="shared" si="1"/>
        <v>Apr-2024</v>
      </c>
    </row>
    <row r="102" spans="1:10" x14ac:dyDescent="0.3">
      <c r="A102" s="1">
        <v>45392</v>
      </c>
      <c r="B102" t="s">
        <v>9</v>
      </c>
      <c r="C102" t="s">
        <v>10</v>
      </c>
      <c r="D102" t="s">
        <v>17</v>
      </c>
      <c r="E102">
        <v>10</v>
      </c>
      <c r="F102">
        <v>12561</v>
      </c>
      <c r="G102">
        <v>10</v>
      </c>
      <c r="H102">
        <v>113049</v>
      </c>
      <c r="I102">
        <v>24096.996222119938</v>
      </c>
      <c r="J102" t="str">
        <f t="shared" si="1"/>
        <v>Apr-2024</v>
      </c>
    </row>
    <row r="103" spans="1:10" x14ac:dyDescent="0.3">
      <c r="A103" s="1">
        <v>45393</v>
      </c>
      <c r="B103" t="s">
        <v>19</v>
      </c>
      <c r="C103" t="s">
        <v>10</v>
      </c>
      <c r="D103" t="s">
        <v>11</v>
      </c>
      <c r="E103">
        <v>16</v>
      </c>
      <c r="F103">
        <v>13258</v>
      </c>
      <c r="G103">
        <v>15</v>
      </c>
      <c r="H103">
        <v>180308.8</v>
      </c>
      <c r="I103">
        <v>53564.959525906503</v>
      </c>
      <c r="J103" t="str">
        <f t="shared" si="1"/>
        <v>Apr-2024</v>
      </c>
    </row>
    <row r="104" spans="1:10" x14ac:dyDescent="0.3">
      <c r="A104" s="1">
        <v>45394</v>
      </c>
      <c r="B104" t="s">
        <v>19</v>
      </c>
      <c r="C104" t="s">
        <v>20</v>
      </c>
      <c r="D104" t="s">
        <v>16</v>
      </c>
      <c r="E104">
        <v>8</v>
      </c>
      <c r="F104">
        <v>21616</v>
      </c>
      <c r="G104">
        <v>0</v>
      </c>
      <c r="H104">
        <v>172928</v>
      </c>
      <c r="I104">
        <v>33584.881320687193</v>
      </c>
      <c r="J104" t="str">
        <f t="shared" si="1"/>
        <v>Apr-2024</v>
      </c>
    </row>
    <row r="105" spans="1:10" x14ac:dyDescent="0.3">
      <c r="A105" s="1">
        <v>45395</v>
      </c>
      <c r="B105" t="s">
        <v>12</v>
      </c>
      <c r="C105" t="s">
        <v>20</v>
      </c>
      <c r="D105" t="s">
        <v>11</v>
      </c>
      <c r="E105">
        <v>6</v>
      </c>
      <c r="F105">
        <v>31734</v>
      </c>
      <c r="G105">
        <v>15</v>
      </c>
      <c r="H105">
        <v>161843.4</v>
      </c>
      <c r="I105">
        <v>22078.907702231401</v>
      </c>
      <c r="J105" t="str">
        <f t="shared" si="1"/>
        <v>Apr-2024</v>
      </c>
    </row>
    <row r="106" spans="1:10" x14ac:dyDescent="0.3">
      <c r="A106" s="1">
        <v>45396</v>
      </c>
      <c r="B106" t="s">
        <v>19</v>
      </c>
      <c r="C106" t="s">
        <v>18</v>
      </c>
      <c r="D106" t="s">
        <v>17</v>
      </c>
      <c r="E106">
        <v>12</v>
      </c>
      <c r="F106">
        <v>11371</v>
      </c>
      <c r="G106">
        <v>15</v>
      </c>
      <c r="H106">
        <v>115984.2</v>
      </c>
      <c r="I106">
        <v>22843.74621824783</v>
      </c>
      <c r="J106" t="str">
        <f t="shared" si="1"/>
        <v>Apr-2024</v>
      </c>
    </row>
    <row r="107" spans="1:10" x14ac:dyDescent="0.3">
      <c r="A107" s="1">
        <v>45397</v>
      </c>
      <c r="B107" t="s">
        <v>19</v>
      </c>
      <c r="C107" t="s">
        <v>13</v>
      </c>
      <c r="D107" t="s">
        <v>17</v>
      </c>
      <c r="E107">
        <v>8</v>
      </c>
      <c r="F107">
        <v>31069</v>
      </c>
      <c r="G107">
        <v>15</v>
      </c>
      <c r="H107">
        <v>211269.2</v>
      </c>
      <c r="I107">
        <v>42780.223798409766</v>
      </c>
      <c r="J107" t="str">
        <f t="shared" si="1"/>
        <v>Apr-2024</v>
      </c>
    </row>
    <row r="108" spans="1:10" x14ac:dyDescent="0.3">
      <c r="A108" s="1">
        <v>45398</v>
      </c>
      <c r="B108" t="s">
        <v>19</v>
      </c>
      <c r="C108" t="s">
        <v>20</v>
      </c>
      <c r="D108" t="s">
        <v>17</v>
      </c>
      <c r="E108">
        <v>4</v>
      </c>
      <c r="F108">
        <v>19369</v>
      </c>
      <c r="G108">
        <v>10</v>
      </c>
      <c r="H108">
        <v>69728.400000000009</v>
      </c>
      <c r="I108">
        <v>17316.168784390818</v>
      </c>
      <c r="J108" t="str">
        <f t="shared" si="1"/>
        <v>Apr-2024</v>
      </c>
    </row>
    <row r="109" spans="1:10" x14ac:dyDescent="0.3">
      <c r="A109" s="1">
        <v>45399</v>
      </c>
      <c r="B109" t="s">
        <v>12</v>
      </c>
      <c r="C109" t="s">
        <v>10</v>
      </c>
      <c r="D109" t="s">
        <v>11</v>
      </c>
      <c r="E109">
        <v>8</v>
      </c>
      <c r="F109">
        <v>17910</v>
      </c>
      <c r="G109">
        <v>0</v>
      </c>
      <c r="H109">
        <v>143280</v>
      </c>
      <c r="I109">
        <v>34354.126768178867</v>
      </c>
      <c r="J109" t="str">
        <f t="shared" si="1"/>
        <v>Apr-2024</v>
      </c>
    </row>
    <row r="110" spans="1:10" x14ac:dyDescent="0.3">
      <c r="A110" s="1">
        <v>45400</v>
      </c>
      <c r="B110" t="s">
        <v>19</v>
      </c>
      <c r="C110" t="s">
        <v>13</v>
      </c>
      <c r="D110" t="s">
        <v>17</v>
      </c>
      <c r="E110">
        <v>18</v>
      </c>
      <c r="F110">
        <v>12943</v>
      </c>
      <c r="G110">
        <v>15</v>
      </c>
      <c r="H110">
        <v>198027.9</v>
      </c>
      <c r="I110">
        <v>35746.017955683703</v>
      </c>
      <c r="J110" t="str">
        <f t="shared" si="1"/>
        <v>Apr-2024</v>
      </c>
    </row>
    <row r="111" spans="1:10" x14ac:dyDescent="0.3">
      <c r="A111" s="1">
        <v>45401</v>
      </c>
      <c r="B111" t="s">
        <v>9</v>
      </c>
      <c r="C111" t="s">
        <v>13</v>
      </c>
      <c r="D111" t="s">
        <v>17</v>
      </c>
      <c r="E111">
        <v>5</v>
      </c>
      <c r="F111">
        <v>17199</v>
      </c>
      <c r="G111">
        <v>0</v>
      </c>
      <c r="H111">
        <v>85995</v>
      </c>
      <c r="I111">
        <v>12349.279425790801</v>
      </c>
      <c r="J111" t="str">
        <f t="shared" si="1"/>
        <v>Apr-2024</v>
      </c>
    </row>
    <row r="112" spans="1:10" x14ac:dyDescent="0.3">
      <c r="A112" s="1">
        <v>45402</v>
      </c>
      <c r="B112" t="s">
        <v>12</v>
      </c>
      <c r="C112" t="s">
        <v>10</v>
      </c>
      <c r="D112" t="s">
        <v>11</v>
      </c>
      <c r="E112">
        <v>9</v>
      </c>
      <c r="F112">
        <v>20728</v>
      </c>
      <c r="G112">
        <v>0</v>
      </c>
      <c r="H112">
        <v>186552</v>
      </c>
      <c r="I112">
        <v>42722.429021140793</v>
      </c>
      <c r="J112" t="str">
        <f t="shared" si="1"/>
        <v>Apr-2024</v>
      </c>
    </row>
    <row r="113" spans="1:10" x14ac:dyDescent="0.3">
      <c r="A113" s="1">
        <v>45403</v>
      </c>
      <c r="B113" t="s">
        <v>9</v>
      </c>
      <c r="C113" t="s">
        <v>20</v>
      </c>
      <c r="D113" t="s">
        <v>16</v>
      </c>
      <c r="E113">
        <v>4</v>
      </c>
      <c r="F113">
        <v>28275</v>
      </c>
      <c r="G113">
        <v>10</v>
      </c>
      <c r="H113">
        <v>101790</v>
      </c>
      <c r="I113">
        <v>18764.04869963571</v>
      </c>
      <c r="J113" t="str">
        <f t="shared" si="1"/>
        <v>Apr-2024</v>
      </c>
    </row>
    <row r="114" spans="1:10" x14ac:dyDescent="0.3">
      <c r="A114" s="1">
        <v>45404</v>
      </c>
      <c r="B114" t="s">
        <v>12</v>
      </c>
      <c r="C114" t="s">
        <v>10</v>
      </c>
      <c r="D114" t="s">
        <v>11</v>
      </c>
      <c r="E114">
        <v>17</v>
      </c>
      <c r="F114">
        <v>11738</v>
      </c>
      <c r="G114">
        <v>15</v>
      </c>
      <c r="H114">
        <v>169614.1</v>
      </c>
      <c r="I114">
        <v>21448.59210028658</v>
      </c>
      <c r="J114" t="str">
        <f t="shared" si="1"/>
        <v>Apr-2024</v>
      </c>
    </row>
    <row r="115" spans="1:10" x14ac:dyDescent="0.3">
      <c r="A115" s="1">
        <v>45405</v>
      </c>
      <c r="B115" t="s">
        <v>19</v>
      </c>
      <c r="C115" t="s">
        <v>13</v>
      </c>
      <c r="D115" t="s">
        <v>17</v>
      </c>
      <c r="E115">
        <v>9</v>
      </c>
      <c r="F115">
        <v>20913</v>
      </c>
      <c r="G115">
        <v>15</v>
      </c>
      <c r="H115">
        <v>159984.45000000001</v>
      </c>
      <c r="I115">
        <v>44813.957859707487</v>
      </c>
      <c r="J115" t="str">
        <f t="shared" si="1"/>
        <v>Apr-2024</v>
      </c>
    </row>
    <row r="116" spans="1:10" x14ac:dyDescent="0.3">
      <c r="A116" s="1">
        <v>45406</v>
      </c>
      <c r="B116" t="s">
        <v>9</v>
      </c>
      <c r="C116" t="s">
        <v>15</v>
      </c>
      <c r="D116" t="s">
        <v>17</v>
      </c>
      <c r="E116">
        <v>1</v>
      </c>
      <c r="F116">
        <v>40240</v>
      </c>
      <c r="G116">
        <v>0</v>
      </c>
      <c r="H116">
        <v>40240</v>
      </c>
      <c r="I116">
        <v>9586.9535100424982</v>
      </c>
      <c r="J116" t="str">
        <f t="shared" si="1"/>
        <v>Apr-2024</v>
      </c>
    </row>
    <row r="117" spans="1:10" x14ac:dyDescent="0.3">
      <c r="A117" s="1">
        <v>45407</v>
      </c>
      <c r="B117" t="s">
        <v>12</v>
      </c>
      <c r="C117" t="s">
        <v>15</v>
      </c>
      <c r="D117" t="s">
        <v>11</v>
      </c>
      <c r="E117">
        <v>13</v>
      </c>
      <c r="F117">
        <v>24123</v>
      </c>
      <c r="G117">
        <v>5</v>
      </c>
      <c r="H117">
        <v>297919.05</v>
      </c>
      <c r="I117">
        <v>70498.602097514828</v>
      </c>
      <c r="J117" t="str">
        <f t="shared" si="1"/>
        <v>Apr-2024</v>
      </c>
    </row>
    <row r="118" spans="1:10" x14ac:dyDescent="0.3">
      <c r="A118" s="1">
        <v>45408</v>
      </c>
      <c r="B118" t="s">
        <v>14</v>
      </c>
      <c r="C118" t="s">
        <v>18</v>
      </c>
      <c r="D118" t="s">
        <v>16</v>
      </c>
      <c r="E118">
        <v>16</v>
      </c>
      <c r="F118">
        <v>39529</v>
      </c>
      <c r="G118">
        <v>10</v>
      </c>
      <c r="H118">
        <v>569217.6</v>
      </c>
      <c r="I118">
        <v>150567.60392902809</v>
      </c>
      <c r="J118" t="str">
        <f t="shared" si="1"/>
        <v>Apr-2024</v>
      </c>
    </row>
    <row r="119" spans="1:10" x14ac:dyDescent="0.3">
      <c r="A119" s="1">
        <v>45409</v>
      </c>
      <c r="B119" t="s">
        <v>19</v>
      </c>
      <c r="C119" t="s">
        <v>10</v>
      </c>
      <c r="D119" t="s">
        <v>17</v>
      </c>
      <c r="E119">
        <v>13</v>
      </c>
      <c r="F119">
        <v>15167</v>
      </c>
      <c r="G119">
        <v>10</v>
      </c>
      <c r="H119">
        <v>177453.9</v>
      </c>
      <c r="I119">
        <v>36543.496111578177</v>
      </c>
      <c r="J119" t="str">
        <f t="shared" si="1"/>
        <v>Apr-2024</v>
      </c>
    </row>
    <row r="120" spans="1:10" x14ac:dyDescent="0.3">
      <c r="A120" s="1">
        <v>45410</v>
      </c>
      <c r="B120" t="s">
        <v>12</v>
      </c>
      <c r="C120" t="s">
        <v>10</v>
      </c>
      <c r="D120" t="s">
        <v>17</v>
      </c>
      <c r="E120">
        <v>14</v>
      </c>
      <c r="F120">
        <v>15554</v>
      </c>
      <c r="G120">
        <v>10</v>
      </c>
      <c r="H120">
        <v>195980.4</v>
      </c>
      <c r="I120">
        <v>51544.978580016978</v>
      </c>
      <c r="J120" t="str">
        <f t="shared" si="1"/>
        <v>Apr-2024</v>
      </c>
    </row>
    <row r="121" spans="1:10" x14ac:dyDescent="0.3">
      <c r="A121" s="1">
        <v>45411</v>
      </c>
      <c r="B121" t="s">
        <v>14</v>
      </c>
      <c r="C121" t="s">
        <v>18</v>
      </c>
      <c r="D121" t="s">
        <v>17</v>
      </c>
      <c r="E121">
        <v>3</v>
      </c>
      <c r="F121">
        <v>22260</v>
      </c>
      <c r="G121">
        <v>10</v>
      </c>
      <c r="H121">
        <v>60102</v>
      </c>
      <c r="I121">
        <v>11997.45009350369</v>
      </c>
      <c r="J121" t="str">
        <f t="shared" si="1"/>
        <v>Apr-2024</v>
      </c>
    </row>
    <row r="122" spans="1:10" x14ac:dyDescent="0.3">
      <c r="A122" s="1">
        <v>45412</v>
      </c>
      <c r="B122" t="s">
        <v>12</v>
      </c>
      <c r="C122" t="s">
        <v>18</v>
      </c>
      <c r="D122" t="s">
        <v>11</v>
      </c>
      <c r="E122">
        <v>6</v>
      </c>
      <c r="F122">
        <v>8812</v>
      </c>
      <c r="G122">
        <v>15</v>
      </c>
      <c r="H122">
        <v>44941.2</v>
      </c>
      <c r="I122">
        <v>5097.9086165383806</v>
      </c>
      <c r="J122" t="str">
        <f t="shared" si="1"/>
        <v>Apr-2024</v>
      </c>
    </row>
    <row r="123" spans="1:10" x14ac:dyDescent="0.3">
      <c r="A123" s="1">
        <v>45413</v>
      </c>
      <c r="B123" t="s">
        <v>14</v>
      </c>
      <c r="C123" t="s">
        <v>18</v>
      </c>
      <c r="D123" t="s">
        <v>17</v>
      </c>
      <c r="E123">
        <v>18</v>
      </c>
      <c r="F123">
        <v>33024</v>
      </c>
      <c r="G123">
        <v>15</v>
      </c>
      <c r="H123">
        <v>505267.20000000001</v>
      </c>
      <c r="I123">
        <v>91478.433348620762</v>
      </c>
      <c r="J123" t="str">
        <f t="shared" si="1"/>
        <v>May-2024</v>
      </c>
    </row>
    <row r="124" spans="1:10" x14ac:dyDescent="0.3">
      <c r="A124" s="1">
        <v>45414</v>
      </c>
      <c r="B124" t="s">
        <v>19</v>
      </c>
      <c r="C124" t="s">
        <v>13</v>
      </c>
      <c r="D124" t="s">
        <v>16</v>
      </c>
      <c r="E124">
        <v>19</v>
      </c>
      <c r="F124">
        <v>32285</v>
      </c>
      <c r="G124">
        <v>5</v>
      </c>
      <c r="H124">
        <v>582744.25</v>
      </c>
      <c r="I124">
        <v>116253.38630872819</v>
      </c>
      <c r="J124" t="str">
        <f t="shared" si="1"/>
        <v>May-2024</v>
      </c>
    </row>
    <row r="125" spans="1:10" x14ac:dyDescent="0.3">
      <c r="A125" s="1">
        <v>45415</v>
      </c>
      <c r="B125" t="s">
        <v>9</v>
      </c>
      <c r="C125" t="s">
        <v>10</v>
      </c>
      <c r="D125" t="s">
        <v>17</v>
      </c>
      <c r="E125">
        <v>5</v>
      </c>
      <c r="F125">
        <v>31900</v>
      </c>
      <c r="G125">
        <v>10</v>
      </c>
      <c r="H125">
        <v>143550</v>
      </c>
      <c r="I125">
        <v>35032.01611866321</v>
      </c>
      <c r="J125" t="str">
        <f t="shared" si="1"/>
        <v>May-2024</v>
      </c>
    </row>
    <row r="126" spans="1:10" x14ac:dyDescent="0.3">
      <c r="A126" s="1">
        <v>45416</v>
      </c>
      <c r="B126" t="s">
        <v>14</v>
      </c>
      <c r="C126" t="s">
        <v>13</v>
      </c>
      <c r="D126" t="s">
        <v>17</v>
      </c>
      <c r="E126">
        <v>15</v>
      </c>
      <c r="F126">
        <v>6605</v>
      </c>
      <c r="G126">
        <v>10</v>
      </c>
      <c r="H126">
        <v>89167.5</v>
      </c>
      <c r="I126">
        <v>10817.421783749711</v>
      </c>
      <c r="J126" t="str">
        <f t="shared" si="1"/>
        <v>May-2024</v>
      </c>
    </row>
    <row r="127" spans="1:10" x14ac:dyDescent="0.3">
      <c r="A127" s="1">
        <v>45417</v>
      </c>
      <c r="B127" t="s">
        <v>12</v>
      </c>
      <c r="C127" t="s">
        <v>18</v>
      </c>
      <c r="D127" t="s">
        <v>16</v>
      </c>
      <c r="E127">
        <v>2</v>
      </c>
      <c r="F127">
        <v>10622</v>
      </c>
      <c r="G127">
        <v>0</v>
      </c>
      <c r="H127">
        <v>21244</v>
      </c>
      <c r="I127">
        <v>2719.3107670605159</v>
      </c>
      <c r="J127" t="str">
        <f t="shared" si="1"/>
        <v>May-2024</v>
      </c>
    </row>
    <row r="128" spans="1:10" x14ac:dyDescent="0.3">
      <c r="A128" s="1">
        <v>45418</v>
      </c>
      <c r="B128" t="s">
        <v>19</v>
      </c>
      <c r="C128" t="s">
        <v>10</v>
      </c>
      <c r="D128" t="s">
        <v>17</v>
      </c>
      <c r="E128">
        <v>10</v>
      </c>
      <c r="F128">
        <v>11767</v>
      </c>
      <c r="G128">
        <v>15</v>
      </c>
      <c r="H128">
        <v>100019.5</v>
      </c>
      <c r="I128">
        <v>15276.6544195226</v>
      </c>
      <c r="J128" t="str">
        <f t="shared" si="1"/>
        <v>May-2024</v>
      </c>
    </row>
    <row r="129" spans="1:10" x14ac:dyDescent="0.3">
      <c r="A129" s="1">
        <v>45419</v>
      </c>
      <c r="B129" t="s">
        <v>14</v>
      </c>
      <c r="C129" t="s">
        <v>13</v>
      </c>
      <c r="D129" t="s">
        <v>11</v>
      </c>
      <c r="E129">
        <v>18</v>
      </c>
      <c r="F129">
        <v>32139</v>
      </c>
      <c r="G129">
        <v>10</v>
      </c>
      <c r="H129">
        <v>520651.8</v>
      </c>
      <c r="I129">
        <v>79815.753641131567</v>
      </c>
      <c r="J129" t="str">
        <f t="shared" si="1"/>
        <v>May-2024</v>
      </c>
    </row>
    <row r="130" spans="1:10" x14ac:dyDescent="0.3">
      <c r="A130" s="1">
        <v>45420</v>
      </c>
      <c r="B130" t="s">
        <v>12</v>
      </c>
      <c r="C130" t="s">
        <v>13</v>
      </c>
      <c r="D130" t="s">
        <v>11</v>
      </c>
      <c r="E130">
        <v>13</v>
      </c>
      <c r="F130">
        <v>16613</v>
      </c>
      <c r="G130">
        <v>5</v>
      </c>
      <c r="H130">
        <v>205170.55</v>
      </c>
      <c r="I130">
        <v>50561.597532792803</v>
      </c>
      <c r="J130" t="str">
        <f t="shared" si="1"/>
        <v>May-2024</v>
      </c>
    </row>
    <row r="131" spans="1:10" x14ac:dyDescent="0.3">
      <c r="A131" s="1">
        <v>45421</v>
      </c>
      <c r="B131" t="s">
        <v>12</v>
      </c>
      <c r="C131" t="s">
        <v>18</v>
      </c>
      <c r="D131" t="s">
        <v>11</v>
      </c>
      <c r="E131">
        <v>5</v>
      </c>
      <c r="F131">
        <v>15589</v>
      </c>
      <c r="G131">
        <v>5</v>
      </c>
      <c r="H131">
        <v>74047.75</v>
      </c>
      <c r="I131">
        <v>11117.98325412001</v>
      </c>
      <c r="J131" t="str">
        <f t="shared" ref="J131:J194" si="2">TEXT(A131, "mmm-yyyy")</f>
        <v>May-2024</v>
      </c>
    </row>
    <row r="132" spans="1:10" x14ac:dyDescent="0.3">
      <c r="A132" s="1">
        <v>45422</v>
      </c>
      <c r="B132" t="s">
        <v>12</v>
      </c>
      <c r="C132" t="s">
        <v>10</v>
      </c>
      <c r="D132" t="s">
        <v>16</v>
      </c>
      <c r="E132">
        <v>1</v>
      </c>
      <c r="F132">
        <v>18918</v>
      </c>
      <c r="G132">
        <v>15</v>
      </c>
      <c r="H132">
        <v>16080.3</v>
      </c>
      <c r="I132">
        <v>3644.1113576413518</v>
      </c>
      <c r="J132" t="str">
        <f t="shared" si="2"/>
        <v>May-2024</v>
      </c>
    </row>
    <row r="133" spans="1:10" x14ac:dyDescent="0.3">
      <c r="A133" s="1">
        <v>45423</v>
      </c>
      <c r="B133" t="s">
        <v>14</v>
      </c>
      <c r="C133" t="s">
        <v>18</v>
      </c>
      <c r="D133" t="s">
        <v>17</v>
      </c>
      <c r="E133">
        <v>1</v>
      </c>
      <c r="F133">
        <v>25119</v>
      </c>
      <c r="G133">
        <v>5</v>
      </c>
      <c r="H133">
        <v>23863.05</v>
      </c>
      <c r="I133">
        <v>4745.2813199084158</v>
      </c>
      <c r="J133" t="str">
        <f t="shared" si="2"/>
        <v>May-2024</v>
      </c>
    </row>
    <row r="134" spans="1:10" x14ac:dyDescent="0.3">
      <c r="A134" s="1">
        <v>45424</v>
      </c>
      <c r="B134" t="s">
        <v>14</v>
      </c>
      <c r="C134" t="s">
        <v>10</v>
      </c>
      <c r="D134" t="s">
        <v>11</v>
      </c>
      <c r="E134">
        <v>18</v>
      </c>
      <c r="F134">
        <v>32446</v>
      </c>
      <c r="G134">
        <v>5</v>
      </c>
      <c r="H134">
        <v>554826.6</v>
      </c>
      <c r="I134">
        <v>119098.45412887821</v>
      </c>
      <c r="J134" t="str">
        <f t="shared" si="2"/>
        <v>May-2024</v>
      </c>
    </row>
    <row r="135" spans="1:10" x14ac:dyDescent="0.3">
      <c r="A135" s="1">
        <v>45425</v>
      </c>
      <c r="B135" t="s">
        <v>14</v>
      </c>
      <c r="C135" t="s">
        <v>15</v>
      </c>
      <c r="D135" t="s">
        <v>16</v>
      </c>
      <c r="E135">
        <v>15</v>
      </c>
      <c r="F135">
        <v>18046</v>
      </c>
      <c r="G135">
        <v>15</v>
      </c>
      <c r="H135">
        <v>230086.5</v>
      </c>
      <c r="I135">
        <v>61576.069556664588</v>
      </c>
      <c r="J135" t="str">
        <f t="shared" si="2"/>
        <v>May-2024</v>
      </c>
    </row>
    <row r="136" spans="1:10" x14ac:dyDescent="0.3">
      <c r="A136" s="1">
        <v>45426</v>
      </c>
      <c r="B136" t="s">
        <v>9</v>
      </c>
      <c r="C136" t="s">
        <v>20</v>
      </c>
      <c r="D136" t="s">
        <v>17</v>
      </c>
      <c r="E136">
        <v>17</v>
      </c>
      <c r="F136">
        <v>29818</v>
      </c>
      <c r="G136">
        <v>10</v>
      </c>
      <c r="H136">
        <v>456215.4</v>
      </c>
      <c r="I136">
        <v>82518.553696357762</v>
      </c>
      <c r="J136" t="str">
        <f t="shared" si="2"/>
        <v>May-2024</v>
      </c>
    </row>
    <row r="137" spans="1:10" x14ac:dyDescent="0.3">
      <c r="A137" s="1">
        <v>45427</v>
      </c>
      <c r="B137" t="s">
        <v>14</v>
      </c>
      <c r="C137" t="s">
        <v>20</v>
      </c>
      <c r="D137" t="s">
        <v>16</v>
      </c>
      <c r="E137">
        <v>11</v>
      </c>
      <c r="F137">
        <v>40358</v>
      </c>
      <c r="G137">
        <v>10</v>
      </c>
      <c r="H137">
        <v>399544.2</v>
      </c>
      <c r="I137">
        <v>101557.05388400851</v>
      </c>
      <c r="J137" t="str">
        <f t="shared" si="2"/>
        <v>May-2024</v>
      </c>
    </row>
    <row r="138" spans="1:10" x14ac:dyDescent="0.3">
      <c r="A138" s="1">
        <v>45428</v>
      </c>
      <c r="B138" t="s">
        <v>14</v>
      </c>
      <c r="C138" t="s">
        <v>20</v>
      </c>
      <c r="D138" t="s">
        <v>11</v>
      </c>
      <c r="E138">
        <v>17</v>
      </c>
      <c r="F138">
        <v>9324</v>
      </c>
      <c r="G138">
        <v>5</v>
      </c>
      <c r="H138">
        <v>150582.6</v>
      </c>
      <c r="I138">
        <v>27768.517428179472</v>
      </c>
      <c r="J138" t="str">
        <f t="shared" si="2"/>
        <v>May-2024</v>
      </c>
    </row>
    <row r="139" spans="1:10" x14ac:dyDescent="0.3">
      <c r="A139" s="1">
        <v>45429</v>
      </c>
      <c r="B139" t="s">
        <v>14</v>
      </c>
      <c r="C139" t="s">
        <v>18</v>
      </c>
      <c r="D139" t="s">
        <v>11</v>
      </c>
      <c r="E139">
        <v>13</v>
      </c>
      <c r="F139">
        <v>15787</v>
      </c>
      <c r="G139">
        <v>5</v>
      </c>
      <c r="H139">
        <v>194969.45</v>
      </c>
      <c r="I139">
        <v>33295.766531777939</v>
      </c>
      <c r="J139" t="str">
        <f t="shared" si="2"/>
        <v>May-2024</v>
      </c>
    </row>
    <row r="140" spans="1:10" x14ac:dyDescent="0.3">
      <c r="A140" s="1">
        <v>45430</v>
      </c>
      <c r="B140" t="s">
        <v>9</v>
      </c>
      <c r="C140" t="s">
        <v>15</v>
      </c>
      <c r="D140" t="s">
        <v>11</v>
      </c>
      <c r="E140">
        <v>1</v>
      </c>
      <c r="F140">
        <v>14111</v>
      </c>
      <c r="G140">
        <v>10</v>
      </c>
      <c r="H140">
        <v>12699.9</v>
      </c>
      <c r="I140">
        <v>3704.8838578320328</v>
      </c>
      <c r="J140" t="str">
        <f t="shared" si="2"/>
        <v>May-2024</v>
      </c>
    </row>
    <row r="141" spans="1:10" x14ac:dyDescent="0.3">
      <c r="A141" s="1">
        <v>45431</v>
      </c>
      <c r="B141" t="s">
        <v>14</v>
      </c>
      <c r="C141" t="s">
        <v>10</v>
      </c>
      <c r="D141" t="s">
        <v>16</v>
      </c>
      <c r="E141">
        <v>2</v>
      </c>
      <c r="F141">
        <v>43110</v>
      </c>
      <c r="G141">
        <v>15</v>
      </c>
      <c r="H141">
        <v>73287</v>
      </c>
      <c r="I141">
        <v>10031.098332759841</v>
      </c>
      <c r="J141" t="str">
        <f t="shared" si="2"/>
        <v>May-2024</v>
      </c>
    </row>
    <row r="142" spans="1:10" x14ac:dyDescent="0.3">
      <c r="A142" s="1">
        <v>45432</v>
      </c>
      <c r="B142" t="s">
        <v>12</v>
      </c>
      <c r="C142" t="s">
        <v>13</v>
      </c>
      <c r="D142" t="s">
        <v>16</v>
      </c>
      <c r="E142">
        <v>9</v>
      </c>
      <c r="F142">
        <v>21389</v>
      </c>
      <c r="G142">
        <v>5</v>
      </c>
      <c r="H142">
        <v>182875.95</v>
      </c>
      <c r="I142">
        <v>21591.686497148519</v>
      </c>
      <c r="J142" t="str">
        <f t="shared" si="2"/>
        <v>May-2024</v>
      </c>
    </row>
    <row r="143" spans="1:10" x14ac:dyDescent="0.3">
      <c r="A143" s="1">
        <v>45433</v>
      </c>
      <c r="B143" t="s">
        <v>14</v>
      </c>
      <c r="C143" t="s">
        <v>10</v>
      </c>
      <c r="D143" t="s">
        <v>11</v>
      </c>
      <c r="E143">
        <v>3</v>
      </c>
      <c r="F143">
        <v>46427</v>
      </c>
      <c r="G143">
        <v>0</v>
      </c>
      <c r="H143">
        <v>139281</v>
      </c>
      <c r="I143">
        <v>35404.838138901388</v>
      </c>
      <c r="J143" t="str">
        <f t="shared" si="2"/>
        <v>May-2024</v>
      </c>
    </row>
    <row r="144" spans="1:10" x14ac:dyDescent="0.3">
      <c r="A144" s="1">
        <v>45434</v>
      </c>
      <c r="B144" t="s">
        <v>12</v>
      </c>
      <c r="C144" t="s">
        <v>13</v>
      </c>
      <c r="D144" t="s">
        <v>16</v>
      </c>
      <c r="E144">
        <v>1</v>
      </c>
      <c r="F144">
        <v>19043</v>
      </c>
      <c r="G144">
        <v>15</v>
      </c>
      <c r="H144">
        <v>16186.55</v>
      </c>
      <c r="I144">
        <v>1839.6004536398541</v>
      </c>
      <c r="J144" t="str">
        <f t="shared" si="2"/>
        <v>May-2024</v>
      </c>
    </row>
    <row r="145" spans="1:10" x14ac:dyDescent="0.3">
      <c r="A145" s="1">
        <v>45435</v>
      </c>
      <c r="B145" t="s">
        <v>12</v>
      </c>
      <c r="C145" t="s">
        <v>10</v>
      </c>
      <c r="D145" t="s">
        <v>11</v>
      </c>
      <c r="E145">
        <v>16</v>
      </c>
      <c r="F145">
        <v>33746</v>
      </c>
      <c r="G145">
        <v>5</v>
      </c>
      <c r="H145">
        <v>512939.2</v>
      </c>
      <c r="I145">
        <v>137168.04556560391</v>
      </c>
      <c r="J145" t="str">
        <f t="shared" si="2"/>
        <v>May-2024</v>
      </c>
    </row>
    <row r="146" spans="1:10" x14ac:dyDescent="0.3">
      <c r="A146" s="1">
        <v>45436</v>
      </c>
      <c r="B146" t="s">
        <v>12</v>
      </c>
      <c r="C146" t="s">
        <v>15</v>
      </c>
      <c r="D146" t="s">
        <v>11</v>
      </c>
      <c r="E146">
        <v>6</v>
      </c>
      <c r="F146">
        <v>27350</v>
      </c>
      <c r="G146">
        <v>5</v>
      </c>
      <c r="H146">
        <v>155895</v>
      </c>
      <c r="I146">
        <v>29220.752905022491</v>
      </c>
      <c r="J146" t="str">
        <f t="shared" si="2"/>
        <v>May-2024</v>
      </c>
    </row>
    <row r="147" spans="1:10" x14ac:dyDescent="0.3">
      <c r="A147" s="1">
        <v>45437</v>
      </c>
      <c r="B147" t="s">
        <v>9</v>
      </c>
      <c r="C147" t="s">
        <v>13</v>
      </c>
      <c r="D147" t="s">
        <v>17</v>
      </c>
      <c r="E147">
        <v>17</v>
      </c>
      <c r="F147">
        <v>46605</v>
      </c>
      <c r="G147">
        <v>0</v>
      </c>
      <c r="H147">
        <v>792285</v>
      </c>
      <c r="I147">
        <v>224298.05076264479</v>
      </c>
      <c r="J147" t="str">
        <f t="shared" si="2"/>
        <v>May-2024</v>
      </c>
    </row>
    <row r="148" spans="1:10" x14ac:dyDescent="0.3">
      <c r="A148" s="1">
        <v>45438</v>
      </c>
      <c r="B148" t="s">
        <v>9</v>
      </c>
      <c r="C148" t="s">
        <v>18</v>
      </c>
      <c r="D148" t="s">
        <v>16</v>
      </c>
      <c r="E148">
        <v>5</v>
      </c>
      <c r="F148">
        <v>5117</v>
      </c>
      <c r="G148">
        <v>0</v>
      </c>
      <c r="H148">
        <v>25585</v>
      </c>
      <c r="I148">
        <v>6250.5836503607907</v>
      </c>
      <c r="J148" t="str">
        <f t="shared" si="2"/>
        <v>May-2024</v>
      </c>
    </row>
    <row r="149" spans="1:10" x14ac:dyDescent="0.3">
      <c r="A149" s="1">
        <v>45439</v>
      </c>
      <c r="B149" t="s">
        <v>9</v>
      </c>
      <c r="C149" t="s">
        <v>10</v>
      </c>
      <c r="D149" t="s">
        <v>11</v>
      </c>
      <c r="E149">
        <v>5</v>
      </c>
      <c r="F149">
        <v>23935</v>
      </c>
      <c r="G149">
        <v>10</v>
      </c>
      <c r="H149">
        <v>107707.5</v>
      </c>
      <c r="I149">
        <v>23919.782134351921</v>
      </c>
      <c r="J149" t="str">
        <f t="shared" si="2"/>
        <v>May-2024</v>
      </c>
    </row>
    <row r="150" spans="1:10" x14ac:dyDescent="0.3">
      <c r="A150" s="1">
        <v>45440</v>
      </c>
      <c r="B150" t="s">
        <v>14</v>
      </c>
      <c r="C150" t="s">
        <v>10</v>
      </c>
      <c r="D150" t="s">
        <v>11</v>
      </c>
      <c r="E150">
        <v>6</v>
      </c>
      <c r="F150">
        <v>18234</v>
      </c>
      <c r="G150">
        <v>15</v>
      </c>
      <c r="H150">
        <v>92993.4</v>
      </c>
      <c r="I150">
        <v>26955.193340302321</v>
      </c>
      <c r="J150" t="str">
        <f t="shared" si="2"/>
        <v>May-2024</v>
      </c>
    </row>
    <row r="151" spans="1:10" x14ac:dyDescent="0.3">
      <c r="A151" s="1">
        <v>45441</v>
      </c>
      <c r="B151" t="s">
        <v>12</v>
      </c>
      <c r="C151" t="s">
        <v>13</v>
      </c>
      <c r="D151" t="s">
        <v>16</v>
      </c>
      <c r="E151">
        <v>3</v>
      </c>
      <c r="F151">
        <v>43328</v>
      </c>
      <c r="G151">
        <v>15</v>
      </c>
      <c r="H151">
        <v>110486.39999999999</v>
      </c>
      <c r="I151">
        <v>19813.512258155701</v>
      </c>
      <c r="J151" t="str">
        <f t="shared" si="2"/>
        <v>May-2024</v>
      </c>
    </row>
    <row r="152" spans="1:10" x14ac:dyDescent="0.3">
      <c r="A152" s="1">
        <v>45442</v>
      </c>
      <c r="B152" t="s">
        <v>9</v>
      </c>
      <c r="C152" t="s">
        <v>18</v>
      </c>
      <c r="D152" t="s">
        <v>17</v>
      </c>
      <c r="E152">
        <v>5</v>
      </c>
      <c r="F152">
        <v>5846</v>
      </c>
      <c r="G152">
        <v>10</v>
      </c>
      <c r="H152">
        <v>26307</v>
      </c>
      <c r="I152">
        <v>7650.5330079096257</v>
      </c>
      <c r="J152" t="str">
        <f t="shared" si="2"/>
        <v>May-2024</v>
      </c>
    </row>
    <row r="153" spans="1:10" x14ac:dyDescent="0.3">
      <c r="A153" s="1">
        <v>45443</v>
      </c>
      <c r="B153" t="s">
        <v>9</v>
      </c>
      <c r="C153" t="s">
        <v>18</v>
      </c>
      <c r="D153" t="s">
        <v>17</v>
      </c>
      <c r="E153">
        <v>5</v>
      </c>
      <c r="F153">
        <v>15954</v>
      </c>
      <c r="G153">
        <v>15</v>
      </c>
      <c r="H153">
        <v>67804.5</v>
      </c>
      <c r="I153">
        <v>8611.1888229812448</v>
      </c>
      <c r="J153" t="str">
        <f t="shared" si="2"/>
        <v>May-2024</v>
      </c>
    </row>
    <row r="154" spans="1:10" x14ac:dyDescent="0.3">
      <c r="A154" s="1">
        <v>45444</v>
      </c>
      <c r="B154" t="s">
        <v>14</v>
      </c>
      <c r="C154" t="s">
        <v>15</v>
      </c>
      <c r="D154" t="s">
        <v>11</v>
      </c>
      <c r="E154">
        <v>10</v>
      </c>
      <c r="F154">
        <v>18703</v>
      </c>
      <c r="G154">
        <v>15</v>
      </c>
      <c r="H154">
        <v>158975.5</v>
      </c>
      <c r="I154">
        <v>31278.58675423525</v>
      </c>
      <c r="J154" t="str">
        <f t="shared" si="2"/>
        <v>Jun-2024</v>
      </c>
    </row>
    <row r="155" spans="1:10" x14ac:dyDescent="0.3">
      <c r="A155" s="1">
        <v>45445</v>
      </c>
      <c r="B155" t="s">
        <v>9</v>
      </c>
      <c r="C155" t="s">
        <v>18</v>
      </c>
      <c r="D155" t="s">
        <v>16</v>
      </c>
      <c r="E155">
        <v>10</v>
      </c>
      <c r="F155">
        <v>27700</v>
      </c>
      <c r="G155">
        <v>15</v>
      </c>
      <c r="H155">
        <v>235450</v>
      </c>
      <c r="I155">
        <v>36255.119462448463</v>
      </c>
      <c r="J155" t="str">
        <f t="shared" si="2"/>
        <v>Jun-2024</v>
      </c>
    </row>
    <row r="156" spans="1:10" x14ac:dyDescent="0.3">
      <c r="A156" s="1">
        <v>45446</v>
      </c>
      <c r="B156" t="s">
        <v>14</v>
      </c>
      <c r="C156" t="s">
        <v>18</v>
      </c>
      <c r="D156" t="s">
        <v>17</v>
      </c>
      <c r="E156">
        <v>19</v>
      </c>
      <c r="F156">
        <v>37043</v>
      </c>
      <c r="G156">
        <v>15</v>
      </c>
      <c r="H156">
        <v>598244.44999999995</v>
      </c>
      <c r="I156">
        <v>124416.0342708808</v>
      </c>
      <c r="J156" t="str">
        <f t="shared" si="2"/>
        <v>Jun-2024</v>
      </c>
    </row>
    <row r="157" spans="1:10" x14ac:dyDescent="0.3">
      <c r="A157" s="1">
        <v>45447</v>
      </c>
      <c r="B157" t="s">
        <v>19</v>
      </c>
      <c r="C157" t="s">
        <v>18</v>
      </c>
      <c r="D157" t="s">
        <v>16</v>
      </c>
      <c r="E157">
        <v>17</v>
      </c>
      <c r="F157">
        <v>11469</v>
      </c>
      <c r="G157">
        <v>15</v>
      </c>
      <c r="H157">
        <v>165727.04999999999</v>
      </c>
      <c r="I157">
        <v>21942.721408406509</v>
      </c>
      <c r="J157" t="str">
        <f t="shared" si="2"/>
        <v>Jun-2024</v>
      </c>
    </row>
    <row r="158" spans="1:10" x14ac:dyDescent="0.3">
      <c r="A158" s="1">
        <v>45448</v>
      </c>
      <c r="B158" t="s">
        <v>9</v>
      </c>
      <c r="C158" t="s">
        <v>20</v>
      </c>
      <c r="D158" t="s">
        <v>16</v>
      </c>
      <c r="E158">
        <v>14</v>
      </c>
      <c r="F158">
        <v>35105</v>
      </c>
      <c r="G158">
        <v>0</v>
      </c>
      <c r="H158">
        <v>491470</v>
      </c>
      <c r="I158">
        <v>131864.31643051541</v>
      </c>
      <c r="J158" t="str">
        <f t="shared" si="2"/>
        <v>Jun-2024</v>
      </c>
    </row>
    <row r="159" spans="1:10" x14ac:dyDescent="0.3">
      <c r="A159" s="1">
        <v>45449</v>
      </c>
      <c r="B159" t="s">
        <v>19</v>
      </c>
      <c r="C159" t="s">
        <v>15</v>
      </c>
      <c r="D159" t="s">
        <v>11</v>
      </c>
      <c r="E159">
        <v>9</v>
      </c>
      <c r="F159">
        <v>47101</v>
      </c>
      <c r="G159">
        <v>15</v>
      </c>
      <c r="H159">
        <v>360322.65</v>
      </c>
      <c r="I159">
        <v>97028.24884916436</v>
      </c>
      <c r="J159" t="str">
        <f t="shared" si="2"/>
        <v>Jun-2024</v>
      </c>
    </row>
    <row r="160" spans="1:10" x14ac:dyDescent="0.3">
      <c r="A160" s="1">
        <v>45450</v>
      </c>
      <c r="B160" t="s">
        <v>14</v>
      </c>
      <c r="C160" t="s">
        <v>10</v>
      </c>
      <c r="D160" t="s">
        <v>17</v>
      </c>
      <c r="E160">
        <v>14</v>
      </c>
      <c r="F160">
        <v>31386</v>
      </c>
      <c r="G160">
        <v>0</v>
      </c>
      <c r="H160">
        <v>439404</v>
      </c>
      <c r="I160">
        <v>127887.3313511895</v>
      </c>
      <c r="J160" t="str">
        <f t="shared" si="2"/>
        <v>Jun-2024</v>
      </c>
    </row>
    <row r="161" spans="1:10" x14ac:dyDescent="0.3">
      <c r="A161" s="1">
        <v>45451</v>
      </c>
      <c r="B161" t="s">
        <v>12</v>
      </c>
      <c r="C161" t="s">
        <v>13</v>
      </c>
      <c r="D161" t="s">
        <v>11</v>
      </c>
      <c r="E161">
        <v>1</v>
      </c>
      <c r="F161">
        <v>41976</v>
      </c>
      <c r="G161">
        <v>15</v>
      </c>
      <c r="H161">
        <v>35679.599999999999</v>
      </c>
      <c r="I161">
        <v>4671.6880235715034</v>
      </c>
      <c r="J161" t="str">
        <f t="shared" si="2"/>
        <v>Jun-2024</v>
      </c>
    </row>
    <row r="162" spans="1:10" x14ac:dyDescent="0.3">
      <c r="A162" s="1">
        <v>45452</v>
      </c>
      <c r="B162" t="s">
        <v>9</v>
      </c>
      <c r="C162" t="s">
        <v>10</v>
      </c>
      <c r="D162" t="s">
        <v>17</v>
      </c>
      <c r="E162">
        <v>19</v>
      </c>
      <c r="F162">
        <v>44051</v>
      </c>
      <c r="G162">
        <v>10</v>
      </c>
      <c r="H162">
        <v>753272.1</v>
      </c>
      <c r="I162">
        <v>169235.01392371181</v>
      </c>
      <c r="J162" t="str">
        <f t="shared" si="2"/>
        <v>Jun-2024</v>
      </c>
    </row>
    <row r="163" spans="1:10" x14ac:dyDescent="0.3">
      <c r="A163" s="1">
        <v>45453</v>
      </c>
      <c r="B163" t="s">
        <v>14</v>
      </c>
      <c r="C163" t="s">
        <v>15</v>
      </c>
      <c r="D163" t="s">
        <v>17</v>
      </c>
      <c r="E163">
        <v>13</v>
      </c>
      <c r="F163">
        <v>7048</v>
      </c>
      <c r="G163">
        <v>5</v>
      </c>
      <c r="H163">
        <v>87042.8</v>
      </c>
      <c r="I163">
        <v>16960.068642748909</v>
      </c>
      <c r="J163" t="str">
        <f t="shared" si="2"/>
        <v>Jun-2024</v>
      </c>
    </row>
    <row r="164" spans="1:10" x14ac:dyDescent="0.3">
      <c r="A164" s="1">
        <v>45454</v>
      </c>
      <c r="B164" t="s">
        <v>12</v>
      </c>
      <c r="C164" t="s">
        <v>13</v>
      </c>
      <c r="D164" t="s">
        <v>17</v>
      </c>
      <c r="E164">
        <v>13</v>
      </c>
      <c r="F164">
        <v>44001</v>
      </c>
      <c r="G164">
        <v>0</v>
      </c>
      <c r="H164">
        <v>572013</v>
      </c>
      <c r="I164">
        <v>96599.694343563591</v>
      </c>
      <c r="J164" t="str">
        <f t="shared" si="2"/>
        <v>Jun-2024</v>
      </c>
    </row>
    <row r="165" spans="1:10" x14ac:dyDescent="0.3">
      <c r="A165" s="1">
        <v>45455</v>
      </c>
      <c r="B165" t="s">
        <v>12</v>
      </c>
      <c r="C165" t="s">
        <v>15</v>
      </c>
      <c r="D165" t="s">
        <v>17</v>
      </c>
      <c r="E165">
        <v>4</v>
      </c>
      <c r="F165">
        <v>17941</v>
      </c>
      <c r="G165">
        <v>15</v>
      </c>
      <c r="H165">
        <v>60999.4</v>
      </c>
      <c r="I165">
        <v>10388.68778101813</v>
      </c>
      <c r="J165" t="str">
        <f t="shared" si="2"/>
        <v>Jun-2024</v>
      </c>
    </row>
    <row r="166" spans="1:10" x14ac:dyDescent="0.3">
      <c r="A166" s="1">
        <v>45456</v>
      </c>
      <c r="B166" t="s">
        <v>19</v>
      </c>
      <c r="C166" t="s">
        <v>18</v>
      </c>
      <c r="D166" t="s">
        <v>17</v>
      </c>
      <c r="E166">
        <v>1</v>
      </c>
      <c r="F166">
        <v>47533</v>
      </c>
      <c r="G166">
        <v>10</v>
      </c>
      <c r="H166">
        <v>42779.7</v>
      </c>
      <c r="I166">
        <v>7809.8068513783364</v>
      </c>
      <c r="J166" t="str">
        <f t="shared" si="2"/>
        <v>Jun-2024</v>
      </c>
    </row>
    <row r="167" spans="1:10" x14ac:dyDescent="0.3">
      <c r="A167" s="1">
        <v>45457</v>
      </c>
      <c r="B167" t="s">
        <v>14</v>
      </c>
      <c r="C167" t="s">
        <v>13</v>
      </c>
      <c r="D167" t="s">
        <v>16</v>
      </c>
      <c r="E167">
        <v>17</v>
      </c>
      <c r="F167">
        <v>6828</v>
      </c>
      <c r="G167">
        <v>5</v>
      </c>
      <c r="H167">
        <v>110272.2</v>
      </c>
      <c r="I167">
        <v>26573.958240082029</v>
      </c>
      <c r="J167" t="str">
        <f t="shared" si="2"/>
        <v>Jun-2024</v>
      </c>
    </row>
    <row r="168" spans="1:10" x14ac:dyDescent="0.3">
      <c r="A168" s="1">
        <v>45458</v>
      </c>
      <c r="B168" t="s">
        <v>12</v>
      </c>
      <c r="C168" t="s">
        <v>18</v>
      </c>
      <c r="D168" t="s">
        <v>11</v>
      </c>
      <c r="E168">
        <v>8</v>
      </c>
      <c r="F168">
        <v>6917</v>
      </c>
      <c r="G168">
        <v>0</v>
      </c>
      <c r="H168">
        <v>55336</v>
      </c>
      <c r="I168">
        <v>12154.95146406532</v>
      </c>
      <c r="J168" t="str">
        <f t="shared" si="2"/>
        <v>Jun-2024</v>
      </c>
    </row>
    <row r="169" spans="1:10" x14ac:dyDescent="0.3">
      <c r="A169" s="1">
        <v>45459</v>
      </c>
      <c r="B169" t="s">
        <v>9</v>
      </c>
      <c r="C169" t="s">
        <v>10</v>
      </c>
      <c r="D169" t="s">
        <v>16</v>
      </c>
      <c r="E169">
        <v>2</v>
      </c>
      <c r="F169">
        <v>25618</v>
      </c>
      <c r="G169">
        <v>5</v>
      </c>
      <c r="H169">
        <v>48674.2</v>
      </c>
      <c r="I169">
        <v>9342.3459776875679</v>
      </c>
      <c r="J169" t="str">
        <f t="shared" si="2"/>
        <v>Jun-2024</v>
      </c>
    </row>
    <row r="170" spans="1:10" x14ac:dyDescent="0.3">
      <c r="A170" s="1">
        <v>45460</v>
      </c>
      <c r="B170" t="s">
        <v>9</v>
      </c>
      <c r="C170" t="s">
        <v>10</v>
      </c>
      <c r="D170" t="s">
        <v>17</v>
      </c>
      <c r="E170">
        <v>8</v>
      </c>
      <c r="F170">
        <v>37254</v>
      </c>
      <c r="G170">
        <v>10</v>
      </c>
      <c r="H170">
        <v>268228.8</v>
      </c>
      <c r="I170">
        <v>30896.385508670261</v>
      </c>
      <c r="J170" t="str">
        <f t="shared" si="2"/>
        <v>Jun-2024</v>
      </c>
    </row>
    <row r="171" spans="1:10" x14ac:dyDescent="0.3">
      <c r="A171" s="1">
        <v>45461</v>
      </c>
      <c r="B171" t="s">
        <v>19</v>
      </c>
      <c r="C171" t="s">
        <v>13</v>
      </c>
      <c r="D171" t="s">
        <v>11</v>
      </c>
      <c r="E171">
        <v>7</v>
      </c>
      <c r="F171">
        <v>44756</v>
      </c>
      <c r="G171">
        <v>0</v>
      </c>
      <c r="H171">
        <v>313292</v>
      </c>
      <c r="I171">
        <v>36201.852035436918</v>
      </c>
      <c r="J171" t="str">
        <f t="shared" si="2"/>
        <v>Jun-2024</v>
      </c>
    </row>
    <row r="172" spans="1:10" x14ac:dyDescent="0.3">
      <c r="A172" s="1">
        <v>45462</v>
      </c>
      <c r="B172" t="s">
        <v>12</v>
      </c>
      <c r="C172" t="s">
        <v>13</v>
      </c>
      <c r="D172" t="s">
        <v>17</v>
      </c>
      <c r="E172">
        <v>2</v>
      </c>
      <c r="F172">
        <v>25128</v>
      </c>
      <c r="G172">
        <v>5</v>
      </c>
      <c r="H172">
        <v>47743.199999999997</v>
      </c>
      <c r="I172">
        <v>4796.6579989049314</v>
      </c>
      <c r="J172" t="str">
        <f t="shared" si="2"/>
        <v>Jun-2024</v>
      </c>
    </row>
    <row r="173" spans="1:10" x14ac:dyDescent="0.3">
      <c r="A173" s="1">
        <v>45463</v>
      </c>
      <c r="B173" t="s">
        <v>14</v>
      </c>
      <c r="C173" t="s">
        <v>15</v>
      </c>
      <c r="D173" t="s">
        <v>11</v>
      </c>
      <c r="E173">
        <v>3</v>
      </c>
      <c r="F173">
        <v>5009</v>
      </c>
      <c r="G173">
        <v>15</v>
      </c>
      <c r="H173">
        <v>12772.95</v>
      </c>
      <c r="I173">
        <v>3749.3701801199409</v>
      </c>
      <c r="J173" t="str">
        <f t="shared" si="2"/>
        <v>Jun-2024</v>
      </c>
    </row>
    <row r="174" spans="1:10" x14ac:dyDescent="0.3">
      <c r="A174" s="1">
        <v>45464</v>
      </c>
      <c r="B174" t="s">
        <v>9</v>
      </c>
      <c r="C174" t="s">
        <v>15</v>
      </c>
      <c r="D174" t="s">
        <v>16</v>
      </c>
      <c r="E174">
        <v>18</v>
      </c>
      <c r="F174">
        <v>21644</v>
      </c>
      <c r="G174">
        <v>0</v>
      </c>
      <c r="H174">
        <v>389592</v>
      </c>
      <c r="I174">
        <v>39368.56913595966</v>
      </c>
      <c r="J174" t="str">
        <f t="shared" si="2"/>
        <v>Jun-2024</v>
      </c>
    </row>
    <row r="175" spans="1:10" x14ac:dyDescent="0.3">
      <c r="A175" s="1">
        <v>45465</v>
      </c>
      <c r="B175" t="s">
        <v>12</v>
      </c>
      <c r="C175" t="s">
        <v>18</v>
      </c>
      <c r="D175" t="s">
        <v>11</v>
      </c>
      <c r="E175">
        <v>12</v>
      </c>
      <c r="F175">
        <v>27422</v>
      </c>
      <c r="G175">
        <v>5</v>
      </c>
      <c r="H175">
        <v>312610.8</v>
      </c>
      <c r="I175">
        <v>37706.72368327072</v>
      </c>
      <c r="J175" t="str">
        <f t="shared" si="2"/>
        <v>Jun-2024</v>
      </c>
    </row>
    <row r="176" spans="1:10" x14ac:dyDescent="0.3">
      <c r="A176" s="1">
        <v>45466</v>
      </c>
      <c r="B176" t="s">
        <v>12</v>
      </c>
      <c r="C176" t="s">
        <v>13</v>
      </c>
      <c r="D176" t="s">
        <v>11</v>
      </c>
      <c r="E176">
        <v>1</v>
      </c>
      <c r="F176">
        <v>14865</v>
      </c>
      <c r="G176">
        <v>10</v>
      </c>
      <c r="H176">
        <v>13378.5</v>
      </c>
      <c r="I176">
        <v>2179.6160070549408</v>
      </c>
      <c r="J176" t="str">
        <f t="shared" si="2"/>
        <v>Jun-2024</v>
      </c>
    </row>
    <row r="177" spans="1:10" x14ac:dyDescent="0.3">
      <c r="A177" s="1">
        <v>45467</v>
      </c>
      <c r="B177" t="s">
        <v>19</v>
      </c>
      <c r="C177" t="s">
        <v>10</v>
      </c>
      <c r="D177" t="s">
        <v>11</v>
      </c>
      <c r="E177">
        <v>12</v>
      </c>
      <c r="F177">
        <v>7219</v>
      </c>
      <c r="G177">
        <v>10</v>
      </c>
      <c r="H177">
        <v>77965.2</v>
      </c>
      <c r="I177">
        <v>20386.812213788831</v>
      </c>
      <c r="J177" t="str">
        <f t="shared" si="2"/>
        <v>Jun-2024</v>
      </c>
    </row>
    <row r="178" spans="1:10" x14ac:dyDescent="0.3">
      <c r="A178" s="1">
        <v>45468</v>
      </c>
      <c r="B178" t="s">
        <v>9</v>
      </c>
      <c r="C178" t="s">
        <v>15</v>
      </c>
      <c r="D178" t="s">
        <v>11</v>
      </c>
      <c r="E178">
        <v>5</v>
      </c>
      <c r="F178">
        <v>44809</v>
      </c>
      <c r="G178">
        <v>0</v>
      </c>
      <c r="H178">
        <v>224045</v>
      </c>
      <c r="I178">
        <v>65515.184491304353</v>
      </c>
      <c r="J178" t="str">
        <f t="shared" si="2"/>
        <v>Jun-2024</v>
      </c>
    </row>
    <row r="179" spans="1:10" x14ac:dyDescent="0.3">
      <c r="A179" s="1">
        <v>45469</v>
      </c>
      <c r="B179" t="s">
        <v>9</v>
      </c>
      <c r="C179" t="s">
        <v>15</v>
      </c>
      <c r="D179" t="s">
        <v>11</v>
      </c>
      <c r="E179">
        <v>17</v>
      </c>
      <c r="F179">
        <v>10287</v>
      </c>
      <c r="G179">
        <v>5</v>
      </c>
      <c r="H179">
        <v>166135.04999999999</v>
      </c>
      <c r="I179">
        <v>42863.293418112582</v>
      </c>
      <c r="J179" t="str">
        <f t="shared" si="2"/>
        <v>Jun-2024</v>
      </c>
    </row>
    <row r="180" spans="1:10" x14ac:dyDescent="0.3">
      <c r="A180" s="1">
        <v>45470</v>
      </c>
      <c r="B180" t="s">
        <v>14</v>
      </c>
      <c r="C180" t="s">
        <v>10</v>
      </c>
      <c r="D180" t="s">
        <v>17</v>
      </c>
      <c r="E180">
        <v>16</v>
      </c>
      <c r="F180">
        <v>39387</v>
      </c>
      <c r="G180">
        <v>0</v>
      </c>
      <c r="H180">
        <v>630192</v>
      </c>
      <c r="I180">
        <v>150056.3068010766</v>
      </c>
      <c r="J180" t="str">
        <f t="shared" si="2"/>
        <v>Jun-2024</v>
      </c>
    </row>
    <row r="181" spans="1:10" x14ac:dyDescent="0.3">
      <c r="A181" s="1">
        <v>45471</v>
      </c>
      <c r="B181" t="s">
        <v>9</v>
      </c>
      <c r="C181" t="s">
        <v>15</v>
      </c>
      <c r="D181" t="s">
        <v>11</v>
      </c>
      <c r="E181">
        <v>15</v>
      </c>
      <c r="F181">
        <v>13512</v>
      </c>
      <c r="G181">
        <v>0</v>
      </c>
      <c r="H181">
        <v>202680</v>
      </c>
      <c r="I181">
        <v>41399.443854276447</v>
      </c>
      <c r="J181" t="str">
        <f t="shared" si="2"/>
        <v>Jun-2024</v>
      </c>
    </row>
    <row r="182" spans="1:10" x14ac:dyDescent="0.3">
      <c r="A182" s="1">
        <v>45472</v>
      </c>
      <c r="B182" t="s">
        <v>14</v>
      </c>
      <c r="C182" t="s">
        <v>18</v>
      </c>
      <c r="D182" t="s">
        <v>11</v>
      </c>
      <c r="E182">
        <v>15</v>
      </c>
      <c r="F182">
        <v>6342</v>
      </c>
      <c r="G182">
        <v>5</v>
      </c>
      <c r="H182">
        <v>90373.5</v>
      </c>
      <c r="I182">
        <v>10604.52069284541</v>
      </c>
      <c r="J182" t="str">
        <f t="shared" si="2"/>
        <v>Jun-2024</v>
      </c>
    </row>
    <row r="183" spans="1:10" x14ac:dyDescent="0.3">
      <c r="A183" s="1">
        <v>45473</v>
      </c>
      <c r="B183" t="s">
        <v>9</v>
      </c>
      <c r="C183" t="s">
        <v>13</v>
      </c>
      <c r="D183" t="s">
        <v>16</v>
      </c>
      <c r="E183">
        <v>5</v>
      </c>
      <c r="F183">
        <v>48336</v>
      </c>
      <c r="G183">
        <v>5</v>
      </c>
      <c r="H183">
        <v>229596</v>
      </c>
      <c r="I183">
        <v>66958.036278106083</v>
      </c>
      <c r="J183" t="str">
        <f t="shared" si="2"/>
        <v>Jun-2024</v>
      </c>
    </row>
    <row r="184" spans="1:10" x14ac:dyDescent="0.3">
      <c r="A184" s="1">
        <v>45474</v>
      </c>
      <c r="B184" t="s">
        <v>19</v>
      </c>
      <c r="C184" t="s">
        <v>10</v>
      </c>
      <c r="D184" t="s">
        <v>11</v>
      </c>
      <c r="E184">
        <v>14</v>
      </c>
      <c r="F184">
        <v>24216</v>
      </c>
      <c r="G184">
        <v>15</v>
      </c>
      <c r="H184">
        <v>288170.40000000002</v>
      </c>
      <c r="I184">
        <v>72526.289056738518</v>
      </c>
      <c r="J184" t="str">
        <f t="shared" si="2"/>
        <v>Jul-2024</v>
      </c>
    </row>
    <row r="185" spans="1:10" x14ac:dyDescent="0.3">
      <c r="A185" s="1">
        <v>45475</v>
      </c>
      <c r="B185" t="s">
        <v>9</v>
      </c>
      <c r="C185" t="s">
        <v>13</v>
      </c>
      <c r="D185" t="s">
        <v>16</v>
      </c>
      <c r="E185">
        <v>2</v>
      </c>
      <c r="F185">
        <v>32534</v>
      </c>
      <c r="G185">
        <v>5</v>
      </c>
      <c r="H185">
        <v>61814.6</v>
      </c>
      <c r="I185">
        <v>14080.74013493665</v>
      </c>
      <c r="J185" t="str">
        <f t="shared" si="2"/>
        <v>Jul-2024</v>
      </c>
    </row>
    <row r="186" spans="1:10" x14ac:dyDescent="0.3">
      <c r="A186" s="1">
        <v>45476</v>
      </c>
      <c r="B186" t="s">
        <v>14</v>
      </c>
      <c r="C186" t="s">
        <v>15</v>
      </c>
      <c r="D186" t="s">
        <v>17</v>
      </c>
      <c r="E186">
        <v>11</v>
      </c>
      <c r="F186">
        <v>19231</v>
      </c>
      <c r="G186">
        <v>10</v>
      </c>
      <c r="H186">
        <v>190386.9</v>
      </c>
      <c r="I186">
        <v>47940.786324204077</v>
      </c>
      <c r="J186" t="str">
        <f t="shared" si="2"/>
        <v>Jul-2024</v>
      </c>
    </row>
    <row r="187" spans="1:10" x14ac:dyDescent="0.3">
      <c r="A187" s="1">
        <v>45477</v>
      </c>
      <c r="B187" t="s">
        <v>14</v>
      </c>
      <c r="C187" t="s">
        <v>15</v>
      </c>
      <c r="D187" t="s">
        <v>11</v>
      </c>
      <c r="E187">
        <v>19</v>
      </c>
      <c r="F187">
        <v>37293</v>
      </c>
      <c r="G187">
        <v>0</v>
      </c>
      <c r="H187">
        <v>708567</v>
      </c>
      <c r="I187">
        <v>173471.844742616</v>
      </c>
      <c r="J187" t="str">
        <f t="shared" si="2"/>
        <v>Jul-2024</v>
      </c>
    </row>
    <row r="188" spans="1:10" x14ac:dyDescent="0.3">
      <c r="A188" s="1">
        <v>45478</v>
      </c>
      <c r="B188" t="s">
        <v>19</v>
      </c>
      <c r="C188" t="s">
        <v>10</v>
      </c>
      <c r="D188" t="s">
        <v>16</v>
      </c>
      <c r="E188">
        <v>7</v>
      </c>
      <c r="F188">
        <v>31614</v>
      </c>
      <c r="G188">
        <v>0</v>
      </c>
      <c r="H188">
        <v>221298</v>
      </c>
      <c r="I188">
        <v>50333.414828850771</v>
      </c>
      <c r="J188" t="str">
        <f t="shared" si="2"/>
        <v>Jul-2024</v>
      </c>
    </row>
    <row r="189" spans="1:10" x14ac:dyDescent="0.3">
      <c r="A189" s="1">
        <v>45479</v>
      </c>
      <c r="B189" t="s">
        <v>9</v>
      </c>
      <c r="C189" t="s">
        <v>18</v>
      </c>
      <c r="D189" t="s">
        <v>16</v>
      </c>
      <c r="E189">
        <v>6</v>
      </c>
      <c r="F189">
        <v>41258</v>
      </c>
      <c r="G189">
        <v>10</v>
      </c>
      <c r="H189">
        <v>222793.2</v>
      </c>
      <c r="I189">
        <v>65972.488631572021</v>
      </c>
      <c r="J189" t="str">
        <f t="shared" si="2"/>
        <v>Jul-2024</v>
      </c>
    </row>
    <row r="190" spans="1:10" x14ac:dyDescent="0.3">
      <c r="A190" s="1">
        <v>45480</v>
      </c>
      <c r="B190" t="s">
        <v>9</v>
      </c>
      <c r="C190" t="s">
        <v>20</v>
      </c>
      <c r="D190" t="s">
        <v>17</v>
      </c>
      <c r="E190">
        <v>2</v>
      </c>
      <c r="F190">
        <v>33253</v>
      </c>
      <c r="G190">
        <v>5</v>
      </c>
      <c r="H190">
        <v>63180.7</v>
      </c>
      <c r="I190">
        <v>17733.101607402579</v>
      </c>
      <c r="J190" t="str">
        <f t="shared" si="2"/>
        <v>Jul-2024</v>
      </c>
    </row>
    <row r="191" spans="1:10" x14ac:dyDescent="0.3">
      <c r="A191" s="1">
        <v>45481</v>
      </c>
      <c r="B191" t="s">
        <v>19</v>
      </c>
      <c r="C191" t="s">
        <v>10</v>
      </c>
      <c r="D191" t="s">
        <v>11</v>
      </c>
      <c r="E191">
        <v>6</v>
      </c>
      <c r="F191">
        <v>47078</v>
      </c>
      <c r="G191">
        <v>10</v>
      </c>
      <c r="H191">
        <v>254221.2</v>
      </c>
      <c r="I191">
        <v>58301.306347173653</v>
      </c>
      <c r="J191" t="str">
        <f t="shared" si="2"/>
        <v>Jul-2024</v>
      </c>
    </row>
    <row r="192" spans="1:10" x14ac:dyDescent="0.3">
      <c r="A192" s="1">
        <v>45482</v>
      </c>
      <c r="B192" t="s">
        <v>9</v>
      </c>
      <c r="C192" t="s">
        <v>20</v>
      </c>
      <c r="D192" t="s">
        <v>11</v>
      </c>
      <c r="E192">
        <v>18</v>
      </c>
      <c r="F192">
        <v>45752</v>
      </c>
      <c r="G192">
        <v>10</v>
      </c>
      <c r="H192">
        <v>741182.4</v>
      </c>
      <c r="I192">
        <v>176872.09336963019</v>
      </c>
      <c r="J192" t="str">
        <f t="shared" si="2"/>
        <v>Jul-2024</v>
      </c>
    </row>
    <row r="193" spans="1:10" x14ac:dyDescent="0.3">
      <c r="A193" s="1">
        <v>45483</v>
      </c>
      <c r="B193" t="s">
        <v>9</v>
      </c>
      <c r="C193" t="s">
        <v>20</v>
      </c>
      <c r="D193" t="s">
        <v>16</v>
      </c>
      <c r="E193">
        <v>2</v>
      </c>
      <c r="F193">
        <v>22988</v>
      </c>
      <c r="G193">
        <v>15</v>
      </c>
      <c r="H193">
        <v>39079.599999999999</v>
      </c>
      <c r="I193">
        <v>4311.2286971799449</v>
      </c>
      <c r="J193" t="str">
        <f t="shared" si="2"/>
        <v>Jul-2024</v>
      </c>
    </row>
    <row r="194" spans="1:10" x14ac:dyDescent="0.3">
      <c r="A194" s="1">
        <v>45484</v>
      </c>
      <c r="B194" t="s">
        <v>14</v>
      </c>
      <c r="C194" t="s">
        <v>18</v>
      </c>
      <c r="D194" t="s">
        <v>11</v>
      </c>
      <c r="E194">
        <v>18</v>
      </c>
      <c r="F194">
        <v>36037</v>
      </c>
      <c r="G194">
        <v>10</v>
      </c>
      <c r="H194">
        <v>583799.4</v>
      </c>
      <c r="I194">
        <v>136599.4227707668</v>
      </c>
      <c r="J194" t="str">
        <f t="shared" si="2"/>
        <v>Jul-2024</v>
      </c>
    </row>
    <row r="195" spans="1:10" x14ac:dyDescent="0.3">
      <c r="A195" s="1">
        <v>45485</v>
      </c>
      <c r="B195" t="s">
        <v>9</v>
      </c>
      <c r="C195" t="s">
        <v>20</v>
      </c>
      <c r="D195" t="s">
        <v>16</v>
      </c>
      <c r="E195">
        <v>15</v>
      </c>
      <c r="F195">
        <v>17219</v>
      </c>
      <c r="G195">
        <v>0</v>
      </c>
      <c r="H195">
        <v>258285</v>
      </c>
      <c r="I195">
        <v>28109.954015790641</v>
      </c>
      <c r="J195" t="str">
        <f t="shared" ref="J195:J201" si="3">TEXT(A195, "mmm-yyyy")</f>
        <v>Jul-2024</v>
      </c>
    </row>
    <row r="196" spans="1:10" x14ac:dyDescent="0.3">
      <c r="A196" s="1">
        <v>45486</v>
      </c>
      <c r="B196" t="s">
        <v>9</v>
      </c>
      <c r="C196" t="s">
        <v>20</v>
      </c>
      <c r="D196" t="s">
        <v>11</v>
      </c>
      <c r="E196">
        <v>19</v>
      </c>
      <c r="F196">
        <v>5235</v>
      </c>
      <c r="G196">
        <v>10</v>
      </c>
      <c r="H196">
        <v>89518.5</v>
      </c>
      <c r="I196">
        <v>19483.947825662559</v>
      </c>
      <c r="J196" t="str">
        <f t="shared" si="3"/>
        <v>Jul-2024</v>
      </c>
    </row>
    <row r="197" spans="1:10" x14ac:dyDescent="0.3">
      <c r="A197" s="1">
        <v>45487</v>
      </c>
      <c r="B197" t="s">
        <v>19</v>
      </c>
      <c r="C197" t="s">
        <v>18</v>
      </c>
      <c r="D197" t="s">
        <v>16</v>
      </c>
      <c r="E197">
        <v>2</v>
      </c>
      <c r="F197">
        <v>47929</v>
      </c>
      <c r="G197">
        <v>0</v>
      </c>
      <c r="H197">
        <v>95858</v>
      </c>
      <c r="I197">
        <v>28745.005552276361</v>
      </c>
      <c r="J197" t="str">
        <f t="shared" si="3"/>
        <v>Jul-2024</v>
      </c>
    </row>
    <row r="198" spans="1:10" x14ac:dyDescent="0.3">
      <c r="A198" s="1">
        <v>45488</v>
      </c>
      <c r="B198" t="s">
        <v>19</v>
      </c>
      <c r="C198" t="s">
        <v>20</v>
      </c>
      <c r="D198" t="s">
        <v>11</v>
      </c>
      <c r="E198">
        <v>6</v>
      </c>
      <c r="F198">
        <v>6908</v>
      </c>
      <c r="G198">
        <v>0</v>
      </c>
      <c r="H198">
        <v>41448</v>
      </c>
      <c r="I198">
        <v>8752.2142374816449</v>
      </c>
      <c r="J198" t="str">
        <f t="shared" si="3"/>
        <v>Jul-2024</v>
      </c>
    </row>
    <row r="199" spans="1:10" x14ac:dyDescent="0.3">
      <c r="A199" s="1">
        <v>45489</v>
      </c>
      <c r="B199" t="s">
        <v>12</v>
      </c>
      <c r="C199" t="s">
        <v>20</v>
      </c>
      <c r="D199" t="s">
        <v>17</v>
      </c>
      <c r="E199">
        <v>1</v>
      </c>
      <c r="F199">
        <v>13567</v>
      </c>
      <c r="G199">
        <v>0</v>
      </c>
      <c r="H199">
        <v>13567</v>
      </c>
      <c r="I199">
        <v>2640.7083344018902</v>
      </c>
      <c r="J199" t="str">
        <f t="shared" si="3"/>
        <v>Jul-2024</v>
      </c>
    </row>
    <row r="200" spans="1:10" x14ac:dyDescent="0.3">
      <c r="A200" s="1">
        <v>45490</v>
      </c>
      <c r="B200" t="s">
        <v>14</v>
      </c>
      <c r="C200" t="s">
        <v>20</v>
      </c>
      <c r="D200" t="s">
        <v>11</v>
      </c>
      <c r="E200">
        <v>15</v>
      </c>
      <c r="F200">
        <v>41298</v>
      </c>
      <c r="G200">
        <v>5</v>
      </c>
      <c r="H200">
        <v>588496.5</v>
      </c>
      <c r="I200">
        <v>95672.447612308097</v>
      </c>
      <c r="J200" t="str">
        <f t="shared" si="3"/>
        <v>Jul-2024</v>
      </c>
    </row>
    <row r="201" spans="1:10" x14ac:dyDescent="0.3">
      <c r="A201" s="1">
        <v>45491</v>
      </c>
      <c r="B201" t="s">
        <v>9</v>
      </c>
      <c r="C201" t="s">
        <v>10</v>
      </c>
      <c r="D201" t="s">
        <v>11</v>
      </c>
      <c r="E201">
        <v>10</v>
      </c>
      <c r="F201">
        <v>10256</v>
      </c>
      <c r="G201">
        <v>15</v>
      </c>
      <c r="H201">
        <v>87176</v>
      </c>
      <c r="I201">
        <v>10818.935265657759</v>
      </c>
      <c r="J201" t="str">
        <f t="shared" si="3"/>
        <v>Jul-2024</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M54" sqref="M54"/>
    </sheetView>
  </sheetViews>
  <sheetFormatPr defaultRowHeight="14.4" x14ac:dyDescent="0.3"/>
  <cols>
    <col min="1" max="1" width="12.5546875" bestFit="1" customWidth="1"/>
    <col min="2" max="2" width="14.88671875" bestFit="1" customWidth="1"/>
  </cols>
  <sheetData>
    <row r="1" spans="1:2" x14ac:dyDescent="0.3">
      <c r="A1" t="s">
        <v>21</v>
      </c>
    </row>
    <row r="3" spans="1:2" x14ac:dyDescent="0.3">
      <c r="A3" t="s">
        <v>22</v>
      </c>
    </row>
    <row r="5" spans="1:2" x14ac:dyDescent="0.3">
      <c r="A5" t="s">
        <v>23</v>
      </c>
      <c r="B5">
        <f>SUM('Sales Data'!H2:H201)</f>
        <v>48196741.000000007</v>
      </c>
    </row>
    <row r="6" spans="1:2" x14ac:dyDescent="0.3">
      <c r="A6" t="s">
        <v>24</v>
      </c>
      <c r="B6">
        <f>SUM('Sales Data'!I2:I201)</f>
        <v>10068657.563730532</v>
      </c>
    </row>
    <row r="7" spans="1:2" x14ac:dyDescent="0.3">
      <c r="A7" t="s">
        <v>25</v>
      </c>
      <c r="B7">
        <f>SUM('Sales Data'!E2:E201)</f>
        <v>2022</v>
      </c>
    </row>
    <row r="9" spans="1:2" x14ac:dyDescent="0.3">
      <c r="A9" t="s">
        <v>26</v>
      </c>
    </row>
    <row r="11" spans="1:2" x14ac:dyDescent="0.3">
      <c r="A11" t="s">
        <v>27</v>
      </c>
    </row>
    <row r="12" spans="1:2" x14ac:dyDescent="0.3">
      <c r="A12" s="2" t="s">
        <v>28</v>
      </c>
      <c r="B12" t="s">
        <v>30</v>
      </c>
    </row>
    <row r="13" spans="1:2" x14ac:dyDescent="0.3">
      <c r="A13" s="3" t="s">
        <v>15</v>
      </c>
      <c r="B13" s="4">
        <v>7513808.9500000011</v>
      </c>
    </row>
    <row r="14" spans="1:2" x14ac:dyDescent="0.3">
      <c r="A14" s="3" t="s">
        <v>10</v>
      </c>
      <c r="B14" s="4">
        <v>12452662.899999999</v>
      </c>
    </row>
    <row r="15" spans="1:2" x14ac:dyDescent="0.3">
      <c r="A15" s="3" t="s">
        <v>13</v>
      </c>
      <c r="B15" s="4">
        <v>11442135.550000001</v>
      </c>
    </row>
    <row r="16" spans="1:2" x14ac:dyDescent="0.3">
      <c r="A16" s="3" t="s">
        <v>20</v>
      </c>
      <c r="B16" s="4">
        <v>7745411.4500000011</v>
      </c>
    </row>
    <row r="17" spans="1:2" x14ac:dyDescent="0.3">
      <c r="A17" s="3" t="s">
        <v>18</v>
      </c>
      <c r="B17" s="4">
        <v>9042722.1500000004</v>
      </c>
    </row>
    <row r="18" spans="1:2" x14ac:dyDescent="0.3">
      <c r="A18" s="3" t="s">
        <v>29</v>
      </c>
      <c r="B18" s="4">
        <v>48196741</v>
      </c>
    </row>
    <row r="25" spans="1:2" x14ac:dyDescent="0.3">
      <c r="A25" s="2" t="s">
        <v>28</v>
      </c>
      <c r="B25" t="s">
        <v>30</v>
      </c>
    </row>
    <row r="26" spans="1:2" x14ac:dyDescent="0.3">
      <c r="A26" s="3" t="s">
        <v>32</v>
      </c>
      <c r="B26" s="4">
        <v>5834098.7000000002</v>
      </c>
    </row>
    <row r="27" spans="1:2" x14ac:dyDescent="0.3">
      <c r="A27" s="3" t="s">
        <v>33</v>
      </c>
      <c r="B27" s="4">
        <v>7043090.25</v>
      </c>
    </row>
    <row r="28" spans="1:2" x14ac:dyDescent="0.3">
      <c r="A28" s="3" t="s">
        <v>34</v>
      </c>
      <c r="B28" s="4">
        <v>9436514.4499999993</v>
      </c>
    </row>
    <row r="29" spans="1:2" x14ac:dyDescent="0.3">
      <c r="A29" s="3" t="s">
        <v>35</v>
      </c>
      <c r="B29" s="4">
        <v>4548842.4000000004</v>
      </c>
    </row>
    <row r="30" spans="1:2" x14ac:dyDescent="0.3">
      <c r="A30" s="3" t="s">
        <v>36</v>
      </c>
      <c r="B30" s="4">
        <v>7194267.6500000004</v>
      </c>
    </row>
    <row r="31" spans="1:2" x14ac:dyDescent="0.3">
      <c r="A31" s="3" t="s">
        <v>37</v>
      </c>
      <c r="B31" s="4">
        <v>7555563.5000000009</v>
      </c>
    </row>
    <row r="32" spans="1:2" x14ac:dyDescent="0.3">
      <c r="A32" s="3" t="s">
        <v>38</v>
      </c>
      <c r="B32" s="4">
        <v>6584364.0500000007</v>
      </c>
    </row>
    <row r="33" spans="1:2" x14ac:dyDescent="0.3">
      <c r="A33" s="3" t="s">
        <v>29</v>
      </c>
      <c r="B33" s="4">
        <v>48196741</v>
      </c>
    </row>
    <row r="41" spans="1:2" x14ac:dyDescent="0.3">
      <c r="A41" s="2" t="s">
        <v>28</v>
      </c>
      <c r="B41" t="s">
        <v>30</v>
      </c>
    </row>
    <row r="42" spans="1:2" x14ac:dyDescent="0.3">
      <c r="A42" s="3" t="s">
        <v>9</v>
      </c>
      <c r="B42" s="4">
        <v>13112438.5</v>
      </c>
    </row>
    <row r="43" spans="1:2" x14ac:dyDescent="0.3">
      <c r="A43" s="3" t="s">
        <v>14</v>
      </c>
      <c r="B43" s="4">
        <v>13453424.199999997</v>
      </c>
    </row>
    <row r="44" spans="1:2" x14ac:dyDescent="0.3">
      <c r="A44" s="3" t="s">
        <v>19</v>
      </c>
      <c r="B44" s="4">
        <v>9000022.0500000007</v>
      </c>
    </row>
    <row r="45" spans="1:2" x14ac:dyDescent="0.3">
      <c r="A45" s="3" t="s">
        <v>12</v>
      </c>
      <c r="B45" s="4">
        <v>12630856.250000002</v>
      </c>
    </row>
    <row r="46" spans="1:2" x14ac:dyDescent="0.3">
      <c r="A46" s="3" t="s">
        <v>29</v>
      </c>
      <c r="B46" s="4">
        <v>48196741</v>
      </c>
    </row>
  </sheetData>
  <pageMargins left="0.75" right="0.75" top="1" bottom="1" header="0.5" footer="0.5"/>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MyPC</cp:lastModifiedBy>
  <dcterms:created xsi:type="dcterms:W3CDTF">2025-06-20T14:46:04Z</dcterms:created>
  <dcterms:modified xsi:type="dcterms:W3CDTF">2025-06-20T15:08:40Z</dcterms:modified>
</cp:coreProperties>
</file>