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Earl\Desktop\New folder\Trophy-Hoard\"/>
    </mc:Choice>
  </mc:AlternateContent>
  <xr:revisionPtr revIDLastSave="0" documentId="13_ncr:1_{48388E3E-6DCA-4A5E-B3B3-047B0E49E8A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Current Iteration" sheetId="1" r:id="rId1"/>
    <sheet name="Burndown Char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9" i="1" l="1"/>
  <c r="B38" i="1"/>
  <c r="C38" i="1" s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7" i="1"/>
  <c r="X37" i="1" s="1"/>
  <c r="X36" i="1"/>
  <c r="W36" i="1"/>
  <c r="W35" i="1"/>
  <c r="X35" i="1" s="1"/>
  <c r="X34" i="1"/>
  <c r="W34" i="1"/>
  <c r="W33" i="1"/>
  <c r="X33" i="1" s="1"/>
  <c r="X32" i="1"/>
  <c r="W32" i="1"/>
  <c r="X31" i="1"/>
  <c r="W31" i="1"/>
  <c r="W30" i="1"/>
  <c r="X30" i="1" s="1"/>
  <c r="W29" i="1"/>
  <c r="X29" i="1" s="1"/>
  <c r="X28" i="1"/>
  <c r="W28" i="1"/>
  <c r="W27" i="1"/>
  <c r="X27" i="1" s="1"/>
  <c r="X26" i="1"/>
  <c r="W26" i="1"/>
  <c r="W25" i="1"/>
  <c r="X25" i="1" s="1"/>
  <c r="X24" i="1"/>
  <c r="W24" i="1"/>
  <c r="X23" i="1"/>
  <c r="W23" i="1"/>
  <c r="W22" i="1"/>
  <c r="X22" i="1" s="1"/>
  <c r="W21" i="1"/>
  <c r="X21" i="1" s="1"/>
  <c r="X20" i="1"/>
  <c r="W20" i="1"/>
  <c r="W19" i="1"/>
  <c r="X19" i="1" s="1"/>
  <c r="X18" i="1"/>
  <c r="W18" i="1"/>
  <c r="W17" i="1"/>
  <c r="X17" i="1" s="1"/>
  <c r="X16" i="1"/>
  <c r="W16" i="1"/>
  <c r="X15" i="1"/>
  <c r="W15" i="1"/>
  <c r="W14" i="1"/>
  <c r="X14" i="1" s="1"/>
  <c r="W13" i="1"/>
  <c r="X13" i="1" s="1"/>
  <c r="X12" i="1"/>
  <c r="W12" i="1"/>
  <c r="W11" i="1"/>
  <c r="X11" i="1" s="1"/>
  <c r="W10" i="1"/>
  <c r="X10" i="1" s="1"/>
  <c r="W9" i="1"/>
  <c r="X9" i="1" s="1"/>
  <c r="W8" i="1"/>
  <c r="G3" i="1" l="1"/>
  <c r="C39" i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8" i="1"/>
  <c r="X38" i="1" s="1"/>
  <c r="X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For an Accurate Burndown Chart and Ideal Trend, Fill in the expected working days in an Iteration (1 Week = 5 Days).
You can additionally  choose to hide columns that are not needed. If your Iteration is 2 weeks long, you can hide columns M through V and place 10 in this box.
</t>
        </r>
        <r>
          <rPr>
            <sz val="9"/>
            <color rgb="FF000000"/>
            <rFont val="Tahoma"/>
            <family val="2"/>
            <charset val="1"/>
          </rPr>
          <t xml:space="preserve">
Default Formula Assumes 20 days</t>
        </r>
      </text>
    </comment>
  </commentList>
</comments>
</file>

<file path=xl/sharedStrings.xml><?xml version="1.0" encoding="utf-8"?>
<sst xmlns="http://schemas.openxmlformats.org/spreadsheetml/2006/main" count="43" uniqueCount="43">
  <si>
    <t>Iteration Number:</t>
  </si>
  <si>
    <t xml:space="preserve">Expected Total effort: </t>
  </si>
  <si>
    <t>Days In Sprint:</t>
  </si>
  <si>
    <t>Burndown Chart</t>
  </si>
  <si>
    <t>User Stories</t>
  </si>
  <si>
    <t>Days (Points Completed)</t>
  </si>
  <si>
    <t>Remaining</t>
  </si>
  <si>
    <t>Product Backlog Items</t>
  </si>
  <si>
    <t>Beginning Balance</t>
  </si>
  <si>
    <t>Task Balance</t>
  </si>
  <si>
    <t>Percentage Completed</t>
  </si>
  <si>
    <t>Austin - Add Trail and Finishing Touches to Fireball</t>
  </si>
  <si>
    <t>Cleaning Existing Modes &amp; Dungeon Level Creation</t>
  </si>
  <si>
    <t>Main Menu (Full functionality)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</si>
  <si>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</si>
  <si>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</si>
  <si>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</si>
  <si>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</si>
  <si>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</si>
  <si>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</si>
  <si>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</si>
  <si>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</si>
  <si>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</si>
  <si>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</si>
  <si>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</si>
  <si>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</si>
  <si>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</si>
  <si>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</si>
  <si>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</si>
  <si>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</si>
  <si>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</si>
  <si>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</si>
  <si>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</si>
  <si>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</si>
  <si>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</si>
  <si>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</si>
  <si>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</si>
  <si>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</si>
  <si>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</si>
  <si>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</si>
  <si>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Effort Remaining</t>
  </si>
  <si>
    <t>Ideal Trend</t>
  </si>
  <si>
    <t>In game pop-up UI (prototype)(Joseph)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</si>
</sst>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30"/>
      <color rgb="FF203864"/>
      <name val="Malgun Gothic"/>
      <family val="2"/>
      <charset val="1"/>
    </font>
    <font>
      <sz val="11"/>
      <color rgb="FF000000"/>
      <name val="Malgun Gothic"/>
      <family val="2"/>
      <charset val="1"/>
    </font>
    <font>
      <b/>
      <sz val="10"/>
      <color rgb="FF2F5597"/>
      <name val="Malgun Gothic"/>
      <family val="2"/>
      <charset val="1"/>
    </font>
    <font>
      <b/>
      <sz val="11"/>
      <color rgb="FF203864"/>
      <name val="Malgun Gothic"/>
      <family val="2"/>
      <charset val="1"/>
    </font>
    <font>
      <b/>
      <sz val="11"/>
      <color rgb="FF808080"/>
      <name val="Malgun Gothic"/>
      <family val="2"/>
      <charset val="1"/>
    </font>
    <font>
      <b/>
      <sz val="11"/>
      <color rgb="FF4472C4"/>
      <name val="Malgun Gothic"/>
      <family val="2"/>
      <charset val="1"/>
    </font>
    <font>
      <b/>
      <sz val="11"/>
      <color rgb="FF000000"/>
      <name val="Malgun Gothic"/>
      <family val="2"/>
      <charset val="1"/>
    </font>
    <font>
      <sz val="9"/>
      <color rgb="FF000000"/>
      <name val="Tahoma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EDEDED"/>
      </patternFill>
    </fill>
    <fill>
      <patternFill patternType="solid">
        <fgColor rgb="FFEDEDED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E7E6E6"/>
        <bgColor rgb="FFEDEDED"/>
      </patternFill>
    </fill>
    <fill>
      <patternFill patternType="solid">
        <fgColor rgb="FFD9D9D9"/>
        <bgColor rgb="FFDAE3F3"/>
      </patternFill>
    </fill>
    <fill>
      <patternFill patternType="solid">
        <fgColor rgb="FFDAE3F3"/>
        <bgColor rgb="FFE7E6E6"/>
      </patternFill>
    </fill>
    <fill>
      <patternFill patternType="solid">
        <fgColor rgb="FFFFD966"/>
        <bgColor rgb="FFFFF2CC"/>
      </patternFill>
    </fill>
    <fill>
      <patternFill patternType="solid">
        <fgColor rgb="FFFFF2CC"/>
        <bgColor rgb="FFF2F2F2"/>
      </patternFill>
    </fill>
    <fill>
      <patternFill patternType="solid">
        <fgColor rgb="FFFFC000"/>
        <bgColor rgb="FFFFD966"/>
      </patternFill>
    </fill>
    <fill>
      <patternFill patternType="solid">
        <fgColor rgb="FFA9D18E"/>
        <bgColor rgb="FFB4C7E7"/>
      </patternFill>
    </fill>
    <fill>
      <patternFill patternType="solid">
        <fgColor rgb="FFE2F0D9"/>
        <bgColor rgb="FFE7E6E6"/>
      </patternFill>
    </fill>
  </fills>
  <borders count="31">
    <border>
      <left/>
      <right/>
      <top/>
      <bottom/>
      <diagonal/>
    </border>
    <border>
      <left style="dashed">
        <color rgb="FF203864"/>
      </left>
      <right/>
      <top/>
      <bottom/>
      <diagonal/>
    </border>
    <border>
      <left/>
      <right style="thick">
        <color rgb="FF2038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rgb="FF203864"/>
      </bottom>
      <diagonal/>
    </border>
    <border>
      <left style="dashed">
        <color rgb="FF203864"/>
      </left>
      <right style="thick">
        <color rgb="FF203864"/>
      </right>
      <top/>
      <bottom style="thin">
        <color rgb="FF203864"/>
      </bottom>
      <diagonal/>
    </border>
    <border>
      <left/>
      <right/>
      <top style="thin">
        <color rgb="FF203864"/>
      </top>
      <bottom style="double">
        <color rgb="FF203864"/>
      </bottom>
      <diagonal/>
    </border>
    <border>
      <left style="dashed">
        <color rgb="FF203864"/>
      </left>
      <right style="dashed">
        <color rgb="FF203864"/>
      </right>
      <top style="thin">
        <color rgb="FF203864"/>
      </top>
      <bottom style="double">
        <color rgb="FF203864"/>
      </bottom>
      <diagonal/>
    </border>
    <border>
      <left style="dashed">
        <color rgb="FF203864"/>
      </left>
      <right/>
      <top/>
      <bottom style="double">
        <color rgb="FF203864"/>
      </bottom>
      <diagonal/>
    </border>
    <border>
      <left style="dashed">
        <color rgb="FF203864"/>
      </left>
      <right style="thick">
        <color rgb="FF203864"/>
      </right>
      <top style="thin">
        <color rgb="FF203864"/>
      </top>
      <bottom style="double">
        <color rgb="FF203864"/>
      </bottom>
      <diagonal/>
    </border>
    <border>
      <left/>
      <right style="hair">
        <color rgb="FF203864"/>
      </right>
      <top style="thick">
        <color rgb="FF203864"/>
      </top>
      <bottom style="dashed">
        <color rgb="FF203864"/>
      </bottom>
      <diagonal/>
    </border>
    <border>
      <left style="dashed">
        <color rgb="FF203864"/>
      </left>
      <right/>
      <top style="double">
        <color rgb="FF203864"/>
      </top>
      <bottom style="dashed">
        <color rgb="FF203864"/>
      </bottom>
      <diagonal/>
    </border>
    <border>
      <left/>
      <right/>
      <top style="double">
        <color rgb="FF203864"/>
      </top>
      <bottom style="dashed">
        <color rgb="FF203864"/>
      </bottom>
      <diagonal/>
    </border>
    <border>
      <left style="dashed">
        <color rgb="FF203864"/>
      </left>
      <right style="thick">
        <color rgb="FF203864"/>
      </right>
      <top/>
      <bottom style="dashed">
        <color rgb="FF203864"/>
      </bottom>
      <diagonal/>
    </border>
    <border>
      <left/>
      <right style="hair">
        <color rgb="FF203864"/>
      </right>
      <top style="dashed">
        <color rgb="FF203864"/>
      </top>
      <bottom style="dashed">
        <color rgb="FF203864"/>
      </bottom>
      <diagonal/>
    </border>
    <border>
      <left style="dashed">
        <color rgb="FF203864"/>
      </left>
      <right/>
      <top style="dashed">
        <color rgb="FF203864"/>
      </top>
      <bottom style="dashed">
        <color rgb="FF203864"/>
      </bottom>
      <diagonal/>
    </border>
    <border>
      <left/>
      <right/>
      <top style="dashed">
        <color rgb="FF203864"/>
      </top>
      <bottom style="dashed">
        <color rgb="FF203864"/>
      </bottom>
      <diagonal/>
    </border>
    <border>
      <left/>
      <right style="hair">
        <color rgb="FF203864"/>
      </right>
      <top style="dashed">
        <color rgb="FF203864"/>
      </top>
      <bottom/>
      <diagonal/>
    </border>
    <border>
      <left style="dashed">
        <color rgb="FF203864"/>
      </left>
      <right/>
      <top style="dashed">
        <color rgb="FF203864"/>
      </top>
      <bottom/>
      <diagonal/>
    </border>
    <border>
      <left/>
      <right/>
      <top style="dashed">
        <color rgb="FF203864"/>
      </top>
      <bottom/>
      <diagonal/>
    </border>
    <border>
      <left style="dashed">
        <color rgb="FF203864"/>
      </left>
      <right style="thick">
        <color rgb="FF203864"/>
      </right>
      <top style="dashed">
        <color rgb="FF203864"/>
      </top>
      <bottom style="medium">
        <color rgb="FF203864"/>
      </bottom>
      <diagonal/>
    </border>
    <border>
      <left/>
      <right style="dashed">
        <color rgb="FF203864"/>
      </right>
      <top style="medium">
        <color rgb="FF203864"/>
      </top>
      <bottom style="thin">
        <color rgb="FF203864"/>
      </bottom>
      <diagonal/>
    </border>
    <border>
      <left/>
      <right/>
      <top style="medium">
        <color rgb="FF203864"/>
      </top>
      <bottom style="thin">
        <color rgb="FF203864"/>
      </bottom>
      <diagonal/>
    </border>
    <border>
      <left style="dashed">
        <color rgb="FF203864"/>
      </left>
      <right style="dashed">
        <color rgb="FF203864"/>
      </right>
      <top style="medium">
        <color rgb="FF203864"/>
      </top>
      <bottom style="thin">
        <color rgb="FF203864"/>
      </bottom>
      <diagonal/>
    </border>
    <border>
      <left style="dashed">
        <color rgb="FF203864"/>
      </left>
      <right style="dashed">
        <color rgb="FF203864"/>
      </right>
      <top style="medium">
        <color rgb="FF203864"/>
      </top>
      <bottom style="dashed">
        <color rgb="FF203864"/>
      </bottom>
      <diagonal/>
    </border>
    <border>
      <left style="dashed">
        <color rgb="FF203864"/>
      </left>
      <right style="thick">
        <color rgb="FF203864"/>
      </right>
      <top/>
      <bottom/>
      <diagonal/>
    </border>
    <border>
      <left/>
      <right style="dashed">
        <color rgb="FF203864"/>
      </right>
      <top style="thin">
        <color rgb="FF203864"/>
      </top>
      <bottom style="thick">
        <color rgb="FF203864"/>
      </bottom>
      <diagonal/>
    </border>
    <border>
      <left/>
      <right/>
      <top style="thin">
        <color rgb="FF203864"/>
      </top>
      <bottom style="thick">
        <color rgb="FF203864"/>
      </bottom>
      <diagonal/>
    </border>
    <border>
      <left style="dashed">
        <color rgb="FF203864"/>
      </left>
      <right style="dashed">
        <color rgb="FF203864"/>
      </right>
      <top style="thin">
        <color rgb="FF203864"/>
      </top>
      <bottom style="thick">
        <color rgb="FF203864"/>
      </bottom>
      <diagonal/>
    </border>
    <border>
      <left style="dashed">
        <color rgb="FF203864"/>
      </left>
      <right/>
      <top/>
      <bottom style="thick">
        <color rgb="FF203864"/>
      </bottom>
      <diagonal/>
    </border>
    <border>
      <left style="dashed">
        <color rgb="FF203864"/>
      </left>
      <right style="thick">
        <color rgb="FF203864"/>
      </right>
      <top/>
      <bottom style="thick">
        <color rgb="FF2038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1"/>
    <xf numFmtId="0" fontId="0" fillId="3" borderId="1" xfId="0" applyFill="1" applyBorder="1"/>
    <xf numFmtId="0" fontId="2" fillId="3" borderId="2" xfId="0" applyFont="1" applyFill="1" applyBorder="1"/>
    <xf numFmtId="0" fontId="4" fillId="4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/>
    </xf>
    <xf numFmtId="1" fontId="2" fillId="7" borderId="12" xfId="0" applyNumberFormat="1" applyFont="1" applyFill="1" applyBorder="1" applyAlignment="1">
      <alignment horizontal="center" vertical="center"/>
    </xf>
    <xf numFmtId="1" fontId="2" fillId="4" borderId="12" xfId="0" applyNumberFormat="1" applyFont="1" applyFill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 wrapText="1"/>
    </xf>
    <xf numFmtId="10" fontId="2" fillId="0" borderId="13" xfId="0" applyNumberFormat="1" applyFont="1" applyBorder="1" applyAlignment="1">
      <alignment wrapText="1"/>
    </xf>
    <xf numFmtId="0" fontId="7" fillId="4" borderId="14" xfId="0" applyFont="1" applyFill="1" applyBorder="1" applyAlignment="1">
      <alignment horizontal="center" vertical="center" wrapText="1"/>
    </xf>
    <xf numFmtId="1" fontId="2" fillId="0" borderId="15" xfId="0" applyNumberFormat="1" applyFont="1" applyBorder="1" applyAlignment="1">
      <alignment horizontal="center" vertical="center"/>
    </xf>
    <xf numFmtId="1" fontId="2" fillId="7" borderId="16" xfId="0" applyNumberFormat="1" applyFont="1" applyFill="1" applyBorder="1" applyAlignment="1">
      <alignment horizontal="center" vertical="center"/>
    </xf>
    <xf numFmtId="1" fontId="2" fillId="4" borderId="16" xfId="0" applyNumberFormat="1" applyFont="1" applyFill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1" fontId="2" fillId="0" borderId="18" xfId="0" applyNumberFormat="1" applyFont="1" applyBorder="1" applyAlignment="1">
      <alignment horizontal="center" vertical="center"/>
    </xf>
    <xf numFmtId="1" fontId="2" fillId="7" borderId="19" xfId="0" applyNumberFormat="1" applyFont="1" applyFill="1" applyBorder="1" applyAlignment="1">
      <alignment horizontal="center" vertical="center"/>
    </xf>
    <xf numFmtId="1" fontId="2" fillId="4" borderId="19" xfId="0" applyNumberFormat="1" applyFont="1" applyFill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 wrapText="1"/>
    </xf>
    <xf numFmtId="10" fontId="2" fillId="0" borderId="20" xfId="0" applyNumberFormat="1" applyFont="1" applyBorder="1" applyAlignment="1">
      <alignment wrapText="1"/>
    </xf>
    <xf numFmtId="0" fontId="4" fillId="0" borderId="21" xfId="0" applyFont="1" applyBorder="1" applyAlignment="1">
      <alignment horizontal="center" vertical="center"/>
    </xf>
    <xf numFmtId="0" fontId="7" fillId="8" borderId="22" xfId="0" applyFont="1" applyFill="1" applyBorder="1" applyAlignment="1">
      <alignment horizontal="center" vertical="center"/>
    </xf>
    <xf numFmtId="0" fontId="7" fillId="9" borderId="23" xfId="0" applyFont="1" applyFill="1" applyBorder="1" applyAlignment="1">
      <alignment horizontal="center" vertical="center"/>
    </xf>
    <xf numFmtId="1" fontId="7" fillId="10" borderId="24" xfId="0" applyNumberFormat="1" applyFont="1" applyFill="1" applyBorder="1" applyAlignment="1">
      <alignment horizontal="center" vertical="center" wrapText="1"/>
    </xf>
    <xf numFmtId="10" fontId="2" fillId="0" borderId="25" xfId="0" applyNumberFormat="1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7" fillId="12" borderId="28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wrapText="1"/>
    </xf>
    <xf numFmtId="0" fontId="3" fillId="3" borderId="0" xfId="0" applyFont="1" applyFill="1" applyAlignment="1">
      <alignment horizontal="left" vertical="center"/>
    </xf>
    <xf numFmtId="0" fontId="5" fillId="5" borderId="4" xfId="0" applyFont="1" applyFill="1" applyBorder="1" applyAlignment="1">
      <alignment horizontal="center" vertical="center"/>
    </xf>
    <xf numFmtId="14" fontId="5" fillId="5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EDEDED"/>
      <rgbColor rgb="FFA9D18E"/>
      <rgbColor rgb="FFE7E6E6"/>
      <rgbColor rgb="FFCC99FF"/>
      <rgbColor rgb="FFFFD966"/>
      <rgbColor rgb="FF4472C4"/>
      <rgbColor rgb="FF33CCCC"/>
      <rgbColor rgb="FF99CC00"/>
      <rgbColor rgb="FFFFC000"/>
      <rgbColor rgb="FFBF9000"/>
      <rgbColor rgb="FFED7D31"/>
      <rgbColor rgb="FF595959"/>
      <rgbColor rgb="FF969696"/>
      <rgbColor rgb="FF203864"/>
      <rgbColor rgb="FF339966"/>
      <rgbColor rgb="FF003300"/>
      <rgbColor rgb="FF333300"/>
      <rgbColor rgb="FF993300"/>
      <rgbColor rgb="FF993366"/>
      <rgbColor rgb="FF2F5597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600" b="1" strike="noStrike" spc="117">
                <a:solidFill>
                  <a:srgbClr val="595959"/>
                </a:solidFill>
                <a:latin typeface="Calibri"/>
              </a:defRPr>
            </a:pPr>
            <a:r>
              <a:rPr lang="en-US" sz="1600" b="1" strike="noStrike" spc="117">
                <a:solidFill>
                  <a:srgbClr val="595959"/>
                </a:solidFill>
                <a:latin typeface="Calibri"/>
              </a:rPr>
              <a:t>Burndown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2320" cap="rnd">
              <a:solidFill>
                <a:srgbClr val="4472C4"/>
              </a:solidFill>
              <a:round/>
            </a:ln>
          </c:spPr>
          <c:marker>
            <c:symbol val="diamond"/>
            <c:size val="6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68</c:v>
                </c:pt>
                <c:pt idx="1">
                  <c:v>63</c:v>
                </c:pt>
                <c:pt idx="2">
                  <c:v>59</c:v>
                </c:pt>
                <c:pt idx="3">
                  <c:v>54</c:v>
                </c:pt>
                <c:pt idx="4">
                  <c:v>52</c:v>
                </c:pt>
                <c:pt idx="5">
                  <c:v>51</c:v>
                </c:pt>
                <c:pt idx="6">
                  <c:v>41</c:v>
                </c:pt>
                <c:pt idx="7">
                  <c:v>39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B3-45E8-82C0-ACF90EFE93A9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22320" cap="rnd">
              <a:solidFill>
                <a:srgbClr val="ED7D31"/>
              </a:solidFill>
              <a:prstDash val="sysDot"/>
              <a:round/>
            </a:ln>
          </c:spPr>
          <c:marker>
            <c:symbol val="square"/>
            <c:size val="6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68</c:v>
                </c:pt>
                <c:pt idx="1">
                  <c:v>64.599999999999994</c:v>
                </c:pt>
                <c:pt idx="2">
                  <c:v>61.199999999999996</c:v>
                </c:pt>
                <c:pt idx="3">
                  <c:v>57.8</c:v>
                </c:pt>
                <c:pt idx="4">
                  <c:v>54.4</c:v>
                </c:pt>
                <c:pt idx="5">
                  <c:v>51</c:v>
                </c:pt>
                <c:pt idx="6">
                  <c:v>47.6</c:v>
                </c:pt>
                <c:pt idx="7">
                  <c:v>44.2</c:v>
                </c:pt>
                <c:pt idx="8">
                  <c:v>40.800000000000004</c:v>
                </c:pt>
                <c:pt idx="9">
                  <c:v>37.400000000000006</c:v>
                </c:pt>
                <c:pt idx="10">
                  <c:v>34.000000000000007</c:v>
                </c:pt>
                <c:pt idx="11">
                  <c:v>30.600000000000009</c:v>
                </c:pt>
                <c:pt idx="12">
                  <c:v>27.20000000000001</c:v>
                </c:pt>
                <c:pt idx="13">
                  <c:v>23.800000000000011</c:v>
                </c:pt>
                <c:pt idx="14">
                  <c:v>20.400000000000013</c:v>
                </c:pt>
                <c:pt idx="15">
                  <c:v>17.000000000000014</c:v>
                </c:pt>
                <c:pt idx="16">
                  <c:v>13.600000000000014</c:v>
                </c:pt>
                <c:pt idx="17">
                  <c:v>10.200000000000014</c:v>
                </c:pt>
                <c:pt idx="18">
                  <c:v>6.8000000000000131</c:v>
                </c:pt>
                <c:pt idx="19">
                  <c:v>3.4000000000000132</c:v>
                </c:pt>
                <c:pt idx="20">
                  <c:v>1.3322676295501878E-14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B3-45E8-82C0-ACF90EFE9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33609116"/>
        <c:axId val="65023384"/>
      </c:lineChart>
      <c:catAx>
        <c:axId val="3360911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800" b="0" strike="noStrike" spc="117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5023384"/>
        <c:crosses val="autoZero"/>
        <c:auto val="1"/>
        <c:lblAlgn val="ctr"/>
        <c:lblOffset val="100"/>
        <c:noMultiLvlLbl val="0"/>
      </c:catAx>
      <c:valAx>
        <c:axId val="6502338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3609116"/>
        <c:crossesAt val="0"/>
        <c:crossBetween val="midCat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w="9360">
      <a:solidFill>
        <a:srgbClr val="000000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600" b="1" strike="noStrike" spc="97">
                <a:solidFill>
                  <a:srgbClr val="F2F2F2"/>
                </a:solidFill>
                <a:latin typeface="Calibri"/>
              </a:defRPr>
            </a:pPr>
            <a:r>
              <a:rPr sz="1600" b="1" strike="noStrike" spc="97">
                <a:solidFill>
                  <a:srgbClr val="F2F2F2"/>
                </a:solidFill>
                <a:latin typeface="Calibri"/>
              </a:rPr>
              <a:t>Burndown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34920" cap="rnd">
              <a:solidFill>
                <a:srgbClr val="B4C7E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4472C4"/>
                </a:solidFill>
                <a:prstDash val="sysDash"/>
                <a:round/>
              </a:ln>
            </c:spPr>
            <c:trendlineType val="linear"/>
            <c:dispRSqr val="0"/>
            <c:dispEq val="0"/>
          </c:trendline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68</c:v>
                </c:pt>
                <c:pt idx="1">
                  <c:v>63</c:v>
                </c:pt>
                <c:pt idx="2">
                  <c:v>59</c:v>
                </c:pt>
                <c:pt idx="3">
                  <c:v>54</c:v>
                </c:pt>
                <c:pt idx="4">
                  <c:v>52</c:v>
                </c:pt>
                <c:pt idx="5">
                  <c:v>51</c:v>
                </c:pt>
                <c:pt idx="6">
                  <c:v>41</c:v>
                </c:pt>
                <c:pt idx="7">
                  <c:v>39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A2-40F9-AF1E-E8293A0309B9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0" cap="rnd">
              <a:solidFill>
                <a:srgbClr val="BF9000">
                  <a:alpha val="31000"/>
                </a:srgbClr>
              </a:solidFill>
              <a:prstDash val="sys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D9D9D9"/>
                    </a:solidFill>
                    <a:latin typeface="Calibri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68</c:v>
                </c:pt>
                <c:pt idx="1">
                  <c:v>64.599999999999994</c:v>
                </c:pt>
                <c:pt idx="2">
                  <c:v>61.199999999999996</c:v>
                </c:pt>
                <c:pt idx="3">
                  <c:v>57.8</c:v>
                </c:pt>
                <c:pt idx="4">
                  <c:v>54.4</c:v>
                </c:pt>
                <c:pt idx="5">
                  <c:v>51</c:v>
                </c:pt>
                <c:pt idx="6">
                  <c:v>47.6</c:v>
                </c:pt>
                <c:pt idx="7">
                  <c:v>44.2</c:v>
                </c:pt>
                <c:pt idx="8">
                  <c:v>40.800000000000004</c:v>
                </c:pt>
                <c:pt idx="9">
                  <c:v>37.400000000000006</c:v>
                </c:pt>
                <c:pt idx="10">
                  <c:v>34.000000000000007</c:v>
                </c:pt>
                <c:pt idx="11">
                  <c:v>30.600000000000009</c:v>
                </c:pt>
                <c:pt idx="12">
                  <c:v>27.20000000000001</c:v>
                </c:pt>
                <c:pt idx="13">
                  <c:v>23.800000000000011</c:v>
                </c:pt>
                <c:pt idx="14">
                  <c:v>20.400000000000013</c:v>
                </c:pt>
                <c:pt idx="15">
                  <c:v>17.000000000000014</c:v>
                </c:pt>
                <c:pt idx="16">
                  <c:v>13.600000000000014</c:v>
                </c:pt>
                <c:pt idx="17">
                  <c:v>10.200000000000014</c:v>
                </c:pt>
                <c:pt idx="18">
                  <c:v>6.8000000000000131</c:v>
                </c:pt>
                <c:pt idx="19">
                  <c:v>3.4000000000000132</c:v>
                </c:pt>
                <c:pt idx="20">
                  <c:v>1.3322676295501878E-14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A2-40F9-AF1E-E8293A030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7155431"/>
        <c:axId val="18919083"/>
      </c:lineChart>
      <c:catAx>
        <c:axId val="4715543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1200" b="1" strike="noStrike" spc="-1">
                    <a:solidFill>
                      <a:srgbClr val="D9D9D9"/>
                    </a:solidFill>
                    <a:latin typeface="Calibri"/>
                  </a:defRPr>
                </a:pPr>
                <a:r>
                  <a:rPr lang="en-US" sz="1200" b="1" strike="noStrike" spc="-1">
                    <a:solidFill>
                      <a:srgbClr val="D9D9D9"/>
                    </a:solidFill>
                    <a:latin typeface="Calibri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F2F2F2">
                <a:alpha val="10000"/>
              </a:srgbClr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Calibri"/>
              </a:defRPr>
            </a:pPr>
            <a:endParaRPr lang="en-US"/>
          </a:p>
        </c:txPr>
        <c:crossAx val="18919083"/>
        <c:crosses val="autoZero"/>
        <c:auto val="1"/>
        <c:lblAlgn val="ctr"/>
        <c:lblOffset val="100"/>
        <c:noMultiLvlLbl val="0"/>
      </c:catAx>
      <c:valAx>
        <c:axId val="18919083"/>
        <c:scaling>
          <c:orientation val="minMax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200" b="1" strike="noStrike" spc="-1">
                    <a:solidFill>
                      <a:srgbClr val="D9D9D9"/>
                    </a:solidFill>
                    <a:latin typeface="Calibri"/>
                  </a:defRPr>
                </a:pPr>
                <a:r>
                  <a:rPr lang="en-US" sz="1200" b="1" strike="noStrike" spc="-1">
                    <a:solidFill>
                      <a:srgbClr val="D9D9D9"/>
                    </a:solidFill>
                    <a:latin typeface="Calibri"/>
                  </a:rPr>
                  <a:t>Story Points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Calibri"/>
              </a:defRPr>
            </a:pPr>
            <a:endParaRPr lang="en-US"/>
          </a:p>
        </c:txPr>
        <c:crossAx val="47155431"/>
        <c:crossesAt val="0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200160</xdr:colOff>
      <xdr:row>0</xdr:row>
      <xdr:rowOff>66600</xdr:rowOff>
    </xdr:from>
    <xdr:to>
      <xdr:col>23</xdr:col>
      <xdr:colOff>1047600</xdr:colOff>
      <xdr:row>4</xdr:row>
      <xdr:rowOff>1104480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237960</xdr:colOff>
      <xdr:row>1</xdr:row>
      <xdr:rowOff>28440</xdr:rowOff>
    </xdr:from>
    <xdr:to>
      <xdr:col>23</xdr:col>
      <xdr:colOff>228240</xdr:colOff>
      <xdr:row>34</xdr:row>
      <xdr:rowOff>47160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topLeftCell="A4" zoomScaleNormal="100" workbookViewId="0">
      <pane xSplit="2" topLeftCell="C1" activePane="topRight" state="frozen"/>
      <selection pane="topRight" activeCell="K11" sqref="K11"/>
    </sheetView>
  </sheetViews>
  <sheetFormatPr defaultColWidth="8.6640625" defaultRowHeight="14.4" x14ac:dyDescent="0.3"/>
  <cols>
    <col min="1" max="1" width="70.6640625" customWidth="1"/>
    <col min="2" max="2" width="15.6640625" customWidth="1"/>
    <col min="3" max="22" width="5.6640625" customWidth="1"/>
    <col min="24" max="24" width="18.109375" customWidth="1"/>
  </cols>
  <sheetData>
    <row r="1" spans="1:24" ht="21" customHeight="1" x14ac:dyDescent="0.4">
      <c r="A1" s="41"/>
      <c r="B1" s="4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3"/>
    </row>
    <row r="2" spans="1:24" ht="19.5" customHeight="1" x14ac:dyDescent="0.4">
      <c r="A2" s="41"/>
      <c r="B2" s="41"/>
      <c r="C2" s="37" t="s">
        <v>0</v>
      </c>
      <c r="D2" s="37"/>
      <c r="E2" s="37"/>
      <c r="F2" s="37"/>
      <c r="G2" s="4"/>
      <c r="H2" s="42"/>
      <c r="I2" s="4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3"/>
    </row>
    <row r="3" spans="1:24" ht="19.5" customHeight="1" x14ac:dyDescent="0.4">
      <c r="A3" s="5"/>
      <c r="B3" s="5"/>
      <c r="C3" s="37" t="s">
        <v>1</v>
      </c>
      <c r="D3" s="37"/>
      <c r="E3" s="37"/>
      <c r="F3" s="37"/>
      <c r="G3" s="4">
        <f>B38</f>
        <v>68</v>
      </c>
      <c r="H3" s="42"/>
      <c r="I3" s="4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3"/>
    </row>
    <row r="4" spans="1:24" ht="19.5" customHeight="1" x14ac:dyDescent="0.4">
      <c r="A4" s="5"/>
      <c r="B4" s="5"/>
      <c r="C4" s="37" t="s">
        <v>2</v>
      </c>
      <c r="D4" s="37"/>
      <c r="E4" s="37"/>
      <c r="F4" s="37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3"/>
    </row>
    <row r="5" spans="1:24" ht="97.5" customHeight="1" x14ac:dyDescent="0.4">
      <c r="A5" s="5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3"/>
    </row>
    <row r="6" spans="1:24" ht="15" customHeight="1" x14ac:dyDescent="0.4">
      <c r="A6" s="38" t="s">
        <v>4</v>
      </c>
      <c r="B6" s="38"/>
      <c r="C6" s="39" t="s">
        <v>5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40" t="s">
        <v>6</v>
      </c>
      <c r="X6" s="40"/>
    </row>
    <row r="7" spans="1:24" ht="45.75" customHeight="1" x14ac:dyDescent="0.3">
      <c r="A7" s="6" t="s">
        <v>7</v>
      </c>
      <c r="B7" s="7" t="s">
        <v>8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>
        <v>6</v>
      </c>
      <c r="I7" s="6">
        <v>7</v>
      </c>
      <c r="J7" s="6">
        <v>8</v>
      </c>
      <c r="K7" s="6">
        <v>9</v>
      </c>
      <c r="L7" s="6">
        <v>10</v>
      </c>
      <c r="M7" s="6">
        <v>11</v>
      </c>
      <c r="N7" s="6">
        <v>12</v>
      </c>
      <c r="O7" s="6">
        <v>13</v>
      </c>
      <c r="P7" s="6">
        <v>14</v>
      </c>
      <c r="Q7" s="6">
        <v>15</v>
      </c>
      <c r="R7" s="6">
        <v>16</v>
      </c>
      <c r="S7" s="6">
        <v>17</v>
      </c>
      <c r="T7" s="6">
        <v>18</v>
      </c>
      <c r="U7" s="6">
        <v>19</v>
      </c>
      <c r="V7" s="6">
        <v>20</v>
      </c>
      <c r="W7" s="8" t="s">
        <v>9</v>
      </c>
      <c r="X7" s="9" t="s">
        <v>10</v>
      </c>
    </row>
    <row r="8" spans="1:24" ht="30" customHeight="1" x14ac:dyDescent="0.4">
      <c r="A8" s="10" t="s">
        <v>11</v>
      </c>
      <c r="B8" s="11">
        <v>16</v>
      </c>
      <c r="C8" s="12">
        <v>0</v>
      </c>
      <c r="D8" s="13">
        <v>0</v>
      </c>
      <c r="E8" s="12">
        <v>2</v>
      </c>
      <c r="F8" s="13">
        <v>2</v>
      </c>
      <c r="G8" s="12">
        <v>1</v>
      </c>
      <c r="H8" s="13">
        <v>1</v>
      </c>
      <c r="I8" s="12">
        <v>2</v>
      </c>
      <c r="J8" s="13">
        <v>0</v>
      </c>
      <c r="K8" s="12">
        <v>0</v>
      </c>
      <c r="L8" s="13">
        <v>4</v>
      </c>
      <c r="M8" s="12">
        <v>2</v>
      </c>
      <c r="N8" s="13"/>
      <c r="O8" s="12"/>
      <c r="P8" s="13"/>
      <c r="Q8" s="12"/>
      <c r="R8" s="13"/>
      <c r="S8" s="12"/>
      <c r="T8" s="13"/>
      <c r="U8" s="12"/>
      <c r="V8" s="13"/>
      <c r="W8" s="14">
        <f t="shared" ref="W8:W37" si="0">B8-SUM(C8:V8)</f>
        <v>2</v>
      </c>
      <c r="X8" s="15">
        <f t="shared" ref="X8:X38" si="1">IFERROR(1-(W8/B8),"")</f>
        <v>0.875</v>
      </c>
    </row>
    <row r="9" spans="1:24" ht="30" customHeight="1" x14ac:dyDescent="0.4">
      <c r="A9" s="16" t="s">
        <v>12</v>
      </c>
      <c r="B9" s="17">
        <v>20</v>
      </c>
      <c r="C9" s="18">
        <v>5</v>
      </c>
      <c r="D9" s="19">
        <v>4</v>
      </c>
      <c r="E9" s="18">
        <v>3</v>
      </c>
      <c r="F9" s="19">
        <v>0</v>
      </c>
      <c r="G9" s="18">
        <v>0</v>
      </c>
      <c r="H9" s="19">
        <v>9</v>
      </c>
      <c r="I9" s="18">
        <v>0</v>
      </c>
      <c r="J9" s="19">
        <v>0</v>
      </c>
      <c r="K9" s="18">
        <v>0</v>
      </c>
      <c r="L9" s="19">
        <v>0</v>
      </c>
      <c r="M9" s="18">
        <v>0</v>
      </c>
      <c r="N9" s="19"/>
      <c r="O9" s="18"/>
      <c r="P9" s="19"/>
      <c r="Q9" s="18"/>
      <c r="R9" s="19"/>
      <c r="S9" s="18"/>
      <c r="T9" s="19"/>
      <c r="U9" s="18"/>
      <c r="V9" s="19"/>
      <c r="W9" s="20">
        <f t="shared" si="0"/>
        <v>-1</v>
      </c>
      <c r="X9" s="15">
        <f t="shared" si="1"/>
        <v>1.05</v>
      </c>
    </row>
    <row r="10" spans="1:24" ht="30" customHeight="1" x14ac:dyDescent="0.4">
      <c r="A10" s="16" t="s">
        <v>42</v>
      </c>
      <c r="B10" s="17">
        <v>20</v>
      </c>
      <c r="C10" s="18">
        <v>0</v>
      </c>
      <c r="D10" s="19">
        <v>0</v>
      </c>
      <c r="E10" s="18">
        <v>0</v>
      </c>
      <c r="F10" s="19">
        <v>0</v>
      </c>
      <c r="G10" s="18">
        <v>0</v>
      </c>
      <c r="H10" s="19">
        <v>0</v>
      </c>
      <c r="I10" s="18">
        <v>0</v>
      </c>
      <c r="J10" s="19">
        <v>0</v>
      </c>
      <c r="K10" s="18">
        <v>2</v>
      </c>
      <c r="L10" s="19">
        <v>4</v>
      </c>
      <c r="M10" s="18">
        <v>6</v>
      </c>
      <c r="N10" s="19"/>
      <c r="O10" s="18"/>
      <c r="P10" s="19"/>
      <c r="Q10" s="18"/>
      <c r="R10" s="19"/>
      <c r="S10" s="18"/>
      <c r="T10" s="19"/>
      <c r="U10" s="18"/>
      <c r="V10" s="19"/>
      <c r="W10" s="20">
        <f t="shared" si="0"/>
        <v>8</v>
      </c>
      <c r="X10" s="15">
        <f t="shared" si="1"/>
        <v>0.6</v>
      </c>
    </row>
    <row r="11" spans="1:24" ht="30" customHeight="1" x14ac:dyDescent="0.4">
      <c r="A11" s="16" t="s">
        <v>13</v>
      </c>
      <c r="B11" s="17">
        <v>12</v>
      </c>
      <c r="C11" s="18"/>
      <c r="D11" s="19"/>
      <c r="E11" s="18"/>
      <c r="F11" s="19"/>
      <c r="G11" s="18"/>
      <c r="H11" s="19"/>
      <c r="I11" s="18"/>
      <c r="J11" s="19"/>
      <c r="K11" s="18"/>
      <c r="L11" s="19"/>
      <c r="M11" s="18"/>
      <c r="N11" s="19"/>
      <c r="O11" s="18"/>
      <c r="P11" s="19"/>
      <c r="Q11" s="18"/>
      <c r="R11" s="19"/>
      <c r="S11" s="18"/>
      <c r="T11" s="19"/>
      <c r="U11" s="18"/>
      <c r="V11" s="19"/>
      <c r="W11" s="20">
        <f t="shared" si="0"/>
        <v>12</v>
      </c>
      <c r="X11" s="15">
        <f t="shared" si="1"/>
        <v>0</v>
      </c>
    </row>
    <row r="12" spans="1:24" ht="30" customHeight="1" x14ac:dyDescent="0.4">
      <c r="A12" s="16" t="s">
        <v>14</v>
      </c>
      <c r="B12" s="17"/>
      <c r="C12" s="18"/>
      <c r="D12" s="19"/>
      <c r="E12" s="18"/>
      <c r="F12" s="19"/>
      <c r="G12" s="18"/>
      <c r="H12" s="19"/>
      <c r="I12" s="18"/>
      <c r="J12" s="19"/>
      <c r="K12" s="18"/>
      <c r="L12" s="19"/>
      <c r="M12" s="18"/>
      <c r="N12" s="19"/>
      <c r="O12" s="18"/>
      <c r="P12" s="19"/>
      <c r="Q12" s="18"/>
      <c r="R12" s="19"/>
      <c r="S12" s="18"/>
      <c r="T12" s="19"/>
      <c r="U12" s="18"/>
      <c r="V12" s="19"/>
      <c r="W12" s="20">
        <f t="shared" si="0"/>
        <v>0</v>
      </c>
      <c r="X12" s="15" t="str">
        <f t="shared" si="1"/>
        <v/>
      </c>
    </row>
    <row r="13" spans="1:24" ht="30" customHeight="1" x14ac:dyDescent="0.4">
      <c r="A13" s="16" t="s">
        <v>15</v>
      </c>
      <c r="B13" s="17"/>
      <c r="C13" s="18"/>
      <c r="D13" s="19"/>
      <c r="E13" s="18"/>
      <c r="F13" s="19"/>
      <c r="G13" s="18"/>
      <c r="H13" s="19"/>
      <c r="I13" s="18"/>
      <c r="J13" s="19"/>
      <c r="K13" s="18"/>
      <c r="L13" s="19"/>
      <c r="M13" s="18"/>
      <c r="N13" s="19"/>
      <c r="O13" s="18"/>
      <c r="P13" s="19"/>
      <c r="Q13" s="18"/>
      <c r="R13" s="19"/>
      <c r="S13" s="18"/>
      <c r="T13" s="19"/>
      <c r="U13" s="18"/>
      <c r="V13" s="19"/>
      <c r="W13" s="20">
        <f t="shared" si="0"/>
        <v>0</v>
      </c>
      <c r="X13" s="15" t="str">
        <f t="shared" si="1"/>
        <v/>
      </c>
    </row>
    <row r="14" spans="1:24" ht="30" customHeight="1" x14ac:dyDescent="0.4">
      <c r="A14" s="16" t="s">
        <v>16</v>
      </c>
      <c r="B14" s="17"/>
      <c r="C14" s="18"/>
      <c r="D14" s="19"/>
      <c r="E14" s="18"/>
      <c r="F14" s="19"/>
      <c r="G14" s="18"/>
      <c r="H14" s="19"/>
      <c r="I14" s="18"/>
      <c r="J14" s="19"/>
      <c r="K14" s="18"/>
      <c r="L14" s="19"/>
      <c r="M14" s="18"/>
      <c r="N14" s="19"/>
      <c r="O14" s="18"/>
      <c r="P14" s="19"/>
      <c r="Q14" s="18"/>
      <c r="R14" s="19"/>
      <c r="S14" s="18"/>
      <c r="T14" s="19"/>
      <c r="U14" s="18"/>
      <c r="V14" s="19"/>
      <c r="W14" s="20">
        <f t="shared" si="0"/>
        <v>0</v>
      </c>
      <c r="X14" s="15" t="str">
        <f t="shared" si="1"/>
        <v/>
      </c>
    </row>
    <row r="15" spans="1:24" ht="30" customHeight="1" x14ac:dyDescent="0.4">
      <c r="A15" s="16" t="s">
        <v>17</v>
      </c>
      <c r="B15" s="17"/>
      <c r="C15" s="18"/>
      <c r="D15" s="19"/>
      <c r="E15" s="18"/>
      <c r="F15" s="19"/>
      <c r="G15" s="18"/>
      <c r="H15" s="19"/>
      <c r="I15" s="18"/>
      <c r="J15" s="19"/>
      <c r="K15" s="18"/>
      <c r="L15" s="19"/>
      <c r="M15" s="18"/>
      <c r="N15" s="19"/>
      <c r="O15" s="18"/>
      <c r="P15" s="19"/>
      <c r="Q15" s="18"/>
      <c r="R15" s="19"/>
      <c r="S15" s="18"/>
      <c r="T15" s="19"/>
      <c r="U15" s="18"/>
      <c r="V15" s="19"/>
      <c r="W15" s="20">
        <f t="shared" si="0"/>
        <v>0</v>
      </c>
      <c r="X15" s="15" t="str">
        <f t="shared" si="1"/>
        <v/>
      </c>
    </row>
    <row r="16" spans="1:24" ht="30" customHeight="1" x14ac:dyDescent="0.4">
      <c r="A16" s="16" t="s">
        <v>18</v>
      </c>
      <c r="B16" s="17"/>
      <c r="C16" s="18"/>
      <c r="D16" s="19"/>
      <c r="E16" s="18"/>
      <c r="F16" s="19"/>
      <c r="G16" s="18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8"/>
      <c r="T16" s="19"/>
      <c r="U16" s="18"/>
      <c r="V16" s="19"/>
      <c r="W16" s="20">
        <f t="shared" si="0"/>
        <v>0</v>
      </c>
      <c r="X16" s="15" t="str">
        <f t="shared" si="1"/>
        <v/>
      </c>
    </row>
    <row r="17" spans="1:24" ht="30" customHeight="1" x14ac:dyDescent="0.4">
      <c r="A17" s="16" t="s">
        <v>19</v>
      </c>
      <c r="B17" s="17"/>
      <c r="C17" s="18"/>
      <c r="D17" s="19"/>
      <c r="E17" s="18"/>
      <c r="F17" s="19"/>
      <c r="G17" s="18"/>
      <c r="H17" s="19"/>
      <c r="I17" s="18"/>
      <c r="J17" s="19"/>
      <c r="K17" s="18"/>
      <c r="L17" s="19"/>
      <c r="M17" s="18"/>
      <c r="N17" s="19"/>
      <c r="O17" s="18"/>
      <c r="P17" s="19"/>
      <c r="Q17" s="18"/>
      <c r="R17" s="19"/>
      <c r="S17" s="18"/>
      <c r="T17" s="19"/>
      <c r="U17" s="18"/>
      <c r="V17" s="19"/>
      <c r="W17" s="20">
        <f t="shared" si="0"/>
        <v>0</v>
      </c>
      <c r="X17" s="15" t="str">
        <f t="shared" si="1"/>
        <v/>
      </c>
    </row>
    <row r="18" spans="1:24" ht="30" customHeight="1" x14ac:dyDescent="0.4">
      <c r="A18" s="16" t="s">
        <v>20</v>
      </c>
      <c r="B18" s="17"/>
      <c r="C18" s="18"/>
      <c r="D18" s="19"/>
      <c r="E18" s="18"/>
      <c r="F18" s="19"/>
      <c r="G18" s="18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8"/>
      <c r="V18" s="19"/>
      <c r="W18" s="20">
        <f t="shared" si="0"/>
        <v>0</v>
      </c>
      <c r="X18" s="15" t="str">
        <f t="shared" si="1"/>
        <v/>
      </c>
    </row>
    <row r="19" spans="1:24" ht="30" customHeight="1" x14ac:dyDescent="0.4">
      <c r="A19" s="16" t="s">
        <v>21</v>
      </c>
      <c r="B19" s="17"/>
      <c r="C19" s="18"/>
      <c r="D19" s="19"/>
      <c r="E19" s="18"/>
      <c r="F19" s="19"/>
      <c r="G19" s="18"/>
      <c r="H19" s="19"/>
      <c r="I19" s="18"/>
      <c r="J19" s="19"/>
      <c r="K19" s="18"/>
      <c r="L19" s="19"/>
      <c r="M19" s="18"/>
      <c r="N19" s="19"/>
      <c r="O19" s="18"/>
      <c r="P19" s="19"/>
      <c r="Q19" s="18"/>
      <c r="R19" s="19"/>
      <c r="S19" s="18"/>
      <c r="T19" s="19"/>
      <c r="U19" s="18"/>
      <c r="V19" s="19"/>
      <c r="W19" s="20">
        <f t="shared" si="0"/>
        <v>0</v>
      </c>
      <c r="X19" s="15" t="str">
        <f t="shared" si="1"/>
        <v/>
      </c>
    </row>
    <row r="20" spans="1:24" ht="30" customHeight="1" x14ac:dyDescent="0.4">
      <c r="A20" s="16" t="s">
        <v>22</v>
      </c>
      <c r="B20" s="17"/>
      <c r="C20" s="18"/>
      <c r="D20" s="19"/>
      <c r="E20" s="18"/>
      <c r="F20" s="19"/>
      <c r="G20" s="18"/>
      <c r="H20" s="19"/>
      <c r="I20" s="18"/>
      <c r="J20" s="19"/>
      <c r="K20" s="18"/>
      <c r="L20" s="19"/>
      <c r="M20" s="18"/>
      <c r="N20" s="19"/>
      <c r="O20" s="18"/>
      <c r="P20" s="19"/>
      <c r="Q20" s="18"/>
      <c r="R20" s="19"/>
      <c r="S20" s="18"/>
      <c r="T20" s="19"/>
      <c r="U20" s="18"/>
      <c r="V20" s="19"/>
      <c r="W20" s="20">
        <f t="shared" si="0"/>
        <v>0</v>
      </c>
      <c r="X20" s="15" t="str">
        <f t="shared" si="1"/>
        <v/>
      </c>
    </row>
    <row r="21" spans="1:24" ht="30" customHeight="1" x14ac:dyDescent="0.4">
      <c r="A21" s="16" t="s">
        <v>23</v>
      </c>
      <c r="B21" s="17"/>
      <c r="C21" s="18"/>
      <c r="D21" s="19"/>
      <c r="E21" s="18"/>
      <c r="F21" s="19"/>
      <c r="G21" s="18"/>
      <c r="H21" s="19"/>
      <c r="I21" s="18"/>
      <c r="J21" s="19"/>
      <c r="K21" s="18"/>
      <c r="L21" s="19"/>
      <c r="M21" s="18"/>
      <c r="N21" s="19"/>
      <c r="O21" s="18"/>
      <c r="P21" s="19"/>
      <c r="Q21" s="18"/>
      <c r="R21" s="19"/>
      <c r="S21" s="18"/>
      <c r="T21" s="19"/>
      <c r="U21" s="18"/>
      <c r="V21" s="19"/>
      <c r="W21" s="20">
        <f t="shared" si="0"/>
        <v>0</v>
      </c>
      <c r="X21" s="15" t="str">
        <f t="shared" si="1"/>
        <v/>
      </c>
    </row>
    <row r="22" spans="1:24" ht="30" customHeight="1" x14ac:dyDescent="0.4">
      <c r="A22" s="16" t="s">
        <v>24</v>
      </c>
      <c r="B22" s="17"/>
      <c r="C22" s="18"/>
      <c r="D22" s="19"/>
      <c r="E22" s="18"/>
      <c r="F22" s="19"/>
      <c r="G22" s="18"/>
      <c r="H22" s="19"/>
      <c r="I22" s="18"/>
      <c r="J22" s="19"/>
      <c r="K22" s="18"/>
      <c r="L22" s="19"/>
      <c r="M22" s="18"/>
      <c r="N22" s="19"/>
      <c r="O22" s="18"/>
      <c r="P22" s="19"/>
      <c r="Q22" s="18"/>
      <c r="R22" s="19"/>
      <c r="S22" s="18"/>
      <c r="T22" s="19"/>
      <c r="U22" s="18"/>
      <c r="V22" s="19"/>
      <c r="W22" s="20">
        <f t="shared" si="0"/>
        <v>0</v>
      </c>
      <c r="X22" s="15" t="str">
        <f t="shared" si="1"/>
        <v/>
      </c>
    </row>
    <row r="23" spans="1:24" ht="30" customHeight="1" x14ac:dyDescent="0.4">
      <c r="A23" s="16" t="s">
        <v>25</v>
      </c>
      <c r="B23" s="17"/>
      <c r="C23" s="18"/>
      <c r="D23" s="19"/>
      <c r="E23" s="18"/>
      <c r="F23" s="19"/>
      <c r="G23" s="18"/>
      <c r="H23" s="19"/>
      <c r="I23" s="18"/>
      <c r="J23" s="19"/>
      <c r="K23" s="18"/>
      <c r="L23" s="19"/>
      <c r="M23" s="18"/>
      <c r="N23" s="19"/>
      <c r="O23" s="18"/>
      <c r="P23" s="19"/>
      <c r="Q23" s="18"/>
      <c r="R23" s="19"/>
      <c r="S23" s="18"/>
      <c r="T23" s="19"/>
      <c r="U23" s="18"/>
      <c r="V23" s="19"/>
      <c r="W23" s="20">
        <f t="shared" si="0"/>
        <v>0</v>
      </c>
      <c r="X23" s="15" t="str">
        <f t="shared" si="1"/>
        <v/>
      </c>
    </row>
    <row r="24" spans="1:24" ht="30" customHeight="1" x14ac:dyDescent="0.4">
      <c r="A24" s="16" t="s">
        <v>26</v>
      </c>
      <c r="B24" s="17"/>
      <c r="C24" s="18"/>
      <c r="D24" s="19"/>
      <c r="E24" s="18"/>
      <c r="F24" s="19"/>
      <c r="G24" s="18"/>
      <c r="H24" s="19"/>
      <c r="I24" s="18"/>
      <c r="J24" s="19"/>
      <c r="K24" s="18"/>
      <c r="L24" s="19"/>
      <c r="M24" s="18"/>
      <c r="N24" s="19"/>
      <c r="O24" s="18"/>
      <c r="P24" s="19"/>
      <c r="Q24" s="18"/>
      <c r="R24" s="19"/>
      <c r="S24" s="18"/>
      <c r="T24" s="19"/>
      <c r="U24" s="18"/>
      <c r="V24" s="19"/>
      <c r="W24" s="20">
        <f t="shared" si="0"/>
        <v>0</v>
      </c>
      <c r="X24" s="15" t="str">
        <f t="shared" si="1"/>
        <v/>
      </c>
    </row>
    <row r="25" spans="1:24" ht="30" customHeight="1" x14ac:dyDescent="0.4">
      <c r="A25" s="16" t="s">
        <v>27</v>
      </c>
      <c r="B25" s="17"/>
      <c r="C25" s="18"/>
      <c r="D25" s="19"/>
      <c r="E25" s="18"/>
      <c r="F25" s="19"/>
      <c r="G25" s="18"/>
      <c r="H25" s="19"/>
      <c r="I25" s="18"/>
      <c r="J25" s="19"/>
      <c r="K25" s="18"/>
      <c r="L25" s="19"/>
      <c r="M25" s="18"/>
      <c r="N25" s="19"/>
      <c r="O25" s="18"/>
      <c r="P25" s="19"/>
      <c r="Q25" s="18"/>
      <c r="R25" s="19"/>
      <c r="S25" s="18"/>
      <c r="T25" s="19"/>
      <c r="U25" s="18"/>
      <c r="V25" s="19"/>
      <c r="W25" s="20">
        <f t="shared" si="0"/>
        <v>0</v>
      </c>
      <c r="X25" s="15" t="str">
        <f t="shared" si="1"/>
        <v/>
      </c>
    </row>
    <row r="26" spans="1:24" ht="30" customHeight="1" x14ac:dyDescent="0.4">
      <c r="A26" s="16" t="s">
        <v>28</v>
      </c>
      <c r="B26" s="17"/>
      <c r="C26" s="18"/>
      <c r="D26" s="19"/>
      <c r="E26" s="18"/>
      <c r="F26" s="19"/>
      <c r="G26" s="18"/>
      <c r="H26" s="19"/>
      <c r="I26" s="18"/>
      <c r="J26" s="19"/>
      <c r="K26" s="18"/>
      <c r="L26" s="19"/>
      <c r="M26" s="18"/>
      <c r="N26" s="19"/>
      <c r="O26" s="18"/>
      <c r="P26" s="19"/>
      <c r="Q26" s="18"/>
      <c r="R26" s="19"/>
      <c r="S26" s="18"/>
      <c r="T26" s="19"/>
      <c r="U26" s="18"/>
      <c r="V26" s="19"/>
      <c r="W26" s="20">
        <f t="shared" si="0"/>
        <v>0</v>
      </c>
      <c r="X26" s="15" t="str">
        <f t="shared" si="1"/>
        <v/>
      </c>
    </row>
    <row r="27" spans="1:24" ht="30" customHeight="1" x14ac:dyDescent="0.4">
      <c r="A27" s="16" t="s">
        <v>29</v>
      </c>
      <c r="B27" s="17"/>
      <c r="C27" s="18"/>
      <c r="D27" s="19"/>
      <c r="E27" s="18"/>
      <c r="F27" s="19"/>
      <c r="G27" s="18"/>
      <c r="H27" s="19"/>
      <c r="I27" s="18"/>
      <c r="J27" s="19"/>
      <c r="K27" s="18"/>
      <c r="L27" s="19"/>
      <c r="M27" s="18"/>
      <c r="N27" s="19"/>
      <c r="O27" s="18"/>
      <c r="P27" s="19"/>
      <c r="Q27" s="18"/>
      <c r="R27" s="19"/>
      <c r="S27" s="18"/>
      <c r="T27" s="19"/>
      <c r="U27" s="18"/>
      <c r="V27" s="19"/>
      <c r="W27" s="20">
        <f t="shared" si="0"/>
        <v>0</v>
      </c>
      <c r="X27" s="15" t="str">
        <f t="shared" si="1"/>
        <v/>
      </c>
    </row>
    <row r="28" spans="1:24" ht="30" customHeight="1" x14ac:dyDescent="0.4">
      <c r="A28" s="16" t="s">
        <v>30</v>
      </c>
      <c r="B28" s="17"/>
      <c r="C28" s="18"/>
      <c r="D28" s="19"/>
      <c r="E28" s="18"/>
      <c r="F28" s="19"/>
      <c r="G28" s="18"/>
      <c r="H28" s="19"/>
      <c r="I28" s="18"/>
      <c r="J28" s="19"/>
      <c r="K28" s="18"/>
      <c r="L28" s="19"/>
      <c r="M28" s="18"/>
      <c r="N28" s="19"/>
      <c r="O28" s="18"/>
      <c r="P28" s="19"/>
      <c r="Q28" s="18"/>
      <c r="R28" s="19"/>
      <c r="S28" s="18"/>
      <c r="T28" s="19"/>
      <c r="U28" s="18"/>
      <c r="V28" s="19"/>
      <c r="W28" s="20">
        <f t="shared" si="0"/>
        <v>0</v>
      </c>
      <c r="X28" s="15" t="str">
        <f t="shared" si="1"/>
        <v/>
      </c>
    </row>
    <row r="29" spans="1:24" ht="30" customHeight="1" x14ac:dyDescent="0.4">
      <c r="A29" s="16" t="s">
        <v>31</v>
      </c>
      <c r="B29" s="17"/>
      <c r="C29" s="18"/>
      <c r="D29" s="19"/>
      <c r="E29" s="18"/>
      <c r="F29" s="19"/>
      <c r="G29" s="18"/>
      <c r="H29" s="19"/>
      <c r="I29" s="18"/>
      <c r="J29" s="19"/>
      <c r="K29" s="18"/>
      <c r="L29" s="19"/>
      <c r="M29" s="18"/>
      <c r="N29" s="19"/>
      <c r="O29" s="18"/>
      <c r="P29" s="19"/>
      <c r="Q29" s="18"/>
      <c r="R29" s="19"/>
      <c r="S29" s="18"/>
      <c r="T29" s="19"/>
      <c r="U29" s="18"/>
      <c r="V29" s="19"/>
      <c r="W29" s="20">
        <f t="shared" si="0"/>
        <v>0</v>
      </c>
      <c r="X29" s="15" t="str">
        <f t="shared" si="1"/>
        <v/>
      </c>
    </row>
    <row r="30" spans="1:24" ht="30" customHeight="1" x14ac:dyDescent="0.4">
      <c r="A30" s="16" t="s">
        <v>32</v>
      </c>
      <c r="B30" s="17"/>
      <c r="C30" s="18"/>
      <c r="D30" s="19"/>
      <c r="E30" s="18"/>
      <c r="F30" s="19"/>
      <c r="G30" s="18"/>
      <c r="H30" s="19"/>
      <c r="I30" s="18"/>
      <c r="J30" s="19"/>
      <c r="K30" s="18"/>
      <c r="L30" s="19"/>
      <c r="M30" s="18"/>
      <c r="N30" s="19"/>
      <c r="O30" s="18"/>
      <c r="P30" s="19"/>
      <c r="Q30" s="18"/>
      <c r="R30" s="19"/>
      <c r="S30" s="18"/>
      <c r="T30" s="19"/>
      <c r="U30" s="18"/>
      <c r="V30" s="19"/>
      <c r="W30" s="20">
        <f t="shared" si="0"/>
        <v>0</v>
      </c>
      <c r="X30" s="15" t="str">
        <f t="shared" si="1"/>
        <v/>
      </c>
    </row>
    <row r="31" spans="1:24" ht="30" customHeight="1" x14ac:dyDescent="0.4">
      <c r="A31" s="16" t="s">
        <v>33</v>
      </c>
      <c r="B31" s="17"/>
      <c r="C31" s="18"/>
      <c r="D31" s="19"/>
      <c r="E31" s="18"/>
      <c r="F31" s="19"/>
      <c r="G31" s="18"/>
      <c r="H31" s="19"/>
      <c r="I31" s="18"/>
      <c r="J31" s="19"/>
      <c r="K31" s="18"/>
      <c r="L31" s="19"/>
      <c r="M31" s="18"/>
      <c r="N31" s="19"/>
      <c r="O31" s="18"/>
      <c r="P31" s="19"/>
      <c r="Q31" s="18"/>
      <c r="R31" s="19"/>
      <c r="S31" s="18"/>
      <c r="T31" s="19"/>
      <c r="U31" s="18"/>
      <c r="V31" s="19"/>
      <c r="W31" s="20">
        <f t="shared" si="0"/>
        <v>0</v>
      </c>
      <c r="X31" s="15" t="str">
        <f t="shared" si="1"/>
        <v/>
      </c>
    </row>
    <row r="32" spans="1:24" ht="30" customHeight="1" x14ac:dyDescent="0.4">
      <c r="A32" s="16" t="s">
        <v>34</v>
      </c>
      <c r="B32" s="17"/>
      <c r="C32" s="18"/>
      <c r="D32" s="19"/>
      <c r="E32" s="18"/>
      <c r="F32" s="19"/>
      <c r="G32" s="18"/>
      <c r="H32" s="19"/>
      <c r="I32" s="18"/>
      <c r="J32" s="19"/>
      <c r="K32" s="18"/>
      <c r="L32" s="19"/>
      <c r="M32" s="18"/>
      <c r="N32" s="19"/>
      <c r="O32" s="18"/>
      <c r="P32" s="19"/>
      <c r="Q32" s="18"/>
      <c r="R32" s="19"/>
      <c r="S32" s="18"/>
      <c r="T32" s="19"/>
      <c r="U32" s="18"/>
      <c r="V32" s="19"/>
      <c r="W32" s="20">
        <f t="shared" si="0"/>
        <v>0</v>
      </c>
      <c r="X32" s="15" t="str">
        <f t="shared" si="1"/>
        <v/>
      </c>
    </row>
    <row r="33" spans="1:24" ht="30" customHeight="1" x14ac:dyDescent="0.4">
      <c r="A33" s="16" t="s">
        <v>35</v>
      </c>
      <c r="B33" s="17"/>
      <c r="C33" s="18"/>
      <c r="D33" s="19"/>
      <c r="E33" s="18"/>
      <c r="F33" s="19"/>
      <c r="G33" s="18"/>
      <c r="H33" s="19"/>
      <c r="I33" s="18"/>
      <c r="J33" s="19"/>
      <c r="K33" s="18"/>
      <c r="L33" s="19"/>
      <c r="M33" s="18"/>
      <c r="N33" s="19"/>
      <c r="O33" s="18"/>
      <c r="P33" s="19"/>
      <c r="Q33" s="18"/>
      <c r="R33" s="19"/>
      <c r="S33" s="18"/>
      <c r="T33" s="19"/>
      <c r="U33" s="18"/>
      <c r="V33" s="19"/>
      <c r="W33" s="20">
        <f t="shared" si="0"/>
        <v>0</v>
      </c>
      <c r="X33" s="15" t="str">
        <f t="shared" si="1"/>
        <v/>
      </c>
    </row>
    <row r="34" spans="1:24" ht="30" customHeight="1" x14ac:dyDescent="0.4">
      <c r="A34" s="16" t="s">
        <v>36</v>
      </c>
      <c r="B34" s="17"/>
      <c r="C34" s="18"/>
      <c r="D34" s="19"/>
      <c r="E34" s="18"/>
      <c r="F34" s="19"/>
      <c r="G34" s="18"/>
      <c r="H34" s="19"/>
      <c r="I34" s="18"/>
      <c r="J34" s="19"/>
      <c r="K34" s="18"/>
      <c r="L34" s="19"/>
      <c r="M34" s="18"/>
      <c r="N34" s="19"/>
      <c r="O34" s="18"/>
      <c r="P34" s="19"/>
      <c r="Q34" s="18"/>
      <c r="R34" s="19"/>
      <c r="S34" s="18"/>
      <c r="T34" s="19"/>
      <c r="U34" s="18"/>
      <c r="V34" s="19"/>
      <c r="W34" s="20">
        <f t="shared" si="0"/>
        <v>0</v>
      </c>
      <c r="X34" s="15" t="str">
        <f t="shared" si="1"/>
        <v/>
      </c>
    </row>
    <row r="35" spans="1:24" ht="30" customHeight="1" x14ac:dyDescent="0.4">
      <c r="A35" s="16" t="s">
        <v>37</v>
      </c>
      <c r="B35" s="17"/>
      <c r="C35" s="18"/>
      <c r="D35" s="19"/>
      <c r="E35" s="18"/>
      <c r="F35" s="19"/>
      <c r="G35" s="18"/>
      <c r="H35" s="19"/>
      <c r="I35" s="18"/>
      <c r="J35" s="19"/>
      <c r="K35" s="18"/>
      <c r="L35" s="19"/>
      <c r="M35" s="18"/>
      <c r="N35" s="19"/>
      <c r="O35" s="18"/>
      <c r="P35" s="19"/>
      <c r="Q35" s="18"/>
      <c r="R35" s="19"/>
      <c r="S35" s="18"/>
      <c r="T35" s="19"/>
      <c r="U35" s="18"/>
      <c r="V35" s="19"/>
      <c r="W35" s="20">
        <f t="shared" si="0"/>
        <v>0</v>
      </c>
      <c r="X35" s="15" t="str">
        <f t="shared" si="1"/>
        <v/>
      </c>
    </row>
    <row r="36" spans="1:24" ht="30" customHeight="1" x14ac:dyDescent="0.4">
      <c r="A36" s="16" t="s">
        <v>38</v>
      </c>
      <c r="B36" s="17"/>
      <c r="C36" s="18"/>
      <c r="D36" s="19"/>
      <c r="E36" s="18"/>
      <c r="F36" s="19"/>
      <c r="G36" s="18"/>
      <c r="H36" s="19"/>
      <c r="I36" s="18"/>
      <c r="J36" s="19"/>
      <c r="K36" s="18"/>
      <c r="L36" s="19"/>
      <c r="M36" s="18"/>
      <c r="N36" s="19"/>
      <c r="O36" s="18"/>
      <c r="P36" s="19"/>
      <c r="Q36" s="18"/>
      <c r="R36" s="19"/>
      <c r="S36" s="18"/>
      <c r="T36" s="19"/>
      <c r="U36" s="18"/>
      <c r="V36" s="19"/>
      <c r="W36" s="20">
        <f t="shared" si="0"/>
        <v>0</v>
      </c>
      <c r="X36" s="15" t="str">
        <f t="shared" si="1"/>
        <v/>
      </c>
    </row>
    <row r="37" spans="1:24" ht="30" customHeight="1" x14ac:dyDescent="0.4">
      <c r="A37" s="21" t="s">
        <v>39</v>
      </c>
      <c r="B37" s="22"/>
      <c r="C37" s="23"/>
      <c r="D37" s="24"/>
      <c r="E37" s="23"/>
      <c r="F37" s="24"/>
      <c r="G37" s="23"/>
      <c r="H37" s="24"/>
      <c r="I37" s="23"/>
      <c r="J37" s="24"/>
      <c r="K37" s="23"/>
      <c r="L37" s="24"/>
      <c r="M37" s="23"/>
      <c r="N37" s="24"/>
      <c r="O37" s="23"/>
      <c r="P37" s="24"/>
      <c r="Q37" s="23"/>
      <c r="R37" s="24"/>
      <c r="S37" s="23"/>
      <c r="T37" s="24"/>
      <c r="U37" s="23"/>
      <c r="V37" s="24"/>
      <c r="W37" s="25">
        <f t="shared" si="0"/>
        <v>0</v>
      </c>
      <c r="X37" s="26" t="str">
        <f t="shared" si="1"/>
        <v/>
      </c>
    </row>
    <row r="38" spans="1:24" ht="17.399999999999999" x14ac:dyDescent="0.4">
      <c r="A38" s="27" t="s">
        <v>40</v>
      </c>
      <c r="B38" s="28">
        <f>SUM(B8:B37)</f>
        <v>68</v>
      </c>
      <c r="C38" s="29">
        <f t="shared" ref="C38:V38" si="2">IFERROR(IF(B38-SUM(C8:C37)=B38,NA(),B38-SUM(C8:C37)),NA())</f>
        <v>63</v>
      </c>
      <c r="D38" s="29">
        <f t="shared" si="2"/>
        <v>59</v>
      </c>
      <c r="E38" s="29">
        <f t="shared" si="2"/>
        <v>54</v>
      </c>
      <c r="F38" s="29">
        <f t="shared" si="2"/>
        <v>52</v>
      </c>
      <c r="G38" s="29">
        <f t="shared" si="2"/>
        <v>51</v>
      </c>
      <c r="H38" s="29">
        <f t="shared" si="2"/>
        <v>41</v>
      </c>
      <c r="I38" s="29">
        <f t="shared" si="2"/>
        <v>39</v>
      </c>
      <c r="J38" s="29" t="e">
        <f t="shared" si="2"/>
        <v>#N/A</v>
      </c>
      <c r="K38" s="29" t="e">
        <f t="shared" si="2"/>
        <v>#N/A</v>
      </c>
      <c r="L38" s="29" t="e">
        <f t="shared" si="2"/>
        <v>#N/A</v>
      </c>
      <c r="M38" s="29" t="e">
        <f t="shared" si="2"/>
        <v>#N/A</v>
      </c>
      <c r="N38" s="29" t="e">
        <f t="shared" si="2"/>
        <v>#N/A</v>
      </c>
      <c r="O38" s="29" t="e">
        <f t="shared" si="2"/>
        <v>#N/A</v>
      </c>
      <c r="P38" s="29" t="e">
        <f t="shared" si="2"/>
        <v>#N/A</v>
      </c>
      <c r="Q38" s="29" t="e">
        <f t="shared" si="2"/>
        <v>#N/A</v>
      </c>
      <c r="R38" s="29" t="e">
        <f t="shared" si="2"/>
        <v>#N/A</v>
      </c>
      <c r="S38" s="29" t="e">
        <f t="shared" si="2"/>
        <v>#N/A</v>
      </c>
      <c r="T38" s="29" t="e">
        <f t="shared" si="2"/>
        <v>#N/A</v>
      </c>
      <c r="U38" s="29" t="e">
        <f t="shared" si="2"/>
        <v>#N/A</v>
      </c>
      <c r="V38" s="29" t="e">
        <f t="shared" si="2"/>
        <v>#N/A</v>
      </c>
      <c r="W38" s="30">
        <f>SUM(W8:W37)</f>
        <v>21</v>
      </c>
      <c r="X38" s="31">
        <f t="shared" si="1"/>
        <v>0.69117647058823528</v>
      </c>
    </row>
    <row r="39" spans="1:24" ht="17.399999999999999" x14ac:dyDescent="0.4">
      <c r="A39" s="32" t="s">
        <v>41</v>
      </c>
      <c r="B39" s="33">
        <f>SUM(B8:B37)</f>
        <v>68</v>
      </c>
      <c r="C39" s="34">
        <f t="shared" ref="C39:V39" si="3">IFERROR((IF(B39-($B$38/$G$4) &lt; 0,"-", B39-($B$38/$G$4))),IFERROR(B39-($B$38/20),"-"))</f>
        <v>64.599999999999994</v>
      </c>
      <c r="D39" s="34">
        <f t="shared" si="3"/>
        <v>61.199999999999996</v>
      </c>
      <c r="E39" s="34">
        <f t="shared" si="3"/>
        <v>57.8</v>
      </c>
      <c r="F39" s="34">
        <f t="shared" si="3"/>
        <v>54.4</v>
      </c>
      <c r="G39" s="34">
        <f t="shared" si="3"/>
        <v>51</v>
      </c>
      <c r="H39" s="34">
        <f t="shared" si="3"/>
        <v>47.6</v>
      </c>
      <c r="I39" s="34">
        <f t="shared" si="3"/>
        <v>44.2</v>
      </c>
      <c r="J39" s="34">
        <f t="shared" si="3"/>
        <v>40.800000000000004</v>
      </c>
      <c r="K39" s="34">
        <f t="shared" si="3"/>
        <v>37.400000000000006</v>
      </c>
      <c r="L39" s="34">
        <f t="shared" si="3"/>
        <v>34.000000000000007</v>
      </c>
      <c r="M39" s="34">
        <f t="shared" si="3"/>
        <v>30.600000000000009</v>
      </c>
      <c r="N39" s="34">
        <f t="shared" si="3"/>
        <v>27.20000000000001</v>
      </c>
      <c r="O39" s="34">
        <f t="shared" si="3"/>
        <v>23.800000000000011</v>
      </c>
      <c r="P39" s="34">
        <f t="shared" si="3"/>
        <v>20.400000000000013</v>
      </c>
      <c r="Q39" s="34">
        <f t="shared" si="3"/>
        <v>17.000000000000014</v>
      </c>
      <c r="R39" s="34">
        <f t="shared" si="3"/>
        <v>13.600000000000014</v>
      </c>
      <c r="S39" s="34">
        <f t="shared" si="3"/>
        <v>10.200000000000014</v>
      </c>
      <c r="T39" s="34">
        <f t="shared" si="3"/>
        <v>6.8000000000000131</v>
      </c>
      <c r="U39" s="34">
        <f t="shared" si="3"/>
        <v>3.4000000000000132</v>
      </c>
      <c r="V39" s="34">
        <f t="shared" si="3"/>
        <v>1.3322676295501878E-14</v>
      </c>
      <c r="W39" s="35"/>
      <c r="X39" s="36"/>
    </row>
  </sheetData>
  <mergeCells count="9">
    <mergeCell ref="C4:F4"/>
    <mergeCell ref="A6:B6"/>
    <mergeCell ref="C6:V6"/>
    <mergeCell ref="W6:X6"/>
    <mergeCell ref="A1:B2"/>
    <mergeCell ref="C2:F2"/>
    <mergeCell ref="H2:I2"/>
    <mergeCell ref="C3:F3"/>
    <mergeCell ref="H3:I3"/>
  </mergeCells>
  <conditionalFormatting sqref="X8:X38">
    <cfRule type="dataBar" priority="2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{2AE71D70-4E4B-4DCC-ABEC-5B1DC89CE74A}</x14:id>
        </ext>
      </extLst>
    </cfRule>
  </conditionalFormatting>
  <pageMargins left="0.7" right="0.7" top="0.75" bottom="0.75" header="0.511811023622047" footer="0.511811023622047"/>
  <pageSetup orientation="portrait" horizontalDpi="300" verticalDpi="300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AE71D70-4E4B-4DCC-ABEC-5B1DC89CE74A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X8:X38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T37" sqref="T37"/>
    </sheetView>
  </sheetViews>
  <sheetFormatPr defaultColWidth="8.6640625" defaultRowHeight="14.4" x14ac:dyDescent="0.3"/>
  <sheetData/>
  <pageMargins left="0.7" right="0.7" top="0.75" bottom="0.75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Iteration</vt:lpstr>
      <vt:lpstr>Burndown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Render</dc:creator>
  <dc:description/>
  <cp:lastModifiedBy>Joseph Earl</cp:lastModifiedBy>
  <cp:revision>3</cp:revision>
  <dcterms:created xsi:type="dcterms:W3CDTF">2019-01-22T01:21:48Z</dcterms:created>
  <dcterms:modified xsi:type="dcterms:W3CDTF">2023-06-18T21:43:01Z</dcterms:modified>
  <dc:language>en-US</dc:language>
</cp:coreProperties>
</file>