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Earl\Desktop\New folder\Trophy-Hoard\"/>
    </mc:Choice>
  </mc:AlternateContent>
  <xr:revisionPtr revIDLastSave="0" documentId="13_ncr:1_{C2141DF3-FE11-44E2-8B36-3AC5B27493E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urrent Iteration" sheetId="1" r:id="rId1"/>
    <sheet name="Burndown Chart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B38" i="1"/>
  <c r="W37" i="1"/>
  <c r="X37" i="1" s="1"/>
  <c r="X36" i="1"/>
  <c r="W36" i="1"/>
  <c r="W35" i="1"/>
  <c r="X35" i="1" s="1"/>
  <c r="W34" i="1"/>
  <c r="X34" i="1" s="1"/>
  <c r="W33" i="1"/>
  <c r="X33" i="1" s="1"/>
  <c r="X32" i="1"/>
  <c r="W32" i="1"/>
  <c r="W31" i="1"/>
  <c r="X31" i="1" s="1"/>
  <c r="X30" i="1"/>
  <c r="W30" i="1"/>
  <c r="W29" i="1"/>
  <c r="X29" i="1" s="1"/>
  <c r="W28" i="1"/>
  <c r="X28" i="1" s="1"/>
  <c r="W27" i="1"/>
  <c r="X27" i="1" s="1"/>
  <c r="X26" i="1"/>
  <c r="W26" i="1"/>
  <c r="W25" i="1"/>
  <c r="X25" i="1" s="1"/>
  <c r="X24" i="1"/>
  <c r="W24" i="1"/>
  <c r="W23" i="1"/>
  <c r="X23" i="1" s="1"/>
  <c r="W22" i="1"/>
  <c r="X22" i="1" s="1"/>
  <c r="W21" i="1"/>
  <c r="X21" i="1" s="1"/>
  <c r="X20" i="1"/>
  <c r="W20" i="1"/>
  <c r="W19" i="1"/>
  <c r="X19" i="1" s="1"/>
  <c r="X18" i="1"/>
  <c r="W18" i="1"/>
  <c r="W17" i="1"/>
  <c r="X17" i="1" s="1"/>
  <c r="W16" i="1"/>
  <c r="X16" i="1" s="1"/>
  <c r="W15" i="1"/>
  <c r="X15" i="1" s="1"/>
  <c r="X14" i="1"/>
  <c r="W14" i="1"/>
  <c r="W13" i="1"/>
  <c r="X13" i="1" s="1"/>
  <c r="X12" i="1"/>
  <c r="W12" i="1"/>
  <c r="W11" i="1"/>
  <c r="X11" i="1" s="1"/>
  <c r="W10" i="1"/>
  <c r="X10" i="1" s="1"/>
  <c r="W9" i="1"/>
  <c r="X9" i="1" s="1"/>
  <c r="W8" i="1"/>
  <c r="G3" i="1"/>
  <c r="W38" i="1" l="1"/>
  <c r="X38" i="1" s="1"/>
  <c r="X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<sst xmlns="http://schemas.openxmlformats.org/spreadsheetml/2006/main" count="43" uniqueCount="43">
  <si>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</si>
  <si>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</si>
  <si>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</si>
  <si>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</si>
  <si>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</si>
  <si>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</si>
  <si>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</si>
  <si>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</si>
  <si>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</si>
  <si>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</si>
  <si>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</si>
  <si>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Character Animations - Joseph</t>
  </si>
  <si>
    <t>Character Models - Joseph</t>
  </si>
  <si>
    <t>Shield Powerup Implementation - Austin</t>
  </si>
  <si>
    <t>Other Powerup - Austin</t>
  </si>
  <si>
    <t>Main Menus - Jerry</t>
  </si>
  <si>
    <t>In-game Menus - Braydon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</si>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</sst>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5" borderId="5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4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68</c:v>
                </c:pt>
                <c:pt idx="4">
                  <c:v>78</c:v>
                </c:pt>
                <c:pt idx="5">
                  <c:v>75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62</c:v>
                </c:pt>
                <c:pt idx="10">
                  <c:v>61</c:v>
                </c:pt>
                <c:pt idx="11">
                  <c:v>70</c:v>
                </c:pt>
                <c:pt idx="12">
                  <c:v>65</c:v>
                </c:pt>
                <c:pt idx="13">
                  <c:v>58</c:v>
                </c:pt>
                <c:pt idx="14">
                  <c:v>60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C-41F0-80DD-3D8285A4052E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C-41F0-80DD-3D8285A4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97964"/>
        <c:axId val="31256091"/>
      </c:lineChart>
      <c:catAx>
        <c:axId val="7997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56091"/>
        <c:crosses val="autoZero"/>
        <c:auto val="1"/>
        <c:lblAlgn val="ctr"/>
        <c:lblOffset val="100"/>
        <c:noMultiLvlLbl val="0"/>
      </c:catAx>
      <c:valAx>
        <c:axId val="312560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97964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4">
                <a:solidFill>
                  <a:srgbClr val="F2F2F2"/>
                </a:solidFill>
                <a:latin typeface="Calibri"/>
              </a:defRPr>
            </a:pPr>
            <a:r>
              <a:rPr lang="en-US" sz="1600" b="1" strike="noStrike" spc="94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68</c:v>
                </c:pt>
                <c:pt idx="4">
                  <c:v>78</c:v>
                </c:pt>
                <c:pt idx="5">
                  <c:v>75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62</c:v>
                </c:pt>
                <c:pt idx="10">
                  <c:v>61</c:v>
                </c:pt>
                <c:pt idx="11">
                  <c:v>70</c:v>
                </c:pt>
                <c:pt idx="12">
                  <c:v>65</c:v>
                </c:pt>
                <c:pt idx="13">
                  <c:v>58</c:v>
                </c:pt>
                <c:pt idx="14">
                  <c:v>60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4213-A34D-FFC5D5B3FD6B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F-4213-A34D-FFC5D5B3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656616"/>
        <c:axId val="88404918"/>
      </c:lineChart>
      <c:catAx>
        <c:axId val="54656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88404918"/>
        <c:crosses val="autoZero"/>
        <c:auto val="1"/>
        <c:lblAlgn val="ctr"/>
        <c:lblOffset val="100"/>
        <c:noMultiLvlLbl val="0"/>
      </c:catAx>
      <c:valAx>
        <c:axId val="8840491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54656616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4" sqref="A14"/>
    </sheetView>
  </sheetViews>
  <sheetFormatPr defaultColWidth="8.6640625"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x14ac:dyDescent="0.4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/>
    </row>
    <row r="2" spans="1:24" ht="19.5" customHeight="1" x14ac:dyDescent="0.4">
      <c r="A2" s="6"/>
      <c r="B2" s="6"/>
      <c r="C2" s="5" t="s">
        <v>0</v>
      </c>
      <c r="D2" s="5"/>
      <c r="E2" s="5"/>
      <c r="F2" s="5"/>
      <c r="G2" s="10"/>
      <c r="H2" s="4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ht="19.5" customHeight="1" x14ac:dyDescent="0.4">
      <c r="A3" s="11"/>
      <c r="B3" s="11"/>
      <c r="C3" s="5" t="s">
        <v>1</v>
      </c>
      <c r="D3" s="5"/>
      <c r="E3" s="5"/>
      <c r="F3" s="5"/>
      <c r="G3" s="10">
        <f>B38</f>
        <v>69</v>
      </c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9"/>
    </row>
    <row r="4" spans="1:24" ht="19.5" customHeight="1" x14ac:dyDescent="0.4">
      <c r="A4" s="11"/>
      <c r="B4" s="11"/>
      <c r="C4" s="5" t="s">
        <v>2</v>
      </c>
      <c r="D4" s="5"/>
      <c r="E4" s="5"/>
      <c r="F4" s="5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9"/>
    </row>
    <row r="5" spans="1:24" ht="97.5" customHeight="1" x14ac:dyDescent="0.4">
      <c r="A5" s="11" t="s">
        <v>3</v>
      </c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9"/>
    </row>
    <row r="6" spans="1:24" ht="15" customHeight="1" x14ac:dyDescent="0.4">
      <c r="A6" s="3" t="s">
        <v>4</v>
      </c>
      <c r="B6" s="3"/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6</v>
      </c>
      <c r="X6" s="1"/>
    </row>
    <row r="7" spans="1:24" ht="45.75" customHeight="1" x14ac:dyDescent="0.3">
      <c r="A7" s="12" t="s">
        <v>7</v>
      </c>
      <c r="B7" s="13" t="s">
        <v>8</v>
      </c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4" t="s">
        <v>9</v>
      </c>
      <c r="X7" s="15" t="s">
        <v>10</v>
      </c>
    </row>
    <row r="8" spans="1:24" ht="30" customHeight="1" x14ac:dyDescent="0.4">
      <c r="A8" s="16" t="s">
        <v>11</v>
      </c>
      <c r="B8" s="17">
        <v>20</v>
      </c>
      <c r="C8" s="18">
        <v>5</v>
      </c>
      <c r="D8" s="19">
        <v>-15</v>
      </c>
      <c r="E8" s="18">
        <v>5</v>
      </c>
      <c r="F8" s="19">
        <v>-10</v>
      </c>
      <c r="G8" s="18">
        <v>0</v>
      </c>
      <c r="H8" s="19">
        <v>4</v>
      </c>
      <c r="I8" s="18">
        <v>4</v>
      </c>
      <c r="J8" s="19">
        <v>0</v>
      </c>
      <c r="K8" s="18">
        <v>3</v>
      </c>
      <c r="L8" s="19">
        <v>0</v>
      </c>
      <c r="M8" s="18">
        <v>4</v>
      </c>
      <c r="N8" s="19">
        <v>4</v>
      </c>
      <c r="O8" s="18">
        <v>5</v>
      </c>
      <c r="P8" s="19">
        <v>3</v>
      </c>
      <c r="Q8" s="18"/>
      <c r="R8" s="19"/>
      <c r="S8" s="18"/>
      <c r="T8" s="19"/>
      <c r="U8" s="18"/>
      <c r="V8" s="19"/>
      <c r="W8" s="20">
        <f t="shared" ref="W8:W37" si="0">B8-SUM(C8:V8)</f>
        <v>8</v>
      </c>
      <c r="X8" s="21">
        <f t="shared" ref="X8:X38" si="1">IFERROR(1-(W8/B8),"")</f>
        <v>0.6</v>
      </c>
    </row>
    <row r="9" spans="1:24" ht="30" customHeight="1" x14ac:dyDescent="0.4">
      <c r="A9" s="22" t="s">
        <v>12</v>
      </c>
      <c r="B9" s="23">
        <v>10</v>
      </c>
      <c r="C9" s="24">
        <v>0</v>
      </c>
      <c r="D9" s="25">
        <v>0</v>
      </c>
      <c r="E9" s="24">
        <v>0</v>
      </c>
      <c r="F9" s="25">
        <v>0</v>
      </c>
      <c r="G9" s="24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-15</v>
      </c>
      <c r="N9" s="25">
        <v>0</v>
      </c>
      <c r="O9" s="24">
        <v>0</v>
      </c>
      <c r="P9" s="25">
        <v>0</v>
      </c>
      <c r="Q9" s="24"/>
      <c r="R9" s="25"/>
      <c r="S9" s="24"/>
      <c r="T9" s="25"/>
      <c r="U9" s="24"/>
      <c r="V9" s="25"/>
      <c r="W9" s="26">
        <f t="shared" si="0"/>
        <v>25</v>
      </c>
      <c r="X9" s="21">
        <f t="shared" si="1"/>
        <v>-1.5</v>
      </c>
    </row>
    <row r="10" spans="1:24" ht="30" customHeight="1" x14ac:dyDescent="0.4">
      <c r="A10" s="22" t="s">
        <v>13</v>
      </c>
      <c r="B10" s="23">
        <v>6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>
        <f t="shared" si="0"/>
        <v>6</v>
      </c>
      <c r="X10" s="21">
        <f t="shared" si="1"/>
        <v>0</v>
      </c>
    </row>
    <row r="11" spans="1:24" ht="30" customHeight="1" x14ac:dyDescent="0.4">
      <c r="A11" s="22" t="s">
        <v>14</v>
      </c>
      <c r="B11" s="23">
        <v>6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>
        <f t="shared" si="0"/>
        <v>6</v>
      </c>
      <c r="X11" s="21">
        <f t="shared" si="1"/>
        <v>0</v>
      </c>
    </row>
    <row r="12" spans="1:24" ht="30" customHeight="1" x14ac:dyDescent="0.4">
      <c r="A12" s="22" t="s">
        <v>15</v>
      </c>
      <c r="B12" s="23">
        <v>12</v>
      </c>
      <c r="C12" s="24">
        <v>2</v>
      </c>
      <c r="D12" s="25">
        <v>1</v>
      </c>
      <c r="E12" s="24">
        <v>0</v>
      </c>
      <c r="F12" s="25">
        <v>0</v>
      </c>
      <c r="G12" s="24">
        <v>2</v>
      </c>
      <c r="H12" s="25">
        <v>3</v>
      </c>
      <c r="I12" s="24">
        <v>0</v>
      </c>
      <c r="J12" s="25">
        <v>1</v>
      </c>
      <c r="K12" s="24">
        <v>-6</v>
      </c>
      <c r="L12" s="25">
        <v>1</v>
      </c>
      <c r="M12" s="24">
        <v>0</v>
      </c>
      <c r="N12" s="25">
        <v>1</v>
      </c>
      <c r="O12" s="24">
        <v>0</v>
      </c>
      <c r="P12" s="25">
        <v>1</v>
      </c>
      <c r="Q12" s="24"/>
      <c r="R12" s="25"/>
      <c r="S12" s="24"/>
      <c r="T12" s="25"/>
      <c r="U12" s="24"/>
      <c r="V12" s="25"/>
      <c r="W12" s="26">
        <f t="shared" si="0"/>
        <v>6</v>
      </c>
      <c r="X12" s="21">
        <f t="shared" si="1"/>
        <v>0.5</v>
      </c>
    </row>
    <row r="13" spans="1:24" ht="30" customHeight="1" x14ac:dyDescent="0.4">
      <c r="A13" s="22" t="s">
        <v>16</v>
      </c>
      <c r="B13" s="23">
        <v>15</v>
      </c>
      <c r="C13" s="24">
        <v>1</v>
      </c>
      <c r="D13" s="25">
        <v>0</v>
      </c>
      <c r="E13" s="24">
        <v>2</v>
      </c>
      <c r="F13" s="25">
        <v>0</v>
      </c>
      <c r="G13" s="24">
        <v>1</v>
      </c>
      <c r="H13" s="25">
        <v>2</v>
      </c>
      <c r="I13" s="24">
        <v>0</v>
      </c>
      <c r="J13" s="25">
        <v>0</v>
      </c>
      <c r="K13" s="24">
        <v>2</v>
      </c>
      <c r="L13" s="25">
        <v>0</v>
      </c>
      <c r="M13" s="24">
        <v>2</v>
      </c>
      <c r="N13" s="25">
        <v>0</v>
      </c>
      <c r="O13" s="24">
        <v>2</v>
      </c>
      <c r="P13" s="25">
        <v>-6</v>
      </c>
      <c r="Q13" s="24"/>
      <c r="R13" s="25"/>
      <c r="S13" s="24"/>
      <c r="T13" s="25"/>
      <c r="U13" s="24"/>
      <c r="V13" s="25"/>
      <c r="W13" s="26">
        <f t="shared" si="0"/>
        <v>9</v>
      </c>
      <c r="X13" s="21">
        <f t="shared" si="1"/>
        <v>0.4</v>
      </c>
    </row>
    <row r="14" spans="1:24" ht="30" customHeight="1" x14ac:dyDescent="0.4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>
        <f t="shared" si="0"/>
        <v>0</v>
      </c>
      <c r="X14" s="21" t="str">
        <f t="shared" si="1"/>
        <v/>
      </c>
    </row>
    <row r="15" spans="1:24" ht="30" customHeight="1" x14ac:dyDescent="0.4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>
        <f t="shared" si="0"/>
        <v>0</v>
      </c>
      <c r="X15" s="21" t="str">
        <f t="shared" si="1"/>
        <v/>
      </c>
    </row>
    <row r="16" spans="1:24" ht="30" customHeight="1" x14ac:dyDescent="0.4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>
        <f t="shared" si="0"/>
        <v>0</v>
      </c>
      <c r="X16" s="21" t="str">
        <f t="shared" si="1"/>
        <v/>
      </c>
    </row>
    <row r="17" spans="1:24" ht="30" customHeight="1" x14ac:dyDescent="0.4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>
        <f t="shared" si="0"/>
        <v>0</v>
      </c>
      <c r="X17" s="21" t="str">
        <f t="shared" si="1"/>
        <v/>
      </c>
    </row>
    <row r="18" spans="1:24" ht="30" customHeight="1" x14ac:dyDescent="0.4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>
        <f t="shared" si="0"/>
        <v>0</v>
      </c>
      <c r="X18" s="21" t="str">
        <f t="shared" si="1"/>
        <v/>
      </c>
    </row>
    <row r="19" spans="1:24" ht="30" customHeight="1" x14ac:dyDescent="0.4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>
        <f t="shared" si="0"/>
        <v>0</v>
      </c>
      <c r="X19" s="21" t="str">
        <f t="shared" si="1"/>
        <v/>
      </c>
    </row>
    <row r="20" spans="1:24" ht="30" customHeight="1" x14ac:dyDescent="0.4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>
        <f t="shared" si="0"/>
        <v>0</v>
      </c>
      <c r="X20" s="21" t="str">
        <f t="shared" si="1"/>
        <v/>
      </c>
    </row>
    <row r="21" spans="1:24" ht="30" customHeight="1" x14ac:dyDescent="0.4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>
        <f t="shared" si="0"/>
        <v>0</v>
      </c>
      <c r="X21" s="21" t="str">
        <f t="shared" si="1"/>
        <v/>
      </c>
    </row>
    <row r="22" spans="1:24" ht="30" customHeight="1" x14ac:dyDescent="0.4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>
        <f t="shared" si="0"/>
        <v>0</v>
      </c>
      <c r="X22" s="21" t="str">
        <f t="shared" si="1"/>
        <v/>
      </c>
    </row>
    <row r="23" spans="1:24" ht="30" customHeight="1" x14ac:dyDescent="0.4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>
        <f t="shared" si="0"/>
        <v>0</v>
      </c>
      <c r="X23" s="21" t="str">
        <f t="shared" si="1"/>
        <v/>
      </c>
    </row>
    <row r="24" spans="1:24" ht="30" customHeight="1" x14ac:dyDescent="0.4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>
        <f t="shared" si="0"/>
        <v>0</v>
      </c>
      <c r="X24" s="21" t="str">
        <f t="shared" si="1"/>
        <v/>
      </c>
    </row>
    <row r="25" spans="1:24" ht="30" customHeight="1" x14ac:dyDescent="0.4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>
        <f t="shared" si="0"/>
        <v>0</v>
      </c>
      <c r="X25" s="21" t="str">
        <f t="shared" si="1"/>
        <v/>
      </c>
    </row>
    <row r="26" spans="1:24" ht="30" customHeight="1" x14ac:dyDescent="0.4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>
        <f t="shared" si="0"/>
        <v>0</v>
      </c>
      <c r="X26" s="21" t="str">
        <f t="shared" si="1"/>
        <v/>
      </c>
    </row>
    <row r="27" spans="1:24" ht="30" customHeight="1" x14ac:dyDescent="0.4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>
        <f t="shared" si="0"/>
        <v>0</v>
      </c>
      <c r="X27" s="21" t="str">
        <f t="shared" si="1"/>
        <v/>
      </c>
    </row>
    <row r="28" spans="1:24" ht="30" customHeight="1" x14ac:dyDescent="0.4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>
        <f t="shared" si="0"/>
        <v>0</v>
      </c>
      <c r="X28" s="21" t="str">
        <f t="shared" si="1"/>
        <v/>
      </c>
    </row>
    <row r="29" spans="1:24" ht="30" customHeight="1" x14ac:dyDescent="0.4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>
        <f t="shared" si="0"/>
        <v>0</v>
      </c>
      <c r="X29" s="21" t="str">
        <f t="shared" si="1"/>
        <v/>
      </c>
    </row>
    <row r="30" spans="1:24" ht="30" customHeight="1" x14ac:dyDescent="0.4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>
        <f t="shared" si="0"/>
        <v>0</v>
      </c>
      <c r="X30" s="21" t="str">
        <f t="shared" si="1"/>
        <v/>
      </c>
    </row>
    <row r="31" spans="1:24" ht="30" customHeight="1" x14ac:dyDescent="0.4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>
        <f t="shared" si="0"/>
        <v>0</v>
      </c>
      <c r="X31" s="21" t="str">
        <f t="shared" si="1"/>
        <v/>
      </c>
    </row>
    <row r="32" spans="1:24" ht="30" customHeight="1" x14ac:dyDescent="0.4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>
        <f t="shared" si="0"/>
        <v>0</v>
      </c>
      <c r="X32" s="21" t="str">
        <f t="shared" si="1"/>
        <v/>
      </c>
    </row>
    <row r="33" spans="1:24" ht="30" customHeight="1" x14ac:dyDescent="0.4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>
        <f t="shared" si="0"/>
        <v>0</v>
      </c>
      <c r="X33" s="21" t="str">
        <f t="shared" si="1"/>
        <v/>
      </c>
    </row>
    <row r="34" spans="1:24" ht="30" customHeight="1" x14ac:dyDescent="0.4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>
        <f t="shared" si="0"/>
        <v>0</v>
      </c>
      <c r="X34" s="21" t="str">
        <f t="shared" si="1"/>
        <v/>
      </c>
    </row>
    <row r="35" spans="1:24" ht="30" customHeight="1" x14ac:dyDescent="0.4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>
        <f t="shared" si="0"/>
        <v>0</v>
      </c>
      <c r="X35" s="21" t="str">
        <f t="shared" si="1"/>
        <v/>
      </c>
    </row>
    <row r="36" spans="1:24" ht="30" customHeight="1" x14ac:dyDescent="0.4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>
        <f t="shared" si="0"/>
        <v>0</v>
      </c>
      <c r="X36" s="21" t="str">
        <f t="shared" si="1"/>
        <v/>
      </c>
    </row>
    <row r="37" spans="1:24" ht="30" customHeight="1" x14ac:dyDescent="0.4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>
        <f t="shared" si="0"/>
        <v>0</v>
      </c>
      <c r="X37" s="32" t="str">
        <f t="shared" si="1"/>
        <v/>
      </c>
    </row>
    <row r="38" spans="1:24" ht="17.399999999999999" x14ac:dyDescent="0.4">
      <c r="A38" s="33" t="s">
        <v>41</v>
      </c>
      <c r="B38" s="34">
        <f>SUM(B8:B37)</f>
        <v>69</v>
      </c>
      <c r="C38" s="35">
        <f t="shared" ref="C38:V38" si="2">IFERROR(IF(B38-SUM(C8:C37)=B38,NA(),B38-SUM(C8:C37)),NA())</f>
        <v>61</v>
      </c>
      <c r="D38" s="35">
        <f t="shared" si="2"/>
        <v>75</v>
      </c>
      <c r="E38" s="35">
        <f t="shared" si="2"/>
        <v>68</v>
      </c>
      <c r="F38" s="35">
        <f t="shared" si="2"/>
        <v>78</v>
      </c>
      <c r="G38" s="35">
        <f t="shared" si="2"/>
        <v>75</v>
      </c>
      <c r="H38" s="35">
        <f t="shared" si="2"/>
        <v>66</v>
      </c>
      <c r="I38" s="35">
        <f t="shared" si="2"/>
        <v>62</v>
      </c>
      <c r="J38" s="35">
        <f t="shared" si="2"/>
        <v>61</v>
      </c>
      <c r="K38" s="35">
        <f t="shared" si="2"/>
        <v>62</v>
      </c>
      <c r="L38" s="35">
        <f t="shared" si="2"/>
        <v>61</v>
      </c>
      <c r="M38" s="35">
        <f t="shared" si="2"/>
        <v>70</v>
      </c>
      <c r="N38" s="35">
        <f t="shared" si="2"/>
        <v>65</v>
      </c>
      <c r="O38" s="35">
        <f t="shared" si="2"/>
        <v>58</v>
      </c>
      <c r="P38" s="35">
        <f t="shared" si="2"/>
        <v>60</v>
      </c>
      <c r="Q38" s="35" t="e">
        <f t="shared" si="2"/>
        <v>#N/A</v>
      </c>
      <c r="R38" s="35" t="e">
        <f t="shared" si="2"/>
        <v>#N/A</v>
      </c>
      <c r="S38" s="35" t="e">
        <f t="shared" si="2"/>
        <v>#N/A</v>
      </c>
      <c r="T38" s="35" t="e">
        <f t="shared" si="2"/>
        <v>#N/A</v>
      </c>
      <c r="U38" s="35" t="e">
        <f t="shared" si="2"/>
        <v>#N/A</v>
      </c>
      <c r="V38" s="35" t="e">
        <f t="shared" si="2"/>
        <v>#N/A</v>
      </c>
      <c r="W38" s="36">
        <f>SUM(W8:W37)</f>
        <v>60</v>
      </c>
      <c r="X38" s="37">
        <f t="shared" si="1"/>
        <v>0.13043478260869568</v>
      </c>
    </row>
    <row r="39" spans="1:24" ht="17.399999999999999" x14ac:dyDescent="0.4">
      <c r="A39" s="38" t="s">
        <v>42</v>
      </c>
      <c r="B39" s="39">
        <f>SUM(B8:B37)</f>
        <v>69</v>
      </c>
      <c r="C39" s="40">
        <f t="shared" ref="C39:V39" si="3">IFERROR((IF(B39-($B$38/$G$4) &lt; 0,"-", B39-($B$38/$G$4))),IFERROR(B39-($B$38/20),"-"))</f>
        <v>65.55</v>
      </c>
      <c r="D39" s="40">
        <f t="shared" si="3"/>
        <v>62.099999999999994</v>
      </c>
      <c r="E39" s="40">
        <f t="shared" si="3"/>
        <v>58.649999999999991</v>
      </c>
      <c r="F39" s="40">
        <f t="shared" si="3"/>
        <v>55.199999999999989</v>
      </c>
      <c r="G39" s="40">
        <f t="shared" si="3"/>
        <v>51.749999999999986</v>
      </c>
      <c r="H39" s="40">
        <f t="shared" si="3"/>
        <v>48.299999999999983</v>
      </c>
      <c r="I39" s="40">
        <f t="shared" si="3"/>
        <v>44.84999999999998</v>
      </c>
      <c r="J39" s="40">
        <f t="shared" si="3"/>
        <v>41.399999999999977</v>
      </c>
      <c r="K39" s="40">
        <f t="shared" si="3"/>
        <v>37.949999999999974</v>
      </c>
      <c r="L39" s="40">
        <f t="shared" si="3"/>
        <v>34.499999999999972</v>
      </c>
      <c r="M39" s="40">
        <f t="shared" si="3"/>
        <v>31.049999999999972</v>
      </c>
      <c r="N39" s="40">
        <f t="shared" si="3"/>
        <v>27.599999999999973</v>
      </c>
      <c r="O39" s="40">
        <f t="shared" si="3"/>
        <v>24.149999999999974</v>
      </c>
      <c r="P39" s="40">
        <f t="shared" si="3"/>
        <v>20.699999999999974</v>
      </c>
      <c r="Q39" s="40">
        <f t="shared" si="3"/>
        <v>17.249999999999975</v>
      </c>
      <c r="R39" s="40">
        <f t="shared" si="3"/>
        <v>13.799999999999976</v>
      </c>
      <c r="S39" s="40">
        <f t="shared" si="3"/>
        <v>10.349999999999977</v>
      </c>
      <c r="T39" s="40">
        <f t="shared" si="3"/>
        <v>6.8999999999999764</v>
      </c>
      <c r="U39" s="40">
        <f t="shared" si="3"/>
        <v>3.4499999999999762</v>
      </c>
      <c r="V39" s="40">
        <f t="shared" si="3"/>
        <v>-2.3980817331903381E-14</v>
      </c>
      <c r="W39" s="41"/>
      <c r="X39" s="42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{2DEC50EF-B6BF-4FF9-A7F6-D7454A466D90}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50EF-B6BF-4FF9-A7F6-D7454A466D90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6640625" defaultRowHeight="14.4" x14ac:dyDescent="0.3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Joseph Earl</cp:lastModifiedBy>
  <cp:revision>2</cp:revision>
  <dcterms:created xsi:type="dcterms:W3CDTF">2019-01-22T01:21:48Z</dcterms:created>
  <dcterms:modified xsi:type="dcterms:W3CDTF">2023-05-06T18:13:35Z</dcterms:modified>
  <dc:language>en-US</dc:language>
</cp:coreProperties>
</file>