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Earl\Desktop\New folder\Trophy-Hoard\"/>
    </mc:Choice>
  </mc:AlternateContent>
  <xr:revisionPtr revIDLastSave="0" documentId="13_ncr:1_{0AE69B16-1430-42C5-BFA8-01AAC85DC2B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Current Iteration" sheetId="1" r:id="rId1"/>
    <sheet name="Burndown Char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9" i="1" l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B38" i="1"/>
  <c r="G3" i="1" s="1"/>
  <c r="W37" i="1"/>
  <c r="X37" i="1" s="1"/>
  <c r="W36" i="1"/>
  <c r="X36" i="1" s="1"/>
  <c r="W35" i="1"/>
  <c r="X35" i="1" s="1"/>
  <c r="W34" i="1"/>
  <c r="X34" i="1" s="1"/>
  <c r="X33" i="1"/>
  <c r="W33" i="1"/>
  <c r="X32" i="1"/>
  <c r="W32" i="1"/>
  <c r="W31" i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X25" i="1"/>
  <c r="W25" i="1"/>
  <c r="X24" i="1"/>
  <c r="W24" i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X17" i="1"/>
  <c r="W17" i="1"/>
  <c r="W16" i="1"/>
  <c r="X16" i="1" s="1"/>
  <c r="W15" i="1"/>
  <c r="X15" i="1" s="1"/>
  <c r="W14" i="1"/>
  <c r="X14" i="1" s="1"/>
  <c r="W13" i="1"/>
  <c r="X13" i="1" s="1"/>
  <c r="W12" i="1"/>
  <c r="X12" i="1" s="1"/>
  <c r="W11" i="1"/>
  <c r="X11" i="1" s="1"/>
  <c r="W10" i="1"/>
  <c r="X10" i="1" s="1"/>
  <c r="W9" i="1"/>
  <c r="X9" i="1" s="1"/>
  <c r="W8" i="1"/>
  <c r="W38" i="1" l="1"/>
  <c r="X38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X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</t>
        </r>
        <r>
          <rPr>
            <sz val="9"/>
            <color rgb="FF000000"/>
            <rFont val="Tahoma"/>
            <family val="2"/>
            <charset val="1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<sst xmlns="http://schemas.openxmlformats.org/spreadsheetml/2006/main" count="43" uniqueCount="43">
  <si>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Iteration Number:</t>
  </si>
  <si>
    <t xml:space="preserve">Expected Total effort: </t>
  </si>
  <si>
    <t>Days In Sprint:</t>
  </si>
  <si>
    <t>Burndown Chart</t>
  </si>
  <si>
    <t>User Stories</t>
  </si>
  <si>
    <t>Days (Points Completed)</t>
  </si>
  <si>
    <t>Remaining</t>
  </si>
  <si>
    <t>Product Backlog Items</t>
  </si>
  <si>
    <t>Beginning Balance</t>
  </si>
  <si>
    <t>Task Balance</t>
  </si>
  <si>
    <t>Percentage Completed</t>
  </si>
  <si>
    <t>Main Menu Prototype - Jerry Nelson &amp; Braydon Roberts</t>
  </si>
  <si>
    <t>Dungeon Level Concept - Joseph Earl</t>
  </si>
  <si>
    <t>Game Mode Organization and Polishing - Austin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</si>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</sst>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30"/>
      <color rgb="FF203864"/>
      <name val="Malgun Gothic"/>
      <family val="2"/>
      <charset val="1"/>
    </font>
    <font>
      <sz val="11"/>
      <color rgb="FF000000"/>
      <name val="Malgun Gothic"/>
      <family val="2"/>
      <charset val="1"/>
    </font>
    <font>
      <b/>
      <sz val="10"/>
      <color rgb="FF2F5597"/>
      <name val="Malgun Gothic"/>
      <family val="2"/>
      <charset val="1"/>
    </font>
    <font>
      <b/>
      <sz val="11"/>
      <color rgb="FF203864"/>
      <name val="Malgun Gothic"/>
      <family val="2"/>
      <charset val="1"/>
    </font>
    <font>
      <b/>
      <sz val="11"/>
      <color rgb="FF808080"/>
      <name val="Malgun Gothic"/>
      <family val="2"/>
      <charset val="1"/>
    </font>
    <font>
      <b/>
      <sz val="11"/>
      <color rgb="FF4472C4"/>
      <name val="Malgun Gothic"/>
      <family val="2"/>
      <charset val="1"/>
    </font>
    <font>
      <b/>
      <sz val="11"/>
      <color rgb="FF000000"/>
      <name val="Malgun Gothic"/>
      <family val="2"/>
      <charset val="1"/>
    </font>
    <font>
      <sz val="9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FFD966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B4C7E7"/>
      </patternFill>
    </fill>
    <fill>
      <patternFill patternType="solid">
        <fgColor rgb="FFE2F0D9"/>
        <bgColor rgb="FFE7E6E6"/>
      </patternFill>
    </fill>
  </fills>
  <borders count="31">
    <border>
      <left/>
      <right/>
      <top/>
      <bottom/>
      <diagonal/>
    </border>
    <border>
      <left style="dashed">
        <color rgb="FF203864"/>
      </left>
      <right/>
      <top/>
      <bottom/>
      <diagonal/>
    </border>
    <border>
      <left/>
      <right style="thick">
        <color rgb="FF2038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203864"/>
      </bottom>
      <diagonal/>
    </border>
    <border>
      <left style="dashed">
        <color rgb="FF203864"/>
      </left>
      <right style="thick">
        <color rgb="FF203864"/>
      </right>
      <top/>
      <bottom style="thin">
        <color rgb="FF203864"/>
      </bottom>
      <diagonal/>
    </border>
    <border>
      <left/>
      <right/>
      <top style="thin">
        <color rgb="FF203864"/>
      </top>
      <bottom style="double">
        <color rgb="FF203864"/>
      </bottom>
      <diagonal/>
    </border>
    <border>
      <left style="dashed">
        <color rgb="FF203864"/>
      </left>
      <right style="dashed">
        <color rgb="FF203864"/>
      </right>
      <top style="thin">
        <color rgb="FF203864"/>
      </top>
      <bottom style="double">
        <color rgb="FF203864"/>
      </bottom>
      <diagonal/>
    </border>
    <border>
      <left style="dashed">
        <color rgb="FF203864"/>
      </left>
      <right/>
      <top/>
      <bottom style="double">
        <color rgb="FF203864"/>
      </bottom>
      <diagonal/>
    </border>
    <border>
      <left style="dashed">
        <color rgb="FF203864"/>
      </left>
      <right style="thick">
        <color rgb="FF203864"/>
      </right>
      <top style="thin">
        <color rgb="FF203864"/>
      </top>
      <bottom style="double">
        <color rgb="FF203864"/>
      </bottom>
      <diagonal/>
    </border>
    <border>
      <left/>
      <right style="hair">
        <color rgb="FF203864"/>
      </right>
      <top style="thick">
        <color rgb="FF203864"/>
      </top>
      <bottom style="dashed">
        <color rgb="FF203864"/>
      </bottom>
      <diagonal/>
    </border>
    <border>
      <left style="dashed">
        <color rgb="FF203864"/>
      </left>
      <right/>
      <top style="double">
        <color rgb="FF203864"/>
      </top>
      <bottom style="dashed">
        <color rgb="FF203864"/>
      </bottom>
      <diagonal/>
    </border>
    <border>
      <left/>
      <right/>
      <top style="double">
        <color rgb="FF203864"/>
      </top>
      <bottom style="dashed">
        <color rgb="FF203864"/>
      </bottom>
      <diagonal/>
    </border>
    <border>
      <left style="dashed">
        <color rgb="FF203864"/>
      </left>
      <right style="thick">
        <color rgb="FF203864"/>
      </right>
      <top/>
      <bottom style="dashed">
        <color rgb="FF203864"/>
      </bottom>
      <diagonal/>
    </border>
    <border>
      <left/>
      <right style="hair">
        <color rgb="FF203864"/>
      </right>
      <top style="dashed">
        <color rgb="FF203864"/>
      </top>
      <bottom style="dashed">
        <color rgb="FF203864"/>
      </bottom>
      <diagonal/>
    </border>
    <border>
      <left style="dashed">
        <color rgb="FF203864"/>
      </left>
      <right/>
      <top style="dashed">
        <color rgb="FF203864"/>
      </top>
      <bottom style="dashed">
        <color rgb="FF203864"/>
      </bottom>
      <diagonal/>
    </border>
    <border>
      <left/>
      <right/>
      <top style="dashed">
        <color rgb="FF203864"/>
      </top>
      <bottom style="dashed">
        <color rgb="FF203864"/>
      </bottom>
      <diagonal/>
    </border>
    <border>
      <left/>
      <right style="hair">
        <color rgb="FF203864"/>
      </right>
      <top style="dashed">
        <color rgb="FF203864"/>
      </top>
      <bottom/>
      <diagonal/>
    </border>
    <border>
      <left style="dashed">
        <color rgb="FF203864"/>
      </left>
      <right/>
      <top style="dashed">
        <color rgb="FF203864"/>
      </top>
      <bottom/>
      <diagonal/>
    </border>
    <border>
      <left/>
      <right/>
      <top style="dashed">
        <color rgb="FF203864"/>
      </top>
      <bottom/>
      <diagonal/>
    </border>
    <border>
      <left style="dashed">
        <color rgb="FF203864"/>
      </left>
      <right style="thick">
        <color rgb="FF203864"/>
      </right>
      <top style="dashed">
        <color rgb="FF203864"/>
      </top>
      <bottom style="medium">
        <color rgb="FF203864"/>
      </bottom>
      <diagonal/>
    </border>
    <border>
      <left/>
      <right style="dashed">
        <color rgb="FF203864"/>
      </right>
      <top style="medium">
        <color rgb="FF203864"/>
      </top>
      <bottom style="thin">
        <color rgb="FF203864"/>
      </bottom>
      <diagonal/>
    </border>
    <border>
      <left/>
      <right/>
      <top style="medium">
        <color rgb="FF203864"/>
      </top>
      <bottom style="thin">
        <color rgb="FF203864"/>
      </bottom>
      <diagonal/>
    </border>
    <border>
      <left style="dashed">
        <color rgb="FF203864"/>
      </left>
      <right style="dashed">
        <color rgb="FF203864"/>
      </right>
      <top style="medium">
        <color rgb="FF203864"/>
      </top>
      <bottom style="thin">
        <color rgb="FF203864"/>
      </bottom>
      <diagonal/>
    </border>
    <border>
      <left style="dashed">
        <color rgb="FF203864"/>
      </left>
      <right style="dashed">
        <color rgb="FF203864"/>
      </right>
      <top style="medium">
        <color rgb="FF203864"/>
      </top>
      <bottom style="dashed">
        <color rgb="FF203864"/>
      </bottom>
      <diagonal/>
    </border>
    <border>
      <left style="dashed">
        <color rgb="FF203864"/>
      </left>
      <right style="thick">
        <color rgb="FF203864"/>
      </right>
      <top/>
      <bottom/>
      <diagonal/>
    </border>
    <border>
      <left/>
      <right style="dashed">
        <color rgb="FF203864"/>
      </right>
      <top style="thin">
        <color rgb="FF203864"/>
      </top>
      <bottom style="thick">
        <color rgb="FF203864"/>
      </bottom>
      <diagonal/>
    </border>
    <border>
      <left/>
      <right/>
      <top style="thin">
        <color rgb="FF203864"/>
      </top>
      <bottom style="thick">
        <color rgb="FF203864"/>
      </bottom>
      <diagonal/>
    </border>
    <border>
      <left style="dashed">
        <color rgb="FF203864"/>
      </left>
      <right style="dashed">
        <color rgb="FF203864"/>
      </right>
      <top style="thin">
        <color rgb="FF203864"/>
      </top>
      <bottom style="thick">
        <color rgb="FF203864"/>
      </bottom>
      <diagonal/>
    </border>
    <border>
      <left style="dashed">
        <color rgb="FF203864"/>
      </left>
      <right/>
      <top/>
      <bottom style="thick">
        <color rgb="FF203864"/>
      </bottom>
      <diagonal/>
    </border>
    <border>
      <left style="dashed">
        <color rgb="FF203864"/>
      </left>
      <right style="thick">
        <color rgb="FF203864"/>
      </right>
      <top/>
      <bottom style="thick">
        <color rgb="FF2038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3" borderId="2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 wrapText="1"/>
    </xf>
    <xf numFmtId="10" fontId="2" fillId="0" borderId="13" xfId="0" applyNumberFormat="1" applyFont="1" applyBorder="1" applyAlignment="1">
      <alignment wrapText="1"/>
    </xf>
    <xf numFmtId="0" fontId="7" fillId="4" borderId="14" xfId="0" applyFont="1" applyFill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/>
    </xf>
    <xf numFmtId="1" fontId="2" fillId="7" borderId="16" xfId="0" applyNumberFormat="1" applyFont="1" applyFill="1" applyBorder="1" applyAlignment="1">
      <alignment horizontal="center" vertical="center"/>
    </xf>
    <xf numFmtId="1" fontId="2" fillId="4" borderId="16" xfId="0" applyNumberFormat="1" applyFont="1" applyFill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/>
    </xf>
    <xf numFmtId="1" fontId="2" fillId="7" borderId="19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 wrapText="1"/>
    </xf>
    <xf numFmtId="10" fontId="2" fillId="0" borderId="20" xfId="0" applyNumberFormat="1" applyFont="1" applyBorder="1" applyAlignment="1">
      <alignment wrapText="1"/>
    </xf>
    <xf numFmtId="0" fontId="4" fillId="0" borderId="21" xfId="0" applyFont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1" fontId="7" fillId="10" borderId="24" xfId="0" applyNumberFormat="1" applyFont="1" applyFill="1" applyBorder="1" applyAlignment="1">
      <alignment horizontal="center" vertical="center" wrapText="1"/>
    </xf>
    <xf numFmtId="10" fontId="2" fillId="0" borderId="25" xfId="0" applyNumberFormat="1" applyFont="1" applyBorder="1" applyAlignment="1">
      <alignment wrapText="1"/>
    </xf>
    <xf numFmtId="0" fontId="4" fillId="0" borderId="26" xfId="0" applyFont="1" applyBorder="1" applyAlignment="1">
      <alignment horizontal="center" vertical="center"/>
    </xf>
    <xf numFmtId="0" fontId="7" fillId="11" borderId="27" xfId="0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wrapText="1"/>
    </xf>
    <xf numFmtId="0" fontId="3" fillId="3" borderId="0" xfId="0" applyFont="1" applyFill="1" applyAlignment="1">
      <alignment horizontal="left" vertical="center"/>
    </xf>
    <xf numFmtId="0" fontId="5" fillId="5" borderId="4" xfId="0" applyFont="1" applyFill="1" applyBorder="1" applyAlignment="1">
      <alignment horizontal="center" vertical="center"/>
    </xf>
    <xf numFmtId="14" fontId="5" fillId="5" borderId="4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EDEDED"/>
      <rgbColor rgb="FFA9D18E"/>
      <rgbColor rgb="FFE7E6E6"/>
      <rgbColor rgb="FFCC99FF"/>
      <rgbColor rgb="FFFFD966"/>
      <rgbColor rgb="FF4472C4"/>
      <rgbColor rgb="FF33CCCC"/>
      <rgbColor rgb="FF99CC00"/>
      <rgbColor rgb="FFFFC000"/>
      <rgbColor rgb="FFBF9000"/>
      <rgbColor rgb="FFED7D31"/>
      <rgbColor rgb="FF595959"/>
      <rgbColor rgb="FF969696"/>
      <rgbColor rgb="FF203864"/>
      <rgbColor rgb="FF339966"/>
      <rgbColor rgb="FF003300"/>
      <rgbColor rgb="FF333300"/>
      <rgbColor rgb="FF993300"/>
      <rgbColor rgb="FF993366"/>
      <rgbColor rgb="FF2F5597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114">
                <a:solidFill>
                  <a:srgbClr val="595959"/>
                </a:solidFill>
                <a:latin typeface="Calibri"/>
              </a:defRPr>
            </a:pPr>
            <a:r>
              <a:rPr lang="en-US" sz="1600" b="1" strike="noStrike" spc="114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320" cap="rnd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15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15"/>
                <c:pt idx="0">
                  <c:v>110</c:v>
                </c:pt>
                <c:pt idx="1">
                  <c:v>97</c:v>
                </c:pt>
                <c:pt idx="2">
                  <c:v>91</c:v>
                </c:pt>
                <c:pt idx="3">
                  <c:v>83</c:v>
                </c:pt>
                <c:pt idx="4">
                  <c:v>78</c:v>
                </c:pt>
                <c:pt idx="5">
                  <c:v>59</c:v>
                </c:pt>
                <c:pt idx="6">
                  <c:v>53</c:v>
                </c:pt>
                <c:pt idx="7">
                  <c:v>50</c:v>
                </c:pt>
                <c:pt idx="8">
                  <c:v>45</c:v>
                </c:pt>
                <c:pt idx="9">
                  <c:v>41</c:v>
                </c:pt>
                <c:pt idx="10">
                  <c:v>24</c:v>
                </c:pt>
                <c:pt idx="11">
                  <c:v>20</c:v>
                </c:pt>
                <c:pt idx="12">
                  <c:v>15</c:v>
                </c:pt>
                <c:pt idx="13">
                  <c:v>12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6-4FC3-840F-DB7101F9959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320" cap="rnd">
              <a:solidFill>
                <a:srgbClr val="ED7D31"/>
              </a:solidFill>
              <a:prstDash val="sysDot"/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15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15"/>
                <c:pt idx="0">
                  <c:v>110</c:v>
                </c:pt>
                <c:pt idx="1">
                  <c:v>104.5</c:v>
                </c:pt>
                <c:pt idx="2">
                  <c:v>99</c:v>
                </c:pt>
                <c:pt idx="3">
                  <c:v>93.5</c:v>
                </c:pt>
                <c:pt idx="4">
                  <c:v>88</c:v>
                </c:pt>
                <c:pt idx="5">
                  <c:v>82.5</c:v>
                </c:pt>
                <c:pt idx="6">
                  <c:v>77</c:v>
                </c:pt>
                <c:pt idx="7">
                  <c:v>71.5</c:v>
                </c:pt>
                <c:pt idx="8">
                  <c:v>66</c:v>
                </c:pt>
                <c:pt idx="9">
                  <c:v>60.5</c:v>
                </c:pt>
                <c:pt idx="10">
                  <c:v>55</c:v>
                </c:pt>
                <c:pt idx="11">
                  <c:v>49.5</c:v>
                </c:pt>
                <c:pt idx="12">
                  <c:v>44</c:v>
                </c:pt>
                <c:pt idx="13">
                  <c:v>38.5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6-4FC3-840F-DB7101F99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9105761"/>
        <c:axId val="53841803"/>
      </c:lineChart>
      <c:catAx>
        <c:axId val="491057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800" b="0" strike="noStrike" spc="114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841803"/>
        <c:crosses val="autoZero"/>
        <c:auto val="1"/>
        <c:lblAlgn val="ctr"/>
        <c:lblOffset val="100"/>
        <c:noMultiLvlLbl val="0"/>
      </c:catAx>
      <c:valAx>
        <c:axId val="538418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9105761"/>
        <c:crossesAt val="0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94">
                <a:solidFill>
                  <a:srgbClr val="F2F2F2"/>
                </a:solidFill>
                <a:latin typeface="Calibri"/>
              </a:defRPr>
            </a:pPr>
            <a:r>
              <a:rPr sz="1600" b="1" strike="noStrike" spc="94">
                <a:solidFill>
                  <a:srgbClr val="F2F2F2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0" cap="rnd">
              <a:solidFill>
                <a:srgbClr val="B4C7E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ash"/>
                <a:round/>
              </a:ln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15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15"/>
                <c:pt idx="0">
                  <c:v>110</c:v>
                </c:pt>
                <c:pt idx="1">
                  <c:v>97</c:v>
                </c:pt>
                <c:pt idx="2">
                  <c:v>91</c:v>
                </c:pt>
                <c:pt idx="3">
                  <c:v>83</c:v>
                </c:pt>
                <c:pt idx="4">
                  <c:v>78</c:v>
                </c:pt>
                <c:pt idx="5">
                  <c:v>59</c:v>
                </c:pt>
                <c:pt idx="6">
                  <c:v>53</c:v>
                </c:pt>
                <c:pt idx="7">
                  <c:v>50</c:v>
                </c:pt>
                <c:pt idx="8">
                  <c:v>45</c:v>
                </c:pt>
                <c:pt idx="9">
                  <c:v>41</c:v>
                </c:pt>
                <c:pt idx="10">
                  <c:v>24</c:v>
                </c:pt>
                <c:pt idx="11">
                  <c:v>20</c:v>
                </c:pt>
                <c:pt idx="12">
                  <c:v>15</c:v>
                </c:pt>
                <c:pt idx="13">
                  <c:v>12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1-41B2-8A6A-C6F599684D40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0" cap="rnd">
              <a:solidFill>
                <a:srgbClr val="BF9000">
                  <a:alpha val="31000"/>
                </a:srgbClr>
              </a:solidFill>
              <a:prstDash val="sys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15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15"/>
                <c:pt idx="0">
                  <c:v>110</c:v>
                </c:pt>
                <c:pt idx="1">
                  <c:v>104.5</c:v>
                </c:pt>
                <c:pt idx="2">
                  <c:v>99</c:v>
                </c:pt>
                <c:pt idx="3">
                  <c:v>93.5</c:v>
                </c:pt>
                <c:pt idx="4">
                  <c:v>88</c:v>
                </c:pt>
                <c:pt idx="5">
                  <c:v>82.5</c:v>
                </c:pt>
                <c:pt idx="6">
                  <c:v>77</c:v>
                </c:pt>
                <c:pt idx="7">
                  <c:v>71.5</c:v>
                </c:pt>
                <c:pt idx="8">
                  <c:v>66</c:v>
                </c:pt>
                <c:pt idx="9">
                  <c:v>60.5</c:v>
                </c:pt>
                <c:pt idx="10">
                  <c:v>55</c:v>
                </c:pt>
                <c:pt idx="11">
                  <c:v>49.5</c:v>
                </c:pt>
                <c:pt idx="12">
                  <c:v>44</c:v>
                </c:pt>
                <c:pt idx="13">
                  <c:v>38.5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1-41B2-8A6A-C6F59968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9320685"/>
        <c:axId val="75003039"/>
      </c:lineChart>
      <c:catAx>
        <c:axId val="693206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200" b="1" strike="noStrike" spc="-1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 sz="1200" b="1" strike="noStrike" spc="-1">
                    <a:solidFill>
                      <a:srgbClr val="D9D9D9"/>
                    </a:solidFill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75003039"/>
        <c:crosses val="autoZero"/>
        <c:auto val="1"/>
        <c:lblAlgn val="ctr"/>
        <c:lblOffset val="100"/>
        <c:noMultiLvlLbl val="0"/>
      </c:catAx>
      <c:valAx>
        <c:axId val="75003039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200" b="1" strike="noStrike" spc="-1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 sz="1200" b="1" strike="noStrike" spc="-1">
                    <a:solidFill>
                      <a:srgbClr val="D9D9D9"/>
                    </a:solidFill>
                    <a:latin typeface="Calibri"/>
                  </a:rPr>
                  <a:t>Story 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69320685"/>
        <c:crossesAt val="0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D9D9D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200160</xdr:colOff>
      <xdr:row>0</xdr:row>
      <xdr:rowOff>66600</xdr:rowOff>
    </xdr:from>
    <xdr:to>
      <xdr:col>23</xdr:col>
      <xdr:colOff>1047240</xdr:colOff>
      <xdr:row>4</xdr:row>
      <xdr:rowOff>1104120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237960</xdr:colOff>
      <xdr:row>1</xdr:row>
      <xdr:rowOff>28440</xdr:rowOff>
    </xdr:from>
    <xdr:to>
      <xdr:col>23</xdr:col>
      <xdr:colOff>227880</xdr:colOff>
      <xdr:row>34</xdr:row>
      <xdr:rowOff>46800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W9" sqref="W9"/>
    </sheetView>
  </sheetViews>
  <sheetFormatPr defaultColWidth="8.6640625" defaultRowHeight="14.4" x14ac:dyDescent="0.3"/>
  <cols>
    <col min="1" max="1" width="70.6640625" customWidth="1"/>
    <col min="2" max="2" width="15.6640625" customWidth="1"/>
    <col min="3" max="16" width="5.6640625" customWidth="1"/>
    <col min="17" max="22" width="5.6640625" hidden="1" customWidth="1"/>
    <col min="24" max="24" width="18.109375" customWidth="1"/>
  </cols>
  <sheetData>
    <row r="1" spans="1:24" ht="21" customHeight="1" x14ac:dyDescent="0.4">
      <c r="A1" s="41"/>
      <c r="B1" s="4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3"/>
    </row>
    <row r="2" spans="1:24" ht="19.5" customHeight="1" x14ac:dyDescent="0.4">
      <c r="A2" s="41"/>
      <c r="B2" s="41"/>
      <c r="C2" s="37" t="s">
        <v>0</v>
      </c>
      <c r="D2" s="37"/>
      <c r="E2" s="37"/>
      <c r="F2" s="37"/>
      <c r="G2" s="4"/>
      <c r="H2" s="42"/>
      <c r="I2" s="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3"/>
    </row>
    <row r="3" spans="1:24" ht="19.5" customHeight="1" x14ac:dyDescent="0.4">
      <c r="A3" s="5"/>
      <c r="B3" s="5"/>
      <c r="C3" s="37" t="s">
        <v>1</v>
      </c>
      <c r="D3" s="37"/>
      <c r="E3" s="37"/>
      <c r="F3" s="37"/>
      <c r="G3" s="4">
        <f>B38</f>
        <v>110</v>
      </c>
      <c r="H3" s="42"/>
      <c r="I3" s="4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3"/>
    </row>
    <row r="4" spans="1:24" ht="19.5" customHeight="1" x14ac:dyDescent="0.4">
      <c r="A4" s="5"/>
      <c r="B4" s="5"/>
      <c r="C4" s="37" t="s">
        <v>2</v>
      </c>
      <c r="D4" s="37"/>
      <c r="E4" s="37"/>
      <c r="F4" s="37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3"/>
    </row>
    <row r="5" spans="1:24" ht="97.5" customHeight="1" x14ac:dyDescent="0.4">
      <c r="A5" s="5" t="s">
        <v>3</v>
      </c>
      <c r="B5" s="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3"/>
    </row>
    <row r="6" spans="1:24" ht="15" customHeight="1" x14ac:dyDescent="0.4">
      <c r="A6" s="38" t="s">
        <v>4</v>
      </c>
      <c r="B6" s="38"/>
      <c r="C6" s="39" t="s">
        <v>5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40" t="s">
        <v>6</v>
      </c>
      <c r="X6" s="40"/>
    </row>
    <row r="7" spans="1:24" ht="45.75" customHeight="1" x14ac:dyDescent="0.3">
      <c r="A7" s="6" t="s">
        <v>7</v>
      </c>
      <c r="B7" s="7" t="s">
        <v>8</v>
      </c>
      <c r="C7" s="6">
        <v>1</v>
      </c>
      <c r="D7" s="6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8" t="s">
        <v>9</v>
      </c>
      <c r="X7" s="9" t="s">
        <v>10</v>
      </c>
    </row>
    <row r="8" spans="1:24" ht="30" customHeight="1" x14ac:dyDescent="0.4">
      <c r="A8" s="10" t="s">
        <v>11</v>
      </c>
      <c r="B8" s="11">
        <v>24</v>
      </c>
      <c r="C8" s="12">
        <v>0</v>
      </c>
      <c r="D8" s="13">
        <v>0</v>
      </c>
      <c r="E8" s="12">
        <v>0</v>
      </c>
      <c r="F8" s="13">
        <v>0</v>
      </c>
      <c r="G8" s="12">
        <v>12</v>
      </c>
      <c r="H8" s="13">
        <v>0</v>
      </c>
      <c r="I8" s="12">
        <v>0</v>
      </c>
      <c r="J8" s="13">
        <v>0</v>
      </c>
      <c r="K8" s="12">
        <v>0</v>
      </c>
      <c r="L8" s="13">
        <v>10</v>
      </c>
      <c r="M8" s="12">
        <v>0</v>
      </c>
      <c r="N8" s="13">
        <v>0</v>
      </c>
      <c r="O8" s="12">
        <v>-1</v>
      </c>
      <c r="P8" s="13">
        <v>3</v>
      </c>
      <c r="Q8" s="12"/>
      <c r="R8" s="13"/>
      <c r="S8" s="12"/>
      <c r="T8" s="13"/>
      <c r="U8" s="12"/>
      <c r="V8" s="13"/>
      <c r="W8" s="14">
        <f t="shared" ref="W8:W37" si="0">B8-SUM(C8:V8)</f>
        <v>0</v>
      </c>
      <c r="X8" s="15">
        <f t="shared" ref="X8:X38" si="1">IFERROR(1-(W8/B8),"")</f>
        <v>1</v>
      </c>
    </row>
    <row r="9" spans="1:24" ht="30" customHeight="1" x14ac:dyDescent="0.4">
      <c r="A9" s="16" t="s">
        <v>12</v>
      </c>
      <c r="B9" s="17">
        <v>70</v>
      </c>
      <c r="C9" s="18">
        <v>13</v>
      </c>
      <c r="D9" s="19">
        <v>6</v>
      </c>
      <c r="E9" s="18">
        <v>5</v>
      </c>
      <c r="F9" s="19">
        <v>3</v>
      </c>
      <c r="G9" s="18">
        <v>4</v>
      </c>
      <c r="H9" s="19">
        <v>5</v>
      </c>
      <c r="I9" s="18">
        <v>3</v>
      </c>
      <c r="J9" s="19">
        <v>5</v>
      </c>
      <c r="K9" s="18">
        <v>4</v>
      </c>
      <c r="L9" s="19">
        <v>4</v>
      </c>
      <c r="M9" s="18">
        <v>4</v>
      </c>
      <c r="N9" s="19">
        <v>5</v>
      </c>
      <c r="O9" s="18">
        <v>3</v>
      </c>
      <c r="P9" s="19">
        <v>0</v>
      </c>
      <c r="Q9" s="18"/>
      <c r="R9" s="19"/>
      <c r="S9" s="18"/>
      <c r="T9" s="19"/>
      <c r="U9" s="18"/>
      <c r="V9" s="19"/>
      <c r="W9" s="20">
        <f t="shared" si="0"/>
        <v>6</v>
      </c>
      <c r="X9" s="15">
        <f t="shared" si="1"/>
        <v>0.91428571428571426</v>
      </c>
    </row>
    <row r="10" spans="1:24" ht="30" customHeight="1" x14ac:dyDescent="0.4">
      <c r="A10" s="16" t="s">
        <v>13</v>
      </c>
      <c r="B10" s="17">
        <v>16</v>
      </c>
      <c r="C10" s="18">
        <v>0</v>
      </c>
      <c r="D10" s="19">
        <v>0</v>
      </c>
      <c r="E10" s="18">
        <v>3</v>
      </c>
      <c r="F10" s="19">
        <v>2</v>
      </c>
      <c r="G10" s="18">
        <v>3</v>
      </c>
      <c r="H10" s="19">
        <v>1</v>
      </c>
      <c r="I10" s="18">
        <v>0</v>
      </c>
      <c r="J10" s="19">
        <v>0</v>
      </c>
      <c r="K10" s="18">
        <v>0</v>
      </c>
      <c r="L10" s="19">
        <v>3</v>
      </c>
      <c r="M10" s="18">
        <v>0</v>
      </c>
      <c r="N10" s="19">
        <v>0</v>
      </c>
      <c r="O10" s="18">
        <v>1</v>
      </c>
      <c r="P10" s="19">
        <v>0</v>
      </c>
      <c r="Q10" s="18"/>
      <c r="R10" s="19"/>
      <c r="S10" s="18"/>
      <c r="T10" s="19"/>
      <c r="U10" s="18"/>
      <c r="V10" s="19"/>
      <c r="W10" s="20">
        <f t="shared" si="0"/>
        <v>3</v>
      </c>
      <c r="X10" s="15">
        <f t="shared" si="1"/>
        <v>0.8125</v>
      </c>
    </row>
    <row r="11" spans="1:24" ht="30" customHeight="1" x14ac:dyDescent="0.4">
      <c r="A11" s="16" t="s">
        <v>14</v>
      </c>
      <c r="B11" s="17"/>
      <c r="C11" s="18"/>
      <c r="D11" s="19"/>
      <c r="E11" s="18"/>
      <c r="F11" s="19"/>
      <c r="G11" s="18"/>
      <c r="H11" s="19"/>
      <c r="I11" s="18"/>
      <c r="J11" s="19"/>
      <c r="K11" s="18"/>
      <c r="L11" s="19"/>
      <c r="M11" s="18"/>
      <c r="N11" s="19"/>
      <c r="O11" s="18"/>
      <c r="P11" s="19"/>
      <c r="Q11" s="18"/>
      <c r="R11" s="19"/>
      <c r="S11" s="18"/>
      <c r="T11" s="19"/>
      <c r="U11" s="18"/>
      <c r="V11" s="19"/>
      <c r="W11" s="20">
        <f t="shared" si="0"/>
        <v>0</v>
      </c>
      <c r="X11" s="15" t="str">
        <f t="shared" si="1"/>
        <v/>
      </c>
    </row>
    <row r="12" spans="1:24" ht="30" customHeight="1" x14ac:dyDescent="0.4">
      <c r="A12" s="16" t="s">
        <v>15</v>
      </c>
      <c r="B12" s="17"/>
      <c r="C12" s="18"/>
      <c r="D12" s="19"/>
      <c r="E12" s="18"/>
      <c r="F12" s="19"/>
      <c r="G12" s="18"/>
      <c r="H12" s="19"/>
      <c r="I12" s="18"/>
      <c r="J12" s="19"/>
      <c r="K12" s="18"/>
      <c r="L12" s="19"/>
      <c r="M12" s="18"/>
      <c r="N12" s="19"/>
      <c r="O12" s="18"/>
      <c r="P12" s="19"/>
      <c r="Q12" s="18"/>
      <c r="R12" s="19"/>
      <c r="S12" s="18"/>
      <c r="T12" s="19"/>
      <c r="U12" s="18"/>
      <c r="V12" s="19"/>
      <c r="W12" s="20">
        <f t="shared" si="0"/>
        <v>0</v>
      </c>
      <c r="X12" s="15" t="str">
        <f t="shared" si="1"/>
        <v/>
      </c>
    </row>
    <row r="13" spans="1:24" ht="30" customHeight="1" x14ac:dyDescent="0.4">
      <c r="A13" s="16" t="s">
        <v>16</v>
      </c>
      <c r="B13" s="17"/>
      <c r="C13" s="18"/>
      <c r="D13" s="19"/>
      <c r="E13" s="18"/>
      <c r="F13" s="19"/>
      <c r="G13" s="18"/>
      <c r="H13" s="19"/>
      <c r="I13" s="18"/>
      <c r="J13" s="19"/>
      <c r="K13" s="18"/>
      <c r="L13" s="19"/>
      <c r="M13" s="18"/>
      <c r="N13" s="19"/>
      <c r="O13" s="18"/>
      <c r="P13" s="19"/>
      <c r="Q13" s="18"/>
      <c r="R13" s="19"/>
      <c r="S13" s="18"/>
      <c r="T13" s="19"/>
      <c r="U13" s="18"/>
      <c r="V13" s="19"/>
      <c r="W13" s="20">
        <f t="shared" si="0"/>
        <v>0</v>
      </c>
      <c r="X13" s="15" t="str">
        <f t="shared" si="1"/>
        <v/>
      </c>
    </row>
    <row r="14" spans="1:24" ht="30" customHeight="1" x14ac:dyDescent="0.4">
      <c r="A14" s="16" t="s">
        <v>17</v>
      </c>
      <c r="B14" s="17"/>
      <c r="C14" s="18"/>
      <c r="D14" s="19"/>
      <c r="E14" s="18"/>
      <c r="F14" s="19"/>
      <c r="G14" s="18"/>
      <c r="H14" s="19"/>
      <c r="I14" s="18"/>
      <c r="J14" s="19"/>
      <c r="K14" s="18"/>
      <c r="L14" s="19"/>
      <c r="M14" s="18"/>
      <c r="N14" s="19"/>
      <c r="O14" s="18"/>
      <c r="P14" s="19"/>
      <c r="Q14" s="18"/>
      <c r="R14" s="19"/>
      <c r="S14" s="18"/>
      <c r="T14" s="19"/>
      <c r="U14" s="18"/>
      <c r="V14" s="19"/>
      <c r="W14" s="20">
        <f t="shared" si="0"/>
        <v>0</v>
      </c>
      <c r="X14" s="15" t="str">
        <f t="shared" si="1"/>
        <v/>
      </c>
    </row>
    <row r="15" spans="1:24" ht="30" customHeight="1" x14ac:dyDescent="0.4">
      <c r="A15" s="16" t="s">
        <v>18</v>
      </c>
      <c r="B15" s="17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  <c r="T15" s="19"/>
      <c r="U15" s="18"/>
      <c r="V15" s="19"/>
      <c r="W15" s="20">
        <f t="shared" si="0"/>
        <v>0</v>
      </c>
      <c r="X15" s="15" t="str">
        <f t="shared" si="1"/>
        <v/>
      </c>
    </row>
    <row r="16" spans="1:24" ht="30" customHeight="1" x14ac:dyDescent="0.4">
      <c r="A16" s="16" t="s">
        <v>19</v>
      </c>
      <c r="B16" s="17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/>
      <c r="P16" s="19"/>
      <c r="Q16" s="18"/>
      <c r="R16" s="19"/>
      <c r="S16" s="18"/>
      <c r="T16" s="19"/>
      <c r="U16" s="18"/>
      <c r="V16" s="19"/>
      <c r="W16" s="20">
        <f t="shared" si="0"/>
        <v>0</v>
      </c>
      <c r="X16" s="15" t="str">
        <f t="shared" si="1"/>
        <v/>
      </c>
    </row>
    <row r="17" spans="1:24" ht="30" customHeight="1" x14ac:dyDescent="0.4">
      <c r="A17" s="16" t="s">
        <v>20</v>
      </c>
      <c r="B17" s="17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/>
      <c r="P17" s="19"/>
      <c r="Q17" s="18"/>
      <c r="R17" s="19"/>
      <c r="S17" s="18"/>
      <c r="T17" s="19"/>
      <c r="U17" s="18"/>
      <c r="V17" s="19"/>
      <c r="W17" s="20">
        <f t="shared" si="0"/>
        <v>0</v>
      </c>
      <c r="X17" s="15" t="str">
        <f t="shared" si="1"/>
        <v/>
      </c>
    </row>
    <row r="18" spans="1:24" ht="30" customHeight="1" x14ac:dyDescent="0.4">
      <c r="A18" s="16" t="s">
        <v>21</v>
      </c>
      <c r="B18" s="17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/>
      <c r="P18" s="19"/>
      <c r="Q18" s="18"/>
      <c r="R18" s="19"/>
      <c r="S18" s="18"/>
      <c r="T18" s="19"/>
      <c r="U18" s="18"/>
      <c r="V18" s="19"/>
      <c r="W18" s="20">
        <f t="shared" si="0"/>
        <v>0</v>
      </c>
      <c r="X18" s="15" t="str">
        <f t="shared" si="1"/>
        <v/>
      </c>
    </row>
    <row r="19" spans="1:24" ht="30" customHeight="1" x14ac:dyDescent="0.4">
      <c r="A19" s="16" t="s">
        <v>22</v>
      </c>
      <c r="B19" s="17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/>
      <c r="P19" s="19"/>
      <c r="Q19" s="18"/>
      <c r="R19" s="19"/>
      <c r="S19" s="18"/>
      <c r="T19" s="19"/>
      <c r="U19" s="18"/>
      <c r="V19" s="19"/>
      <c r="W19" s="20">
        <f t="shared" si="0"/>
        <v>0</v>
      </c>
      <c r="X19" s="15" t="str">
        <f t="shared" si="1"/>
        <v/>
      </c>
    </row>
    <row r="20" spans="1:24" ht="30" customHeight="1" x14ac:dyDescent="0.4">
      <c r="A20" s="16" t="s">
        <v>23</v>
      </c>
      <c r="B20" s="17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/>
      <c r="P20" s="19"/>
      <c r="Q20" s="18"/>
      <c r="R20" s="19"/>
      <c r="S20" s="18"/>
      <c r="T20" s="19"/>
      <c r="U20" s="18"/>
      <c r="V20" s="19"/>
      <c r="W20" s="20">
        <f t="shared" si="0"/>
        <v>0</v>
      </c>
      <c r="X20" s="15" t="str">
        <f t="shared" si="1"/>
        <v/>
      </c>
    </row>
    <row r="21" spans="1:24" ht="30" customHeight="1" x14ac:dyDescent="0.4">
      <c r="A21" s="16" t="s">
        <v>24</v>
      </c>
      <c r="B21" s="17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/>
      <c r="P21" s="19"/>
      <c r="Q21" s="18"/>
      <c r="R21" s="19"/>
      <c r="S21" s="18"/>
      <c r="T21" s="19"/>
      <c r="U21" s="18"/>
      <c r="V21" s="19"/>
      <c r="W21" s="20">
        <f t="shared" si="0"/>
        <v>0</v>
      </c>
      <c r="X21" s="15" t="str">
        <f t="shared" si="1"/>
        <v/>
      </c>
    </row>
    <row r="22" spans="1:24" ht="30" customHeight="1" x14ac:dyDescent="0.4">
      <c r="A22" s="16" t="s">
        <v>25</v>
      </c>
      <c r="B22" s="17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/>
      <c r="P22" s="19"/>
      <c r="Q22" s="18"/>
      <c r="R22" s="19"/>
      <c r="S22" s="18"/>
      <c r="T22" s="19"/>
      <c r="U22" s="18"/>
      <c r="V22" s="19"/>
      <c r="W22" s="20">
        <f t="shared" si="0"/>
        <v>0</v>
      </c>
      <c r="X22" s="15" t="str">
        <f t="shared" si="1"/>
        <v/>
      </c>
    </row>
    <row r="23" spans="1:24" ht="30" customHeight="1" x14ac:dyDescent="0.4">
      <c r="A23" s="16" t="s">
        <v>26</v>
      </c>
      <c r="B23" s="17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/>
      <c r="P23" s="19"/>
      <c r="Q23" s="18"/>
      <c r="R23" s="19"/>
      <c r="S23" s="18"/>
      <c r="T23" s="19"/>
      <c r="U23" s="18"/>
      <c r="V23" s="19"/>
      <c r="W23" s="20">
        <f t="shared" si="0"/>
        <v>0</v>
      </c>
      <c r="X23" s="15" t="str">
        <f t="shared" si="1"/>
        <v/>
      </c>
    </row>
    <row r="24" spans="1:24" ht="30" customHeight="1" x14ac:dyDescent="0.4">
      <c r="A24" s="16" t="s">
        <v>27</v>
      </c>
      <c r="B24" s="17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/>
      <c r="P24" s="19"/>
      <c r="Q24" s="18"/>
      <c r="R24" s="19"/>
      <c r="S24" s="18"/>
      <c r="T24" s="19"/>
      <c r="U24" s="18"/>
      <c r="V24" s="19"/>
      <c r="W24" s="20">
        <f t="shared" si="0"/>
        <v>0</v>
      </c>
      <c r="X24" s="15" t="str">
        <f t="shared" si="1"/>
        <v/>
      </c>
    </row>
    <row r="25" spans="1:24" ht="30" customHeight="1" x14ac:dyDescent="0.4">
      <c r="A25" s="16" t="s">
        <v>28</v>
      </c>
      <c r="B25" s="17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/>
      <c r="P25" s="19"/>
      <c r="Q25" s="18"/>
      <c r="R25" s="19"/>
      <c r="S25" s="18"/>
      <c r="T25" s="19"/>
      <c r="U25" s="18"/>
      <c r="V25" s="19"/>
      <c r="W25" s="20">
        <f t="shared" si="0"/>
        <v>0</v>
      </c>
      <c r="X25" s="15" t="str">
        <f t="shared" si="1"/>
        <v/>
      </c>
    </row>
    <row r="26" spans="1:24" ht="30" customHeight="1" x14ac:dyDescent="0.4">
      <c r="A26" s="16" t="s">
        <v>29</v>
      </c>
      <c r="B26" s="17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/>
      <c r="P26" s="19"/>
      <c r="Q26" s="18"/>
      <c r="R26" s="19"/>
      <c r="S26" s="18"/>
      <c r="T26" s="19"/>
      <c r="U26" s="18"/>
      <c r="V26" s="19"/>
      <c r="W26" s="20">
        <f t="shared" si="0"/>
        <v>0</v>
      </c>
      <c r="X26" s="15" t="str">
        <f t="shared" si="1"/>
        <v/>
      </c>
    </row>
    <row r="27" spans="1:24" ht="30" customHeight="1" x14ac:dyDescent="0.4">
      <c r="A27" s="16" t="s">
        <v>30</v>
      </c>
      <c r="B27" s="17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/>
      <c r="P27" s="19"/>
      <c r="Q27" s="18"/>
      <c r="R27" s="19"/>
      <c r="S27" s="18"/>
      <c r="T27" s="19"/>
      <c r="U27" s="18"/>
      <c r="V27" s="19"/>
      <c r="W27" s="20">
        <f t="shared" si="0"/>
        <v>0</v>
      </c>
      <c r="X27" s="15" t="str">
        <f t="shared" si="1"/>
        <v/>
      </c>
    </row>
    <row r="28" spans="1:24" ht="30" customHeight="1" x14ac:dyDescent="0.4">
      <c r="A28" s="16" t="s">
        <v>31</v>
      </c>
      <c r="B28" s="17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/>
      <c r="P28" s="19"/>
      <c r="Q28" s="18"/>
      <c r="R28" s="19"/>
      <c r="S28" s="18"/>
      <c r="T28" s="19"/>
      <c r="U28" s="18"/>
      <c r="V28" s="19"/>
      <c r="W28" s="20">
        <f t="shared" si="0"/>
        <v>0</v>
      </c>
      <c r="X28" s="15" t="str">
        <f t="shared" si="1"/>
        <v/>
      </c>
    </row>
    <row r="29" spans="1:24" ht="30" customHeight="1" x14ac:dyDescent="0.4">
      <c r="A29" s="16" t="s">
        <v>32</v>
      </c>
      <c r="B29" s="17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/>
      <c r="P29" s="19"/>
      <c r="Q29" s="18"/>
      <c r="R29" s="19"/>
      <c r="S29" s="18"/>
      <c r="T29" s="19"/>
      <c r="U29" s="18"/>
      <c r="V29" s="19"/>
      <c r="W29" s="20">
        <f t="shared" si="0"/>
        <v>0</v>
      </c>
      <c r="X29" s="15" t="str">
        <f t="shared" si="1"/>
        <v/>
      </c>
    </row>
    <row r="30" spans="1:24" ht="30" customHeight="1" x14ac:dyDescent="0.4">
      <c r="A30" s="16" t="s">
        <v>33</v>
      </c>
      <c r="B30" s="17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/>
      <c r="P30" s="19"/>
      <c r="Q30" s="18"/>
      <c r="R30" s="19"/>
      <c r="S30" s="18"/>
      <c r="T30" s="19"/>
      <c r="U30" s="18"/>
      <c r="V30" s="19"/>
      <c r="W30" s="20">
        <f t="shared" si="0"/>
        <v>0</v>
      </c>
      <c r="X30" s="15" t="str">
        <f t="shared" si="1"/>
        <v/>
      </c>
    </row>
    <row r="31" spans="1:24" ht="30" customHeight="1" x14ac:dyDescent="0.4">
      <c r="A31" s="16" t="s">
        <v>34</v>
      </c>
      <c r="B31" s="17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/>
      <c r="P31" s="19"/>
      <c r="Q31" s="18"/>
      <c r="R31" s="19"/>
      <c r="S31" s="18"/>
      <c r="T31" s="19"/>
      <c r="U31" s="18"/>
      <c r="V31" s="19"/>
      <c r="W31" s="20">
        <f t="shared" si="0"/>
        <v>0</v>
      </c>
      <c r="X31" s="15" t="str">
        <f t="shared" si="1"/>
        <v/>
      </c>
    </row>
    <row r="32" spans="1:24" ht="30" customHeight="1" x14ac:dyDescent="0.4">
      <c r="A32" s="16" t="s">
        <v>35</v>
      </c>
      <c r="B32" s="17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/>
      <c r="P32" s="19"/>
      <c r="Q32" s="18"/>
      <c r="R32" s="19"/>
      <c r="S32" s="18"/>
      <c r="T32" s="19"/>
      <c r="U32" s="18"/>
      <c r="V32" s="19"/>
      <c r="W32" s="20">
        <f t="shared" si="0"/>
        <v>0</v>
      </c>
      <c r="X32" s="15" t="str">
        <f t="shared" si="1"/>
        <v/>
      </c>
    </row>
    <row r="33" spans="1:24" ht="30" customHeight="1" x14ac:dyDescent="0.4">
      <c r="A33" s="16" t="s">
        <v>36</v>
      </c>
      <c r="B33" s="17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/>
      <c r="P33" s="19"/>
      <c r="Q33" s="18"/>
      <c r="R33" s="19"/>
      <c r="S33" s="18"/>
      <c r="T33" s="19"/>
      <c r="U33" s="18"/>
      <c r="V33" s="19"/>
      <c r="W33" s="20">
        <f t="shared" si="0"/>
        <v>0</v>
      </c>
      <c r="X33" s="15" t="str">
        <f t="shared" si="1"/>
        <v/>
      </c>
    </row>
    <row r="34" spans="1:24" ht="30" customHeight="1" x14ac:dyDescent="0.4">
      <c r="A34" s="16" t="s">
        <v>37</v>
      </c>
      <c r="B34" s="17"/>
      <c r="C34" s="18"/>
      <c r="D34" s="19"/>
      <c r="E34" s="18"/>
      <c r="F34" s="19"/>
      <c r="G34" s="18"/>
      <c r="H34" s="19"/>
      <c r="I34" s="18"/>
      <c r="J34" s="19"/>
      <c r="K34" s="18"/>
      <c r="L34" s="19"/>
      <c r="M34" s="18"/>
      <c r="N34" s="19"/>
      <c r="O34" s="18"/>
      <c r="P34" s="19"/>
      <c r="Q34" s="18"/>
      <c r="R34" s="19"/>
      <c r="S34" s="18"/>
      <c r="T34" s="19"/>
      <c r="U34" s="18"/>
      <c r="V34" s="19"/>
      <c r="W34" s="20">
        <f t="shared" si="0"/>
        <v>0</v>
      </c>
      <c r="X34" s="15" t="str">
        <f t="shared" si="1"/>
        <v/>
      </c>
    </row>
    <row r="35" spans="1:24" ht="30" customHeight="1" x14ac:dyDescent="0.4">
      <c r="A35" s="16" t="s">
        <v>38</v>
      </c>
      <c r="B35" s="17"/>
      <c r="C35" s="18"/>
      <c r="D35" s="19"/>
      <c r="E35" s="18"/>
      <c r="F35" s="19"/>
      <c r="G35" s="18"/>
      <c r="H35" s="19"/>
      <c r="I35" s="18"/>
      <c r="J35" s="19"/>
      <c r="K35" s="18"/>
      <c r="L35" s="19"/>
      <c r="M35" s="18"/>
      <c r="N35" s="19"/>
      <c r="O35" s="18"/>
      <c r="P35" s="19"/>
      <c r="Q35" s="18"/>
      <c r="R35" s="19"/>
      <c r="S35" s="18"/>
      <c r="T35" s="19"/>
      <c r="U35" s="18"/>
      <c r="V35" s="19"/>
      <c r="W35" s="20">
        <f t="shared" si="0"/>
        <v>0</v>
      </c>
      <c r="X35" s="15" t="str">
        <f t="shared" si="1"/>
        <v/>
      </c>
    </row>
    <row r="36" spans="1:24" ht="30" customHeight="1" x14ac:dyDescent="0.4">
      <c r="A36" s="16" t="s">
        <v>39</v>
      </c>
      <c r="B36" s="17"/>
      <c r="C36" s="18"/>
      <c r="D36" s="19"/>
      <c r="E36" s="18"/>
      <c r="F36" s="19"/>
      <c r="G36" s="18"/>
      <c r="H36" s="19"/>
      <c r="I36" s="18"/>
      <c r="J36" s="19"/>
      <c r="K36" s="18"/>
      <c r="L36" s="19"/>
      <c r="M36" s="18"/>
      <c r="N36" s="19"/>
      <c r="O36" s="18"/>
      <c r="P36" s="19"/>
      <c r="Q36" s="18"/>
      <c r="R36" s="19"/>
      <c r="S36" s="18"/>
      <c r="T36" s="19"/>
      <c r="U36" s="18"/>
      <c r="V36" s="19"/>
      <c r="W36" s="20">
        <f t="shared" si="0"/>
        <v>0</v>
      </c>
      <c r="X36" s="15" t="str">
        <f t="shared" si="1"/>
        <v/>
      </c>
    </row>
    <row r="37" spans="1:24" ht="30" customHeight="1" x14ac:dyDescent="0.4">
      <c r="A37" s="21" t="s">
        <v>40</v>
      </c>
      <c r="B37" s="22"/>
      <c r="C37" s="23"/>
      <c r="D37" s="24"/>
      <c r="E37" s="23"/>
      <c r="F37" s="24"/>
      <c r="G37" s="23"/>
      <c r="H37" s="24"/>
      <c r="I37" s="23"/>
      <c r="J37" s="24"/>
      <c r="K37" s="23"/>
      <c r="L37" s="24"/>
      <c r="M37" s="23"/>
      <c r="N37" s="24"/>
      <c r="O37" s="23"/>
      <c r="P37" s="24"/>
      <c r="Q37" s="23"/>
      <c r="R37" s="24"/>
      <c r="S37" s="23"/>
      <c r="T37" s="24"/>
      <c r="U37" s="23"/>
      <c r="V37" s="24"/>
      <c r="W37" s="25">
        <f t="shared" si="0"/>
        <v>0</v>
      </c>
      <c r="X37" s="26" t="str">
        <f t="shared" si="1"/>
        <v/>
      </c>
    </row>
    <row r="38" spans="1:24" ht="17.399999999999999" x14ac:dyDescent="0.4">
      <c r="A38" s="27" t="s">
        <v>41</v>
      </c>
      <c r="B38" s="28">
        <f>SUM(B8:B37)</f>
        <v>110</v>
      </c>
      <c r="C38" s="29">
        <f t="shared" ref="C38:V38" si="2">IFERROR(IF(B38-SUM(C8:C37)=B38,NA(),B38-SUM(C8:C37)),NA())</f>
        <v>97</v>
      </c>
      <c r="D38" s="29">
        <f t="shared" si="2"/>
        <v>91</v>
      </c>
      <c r="E38" s="29">
        <f t="shared" si="2"/>
        <v>83</v>
      </c>
      <c r="F38" s="29">
        <f t="shared" si="2"/>
        <v>78</v>
      </c>
      <c r="G38" s="29">
        <f t="shared" si="2"/>
        <v>59</v>
      </c>
      <c r="H38" s="29">
        <f t="shared" si="2"/>
        <v>53</v>
      </c>
      <c r="I38" s="29">
        <f t="shared" si="2"/>
        <v>50</v>
      </c>
      <c r="J38" s="29">
        <f t="shared" si="2"/>
        <v>45</v>
      </c>
      <c r="K38" s="29">
        <f t="shared" si="2"/>
        <v>41</v>
      </c>
      <c r="L38" s="29">
        <f t="shared" si="2"/>
        <v>24</v>
      </c>
      <c r="M38" s="29">
        <f t="shared" si="2"/>
        <v>20</v>
      </c>
      <c r="N38" s="29">
        <f t="shared" si="2"/>
        <v>15</v>
      </c>
      <c r="O38" s="29">
        <f t="shared" si="2"/>
        <v>12</v>
      </c>
      <c r="P38" s="29">
        <f t="shared" si="2"/>
        <v>9</v>
      </c>
      <c r="Q38" s="29" t="e">
        <f t="shared" si="2"/>
        <v>#N/A</v>
      </c>
      <c r="R38" s="29" t="e">
        <f t="shared" si="2"/>
        <v>#N/A</v>
      </c>
      <c r="S38" s="29" t="e">
        <f t="shared" si="2"/>
        <v>#N/A</v>
      </c>
      <c r="T38" s="29" t="e">
        <f t="shared" si="2"/>
        <v>#N/A</v>
      </c>
      <c r="U38" s="29" t="e">
        <f t="shared" si="2"/>
        <v>#N/A</v>
      </c>
      <c r="V38" s="29" t="e">
        <f t="shared" si="2"/>
        <v>#N/A</v>
      </c>
      <c r="W38" s="30">
        <f>SUM(W8:W37)</f>
        <v>9</v>
      </c>
      <c r="X38" s="31">
        <f t="shared" si="1"/>
        <v>0.91818181818181821</v>
      </c>
    </row>
    <row r="39" spans="1:24" ht="17.399999999999999" x14ac:dyDescent="0.4">
      <c r="A39" s="32" t="s">
        <v>42</v>
      </c>
      <c r="B39" s="33">
        <f>SUM(B8:B37)</f>
        <v>110</v>
      </c>
      <c r="C39" s="34">
        <f t="shared" ref="C39:V39" si="3">IFERROR((IF(B39-($B$38/$G$4) &lt; 0,"-", B39-($B$38/$G$4))),IFERROR(B39-($B$38/20),"-"))</f>
        <v>104.5</v>
      </c>
      <c r="D39" s="34">
        <f t="shared" si="3"/>
        <v>99</v>
      </c>
      <c r="E39" s="34">
        <f t="shared" si="3"/>
        <v>93.5</v>
      </c>
      <c r="F39" s="34">
        <f t="shared" si="3"/>
        <v>88</v>
      </c>
      <c r="G39" s="34">
        <f t="shared" si="3"/>
        <v>82.5</v>
      </c>
      <c r="H39" s="34">
        <f t="shared" si="3"/>
        <v>77</v>
      </c>
      <c r="I39" s="34">
        <f t="shared" si="3"/>
        <v>71.5</v>
      </c>
      <c r="J39" s="34">
        <f t="shared" si="3"/>
        <v>66</v>
      </c>
      <c r="K39" s="34">
        <f t="shared" si="3"/>
        <v>60.5</v>
      </c>
      <c r="L39" s="34">
        <f t="shared" si="3"/>
        <v>55</v>
      </c>
      <c r="M39" s="34">
        <f t="shared" si="3"/>
        <v>49.5</v>
      </c>
      <c r="N39" s="34">
        <f t="shared" si="3"/>
        <v>44</v>
      </c>
      <c r="O39" s="34">
        <f t="shared" si="3"/>
        <v>38.5</v>
      </c>
      <c r="P39" s="34">
        <f t="shared" si="3"/>
        <v>33</v>
      </c>
      <c r="Q39" s="34">
        <f t="shared" si="3"/>
        <v>27.5</v>
      </c>
      <c r="R39" s="34">
        <f t="shared" si="3"/>
        <v>22</v>
      </c>
      <c r="S39" s="34">
        <f t="shared" si="3"/>
        <v>16.5</v>
      </c>
      <c r="T39" s="34">
        <f t="shared" si="3"/>
        <v>11</v>
      </c>
      <c r="U39" s="34">
        <f t="shared" si="3"/>
        <v>5.5</v>
      </c>
      <c r="V39" s="34">
        <f t="shared" si="3"/>
        <v>0</v>
      </c>
      <c r="W39" s="35"/>
      <c r="X39" s="36"/>
    </row>
  </sheetData>
  <mergeCells count="9">
    <mergeCell ref="C4:F4"/>
    <mergeCell ref="A6:B6"/>
    <mergeCell ref="C6:V6"/>
    <mergeCell ref="W6:X6"/>
    <mergeCell ref="A1:B2"/>
    <mergeCell ref="C2:F2"/>
    <mergeCell ref="H2:I2"/>
    <mergeCell ref="C3:F3"/>
    <mergeCell ref="H3:I3"/>
  </mergeCells>
  <conditionalFormatting sqref="X8:X38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{38C3E898-C1A4-433A-B696-ED31747B2693}</x14:id>
        </ext>
      </extLst>
    </cfRule>
  </conditionalFormatting>
  <pageMargins left="0.7" right="0.7" top="0.75" bottom="0.75" header="0.511811023622047" footer="0.511811023622047"/>
  <pageSetup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C3E898-C1A4-433A-B696-ED31747B2693}">
            <x14:dataBar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T37" sqref="T37"/>
    </sheetView>
  </sheetViews>
  <sheetFormatPr defaultColWidth="8.6640625" defaultRowHeight="14.4" x14ac:dyDescent="0.3"/>
  <sheetData/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Render</dc:creator>
  <dc:description/>
  <cp:lastModifiedBy>Joseph Earl</cp:lastModifiedBy>
  <cp:revision>2</cp:revision>
  <dcterms:created xsi:type="dcterms:W3CDTF">2019-01-22T01:21:48Z</dcterms:created>
  <dcterms:modified xsi:type="dcterms:W3CDTF">2023-06-07T01:07:42Z</dcterms:modified>
  <dc:language>en-US</dc:language>
</cp:coreProperties>
</file>