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Earl\Desktop\New folder\Trophy-Hoard\"/>
    </mc:Choice>
  </mc:AlternateContent>
  <xr:revisionPtr revIDLastSave="0" documentId="13_ncr:1_{899AD553-C2BC-4C03-AF90-5559E0BE63EC}" xr6:coauthVersionLast="47" xr6:coauthVersionMax="47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<sst xmlns="http://schemas.openxmlformats.org/spreadsheetml/2006/main" count="43" uniqueCount="43">
  <si>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</si>
  <si>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</si>
  <si>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</si>
  <si>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</si>
  <si>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</si>
  <si>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</si>
  <si>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</si>
  <si>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</si>
  <si>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</si>
  <si>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</si>
  <si>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</si>
  <si>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</si>
  <si>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</si>
  <si>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</si>
  <si>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</si>
  <si>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</si>
  <si>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</si>
  <si>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</si>
  <si>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</si>
  <si>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</si>
  <si>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</si>
  <si>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</si>
  <si>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</si>
  <si>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</si>
  <si>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</si>
  <si>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</si>
  <si>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</si>
  <si>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</si>
  <si>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</si>
  <si>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</si>
  <si>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</si>
  <si>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</si>
  <si>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</si>
  <si>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</si>
  <si>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</si>
  <si>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</si>
  <si>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</si>
  <si>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</si>
  <si>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</si>
  <si>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</si>
  <si>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Austin - Finish Fireball, Work on sounds with Dallin</t>
  </si>
  <si>
    <t>Joseph - Gameplay Menu Completion</t>
  </si>
  <si>
    <t>Main Menu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</si>
</sst>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70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70</c:v>
                </c:pt>
                <c:pt idx="1">
                  <c:v>66.5</c:v>
                </c:pt>
                <c:pt idx="2">
                  <c:v>63</c:v>
                </c:pt>
                <c:pt idx="3">
                  <c:v>59.5</c:v>
                </c:pt>
                <c:pt idx="4">
                  <c:v>56</c:v>
                </c:pt>
                <c:pt idx="5">
                  <c:v>52.5</c:v>
                </c:pt>
                <c:pt idx="6">
                  <c:v>49</c:v>
                </c:pt>
                <c:pt idx="7">
                  <c:v>45.5</c:v>
                </c:pt>
                <c:pt idx="8">
                  <c:v>42</c:v>
                </c:pt>
                <c:pt idx="9">
                  <c:v>38.5</c:v>
                </c:pt>
                <c:pt idx="10">
                  <c:v>35</c:v>
                </c:pt>
                <c:pt idx="11">
                  <c:v>31.5</c:v>
                </c:pt>
                <c:pt idx="12">
                  <c:v>28</c:v>
                </c:pt>
                <c:pt idx="13">
                  <c:v>24.5</c:v>
                </c:pt>
                <c:pt idx="14">
                  <c:v>21</c:v>
                </c:pt>
                <c:pt idx="15">
                  <c:v>17.5</c:v>
                </c:pt>
                <c:pt idx="16">
                  <c:v>14</c:v>
                </c:pt>
                <c:pt idx="17">
                  <c:v>10.5</c:v>
                </c:pt>
                <c:pt idx="18">
                  <c:v>7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70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70</c:v>
                </c:pt>
                <c:pt idx="1">
                  <c:v>66.5</c:v>
                </c:pt>
                <c:pt idx="2">
                  <c:v>63</c:v>
                </c:pt>
                <c:pt idx="3">
                  <c:v>59.5</c:v>
                </c:pt>
                <c:pt idx="4">
                  <c:v>56</c:v>
                </c:pt>
                <c:pt idx="5">
                  <c:v>52.5</c:v>
                </c:pt>
                <c:pt idx="6">
                  <c:v>49</c:v>
                </c:pt>
                <c:pt idx="7">
                  <c:v>45.5</c:v>
                </c:pt>
                <c:pt idx="8">
                  <c:v>42</c:v>
                </c:pt>
                <c:pt idx="9">
                  <c:v>38.5</c:v>
                </c:pt>
                <c:pt idx="10">
                  <c:v>35</c:v>
                </c:pt>
                <c:pt idx="11">
                  <c:v>31.5</c:v>
                </c:pt>
                <c:pt idx="12">
                  <c:v>28</c:v>
                </c:pt>
                <c:pt idx="13">
                  <c:v>24.5</c:v>
                </c:pt>
                <c:pt idx="14">
                  <c:v>21</c:v>
                </c:pt>
                <c:pt idx="15">
                  <c:v>17.5</c:v>
                </c:pt>
                <c:pt idx="16">
                  <c:v>14</c:v>
                </c:pt>
                <c:pt idx="17">
                  <c:v>10.5</c:v>
                </c:pt>
                <c:pt idx="18">
                  <c:v>7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B10" sqref="B10"/>
    </sheetView>
  </sheetViews>
  <sheetFormatPr defaultRowHeight="14.4" x14ac:dyDescent="0.3"/>
  <cols>
    <col min="1" max="1" width="70.6640625" customWidth="1"/>
    <col min="2" max="2" width="15.6640625" customWidth="1"/>
    <col min="3" max="22" width="5.6640625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32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33</v>
      </c>
      <c r="D3" s="40"/>
      <c r="E3" s="40"/>
      <c r="F3" s="40"/>
      <c r="G3" s="33">
        <f>B38</f>
        <v>70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34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35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38</v>
      </c>
      <c r="X6" s="42"/>
    </row>
    <row r="7" spans="1:24" ht="45.75" customHeight="1" thickBot="1" x14ac:dyDescent="0.35">
      <c r="A7" s="1" t="s">
        <v>2</v>
      </c>
      <c r="B7" s="2" t="s">
        <v>39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36</v>
      </c>
      <c r="X7" s="9" t="s">
        <v>37</v>
      </c>
    </row>
    <row r="8" spans="1:24" ht="30" customHeight="1" thickTop="1" x14ac:dyDescent="0.4">
      <c r="A8" s="3" t="s">
        <v>40</v>
      </c>
      <c r="B8" s="18">
        <v>15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15</v>
      </c>
      <c r="X8" s="17">
        <f>IFERROR(1-(W8/B8),"")</f>
        <v>0</v>
      </c>
    </row>
    <row r="9" spans="1:24" ht="30" customHeight="1" x14ac:dyDescent="0.4">
      <c r="A9" s="4" t="s">
        <v>41</v>
      </c>
      <c r="B9" s="21">
        <v>15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15</v>
      </c>
      <c r="X9" s="17">
        <f>IFERROR(1-(W9/B9),"")</f>
        <v>0</v>
      </c>
    </row>
    <row r="10" spans="1:24" ht="30" customHeight="1" x14ac:dyDescent="0.4">
      <c r="A10" s="4" t="s">
        <v>42</v>
      </c>
      <c r="B10" s="21">
        <v>40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40</v>
      </c>
      <c r="X10" s="17">
        <f t="shared" ref="X10:X38" si="1">IFERROR(1-(W10/B10),"")</f>
        <v>0</v>
      </c>
    </row>
    <row r="11" spans="1:24" ht="30" customHeight="1" x14ac:dyDescent="0.4">
      <c r="A11" s="4" t="s">
        <v>3</v>
      </c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 t="str">
        <f t="shared" si="1"/>
        <v/>
      </c>
    </row>
    <row r="12" spans="1:24" ht="30" customHeight="1" x14ac:dyDescent="0.4">
      <c r="A12" s="4" t="s">
        <v>4</v>
      </c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</row>
    <row r="13" spans="1:24" ht="30" customHeight="1" x14ac:dyDescent="0.4">
      <c r="A13" s="4" t="s">
        <v>5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4">
      <c r="A14" s="4" t="s">
        <v>6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4">
      <c r="A15" s="4" t="s">
        <v>7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4">
      <c r="A16" s="4" t="s">
        <v>8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4">
      <c r="A17" s="4" t="s">
        <v>9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4">
      <c r="A18" s="4" t="s">
        <v>10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4">
      <c r="A19" s="4" t="s">
        <v>11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4">
      <c r="A20" s="4" t="s">
        <v>12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4">
      <c r="A21" s="4" t="s">
        <v>13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4">
      <c r="A22" s="4" t="s">
        <v>14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4">
      <c r="A23" s="4" t="s">
        <v>15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4">
      <c r="A24" s="4" t="s">
        <v>16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4">
      <c r="A25" s="4" t="s">
        <v>17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4">
      <c r="A26" s="4" t="s">
        <v>18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4">
      <c r="A27" s="4" t="s">
        <v>19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4">
      <c r="A28" s="4" t="s">
        <v>20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4">
      <c r="A29" s="4" t="s">
        <v>21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4">
      <c r="A30" s="4" t="s">
        <v>22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4">
      <c r="A31" s="4" t="s">
        <v>23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4">
      <c r="A32" s="4" t="s">
        <v>24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4">
      <c r="A33" s="4" t="s">
        <v>25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4">
      <c r="A34" s="4" t="s">
        <v>26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4">
      <c r="A35" s="4" t="s">
        <v>27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4">
      <c r="A36" s="4" t="s">
        <v>28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45">
      <c r="A37" s="5" t="s">
        <v>29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30</v>
      </c>
      <c r="B38" s="10">
        <f>SUM(B8:B37)</f>
        <v>70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70</v>
      </c>
      <c r="X38" s="30">
        <f t="shared" si="1"/>
        <v>0</v>
      </c>
    </row>
    <row r="39" spans="1:24" ht="18" thickBot="1" x14ac:dyDescent="0.45">
      <c r="A39" s="8" t="s">
        <v>31</v>
      </c>
      <c r="B39" s="12">
        <f>SUM(B8:B37)</f>
        <v>70</v>
      </c>
      <c r="C39" s="13">
        <f>IFERROR((IF(B39-($B$38/$G$4) &lt; 0,"-", B39-($B$38/$G$4))),IFERROR(B39-($B$38/20),"-"))</f>
        <v>66.5</v>
      </c>
      <c r="D39" s="13">
        <f t="shared" ref="D39:V39" si="3">IFERROR((IF(C39-($B$38/$G$4) &lt; 0,"-", C39-($B$38/$G$4))),IFERROR(C39-($B$38/20),"-"))</f>
        <v>63</v>
      </c>
      <c r="E39" s="13">
        <f t="shared" si="3"/>
        <v>59.5</v>
      </c>
      <c r="F39" s="13">
        <f t="shared" si="3"/>
        <v>56</v>
      </c>
      <c r="G39" s="13">
        <f t="shared" si="3"/>
        <v>52.5</v>
      </c>
      <c r="H39" s="13">
        <f t="shared" si="3"/>
        <v>49</v>
      </c>
      <c r="I39" s="13">
        <f t="shared" si="3"/>
        <v>45.5</v>
      </c>
      <c r="J39" s="13">
        <f t="shared" si="3"/>
        <v>42</v>
      </c>
      <c r="K39" s="13">
        <f t="shared" si="3"/>
        <v>38.5</v>
      </c>
      <c r="L39" s="13">
        <f t="shared" si="3"/>
        <v>35</v>
      </c>
      <c r="M39" s="13">
        <f t="shared" si="3"/>
        <v>31.5</v>
      </c>
      <c r="N39" s="13">
        <f t="shared" si="3"/>
        <v>28</v>
      </c>
      <c r="O39" s="13">
        <f t="shared" si="3"/>
        <v>24.5</v>
      </c>
      <c r="P39" s="13">
        <f t="shared" si="3"/>
        <v>21</v>
      </c>
      <c r="Q39" s="13">
        <f t="shared" si="3"/>
        <v>17.5</v>
      </c>
      <c r="R39" s="13">
        <f t="shared" si="3"/>
        <v>14</v>
      </c>
      <c r="S39" s="13">
        <f t="shared" si="3"/>
        <v>10.5</v>
      </c>
      <c r="T39" s="13">
        <f t="shared" si="3"/>
        <v>7</v>
      </c>
      <c r="U39" s="13">
        <f t="shared" si="3"/>
        <v>3.5</v>
      </c>
      <c r="V39" s="13">
        <f t="shared" si="3"/>
        <v>0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Joseph Earl</cp:lastModifiedBy>
  <dcterms:created xsi:type="dcterms:W3CDTF">2019-01-22T01:21:48Z</dcterms:created>
  <dcterms:modified xsi:type="dcterms:W3CDTF">2023-06-20T20:42:19Z</dcterms:modified>
</cp:coreProperties>
</file>