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 Output Summary" sheetId="1" r:id="rId4"/>
    <sheet state="visible" name="Allocation" sheetId="2" r:id="rId5"/>
    <sheet state="visible" name="Scenarios" sheetId="3" r:id="rId6"/>
  </sheets>
  <definedNames/>
  <calcPr/>
</workbook>
</file>

<file path=xl/sharedStrings.xml><?xml version="1.0" encoding="utf-8"?>
<sst xmlns="http://schemas.openxmlformats.org/spreadsheetml/2006/main" count="87" uniqueCount="52">
  <si>
    <t>CODE</t>
  </si>
  <si>
    <t>Available_Stock</t>
  </si>
  <si>
    <t>Bought_Quantity</t>
  </si>
  <si>
    <t>Within_Bound</t>
  </si>
  <si>
    <t>MARKETPLACE ID</t>
  </si>
  <si>
    <t>SUPPLIER_ID_1</t>
  </si>
  <si>
    <t>SUPPLIER_ID_2</t>
  </si>
  <si>
    <t>Listing Sales Per Day (Estimated)</t>
  </si>
  <si>
    <t>QTY TO BUY</t>
  </si>
  <si>
    <t>Expected Sale Price</t>
  </si>
  <si>
    <t>Shipping fees</t>
  </si>
  <si>
    <t>Referral USD</t>
  </si>
  <si>
    <t>Freight Cost</t>
  </si>
  <si>
    <t>Cost of Goods</t>
  </si>
  <si>
    <t>Profit</t>
  </si>
  <si>
    <t>Landed Cost</t>
  </si>
  <si>
    <t>ROI</t>
  </si>
  <si>
    <t>S1</t>
  </si>
  <si>
    <t>A</t>
  </si>
  <si>
    <t>S2</t>
  </si>
  <si>
    <t>B</t>
  </si>
  <si>
    <t>S5</t>
  </si>
  <si>
    <t>C</t>
  </si>
  <si>
    <t>S3</t>
  </si>
  <si>
    <t>S4</t>
  </si>
  <si>
    <t>S6</t>
  </si>
  <si>
    <t>D</t>
  </si>
  <si>
    <t>E</t>
  </si>
  <si>
    <t>F</t>
  </si>
  <si>
    <t>S8</t>
  </si>
  <si>
    <t>G</t>
  </si>
  <si>
    <t>S7</t>
  </si>
  <si>
    <t>H</t>
  </si>
  <si>
    <t>S11</t>
  </si>
  <si>
    <t>I</t>
  </si>
  <si>
    <t>S10</t>
  </si>
  <si>
    <t>J</t>
  </si>
  <si>
    <t>S9</t>
  </si>
  <si>
    <t>S12</t>
  </si>
  <si>
    <t>K</t>
  </si>
  <si>
    <t>S13</t>
  </si>
  <si>
    <t>L</t>
  </si>
  <si>
    <t>M</t>
  </si>
  <si>
    <t>Marketplace_ID</t>
  </si>
  <si>
    <t>Scenario_1_Win_Rate</t>
  </si>
  <si>
    <t>Scenario_1_Ave_Price</t>
  </si>
  <si>
    <t>Scenario_2_Win_Rate</t>
  </si>
  <si>
    <t>Scenario_2_Ave_Price</t>
  </si>
  <si>
    <t>Scenario_3_Win_Rate</t>
  </si>
  <si>
    <t>Scenario_3_Ave_Price</t>
  </si>
  <si>
    <t>Sale Win Rate</t>
  </si>
  <si>
    <t>AVE PRICE OF 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</si>
</sst>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1" fillId="0" fontId="2" numFmtId="0" xfId="0" applyAlignment="1" applyBorder="1" applyFont="1">
      <alignment horizontal="center" vertical="top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3" numFmtId="9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23.0"/>
    <col customWidth="1" min="3" max="3" width="14.75"/>
    <col customWidth="1" min="4" max="4" width="12.63"/>
    <col customWidth="1" min="5" max="5" width="22.5"/>
    <col customWidth="1" min="6" max="6" width="15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G36" s="1">
        <f>today()</f>
        <v>45580</v>
      </c>
    </row>
    <row r="37" ht="15.75" customHeight="1">
      <c r="G37" s="1">
        <f>G36+1</f>
        <v>45581</v>
      </c>
    </row>
    <row r="38" ht="15.75" customHeight="1">
      <c r="G38" s="1">
        <f>today()</f>
        <v>45580</v>
      </c>
    </row>
    <row r="39" ht="15.75" customHeight="1">
      <c r="G39" s="1">
        <f>G38+1</f>
        <v>45581</v>
      </c>
    </row>
    <row r="40" ht="15.75" customHeight="1">
      <c r="G40" s="1">
        <f>today()</f>
        <v>45580</v>
      </c>
    </row>
    <row r="41" ht="15.75" customHeight="1">
      <c r="G41" s="1">
        <f>G40+1</f>
        <v>45581</v>
      </c>
    </row>
    <row r="42" ht="15.75" customHeight="1">
      <c r="G42" s="1">
        <f>today()</f>
        <v>45580</v>
      </c>
    </row>
    <row r="43" ht="15.75" customHeight="1">
      <c r="G43" s="1">
        <f>G42+1</f>
        <v>45581</v>
      </c>
    </row>
    <row r="44" ht="15.75" customHeight="1">
      <c r="G44" s="1">
        <f>today()</f>
        <v>45580</v>
      </c>
    </row>
    <row r="45" ht="15.75" customHeight="1">
      <c r="G45" s="1">
        <f>G44+1</f>
        <v>45581</v>
      </c>
    </row>
    <row r="46" ht="15.75" customHeight="1">
      <c r="G46" s="1">
        <f>today()</f>
        <v>45580</v>
      </c>
    </row>
    <row r="47" ht="15.75" customHeight="1">
      <c r="G47" s="1">
        <f>G46+1</f>
        <v>45581</v>
      </c>
    </row>
    <row r="48" ht="15.75" customHeight="1">
      <c r="G48" s="1">
        <f>today()</f>
        <v>45580</v>
      </c>
    </row>
    <row r="49" ht="15.75" customHeight="1">
      <c r="G49" s="1">
        <f>G48+1</f>
        <v>45581</v>
      </c>
    </row>
    <row r="50" ht="15.75" customHeight="1">
      <c r="G50" s="1">
        <f>today()</f>
        <v>45580</v>
      </c>
    </row>
    <row r="51" ht="15.75" customHeight="1">
      <c r="G51" s="1">
        <f>G50+1</f>
        <v>45581</v>
      </c>
    </row>
    <row r="52" ht="15.75" customHeight="1">
      <c r="G52" s="1">
        <f>today()</f>
        <v>45580</v>
      </c>
    </row>
    <row r="53" ht="15.75" customHeight="1">
      <c r="G53" s="1">
        <f>G52+1</f>
        <v>45581</v>
      </c>
    </row>
    <row r="54" ht="15.75" customHeight="1">
      <c r="G54" s="1">
        <f>today()</f>
        <v>45580</v>
      </c>
    </row>
    <row r="55" ht="15.75" customHeight="1">
      <c r="G55" s="1">
        <f>G54+1</f>
        <v>45581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41.25"/>
    <col customWidth="1" min="3" max="5" width="12.63"/>
    <col customWidth="1" min="6" max="6" width="39.25"/>
    <col customWidth="1" min="7" max="7" width="49.5"/>
    <col customWidth="1" min="8" max="8" width="20.5"/>
    <col customWidth="1" min="9" max="9" width="36.38"/>
    <col customWidth="1" min="11" max="11" width="24.88"/>
    <col customWidth="1" min="20" max="20" width="28.38"/>
    <col customWidth="1" min="21" max="21" width="19.88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ht="15.75" customHeight="1">
      <c r="A2" s="4" t="s">
        <v>17</v>
      </c>
      <c r="B2" s="5">
        <v>90000.0</v>
      </c>
      <c r="C2" s="6">
        <v>200.0</v>
      </c>
      <c r="D2" s="6">
        <v>1.0</v>
      </c>
      <c r="E2" s="4" t="s">
        <v>18</v>
      </c>
      <c r="F2" s="4" t="s">
        <v>17</v>
      </c>
      <c r="G2" s="4" t="s">
        <v>19</v>
      </c>
      <c r="H2" s="6">
        <v>225.0</v>
      </c>
      <c r="I2" s="6">
        <v>200.0</v>
      </c>
      <c r="J2" s="6">
        <v>20.92441388</v>
      </c>
      <c r="K2" s="7">
        <v>5.37</v>
      </c>
      <c r="L2" s="6">
        <v>3.14</v>
      </c>
      <c r="M2" s="6">
        <v>0.27</v>
      </c>
      <c r="N2" s="6">
        <v>4.66</v>
      </c>
      <c r="O2" s="7">
        <v>12.14441388</v>
      </c>
      <c r="P2" s="7">
        <v>4.93</v>
      </c>
      <c r="Q2" s="7">
        <v>2.463</v>
      </c>
      <c r="R2" s="3"/>
    </row>
    <row r="3" ht="15.75" customHeight="1">
      <c r="A3" s="4" t="s">
        <v>19</v>
      </c>
      <c r="B3" s="5">
        <v>80000.0</v>
      </c>
      <c r="C3" s="6">
        <v>200.0</v>
      </c>
      <c r="D3" s="6">
        <v>1.0</v>
      </c>
      <c r="E3" s="4" t="s">
        <v>20</v>
      </c>
      <c r="F3" s="4" t="s">
        <v>19</v>
      </c>
      <c r="G3" s="4"/>
      <c r="H3" s="6">
        <v>25.0</v>
      </c>
      <c r="I3" s="6">
        <v>0.0</v>
      </c>
      <c r="J3" s="6">
        <v>9.424023102</v>
      </c>
      <c r="K3" s="7">
        <v>4.15</v>
      </c>
      <c r="L3" s="6">
        <v>1.41</v>
      </c>
      <c r="M3" s="6">
        <v>0.13</v>
      </c>
      <c r="N3" s="6">
        <v>2.33</v>
      </c>
      <c r="O3" s="7">
        <v>3.734023102</v>
      </c>
      <c r="P3" s="7">
        <v>2.46</v>
      </c>
      <c r="Q3" s="7">
        <v>1.518</v>
      </c>
      <c r="R3" s="3"/>
      <c r="T3" s="3"/>
      <c r="U3" s="3"/>
      <c r="V3" s="3"/>
    </row>
    <row r="4" ht="15.75" customHeight="1">
      <c r="A4" s="4" t="s">
        <v>21</v>
      </c>
      <c r="B4" s="5">
        <v>9063.0</v>
      </c>
      <c r="C4" s="6">
        <v>0.0</v>
      </c>
      <c r="D4" s="6">
        <v>1.0</v>
      </c>
      <c r="E4" s="4" t="s">
        <v>22</v>
      </c>
      <c r="F4" s="4" t="s">
        <v>23</v>
      </c>
      <c r="G4" s="4" t="s">
        <v>24</v>
      </c>
      <c r="H4" s="6">
        <v>38.0</v>
      </c>
      <c r="I4" s="6">
        <v>0.0</v>
      </c>
      <c r="J4" s="6">
        <v>19.89790554</v>
      </c>
      <c r="K4" s="7">
        <v>5.37</v>
      </c>
      <c r="L4" s="6">
        <v>2.98</v>
      </c>
      <c r="M4" s="6">
        <v>0.27</v>
      </c>
      <c r="N4" s="6">
        <v>4.66</v>
      </c>
      <c r="O4" s="7">
        <v>11.27790554</v>
      </c>
      <c r="P4" s="7">
        <v>4.93</v>
      </c>
      <c r="Q4" s="7">
        <v>2.288</v>
      </c>
      <c r="R4" s="3"/>
      <c r="T4" s="3"/>
      <c r="U4" s="3"/>
      <c r="V4" s="3"/>
    </row>
    <row r="5" ht="15.75" customHeight="1">
      <c r="A5" s="4" t="s">
        <v>25</v>
      </c>
      <c r="B5" s="5">
        <v>9000.0</v>
      </c>
      <c r="C5" s="6">
        <v>0.0</v>
      </c>
      <c r="D5" s="6">
        <v>1.0</v>
      </c>
      <c r="E5" s="4" t="s">
        <v>26</v>
      </c>
      <c r="F5" s="4" t="s">
        <v>23</v>
      </c>
      <c r="G5" s="4"/>
      <c r="H5" s="6">
        <v>6.0</v>
      </c>
      <c r="I5" s="6">
        <v>0.0</v>
      </c>
      <c r="J5" s="6">
        <v>8.226694936</v>
      </c>
      <c r="K5" s="7">
        <v>4.55</v>
      </c>
      <c r="L5" s="6">
        <v>1.23</v>
      </c>
      <c r="M5" s="6">
        <v>0.13</v>
      </c>
      <c r="N5" s="6">
        <v>2.33</v>
      </c>
      <c r="O5" s="7">
        <v>2.316694936</v>
      </c>
      <c r="P5" s="7">
        <v>2.46</v>
      </c>
      <c r="Q5" s="7">
        <v>0.942</v>
      </c>
      <c r="R5" s="3"/>
      <c r="T5" s="3"/>
      <c r="U5" s="3"/>
      <c r="V5" s="3"/>
    </row>
    <row r="6" ht="15.75" customHeight="1">
      <c r="A6" s="4" t="s">
        <v>23</v>
      </c>
      <c r="B6" s="5">
        <v>77000.0</v>
      </c>
      <c r="C6" s="6">
        <v>0.0</v>
      </c>
      <c r="D6" s="6">
        <v>1.0</v>
      </c>
      <c r="E6" s="4" t="s">
        <v>27</v>
      </c>
      <c r="F6" s="4" t="s">
        <v>24</v>
      </c>
      <c r="G6" s="4"/>
      <c r="H6" s="6">
        <v>26.0</v>
      </c>
      <c r="I6" s="6">
        <v>0.0</v>
      </c>
      <c r="J6" s="6">
        <v>10.25777961</v>
      </c>
      <c r="K6" s="7">
        <v>4.15</v>
      </c>
      <c r="L6" s="6">
        <v>1.54</v>
      </c>
      <c r="M6" s="6">
        <v>0.13</v>
      </c>
      <c r="N6" s="6">
        <v>2.33</v>
      </c>
      <c r="O6" s="7">
        <v>4.437779608</v>
      </c>
      <c r="P6" s="7">
        <v>2.46</v>
      </c>
      <c r="Q6" s="7">
        <v>1.804</v>
      </c>
      <c r="R6" s="3"/>
      <c r="T6" s="8"/>
      <c r="U6" s="9"/>
    </row>
    <row r="7" ht="15.75" customHeight="1">
      <c r="A7" s="4" t="s">
        <v>24</v>
      </c>
      <c r="B7" s="5">
        <v>60000.0</v>
      </c>
      <c r="C7" s="6">
        <v>0.0</v>
      </c>
      <c r="D7" s="6">
        <v>1.0</v>
      </c>
      <c r="E7" s="4" t="s">
        <v>28</v>
      </c>
      <c r="F7" s="4" t="s">
        <v>21</v>
      </c>
      <c r="G7" s="4" t="s">
        <v>25</v>
      </c>
      <c r="H7" s="6">
        <v>17.0</v>
      </c>
      <c r="I7" s="6">
        <v>0.0</v>
      </c>
      <c r="J7" s="6">
        <v>22.77265865</v>
      </c>
      <c r="K7" s="7">
        <v>5.37</v>
      </c>
      <c r="L7" s="6">
        <v>3.42</v>
      </c>
      <c r="M7" s="6">
        <v>0.3</v>
      </c>
      <c r="N7" s="6">
        <v>4.66</v>
      </c>
      <c r="O7" s="7">
        <v>13.68265865</v>
      </c>
      <c r="P7" s="7">
        <v>4.96</v>
      </c>
      <c r="Q7" s="7">
        <v>2.759</v>
      </c>
      <c r="R7" s="3"/>
    </row>
    <row r="8" ht="15.75" customHeight="1">
      <c r="A8" s="4" t="s">
        <v>29</v>
      </c>
      <c r="B8" s="5">
        <v>9000.0</v>
      </c>
      <c r="C8" s="6">
        <v>0.0</v>
      </c>
      <c r="D8" s="6">
        <v>1.0</v>
      </c>
      <c r="E8" s="4" t="s">
        <v>30</v>
      </c>
      <c r="F8" s="4" t="s">
        <v>25</v>
      </c>
      <c r="G8" s="4"/>
      <c r="H8" s="6">
        <v>12.0</v>
      </c>
      <c r="I8" s="6">
        <v>0.0</v>
      </c>
      <c r="J8" s="6">
        <v>8.710252253</v>
      </c>
      <c r="K8" s="7">
        <v>4.15</v>
      </c>
      <c r="L8" s="6">
        <v>1.31</v>
      </c>
      <c r="M8" s="6">
        <v>0.13</v>
      </c>
      <c r="N8" s="6">
        <v>2.33</v>
      </c>
      <c r="O8" s="7">
        <v>3.120252253</v>
      </c>
      <c r="P8" s="7">
        <v>2.46</v>
      </c>
      <c r="Q8" s="7">
        <v>1.268</v>
      </c>
      <c r="R8" s="3"/>
      <c r="T8" s="8"/>
      <c r="U8" s="8"/>
    </row>
    <row r="9" ht="15.75" customHeight="1">
      <c r="A9" s="4" t="s">
        <v>31</v>
      </c>
      <c r="B9" s="5">
        <v>33000.0</v>
      </c>
      <c r="C9" s="6">
        <v>0.0</v>
      </c>
      <c r="D9" s="6">
        <v>1.0</v>
      </c>
      <c r="E9" s="4" t="s">
        <v>32</v>
      </c>
      <c r="F9" s="4" t="s">
        <v>21</v>
      </c>
      <c r="G9" s="4"/>
      <c r="H9" s="6">
        <v>5.0</v>
      </c>
      <c r="I9" s="6">
        <v>0.0</v>
      </c>
      <c r="J9" s="6">
        <v>9.82038802</v>
      </c>
      <c r="K9" s="7">
        <v>4.15</v>
      </c>
      <c r="L9" s="6">
        <v>1.47</v>
      </c>
      <c r="M9" s="6">
        <v>0.15</v>
      </c>
      <c r="N9" s="6">
        <v>2.33</v>
      </c>
      <c r="O9" s="7">
        <v>4.05038802</v>
      </c>
      <c r="P9" s="7">
        <v>2.48</v>
      </c>
      <c r="Q9" s="7">
        <v>1.633</v>
      </c>
      <c r="R9" s="3"/>
    </row>
    <row r="10" ht="15.75" customHeight="1">
      <c r="A10" s="4" t="s">
        <v>33</v>
      </c>
      <c r="B10" s="5">
        <v>44000.0</v>
      </c>
      <c r="C10" s="6">
        <v>0.0</v>
      </c>
      <c r="D10" s="6">
        <v>1.0</v>
      </c>
      <c r="E10" s="4" t="s">
        <v>34</v>
      </c>
      <c r="F10" s="4" t="s">
        <v>31</v>
      </c>
      <c r="G10" s="4"/>
      <c r="H10" s="6">
        <v>73.0</v>
      </c>
      <c r="I10" s="6">
        <v>0.0</v>
      </c>
      <c r="J10" s="6">
        <v>8.975329974</v>
      </c>
      <c r="K10" s="7">
        <v>4.15</v>
      </c>
      <c r="L10" s="6">
        <v>1.35</v>
      </c>
      <c r="M10" s="6">
        <v>0.13</v>
      </c>
      <c r="N10" s="6">
        <v>2.33</v>
      </c>
      <c r="O10" s="7">
        <v>3.345329974</v>
      </c>
      <c r="P10" s="7">
        <v>2.46</v>
      </c>
      <c r="Q10" s="7">
        <v>1.36</v>
      </c>
      <c r="R10" s="3"/>
    </row>
    <row r="11" ht="15.75" customHeight="1">
      <c r="A11" s="4" t="s">
        <v>35</v>
      </c>
      <c r="B11" s="5">
        <v>10000.0</v>
      </c>
      <c r="C11" s="6">
        <v>0.0</v>
      </c>
      <c r="D11" s="6">
        <v>1.0</v>
      </c>
      <c r="E11" s="4" t="s">
        <v>36</v>
      </c>
      <c r="F11" s="4" t="s">
        <v>29</v>
      </c>
      <c r="G11" s="4" t="s">
        <v>37</v>
      </c>
      <c r="H11" s="6">
        <v>5.0</v>
      </c>
      <c r="I11" s="6">
        <v>0.0</v>
      </c>
      <c r="J11" s="6">
        <v>22.51174337</v>
      </c>
      <c r="K11" s="7">
        <v>5.37</v>
      </c>
      <c r="L11" s="6">
        <v>3.38</v>
      </c>
      <c r="M11" s="6">
        <v>0.22</v>
      </c>
      <c r="N11" s="6">
        <v>4.66</v>
      </c>
      <c r="O11" s="7">
        <v>13.54174337</v>
      </c>
      <c r="P11" s="7">
        <v>4.88</v>
      </c>
      <c r="Q11" s="7">
        <v>2.775</v>
      </c>
      <c r="R11" s="3"/>
    </row>
    <row r="12" ht="15.75" customHeight="1">
      <c r="A12" s="4" t="s">
        <v>38</v>
      </c>
      <c r="B12" s="5">
        <v>20000.0</v>
      </c>
      <c r="C12" s="6">
        <v>0.0</v>
      </c>
      <c r="D12" s="6">
        <v>1.0</v>
      </c>
      <c r="E12" s="4" t="s">
        <v>39</v>
      </c>
      <c r="F12" s="4" t="s">
        <v>29</v>
      </c>
      <c r="G12" s="4"/>
      <c r="H12" s="6">
        <v>11.0</v>
      </c>
      <c r="I12" s="6">
        <v>0.0</v>
      </c>
      <c r="J12" s="6">
        <v>9.247349285</v>
      </c>
      <c r="K12" s="7">
        <v>4.55</v>
      </c>
      <c r="L12" s="6">
        <v>1.39</v>
      </c>
      <c r="M12" s="6">
        <v>0.15</v>
      </c>
      <c r="N12" s="6">
        <v>2.33</v>
      </c>
      <c r="O12" s="7">
        <v>3.157349285</v>
      </c>
      <c r="P12" s="7">
        <v>2.48</v>
      </c>
      <c r="Q12" s="7">
        <v>1.273</v>
      </c>
      <c r="R12" s="3"/>
    </row>
    <row r="13" ht="15.75" customHeight="1">
      <c r="A13" s="4" t="s">
        <v>40</v>
      </c>
      <c r="B13" s="5">
        <v>10000.0</v>
      </c>
      <c r="C13" s="6">
        <v>0.0</v>
      </c>
      <c r="D13" s="6">
        <v>1.0</v>
      </c>
      <c r="E13" s="4" t="s">
        <v>41</v>
      </c>
      <c r="F13" s="4" t="s">
        <v>37</v>
      </c>
      <c r="G13" s="4"/>
      <c r="H13" s="6">
        <v>15.0</v>
      </c>
      <c r="I13" s="6">
        <v>0.0</v>
      </c>
      <c r="J13" s="6">
        <v>11.42519514</v>
      </c>
      <c r="K13" s="7">
        <v>4.15</v>
      </c>
      <c r="L13" s="6">
        <v>1.71</v>
      </c>
      <c r="M13" s="6">
        <v>0.06</v>
      </c>
      <c r="N13" s="6">
        <v>2.33</v>
      </c>
      <c r="O13" s="7">
        <v>5.505195138</v>
      </c>
      <c r="P13" s="7">
        <v>2.39</v>
      </c>
      <c r="Q13" s="7">
        <v>2.303</v>
      </c>
      <c r="R13" s="3"/>
    </row>
    <row r="14" ht="15.75" customHeight="1">
      <c r="A14" s="4" t="s">
        <v>37</v>
      </c>
      <c r="B14" s="5">
        <v>32000.0</v>
      </c>
      <c r="C14" s="6">
        <v>0.0</v>
      </c>
      <c r="D14" s="6">
        <v>1.0</v>
      </c>
      <c r="E14" s="4" t="s">
        <v>42</v>
      </c>
      <c r="F14" s="4" t="s">
        <v>35</v>
      </c>
      <c r="G14" s="4"/>
      <c r="H14" s="6">
        <v>33.0</v>
      </c>
      <c r="I14" s="6">
        <v>0.0</v>
      </c>
      <c r="J14" s="6">
        <v>12.86007083</v>
      </c>
      <c r="K14" s="7">
        <v>4.15</v>
      </c>
      <c r="L14" s="6">
        <v>1.93</v>
      </c>
      <c r="M14" s="6">
        <v>0.12</v>
      </c>
      <c r="N14" s="6">
        <v>2.33</v>
      </c>
      <c r="O14" s="7">
        <v>6.660070833</v>
      </c>
      <c r="P14" s="7">
        <v>2.45</v>
      </c>
      <c r="Q14" s="7">
        <v>2.718</v>
      </c>
      <c r="R14" s="3"/>
    </row>
    <row r="15" ht="15.75" customHeight="1">
      <c r="A15" s="4"/>
      <c r="B15" s="5"/>
      <c r="C15" s="6"/>
      <c r="D15" s="6"/>
      <c r="E15" s="4"/>
      <c r="F15" s="4"/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ht="15.75" customHeight="1">
      <c r="A16" s="4"/>
      <c r="B16" s="6"/>
      <c r="C16" s="6"/>
      <c r="D16" s="6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ht="15.75" customHeight="1">
      <c r="A17" s="4"/>
      <c r="B17" s="5"/>
      <c r="C17" s="6"/>
      <c r="D17" s="6"/>
      <c r="E17" s="4"/>
      <c r="F17" s="4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ht="15.75" customHeight="1">
      <c r="A18" s="4"/>
      <c r="B18" s="6"/>
      <c r="C18" s="6"/>
      <c r="D18" s="6"/>
      <c r="E18" s="4"/>
      <c r="F18" s="4"/>
      <c r="G18" s="4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ht="15.75" customHeight="1">
      <c r="A19" s="4"/>
      <c r="B19" s="6"/>
      <c r="C19" s="6"/>
      <c r="D19" s="6"/>
      <c r="E19" s="4"/>
      <c r="F19" s="4"/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ht="15.75" customHeight="1">
      <c r="A20" s="4"/>
      <c r="B20" s="6"/>
      <c r="C20" s="6"/>
      <c r="D20" s="6"/>
      <c r="E20" s="4"/>
      <c r="F20" s="4"/>
      <c r="G20" s="4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5.75" customHeight="1">
      <c r="A22" s="8"/>
      <c r="B22" s="9"/>
      <c r="C22" s="8"/>
      <c r="D22" s="8"/>
      <c r="E22" s="8"/>
      <c r="F22" s="8"/>
      <c r="G22" s="8"/>
      <c r="H22" s="8"/>
      <c r="I22" s="8"/>
      <c r="J22" s="8"/>
    </row>
    <row r="23" ht="15.75" customHeight="1">
      <c r="A23" s="8"/>
      <c r="B23" s="9"/>
      <c r="C23" s="8"/>
      <c r="D23" s="8"/>
      <c r="E23" s="8"/>
      <c r="F23" s="8"/>
      <c r="G23" s="8"/>
      <c r="H23" s="8"/>
      <c r="I23" s="8"/>
      <c r="J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U8">
      <formula1>Scenarios!$A$1:Z1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26.0"/>
    <col customWidth="1" min="3" max="3" width="22.88"/>
    <col customWidth="1" min="4" max="4" width="21.25"/>
    <col customWidth="1" min="5" max="5" width="30.75"/>
    <col customWidth="1" min="6" max="6" width="26.38"/>
    <col customWidth="1" min="7" max="7" width="34.13"/>
    <col customWidth="1" min="8" max="8" width="25.38"/>
  </cols>
  <sheetData>
    <row r="1" ht="15.75" customHeight="1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8"/>
      <c r="I1" s="8"/>
      <c r="J1" s="8"/>
    </row>
    <row r="2" ht="15.75" customHeight="1">
      <c r="A2" s="4" t="s">
        <v>4</v>
      </c>
      <c r="B2" s="4" t="s">
        <v>50</v>
      </c>
      <c r="C2" s="4" t="s">
        <v>51</v>
      </c>
      <c r="D2" s="4" t="s">
        <v>50</v>
      </c>
      <c r="E2" s="4" t="s">
        <v>51</v>
      </c>
      <c r="F2" s="4" t="s">
        <v>50</v>
      </c>
      <c r="G2" s="4" t="s">
        <v>51</v>
      </c>
      <c r="H2" s="8"/>
      <c r="I2" s="8"/>
      <c r="J2" s="8"/>
    </row>
    <row r="3" ht="15.75" customHeight="1">
      <c r="A3" s="4" t="s">
        <v>18</v>
      </c>
      <c r="B3" s="6">
        <v>0.08</v>
      </c>
      <c r="C3" s="6">
        <v>20.92441387555567</v>
      </c>
      <c r="D3" s="6">
        <v>0.19</v>
      </c>
      <c r="E3" s="6">
        <v>17.38</v>
      </c>
      <c r="F3" s="6">
        <v>0.2236</v>
      </c>
      <c r="G3" s="6">
        <v>21.5</v>
      </c>
      <c r="H3" s="8"/>
      <c r="I3" s="8"/>
      <c r="J3" s="8"/>
    </row>
    <row r="4" ht="15.75" customHeight="1">
      <c r="A4" s="4" t="s">
        <v>20</v>
      </c>
      <c r="B4" s="10">
        <v>0.15</v>
      </c>
      <c r="C4" s="7">
        <v>9.4240231019931</v>
      </c>
      <c r="D4" s="6">
        <v>0.25</v>
      </c>
      <c r="E4" s="10">
        <v>9.32</v>
      </c>
      <c r="F4" s="6">
        <v>0.2236</v>
      </c>
      <c r="G4" s="6">
        <v>10.29</v>
      </c>
      <c r="H4" s="11"/>
      <c r="I4" s="12"/>
      <c r="J4" s="8"/>
    </row>
    <row r="5" ht="15.75" customHeight="1">
      <c r="A5" s="4" t="s">
        <v>22</v>
      </c>
      <c r="B5" s="10">
        <v>0.06</v>
      </c>
      <c r="C5" s="7">
        <v>19.89790553722461</v>
      </c>
      <c r="D5" s="6">
        <v>0.12</v>
      </c>
      <c r="E5" s="10">
        <v>20.88</v>
      </c>
      <c r="F5" s="6">
        <v>0.2236</v>
      </c>
      <c r="G5" s="6">
        <v>21.8</v>
      </c>
      <c r="H5" s="11"/>
      <c r="I5" s="12"/>
      <c r="J5" s="8"/>
    </row>
    <row r="6" ht="15.75" customHeight="1">
      <c r="A6" s="4" t="s">
        <v>26</v>
      </c>
      <c r="B6" s="10">
        <v>0.1</v>
      </c>
      <c r="C6" s="7">
        <v>8.226694936029544</v>
      </c>
      <c r="D6" s="6">
        <v>0.21</v>
      </c>
      <c r="E6" s="10">
        <v>9.97</v>
      </c>
      <c r="F6" s="6">
        <v>0.2236</v>
      </c>
      <c r="G6" s="6">
        <v>10.9</v>
      </c>
      <c r="H6" s="11"/>
      <c r="I6" s="12"/>
      <c r="J6" s="8"/>
    </row>
    <row r="7" ht="15.75" customHeight="1">
      <c r="A7" s="4" t="s">
        <v>27</v>
      </c>
      <c r="B7" s="10">
        <v>0.06</v>
      </c>
      <c r="C7" s="7">
        <v>10.25777960841448</v>
      </c>
      <c r="D7" s="6">
        <v>0.15</v>
      </c>
      <c r="E7" s="10">
        <v>9.41</v>
      </c>
      <c r="F7" s="6">
        <v>0.2236</v>
      </c>
      <c r="G7" s="6">
        <v>10.5</v>
      </c>
      <c r="H7" s="11"/>
      <c r="I7" s="12"/>
      <c r="J7" s="8"/>
    </row>
    <row r="8" ht="15.75" customHeight="1">
      <c r="A8" s="4" t="s">
        <v>28</v>
      </c>
      <c r="B8" s="10">
        <v>0.05</v>
      </c>
      <c r="C8" s="7">
        <v>22.77265865490191</v>
      </c>
      <c r="D8" s="6">
        <v>0.15</v>
      </c>
      <c r="E8" s="10">
        <v>20.2</v>
      </c>
      <c r="F8" s="6">
        <v>0.2236</v>
      </c>
      <c r="G8" s="6">
        <v>25.0</v>
      </c>
      <c r="H8" s="11"/>
      <c r="I8" s="12"/>
      <c r="J8" s="8"/>
    </row>
    <row r="9" ht="15.75" customHeight="1">
      <c r="A9" s="4" t="s">
        <v>30</v>
      </c>
      <c r="B9" s="10">
        <v>0.05</v>
      </c>
      <c r="C9" s="7">
        <v>8.71025225345054</v>
      </c>
      <c r="D9" s="6">
        <v>0.15</v>
      </c>
      <c r="E9" s="10">
        <v>9.37</v>
      </c>
      <c r="F9" s="6">
        <v>0.2236</v>
      </c>
      <c r="G9" s="6">
        <v>11.0</v>
      </c>
      <c r="H9" s="11"/>
      <c r="I9" s="12"/>
      <c r="J9" s="8"/>
    </row>
    <row r="10" ht="15.75" customHeight="1">
      <c r="A10" s="4" t="s">
        <v>32</v>
      </c>
      <c r="B10" s="10">
        <v>0.05</v>
      </c>
      <c r="C10" s="7">
        <v>9.820388020474912</v>
      </c>
      <c r="D10" s="6">
        <v>0.15</v>
      </c>
      <c r="E10" s="10">
        <v>11.19</v>
      </c>
      <c r="F10" s="6">
        <v>0.2236</v>
      </c>
      <c r="G10" s="6">
        <v>11.0</v>
      </c>
      <c r="H10" s="11"/>
      <c r="I10" s="12"/>
      <c r="J10" s="8"/>
    </row>
    <row r="11" ht="15.75" customHeight="1">
      <c r="A11" s="4" t="s">
        <v>34</v>
      </c>
      <c r="B11" s="10">
        <v>0.05</v>
      </c>
      <c r="C11" s="7">
        <v>8.975329974038626</v>
      </c>
      <c r="D11" s="6">
        <v>0.15</v>
      </c>
      <c r="E11" s="10">
        <v>9.08</v>
      </c>
      <c r="F11" s="6">
        <v>0.2236</v>
      </c>
      <c r="G11" s="6">
        <v>11.0</v>
      </c>
      <c r="H11" s="11"/>
      <c r="I11" s="12"/>
      <c r="J11" s="8"/>
    </row>
    <row r="12" ht="15.75" customHeight="1">
      <c r="A12" s="4" t="s">
        <v>36</v>
      </c>
      <c r="B12" s="10">
        <v>0.05</v>
      </c>
      <c r="C12" s="7">
        <v>22.51174336780837</v>
      </c>
      <c r="D12" s="6">
        <v>0.15</v>
      </c>
      <c r="E12" s="10">
        <v>20.93</v>
      </c>
      <c r="F12" s="6">
        <v>0.2236</v>
      </c>
      <c r="G12" s="6">
        <v>23.5</v>
      </c>
      <c r="H12" s="11"/>
      <c r="I12" s="12"/>
      <c r="J12" s="8"/>
    </row>
    <row r="13" ht="15.75" customHeight="1">
      <c r="A13" s="4" t="s">
        <v>39</v>
      </c>
      <c r="B13" s="10">
        <v>0.05</v>
      </c>
      <c r="C13" s="7">
        <v>9.247349285211019</v>
      </c>
      <c r="D13" s="6">
        <v>0.15</v>
      </c>
      <c r="E13" s="10">
        <v>9.17</v>
      </c>
      <c r="F13" s="6">
        <v>0.2236</v>
      </c>
      <c r="G13" s="6">
        <v>11.0</v>
      </c>
      <c r="H13" s="11"/>
      <c r="I13" s="12"/>
      <c r="J13" s="8"/>
    </row>
    <row r="14" ht="15.75" customHeight="1">
      <c r="A14" s="4" t="s">
        <v>41</v>
      </c>
      <c r="B14" s="10">
        <v>0.05</v>
      </c>
      <c r="C14" s="7">
        <v>11.4251951380971</v>
      </c>
      <c r="D14" s="6">
        <v>0.3</v>
      </c>
      <c r="E14" s="10">
        <v>8.25</v>
      </c>
      <c r="F14" s="6">
        <v>0.2236</v>
      </c>
      <c r="G14" s="6">
        <v>12.5</v>
      </c>
      <c r="H14" s="11"/>
      <c r="I14" s="12"/>
      <c r="J14" s="8"/>
    </row>
    <row r="15" ht="15.75" customHeight="1">
      <c r="A15" s="4" t="s">
        <v>42</v>
      </c>
      <c r="B15" s="10">
        <v>0.1</v>
      </c>
      <c r="C15" s="7">
        <v>12.86007083336866</v>
      </c>
      <c r="D15" s="6">
        <v>0.3</v>
      </c>
      <c r="E15" s="10">
        <v>9.69</v>
      </c>
      <c r="F15" s="6">
        <v>0.2236</v>
      </c>
      <c r="G15" s="6">
        <v>13.0</v>
      </c>
      <c r="H15" s="11"/>
      <c r="I15" s="12"/>
      <c r="J15" s="8"/>
    </row>
    <row r="16" ht="15.75" customHeight="1">
      <c r="A16" s="4"/>
      <c r="B16" s="13"/>
      <c r="C16" s="14"/>
      <c r="D16" s="4"/>
      <c r="E16" s="13"/>
      <c r="F16" s="4"/>
      <c r="G16" s="4"/>
      <c r="H16" s="11"/>
      <c r="I16" s="12"/>
      <c r="J16" s="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