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8b9704d10d44d5e/Desktop/"/>
    </mc:Choice>
  </mc:AlternateContent>
  <xr:revisionPtr revIDLastSave="2" documentId="8_{110EE101-3052-4DA1-A001-D37B4B194D78}" xr6:coauthVersionLast="47" xr6:coauthVersionMax="47" xr10:uidLastSave="{F23AB961-2A43-48E3-9CCF-BB370BD5A3E3}"/>
  <bookViews>
    <workbookView xWindow="-108" yWindow="-108" windowWidth="23256" windowHeight="12456" xr2:uid="{00000000-000D-0000-FFFF-FFFF00000000}"/>
  </bookViews>
  <sheets>
    <sheet name="Parcheggio" sheetId="1" r:id="rId1"/>
    <sheet name="Frutta" sheetId="2" r:id="rId2"/>
  </sheets>
  <definedNames>
    <definedName name="costo">Tabella3[COSTO]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F2" i="1"/>
  <c r="E3" i="1" a="1"/>
  <c r="E3" i="1" s="1"/>
  <c r="E4" i="1" a="1"/>
  <c r="E4" i="1" s="1"/>
  <c r="E5" i="1" a="1"/>
  <c r="E5" i="1"/>
  <c r="E6" i="1" a="1"/>
  <c r="E6" i="1"/>
  <c r="E7" i="1" a="1"/>
  <c r="E7" i="1"/>
  <c r="E8" i="1" a="1"/>
  <c r="E8" i="1"/>
  <c r="E9" i="1" a="1"/>
  <c r="E9" i="1" s="1"/>
  <c r="E10" i="1" a="1"/>
  <c r="E10" i="1" s="1"/>
  <c r="E11" i="1" a="1"/>
  <c r="E11" i="1"/>
  <c r="E12" i="1" a="1"/>
  <c r="E12" i="1"/>
  <c r="E13" i="1" a="1"/>
  <c r="E13" i="1"/>
  <c r="E14" i="1" a="1"/>
  <c r="E14" i="1"/>
  <c r="E15" i="1" a="1"/>
  <c r="E15" i="1" s="1"/>
  <c r="E16" i="1" a="1"/>
  <c r="E16" i="1" s="1"/>
  <c r="E17" i="1" a="1"/>
  <c r="E17" i="1"/>
  <c r="E18" i="1" a="1"/>
  <c r="E18" i="1"/>
  <c r="E19" i="1" a="1"/>
  <c r="E19" i="1"/>
  <c r="E20" i="1" a="1"/>
  <c r="E20" i="1"/>
  <c r="E21" i="1" a="1"/>
  <c r="E21" i="1" s="1"/>
  <c r="E22" i="1" a="1"/>
  <c r="E22" i="1" s="1"/>
  <c r="E23" i="1" a="1"/>
  <c r="E23" i="1"/>
  <c r="E24" i="1" a="1"/>
  <c r="E24" i="1"/>
  <c r="E25" i="1" a="1"/>
  <c r="E25" i="1"/>
  <c r="E26" i="1" a="1"/>
  <c r="E26" i="1"/>
  <c r="E27" i="1" a="1"/>
  <c r="E27" i="1" s="1"/>
  <c r="E28" i="1" a="1"/>
  <c r="E28" i="1" s="1"/>
  <c r="E29" i="1" a="1"/>
  <c r="E29" i="1"/>
  <c r="E30" i="1" a="1"/>
  <c r="E30" i="1"/>
  <c r="E31" i="1" a="1"/>
  <c r="E31" i="1"/>
  <c r="E32" i="1" a="1"/>
  <c r="E32" i="1"/>
  <c r="E33" i="1" a="1"/>
  <c r="E33" i="1" s="1"/>
  <c r="E34" i="1" a="1"/>
  <c r="E34" i="1" s="1"/>
  <c r="E35" i="1" a="1"/>
  <c r="E35" i="1"/>
  <c r="E36" i="1" a="1"/>
  <c r="E36" i="1"/>
  <c r="E37" i="1" a="1"/>
  <c r="E37" i="1"/>
  <c r="E38" i="1" a="1"/>
  <c r="E38" i="1"/>
  <c r="E39" i="1" a="1"/>
  <c r="E39" i="1" s="1"/>
  <c r="E40" i="1" a="1"/>
  <c r="E40" i="1" s="1"/>
  <c r="E41" i="1" a="1"/>
  <c r="E41" i="1"/>
  <c r="E42" i="1" a="1"/>
  <c r="E42" i="1"/>
  <c r="E43" i="1" a="1"/>
  <c r="E43" i="1"/>
  <c r="E44" i="1" a="1"/>
  <c r="E44" i="1"/>
  <c r="E45" i="1" a="1"/>
  <c r="E45" i="1" s="1"/>
  <c r="E46" i="1" a="1"/>
  <c r="E46" i="1" s="1"/>
  <c r="E47" i="1" a="1"/>
  <c r="E47" i="1"/>
  <c r="E48" i="1" a="1"/>
  <c r="E48" i="1"/>
  <c r="E49" i="1" a="1"/>
  <c r="E49" i="1"/>
  <c r="E50" i="1" a="1"/>
  <c r="E50" i="1"/>
  <c r="E51" i="1" a="1"/>
  <c r="E51" i="1" s="1"/>
  <c r="E52" i="1" a="1"/>
  <c r="E52" i="1" s="1"/>
  <c r="E53" i="1" a="1"/>
  <c r="E53" i="1"/>
  <c r="E54" i="1" a="1"/>
  <c r="E54" i="1"/>
  <c r="E55" i="1" a="1"/>
  <c r="E55" i="1"/>
  <c r="E56" i="1" a="1"/>
  <c r="E56" i="1"/>
  <c r="E57" i="1" a="1"/>
  <c r="E57" i="1" s="1"/>
  <c r="E58" i="1" a="1"/>
  <c r="E58" i="1" s="1"/>
  <c r="E59" i="1" a="1"/>
  <c r="E59" i="1"/>
  <c r="E60" i="1" a="1"/>
  <c r="E60" i="1"/>
  <c r="E61" i="1" a="1"/>
  <c r="E61" i="1"/>
  <c r="E62" i="1" a="1"/>
  <c r="E62" i="1"/>
  <c r="E63" i="1" a="1"/>
  <c r="E63" i="1" s="1"/>
  <c r="E64" i="1" a="1"/>
  <c r="E64" i="1" s="1"/>
  <c r="E65" i="1" a="1"/>
  <c r="E65" i="1"/>
  <c r="E66" i="1" a="1"/>
  <c r="E66" i="1"/>
  <c r="E67" i="1" a="1"/>
  <c r="E67" i="1"/>
  <c r="E68" i="1" a="1"/>
  <c r="E68" i="1"/>
  <c r="E69" i="1" a="1"/>
  <c r="E69" i="1" s="1"/>
  <c r="E70" i="1" a="1"/>
  <c r="E70" i="1" s="1"/>
  <c r="E71" i="1" a="1"/>
  <c r="E71" i="1"/>
  <c r="E72" i="1" a="1"/>
  <c r="E72" i="1"/>
  <c r="E73" i="1" a="1"/>
  <c r="E73" i="1"/>
  <c r="E74" i="1" a="1"/>
  <c r="E74" i="1"/>
  <c r="E75" i="1" a="1"/>
  <c r="E75" i="1" s="1"/>
  <c r="E76" i="1" a="1"/>
  <c r="E76" i="1" s="1"/>
  <c r="E77" i="1" a="1"/>
  <c r="E77" i="1"/>
  <c r="E78" i="1" a="1"/>
  <c r="E78" i="1"/>
  <c r="E79" i="1" a="1"/>
  <c r="E79" i="1"/>
  <c r="E80" i="1" a="1"/>
  <c r="E80" i="1"/>
  <c r="E81" i="1" a="1"/>
  <c r="E81" i="1" s="1"/>
  <c r="E82" i="1" a="1"/>
  <c r="E82" i="1" s="1"/>
  <c r="E83" i="1" a="1"/>
  <c r="E83" i="1"/>
  <c r="E84" i="1" a="1"/>
  <c r="E84" i="1"/>
  <c r="E85" i="1" a="1"/>
  <c r="E85" i="1"/>
  <c r="E86" i="1" a="1"/>
  <c r="E86" i="1"/>
  <c r="E87" i="1" a="1"/>
  <c r="E87" i="1" s="1"/>
  <c r="E88" i="1" a="1"/>
  <c r="E88" i="1" s="1"/>
  <c r="E89" i="1" a="1"/>
  <c r="E89" i="1"/>
  <c r="E90" i="1" a="1"/>
  <c r="E90" i="1"/>
  <c r="E91" i="1" a="1"/>
  <c r="E91" i="1"/>
  <c r="E92" i="1" a="1"/>
  <c r="E92" i="1"/>
  <c r="E93" i="1" a="1"/>
  <c r="E93" i="1" s="1"/>
  <c r="E94" i="1" a="1"/>
  <c r="E94" i="1" s="1"/>
  <c r="E95" i="1" a="1"/>
  <c r="E95" i="1"/>
  <c r="E96" i="1" a="1"/>
  <c r="E96" i="1"/>
  <c r="E97" i="1" a="1"/>
  <c r="E97" i="1"/>
  <c r="E98" i="1" a="1"/>
  <c r="E98" i="1"/>
  <c r="E99" i="1" a="1"/>
  <c r="E99" i="1" s="1"/>
  <c r="E100" i="1" a="1"/>
  <c r="E100" i="1" s="1"/>
  <c r="E101" i="1" a="1"/>
  <c r="E101" i="1"/>
  <c r="E2" i="1" a="1"/>
  <c r="E2" i="1" s="1"/>
  <c r="F15" i="1"/>
  <c r="F22" i="1"/>
  <c r="F23" i="1"/>
  <c r="F24" i="1"/>
  <c r="F25" i="1"/>
  <c r="F26" i="1"/>
  <c r="F27" i="1"/>
  <c r="F34" i="1"/>
  <c r="F35" i="1"/>
  <c r="F36" i="1"/>
  <c r="F37" i="1"/>
  <c r="F38" i="1"/>
  <c r="F39" i="1"/>
  <c r="F46" i="1"/>
  <c r="F47" i="1"/>
  <c r="F48" i="1"/>
  <c r="F49" i="1"/>
  <c r="F50" i="1"/>
  <c r="F51" i="1"/>
  <c r="F58" i="1"/>
  <c r="F59" i="1"/>
  <c r="F60" i="1"/>
  <c r="F61" i="1"/>
  <c r="F62" i="1"/>
  <c r="F63" i="1"/>
  <c r="F70" i="1"/>
  <c r="F71" i="1"/>
  <c r="F72" i="1"/>
  <c r="F73" i="1"/>
  <c r="F74" i="1"/>
  <c r="F75" i="1"/>
  <c r="F82" i="1"/>
  <c r="F83" i="1"/>
  <c r="F84" i="1"/>
  <c r="F85" i="1"/>
  <c r="F86" i="1"/>
  <c r="F87" i="1"/>
  <c r="F94" i="1"/>
  <c r="F95" i="1"/>
  <c r="F96" i="1"/>
  <c r="F97" i="1"/>
  <c r="F98" i="1"/>
  <c r="F99" i="1"/>
  <c r="D10" i="1"/>
  <c r="F10" i="1" s="1"/>
  <c r="D11" i="1"/>
  <c r="F11" i="1" s="1"/>
  <c r="D12" i="1"/>
  <c r="F12" i="1" s="1"/>
  <c r="D13" i="1"/>
  <c r="F13" i="1" s="1"/>
  <c r="D14" i="1"/>
  <c r="F14" i="1" s="1"/>
  <c r="D15" i="1"/>
  <c r="D16" i="1"/>
  <c r="F16" i="1" s="1"/>
  <c r="D17" i="1"/>
  <c r="F17" i="1" s="1"/>
  <c r="D22" i="1"/>
  <c r="D23" i="1"/>
  <c r="D24" i="1"/>
  <c r="D25" i="1"/>
  <c r="D26" i="1"/>
  <c r="D27" i="1"/>
  <c r="D28" i="1"/>
  <c r="F28" i="1" s="1"/>
  <c r="D29" i="1"/>
  <c r="F29" i="1" s="1"/>
  <c r="D34" i="1"/>
  <c r="D35" i="1"/>
  <c r="D36" i="1"/>
  <c r="D37" i="1"/>
  <c r="D38" i="1"/>
  <c r="D39" i="1"/>
  <c r="D40" i="1"/>
  <c r="F40" i="1" s="1"/>
  <c r="D41" i="1"/>
  <c r="F41" i="1" s="1"/>
  <c r="D46" i="1"/>
  <c r="D47" i="1"/>
  <c r="D48" i="1"/>
  <c r="D49" i="1"/>
  <c r="D50" i="1"/>
  <c r="D51" i="1"/>
  <c r="D52" i="1"/>
  <c r="F52" i="1" s="1"/>
  <c r="D53" i="1"/>
  <c r="F53" i="1" s="1"/>
  <c r="D58" i="1"/>
  <c r="D59" i="1"/>
  <c r="D60" i="1"/>
  <c r="D61" i="1"/>
  <c r="D62" i="1"/>
  <c r="D63" i="1"/>
  <c r="D64" i="1"/>
  <c r="F64" i="1" s="1"/>
  <c r="D65" i="1"/>
  <c r="F65" i="1" s="1"/>
  <c r="D70" i="1"/>
  <c r="D71" i="1"/>
  <c r="D72" i="1"/>
  <c r="D73" i="1"/>
  <c r="D74" i="1"/>
  <c r="D75" i="1"/>
  <c r="D76" i="1"/>
  <c r="F76" i="1" s="1"/>
  <c r="D77" i="1"/>
  <c r="F77" i="1" s="1"/>
  <c r="D82" i="1"/>
  <c r="D83" i="1"/>
  <c r="D84" i="1"/>
  <c r="D85" i="1"/>
  <c r="D86" i="1"/>
  <c r="D87" i="1"/>
  <c r="D88" i="1"/>
  <c r="F88" i="1" s="1"/>
  <c r="D89" i="1"/>
  <c r="F89" i="1" s="1"/>
  <c r="D94" i="1"/>
  <c r="D95" i="1"/>
  <c r="D96" i="1"/>
  <c r="D97" i="1"/>
  <c r="D98" i="1"/>
  <c r="D99" i="1"/>
  <c r="D100" i="1"/>
  <c r="F100" i="1" s="1"/>
  <c r="D101" i="1"/>
  <c r="F101" i="1" s="1"/>
  <c r="D3" i="1"/>
  <c r="F3" i="1" s="1"/>
  <c r="D8" i="1"/>
  <c r="F8" i="1" s="1"/>
  <c r="C3" i="1"/>
  <c r="C4" i="1"/>
  <c r="D4" i="1" s="1"/>
  <c r="F4" i="1" s="1"/>
  <c r="C5" i="1"/>
  <c r="D5" i="1" s="1"/>
  <c r="F5" i="1" s="1"/>
  <c r="C6" i="1"/>
  <c r="D6" i="1" s="1"/>
  <c r="F6" i="1" s="1"/>
  <c r="C7" i="1"/>
  <c r="D7" i="1" s="1"/>
  <c r="F7" i="1" s="1"/>
  <c r="C8" i="1"/>
  <c r="C9" i="1"/>
  <c r="D9" i="1" s="1"/>
  <c r="F9" i="1" s="1"/>
  <c r="C10" i="1"/>
  <c r="C11" i="1"/>
  <c r="C12" i="1"/>
  <c r="C13" i="1"/>
  <c r="C14" i="1"/>
  <c r="C15" i="1"/>
  <c r="C16" i="1"/>
  <c r="C17" i="1"/>
  <c r="C18" i="1"/>
  <c r="D18" i="1" s="1"/>
  <c r="F18" i="1" s="1"/>
  <c r="C19" i="1"/>
  <c r="D19" i="1" s="1"/>
  <c r="F19" i="1" s="1"/>
  <c r="C20" i="1"/>
  <c r="D20" i="1" s="1"/>
  <c r="F20" i="1" s="1"/>
  <c r="C21" i="1"/>
  <c r="D21" i="1" s="1"/>
  <c r="F21" i="1" s="1"/>
  <c r="C22" i="1"/>
  <c r="C23" i="1"/>
  <c r="C24" i="1"/>
  <c r="C25" i="1"/>
  <c r="C26" i="1"/>
  <c r="C27" i="1"/>
  <c r="C28" i="1"/>
  <c r="C29" i="1"/>
  <c r="C30" i="1"/>
  <c r="D30" i="1" s="1"/>
  <c r="F30" i="1" s="1"/>
  <c r="C31" i="1"/>
  <c r="D31" i="1" s="1"/>
  <c r="F31" i="1" s="1"/>
  <c r="C32" i="1"/>
  <c r="D32" i="1" s="1"/>
  <c r="F32" i="1" s="1"/>
  <c r="C33" i="1"/>
  <c r="D33" i="1" s="1"/>
  <c r="F33" i="1" s="1"/>
  <c r="C34" i="1"/>
  <c r="C35" i="1"/>
  <c r="C36" i="1"/>
  <c r="C37" i="1"/>
  <c r="C38" i="1"/>
  <c r="C39" i="1"/>
  <c r="C40" i="1"/>
  <c r="C41" i="1"/>
  <c r="C42" i="1"/>
  <c r="D42" i="1" s="1"/>
  <c r="F42" i="1" s="1"/>
  <c r="C43" i="1"/>
  <c r="D43" i="1" s="1"/>
  <c r="F43" i="1" s="1"/>
  <c r="C44" i="1"/>
  <c r="D44" i="1" s="1"/>
  <c r="F44" i="1" s="1"/>
  <c r="C45" i="1"/>
  <c r="D45" i="1" s="1"/>
  <c r="F45" i="1" s="1"/>
  <c r="C46" i="1"/>
  <c r="C47" i="1"/>
  <c r="C48" i="1"/>
  <c r="C49" i="1"/>
  <c r="C50" i="1"/>
  <c r="C51" i="1"/>
  <c r="C52" i="1"/>
  <c r="C53" i="1"/>
  <c r="C54" i="1"/>
  <c r="D54" i="1" s="1"/>
  <c r="F54" i="1" s="1"/>
  <c r="C55" i="1"/>
  <c r="D55" i="1" s="1"/>
  <c r="F55" i="1" s="1"/>
  <c r="C56" i="1"/>
  <c r="D56" i="1" s="1"/>
  <c r="F56" i="1" s="1"/>
  <c r="C57" i="1"/>
  <c r="D57" i="1" s="1"/>
  <c r="F57" i="1" s="1"/>
  <c r="C58" i="1"/>
  <c r="C59" i="1"/>
  <c r="C60" i="1"/>
  <c r="C61" i="1"/>
  <c r="C62" i="1"/>
  <c r="C63" i="1"/>
  <c r="C64" i="1"/>
  <c r="C65" i="1"/>
  <c r="C66" i="1"/>
  <c r="D66" i="1" s="1"/>
  <c r="F66" i="1" s="1"/>
  <c r="C67" i="1"/>
  <c r="D67" i="1" s="1"/>
  <c r="F67" i="1" s="1"/>
  <c r="C68" i="1"/>
  <c r="D68" i="1" s="1"/>
  <c r="F68" i="1" s="1"/>
  <c r="C69" i="1"/>
  <c r="D69" i="1" s="1"/>
  <c r="F69" i="1" s="1"/>
  <c r="C70" i="1"/>
  <c r="C71" i="1"/>
  <c r="C72" i="1"/>
  <c r="C73" i="1"/>
  <c r="C74" i="1"/>
  <c r="C75" i="1"/>
  <c r="C76" i="1"/>
  <c r="C77" i="1"/>
  <c r="C78" i="1"/>
  <c r="D78" i="1" s="1"/>
  <c r="F78" i="1" s="1"/>
  <c r="C79" i="1"/>
  <c r="D79" i="1" s="1"/>
  <c r="F79" i="1" s="1"/>
  <c r="C80" i="1"/>
  <c r="D80" i="1" s="1"/>
  <c r="F80" i="1" s="1"/>
  <c r="C81" i="1"/>
  <c r="D81" i="1" s="1"/>
  <c r="F81" i="1" s="1"/>
  <c r="C82" i="1"/>
  <c r="C83" i="1"/>
  <c r="C84" i="1"/>
  <c r="C85" i="1"/>
  <c r="C86" i="1"/>
  <c r="C87" i="1"/>
  <c r="C88" i="1"/>
  <c r="C89" i="1"/>
  <c r="C90" i="1"/>
  <c r="D90" i="1" s="1"/>
  <c r="F90" i="1" s="1"/>
  <c r="C91" i="1"/>
  <c r="D91" i="1" s="1"/>
  <c r="F91" i="1" s="1"/>
  <c r="C92" i="1"/>
  <c r="D92" i="1" s="1"/>
  <c r="F92" i="1" s="1"/>
  <c r="C93" i="1"/>
  <c r="D93" i="1" s="1"/>
  <c r="F93" i="1" s="1"/>
  <c r="C94" i="1"/>
  <c r="C95" i="1"/>
  <c r="C96" i="1"/>
  <c r="C97" i="1"/>
  <c r="C98" i="1"/>
  <c r="C99" i="1"/>
  <c r="C100" i="1"/>
  <c r="C101" i="1"/>
  <c r="C2" i="1"/>
  <c r="D2" i="1" s="1"/>
  <c r="G3" i="2"/>
  <c r="G4" i="2"/>
  <c r="G5" i="2"/>
  <c r="G6" i="2"/>
  <c r="F2" i="2"/>
  <c r="F3" i="2"/>
  <c r="F4" i="2"/>
  <c r="F5" i="2"/>
  <c r="F6" i="2"/>
  <c r="E3" i="2"/>
  <c r="E4" i="2"/>
  <c r="E5" i="2"/>
  <c r="E6" i="2"/>
  <c r="E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<sst xmlns="http://schemas.openxmlformats.org/spreadsheetml/2006/main" count="170" uniqueCount="123">
  <si>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</si>
  <si>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</si>
  <si>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</si>
  <si>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</si>
  <si>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</si>
  <si>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</si>
  <si>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</si>
  <si>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</si>
  <si>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</si>
  <si>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</si>
  <si>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</si>
  <si>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</si>
  <si>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</si>
  <si>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</si>
  <si>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</si>
  <si>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</si>
  <si>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</si>
  <si>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</si>
  <si>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</si>
  <si>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</si>
  <si>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</si>
  <si>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</si>
  <si>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</si>
  <si>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</si>
  <si>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</si>
  <si>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</si>
  <si>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</si>
  <si>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</si>
  <si>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</si>
  <si>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</si>
  <si>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</si>
  <si>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</si>
  <si>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</si>
  <si>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</si>
  <si>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</si>
  <si>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</si>
  <si>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</si>
  <si>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</si>
  <si>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</si>
  <si>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</si>
  <si>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</si>
  <si>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</si>
  <si>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</si>
  <si>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</si>
  <si>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</si>
  <si>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</si>
  <si>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</si>
  <si>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</si>
  <si>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</si>
  <si>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</si>
  <si>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</si>
  <si>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</si>
  <si>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</si>
  <si>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</si>
  <si>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</si>
  <si>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</si>
  <si>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</si>
  <si>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</si>
  <si>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</si>
  <si>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</si>
  <si>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</si>
  <si>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</si>
  <si>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</si>
  <si>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</si>
  <si>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</si>
  <si>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</si>
  <si>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</si>
  <si>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</si>
  <si>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</si>
  <si>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</si>
  <si>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</si>
  <si>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</si>
  <si>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</si>
  <si>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</si>
  <si>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</si>
  <si>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</si>
  <si>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</si>
  <si>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</si>
  <si>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</si>
  <si>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</si>
  <si>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</si>
  <si>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</si>
  <si>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</si>
  <si>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</si>
  <si>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</si>
  <si>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</si>
  <si>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</si>
  <si>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</si>
  <si>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</si>
  <si>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</si>
  <si>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</si>
  <si>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</si>
  <si>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</si>
  <si>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</si>
  <si>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</si>
  <si>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</si>
  <si>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</si>
  <si>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</si>
  <si>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</si>
  <si>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</si>
  <si>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</si>
  <si>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</si>
  <si>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</si>
  <si>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</si>
  <si>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</si>
  <si>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</si>
  <si>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</si>
  <si>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</si>
  <si>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</si>
  <si>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</si>
  <si>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Segmento</t>
  </si>
  <si>
    <t>A-F</t>
  </si>
  <si>
    <t>Valore</t>
  </si>
  <si>
    <t>G-M</t>
  </si>
  <si>
    <t>N-Z</t>
  </si>
  <si>
    <t>Costo orario</t>
  </si>
  <si>
    <t>Frutto</t>
  </si>
  <si>
    <t>Conteggio</t>
  </si>
  <si>
    <t>Somma Peso</t>
  </si>
  <si>
    <t>Costo frutta &gt; 80 gr</t>
  </si>
  <si>
    <t>INIZIO TARGA</t>
  </si>
  <si>
    <t>COSTO SBAGLIATO</t>
  </si>
  <si>
    <t>Costo GIUSTO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</si>
</sst>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e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F864E-C0C3-4805-9593-2613A459583F}" name="Tabella1" displayName="Tabella1" ref="G1:H4" totalsRowShown="0" headerRowDxfId="8">
  <autoFilter ref="G1:H4" xr:uid="{E09F864E-C0C3-4805-9593-2613A459583F}"/>
  <tableColumns count="2">
    <tableColumn id="1" xr3:uid="{32A8D0BC-E840-47E3-A4AE-F08D776C5F67}" name="Segmento"/>
    <tableColumn id="2" xr3:uid="{A15975BA-AE0C-4047-83E7-C0A111A24B56}" name="Valo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923EC7-6BF9-43DA-ADDF-9B3A679E8B21}" name="Tabella2" displayName="Tabella2" ref="D1:G6" totalsRowShown="0" headerRowDxfId="7">
  <autoFilter ref="D1:G6" xr:uid="{F9923EC7-6BF9-43DA-ADDF-9B3A679E8B21}"/>
  <tableColumns count="4">
    <tableColumn id="1" xr3:uid="{61015EDF-D049-41DB-BE75-C7AFE7A05EBF}" name="Frutto"/>
    <tableColumn id="2" xr3:uid="{26D2B4F2-0D30-4E06-9E27-2B5D2CDFFA55}" name="Conteggio">
      <calculatedColumnFormula>COUNTIF($A$2:$A$47,D2)</calculatedColumnFormula>
    </tableColumn>
    <tableColumn id="3" xr3:uid="{572F64AC-E320-4BBF-A39D-1A1726B7EB5F}" name="Somma Peso" dataDxfId="6">
      <calculatedColumnFormula>SUMIF($A$1:$B$47,Tabella2[[#This Row],[Frutto]],B2:B47)</calculatedColumnFormula>
    </tableColumn>
    <tableColumn id="4" xr3:uid="{2CECFE69-5C02-47A2-A7FE-891D0890C597}" name="Costo frutta &gt; 80 gr" dataDxfId="0">
      <calculatedColumnFormula>SUMIFS($C$2:$C$47,Tabella3[FRUTTA],Tabella2[[#This Row],[Frutto]],Tabella3[PESO],"&gt;=80")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777840-5933-4782-A3CE-78AECCB38E0B}" name="Tabella3" displayName="Tabella3" ref="A1:C47" totalsRowShown="0" headerRowDxfId="3" dataDxfId="4">
  <autoFilter ref="A1:C47" xr:uid="{23777840-5933-4782-A3CE-78AECCB38E0B}"/>
  <tableColumns count="3">
    <tableColumn id="1" xr3:uid="{78856C11-D630-433A-85BA-1D4141500FAA}" name="FRUTTA" dataDxfId="5"/>
    <tableColumn id="2" xr3:uid="{250FD598-444B-4C45-94F6-F878AA5ECE3B}" name="PESO" dataDxfId="2"/>
    <tableColumn id="3" xr3:uid="{599F9652-8B16-41D6-9B94-77671B9638E7}" name="COST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"/>
  <sheetViews>
    <sheetView tabSelected="1" workbookViewId="0">
      <selection activeCell="H11" sqref="H11"/>
    </sheetView>
  </sheetViews>
  <sheetFormatPr defaultColWidth="12.6640625" defaultRowHeight="15.75" customHeight="1" x14ac:dyDescent="0.25"/>
  <cols>
    <col min="2" max="2" width="25.33203125" customWidth="1"/>
    <col min="3" max="3" width="22" bestFit="1" customWidth="1"/>
    <col min="4" max="5" width="22" customWidth="1"/>
    <col min="6" max="6" width="22.77734375" hidden="1" customWidth="1"/>
    <col min="7" max="7" width="12.88671875" customWidth="1"/>
  </cols>
  <sheetData>
    <row r="1" spans="1:28" x14ac:dyDescent="0.25">
      <c r="A1" s="1" t="s">
        <v>0</v>
      </c>
      <c r="B1" s="1" t="s">
        <v>1</v>
      </c>
      <c r="C1" s="1" t="s">
        <v>120</v>
      </c>
      <c r="D1" s="1" t="s">
        <v>2</v>
      </c>
      <c r="E1" s="5" t="s">
        <v>122</v>
      </c>
      <c r="F1" s="4" t="s">
        <v>121</v>
      </c>
      <c r="G1" s="1" t="s">
        <v>110</v>
      </c>
      <c r="H1" s="1" t="s">
        <v>112</v>
      </c>
      <c r="I1" s="1" t="s">
        <v>115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2" t="s">
        <v>4</v>
      </c>
      <c r="B2" s="2">
        <v>1.5</v>
      </c>
      <c r="C2" t="str">
        <f>LEFT(A2,1)</f>
        <v>A</v>
      </c>
      <c r="D2">
        <f t="shared" ref="D2:D7" si="0">IF(C2&lt;"G",$H$2,IF(C2&lt;"N",$H$3,IF(C2&gt;="N",$H$4)))</f>
        <v>0</v>
      </c>
      <c r="E2" cm="1">
        <f t="array" ref="E2">IF(D2=$H$2,$I$2*B2,IF(D2=$H$3,$I$3*B2:B2,IF(D2=$H$4,B2*$I$4)))</f>
        <v>6</v>
      </c>
      <c r="F2">
        <f>IF(D2=$H$2,$I$2*B2,IF(D2=$H$3,$I$3*B3,IF(D2=$H$4,$I$4*B4)))</f>
        <v>6</v>
      </c>
      <c r="G2" t="s">
        <v>111</v>
      </c>
      <c r="H2">
        <v>0</v>
      </c>
      <c r="I2">
        <v>4</v>
      </c>
    </row>
    <row r="3" spans="1:28" x14ac:dyDescent="0.25">
      <c r="A3" s="2" t="s">
        <v>5</v>
      </c>
      <c r="B3" s="2">
        <v>2.5</v>
      </c>
      <c r="C3" t="str">
        <f t="shared" ref="C3:C66" si="1">LEFT(A3,1)</f>
        <v>L</v>
      </c>
      <c r="D3">
        <f t="shared" si="0"/>
        <v>1</v>
      </c>
      <c r="E3" cm="1">
        <f t="array" ref="E3">IF(D3=$H$2,$I$2*B3,IF(D3=$H$3,$I$3*B3:B3,IF(D3=$H$4,B3*$I$4)))</f>
        <v>7.5</v>
      </c>
      <c r="F3">
        <f>IF(D3=$H$2,$I$2*B3,IF(D3=$H$3,$I$3*B4,IF(D3=$H$4,$I$4*B5)))</f>
        <v>10.5</v>
      </c>
      <c r="G3" t="s">
        <v>113</v>
      </c>
      <c r="H3">
        <v>1</v>
      </c>
      <c r="I3">
        <v>3</v>
      </c>
    </row>
    <row r="4" spans="1:28" x14ac:dyDescent="0.25">
      <c r="A4" s="2" t="s">
        <v>6</v>
      </c>
      <c r="B4" s="2">
        <v>3.5</v>
      </c>
      <c r="C4" t="str">
        <f t="shared" si="1"/>
        <v>P</v>
      </c>
      <c r="D4">
        <f t="shared" si="0"/>
        <v>2</v>
      </c>
      <c r="E4" cm="1">
        <f t="array" ref="E4">IF(D4=$H$2,$I$2*B4,IF(D4=$H$3,$I$3*B4:B4,IF(D4=$H$4,B4*$I$4)))</f>
        <v>7</v>
      </c>
      <c r="F4">
        <f>IF(D4=$H$2,$I$2*B4,IF(D4=$H$3,$I$3*B5,IF(D4=$H$4,$I$4*B6)))</f>
        <v>11</v>
      </c>
      <c r="G4" t="s">
        <v>114</v>
      </c>
      <c r="H4">
        <v>2</v>
      </c>
      <c r="I4">
        <v>2</v>
      </c>
    </row>
    <row r="5" spans="1:28" x14ac:dyDescent="0.25">
      <c r="A5" s="2" t="s">
        <v>7</v>
      </c>
      <c r="B5" s="2">
        <v>4.5</v>
      </c>
      <c r="C5" t="str">
        <f t="shared" si="1"/>
        <v>U</v>
      </c>
      <c r="D5">
        <f t="shared" si="0"/>
        <v>2</v>
      </c>
      <c r="E5" cm="1">
        <f t="array" ref="E5">IF(D5=$H$2,$I$2*B5,IF(D5=$H$3,$I$3*B5:B5,IF(D5=$H$4,B5*$I$4)))</f>
        <v>9</v>
      </c>
      <c r="F5">
        <f>IF(D5=$H$2,$I$2*B5,IF(D5=$H$3,$I$3*B6,IF(D5=$H$4,$I$4*B7)))</f>
        <v>13</v>
      </c>
    </row>
    <row r="6" spans="1:28" x14ac:dyDescent="0.25">
      <c r="A6" s="2" t="s">
        <v>8</v>
      </c>
      <c r="B6" s="2">
        <v>5.5</v>
      </c>
      <c r="C6" t="str">
        <f t="shared" si="1"/>
        <v>W</v>
      </c>
      <c r="D6">
        <f t="shared" si="0"/>
        <v>2</v>
      </c>
      <c r="E6" cm="1">
        <f t="array" ref="E6">IF(D6=$H$2,$I$2*B6,IF(D6=$H$3,$I$3*B6:B6,IF(D6=$H$4,B6*$I$4)))</f>
        <v>11</v>
      </c>
      <c r="F6">
        <f>IF(D6=$H$2,$I$2*B6,IF(D6=$H$3,$I$3*B7,IF(D6=$H$4,$I$4*B8)))</f>
        <v>15</v>
      </c>
    </row>
    <row r="7" spans="1:28" x14ac:dyDescent="0.25">
      <c r="A7" s="2" t="s">
        <v>9</v>
      </c>
      <c r="B7" s="2">
        <v>6.5</v>
      </c>
      <c r="C7" t="str">
        <f t="shared" si="1"/>
        <v>Y</v>
      </c>
      <c r="D7">
        <f t="shared" si="0"/>
        <v>2</v>
      </c>
      <c r="E7" cm="1">
        <f t="array" ref="E7">IF(D7=$H$2,$I$2*B7,IF(D7=$H$3,$I$3*B7:B7,IF(D7=$H$4,B7*$I$4)))</f>
        <v>13</v>
      </c>
      <c r="F7">
        <f>IF(D7=$H$2,$I$2*B7,IF(D7=$H$3,$I$3*B8,IF(D7=$H$4,$I$4*B9)))</f>
        <v>17</v>
      </c>
    </row>
    <row r="8" spans="1:28" x14ac:dyDescent="0.25">
      <c r="A8" s="2" t="s">
        <v>10</v>
      </c>
      <c r="B8" s="2">
        <v>7.5</v>
      </c>
      <c r="C8" t="str">
        <f t="shared" si="1"/>
        <v>A</v>
      </c>
      <c r="D8">
        <f>IF(C8&lt;"G",$H$2,IF(C8&lt;"N",$H$3,IF(C8&gt;="N",$H$4)))</f>
        <v>0</v>
      </c>
      <c r="E8" cm="1">
        <f t="array" ref="E8">IF(D8=$H$2,$I$2*B8,IF(D8=$H$3,$I$3*B8:B8,IF(D8=$H$4,B8*$I$4)))</f>
        <v>30</v>
      </c>
      <c r="F8">
        <f>IF(D8=$H$2,$I$2*B8,IF(D8=$H$3,$I$3*B9,IF(D8=$H$4,$I$4*B10)))</f>
        <v>30</v>
      </c>
    </row>
    <row r="9" spans="1:28" x14ac:dyDescent="0.25">
      <c r="A9" s="2" t="s">
        <v>11</v>
      </c>
      <c r="B9" s="2">
        <v>8.5</v>
      </c>
      <c r="C9" t="str">
        <f t="shared" si="1"/>
        <v>C</v>
      </c>
      <c r="D9">
        <f t="shared" ref="D9:D72" si="2">IF(C9&lt;"G",$H$2,IF(C9&lt;"N",$H$3,IF(C9&gt;="N",$H$4)))</f>
        <v>0</v>
      </c>
      <c r="E9" cm="1">
        <f t="array" ref="E9">IF(D9=$H$2,$I$2*B9,IF(D9=$H$3,$I$3*B9:B9,IF(D9=$H$4,B9*$I$4)))</f>
        <v>34</v>
      </c>
      <c r="F9">
        <f>IF(D9=$H$2,$I$2*B9,IF(D9=$H$3,$I$3*B10,IF(D9=$H$4,$I$4*B11)))</f>
        <v>34</v>
      </c>
    </row>
    <row r="10" spans="1:28" x14ac:dyDescent="0.25">
      <c r="A10" s="2" t="s">
        <v>12</v>
      </c>
      <c r="B10" s="2">
        <v>9.5</v>
      </c>
      <c r="C10" t="str">
        <f t="shared" si="1"/>
        <v>E</v>
      </c>
      <c r="D10">
        <f t="shared" si="2"/>
        <v>0</v>
      </c>
      <c r="E10" cm="1">
        <f t="array" ref="E10">IF(D10=$H$2,$I$2*B10,IF(D10=$H$3,$I$3*B10:B10,IF(D10=$H$4,B10*$I$4)))</f>
        <v>38</v>
      </c>
      <c r="F10">
        <f>IF(D10=$H$2,$I$2*B10,IF(D10=$H$3,$I$3*B11,IF(D10=$H$4,$I$4*B12)))</f>
        <v>38</v>
      </c>
    </row>
    <row r="11" spans="1:28" x14ac:dyDescent="0.25">
      <c r="A11" s="2" t="s">
        <v>13</v>
      </c>
      <c r="B11" s="2">
        <v>10</v>
      </c>
      <c r="C11" t="str">
        <f t="shared" si="1"/>
        <v>G</v>
      </c>
      <c r="D11">
        <f t="shared" si="2"/>
        <v>1</v>
      </c>
      <c r="E11" cm="1">
        <f t="array" ref="E11">IF(D11=$H$2,$I$2*B11,IF(D11=$H$3,$I$3*B11:B11,IF(D11=$H$4,B11*$I$4)))</f>
        <v>30</v>
      </c>
      <c r="F11">
        <f>IF(D11=$H$2,$I$2*B11,IF(D11=$H$3,$I$3*B12,IF(D11=$H$4,$I$4*B13)))</f>
        <v>1.5</v>
      </c>
    </row>
    <row r="12" spans="1:28" x14ac:dyDescent="0.25">
      <c r="A12" s="2" t="s">
        <v>14</v>
      </c>
      <c r="B12" s="2">
        <v>0.5</v>
      </c>
      <c r="C12" t="str">
        <f t="shared" si="1"/>
        <v>I</v>
      </c>
      <c r="D12">
        <f t="shared" si="2"/>
        <v>1</v>
      </c>
      <c r="E12" cm="1">
        <f t="array" ref="E12">IF(D12=$H$2,$I$2*B12,IF(D12=$H$3,$I$3*B12:B12,IF(D12=$H$4,B12*$I$4)))</f>
        <v>1.5</v>
      </c>
      <c r="F12">
        <f>IF(D12=$H$2,$I$2*B12,IF(D12=$H$3,$I$3*B13,IF(D12=$H$4,$I$4*B14)))</f>
        <v>3</v>
      </c>
    </row>
    <row r="13" spans="1:28" x14ac:dyDescent="0.25">
      <c r="A13" s="2" t="s">
        <v>15</v>
      </c>
      <c r="B13" s="2">
        <v>1</v>
      </c>
      <c r="C13" t="str">
        <f t="shared" si="1"/>
        <v>K</v>
      </c>
      <c r="D13">
        <f t="shared" si="2"/>
        <v>1</v>
      </c>
      <c r="E13" cm="1">
        <f t="array" ref="E13">IF(D13=$H$2,$I$2*B13,IF(D13=$H$3,$I$3*B13:B13,IF(D13=$H$4,B13*$I$4)))</f>
        <v>3</v>
      </c>
      <c r="F13">
        <f>IF(D13=$H$2,$I$2*B13,IF(D13=$H$3,$I$3*B14,IF(D13=$H$4,$I$4*B15)))</f>
        <v>6</v>
      </c>
    </row>
    <row r="14" spans="1:28" x14ac:dyDescent="0.25">
      <c r="A14" s="2" t="s">
        <v>16</v>
      </c>
      <c r="B14" s="2">
        <v>2</v>
      </c>
      <c r="C14" t="str">
        <f t="shared" si="1"/>
        <v>M</v>
      </c>
      <c r="D14">
        <f t="shared" si="2"/>
        <v>1</v>
      </c>
      <c r="E14" cm="1">
        <f t="array" ref="E14">IF(D14=$H$2,$I$2*B14,IF(D14=$H$3,$I$3*B14:B14,IF(D14=$H$4,B14*$I$4)))</f>
        <v>6</v>
      </c>
      <c r="F14">
        <f>IF(D14=$H$2,$I$2*B14,IF(D14=$H$3,$I$3*B15,IF(D14=$H$4,$I$4*B16)))</f>
        <v>9</v>
      </c>
    </row>
    <row r="15" spans="1:28" x14ac:dyDescent="0.25">
      <c r="A15" s="2" t="s">
        <v>17</v>
      </c>
      <c r="B15" s="2">
        <v>3</v>
      </c>
      <c r="C15" t="str">
        <f t="shared" si="1"/>
        <v>O</v>
      </c>
      <c r="D15">
        <f t="shared" si="2"/>
        <v>2</v>
      </c>
      <c r="E15" cm="1">
        <f t="array" ref="E15">IF(D15=$H$2,$I$2*B15,IF(D15=$H$3,$I$3*B15:B15,IF(D15=$H$4,B15*$I$4)))</f>
        <v>6</v>
      </c>
      <c r="F15">
        <f>IF(D15=$H$2,$I$2*B15,IF(D15=$H$3,$I$3*B16,IF(D15=$H$4,$I$4*B17)))</f>
        <v>10</v>
      </c>
    </row>
    <row r="16" spans="1:28" x14ac:dyDescent="0.25">
      <c r="A16" s="2" t="s">
        <v>18</v>
      </c>
      <c r="B16" s="2">
        <v>4</v>
      </c>
      <c r="C16" t="str">
        <f t="shared" si="1"/>
        <v>Q</v>
      </c>
      <c r="D16">
        <f t="shared" si="2"/>
        <v>2</v>
      </c>
      <c r="E16" cm="1">
        <f t="array" ref="E16">IF(D16=$H$2,$I$2*B16,IF(D16=$H$3,$I$3*B16:B16,IF(D16=$H$4,B16*$I$4)))</f>
        <v>8</v>
      </c>
      <c r="F16">
        <f>IF(D16=$H$2,$I$2*B16,IF(D16=$H$3,$I$3*B17,IF(D16=$H$4,$I$4*B18)))</f>
        <v>12</v>
      </c>
    </row>
    <row r="17" spans="1:6" x14ac:dyDescent="0.25">
      <c r="A17" s="2" t="s">
        <v>19</v>
      </c>
      <c r="B17" s="2">
        <v>5</v>
      </c>
      <c r="C17" t="str">
        <f t="shared" si="1"/>
        <v>S</v>
      </c>
      <c r="D17">
        <f t="shared" si="2"/>
        <v>2</v>
      </c>
      <c r="E17" cm="1">
        <f t="array" ref="E17">IF(D17=$H$2,$I$2*B17,IF(D17=$H$3,$I$3*B17:B17,IF(D17=$H$4,B17*$I$4)))</f>
        <v>10</v>
      </c>
      <c r="F17">
        <f>IF(D17=$H$2,$I$2*B17,IF(D17=$H$3,$I$3*B18,IF(D17=$H$4,$I$4*B19)))</f>
        <v>14</v>
      </c>
    </row>
    <row r="18" spans="1:6" x14ac:dyDescent="0.25">
      <c r="A18" s="2" t="s">
        <v>20</v>
      </c>
      <c r="B18" s="2">
        <v>6</v>
      </c>
      <c r="C18" t="str">
        <f t="shared" si="1"/>
        <v>U</v>
      </c>
      <c r="D18">
        <f t="shared" si="2"/>
        <v>2</v>
      </c>
      <c r="E18" cm="1">
        <f t="array" ref="E18">IF(D18=$H$2,$I$2*B18,IF(D18=$H$3,$I$3*B18:B18,IF(D18=$H$4,B18*$I$4)))</f>
        <v>12</v>
      </c>
      <c r="F18">
        <f>IF(D18=$H$2,$I$2*B18,IF(D18=$H$3,$I$3*B19,IF(D18=$H$4,$I$4*B20)))</f>
        <v>16</v>
      </c>
    </row>
    <row r="19" spans="1:6" x14ac:dyDescent="0.25">
      <c r="A19" s="2" t="s">
        <v>21</v>
      </c>
      <c r="B19" s="2">
        <v>7</v>
      </c>
      <c r="C19" t="str">
        <f t="shared" si="1"/>
        <v>W</v>
      </c>
      <c r="D19">
        <f t="shared" si="2"/>
        <v>2</v>
      </c>
      <c r="E19" cm="1">
        <f t="array" ref="E19">IF(D19=$H$2,$I$2*B19,IF(D19=$H$3,$I$3*B19:B19,IF(D19=$H$4,B19*$I$4)))</f>
        <v>14</v>
      </c>
      <c r="F19">
        <f>IF(D19=$H$2,$I$2*B19,IF(D19=$H$3,$I$3*B20,IF(D19=$H$4,$I$4*B21)))</f>
        <v>18</v>
      </c>
    </row>
    <row r="20" spans="1:6" x14ac:dyDescent="0.25">
      <c r="A20" s="2" t="s">
        <v>22</v>
      </c>
      <c r="B20" s="2">
        <v>8</v>
      </c>
      <c r="C20" t="str">
        <f t="shared" si="1"/>
        <v>Y</v>
      </c>
      <c r="D20">
        <f t="shared" si="2"/>
        <v>2</v>
      </c>
      <c r="E20" cm="1">
        <f t="array" ref="E20">IF(D20=$H$2,$I$2*B20,IF(D20=$H$3,$I$3*B20:B20,IF(D20=$H$4,B20*$I$4)))</f>
        <v>16</v>
      </c>
      <c r="F20">
        <f>IF(D20=$H$2,$I$2*B20,IF(D20=$H$3,$I$3*B21,IF(D20=$H$4,$I$4*B22)))</f>
        <v>20</v>
      </c>
    </row>
    <row r="21" spans="1:6" x14ac:dyDescent="0.25">
      <c r="A21" s="2" t="s">
        <v>23</v>
      </c>
      <c r="B21" s="2">
        <v>9</v>
      </c>
      <c r="C21" t="str">
        <f t="shared" si="1"/>
        <v>A</v>
      </c>
      <c r="D21">
        <f t="shared" si="2"/>
        <v>0</v>
      </c>
      <c r="E21" cm="1">
        <f t="array" ref="E21">IF(D21=$H$2,$I$2*B21,IF(D21=$H$3,$I$3*B21:B21,IF(D21=$H$4,B21*$I$4)))</f>
        <v>36</v>
      </c>
      <c r="F21">
        <f>IF(D21=$H$2,$I$2*B21,IF(D21=$H$3,$I$3*B22,IF(D21=$H$4,$I$4*B23)))</f>
        <v>36</v>
      </c>
    </row>
    <row r="22" spans="1:6" x14ac:dyDescent="0.25">
      <c r="A22" s="2" t="s">
        <v>24</v>
      </c>
      <c r="B22" s="2">
        <v>10</v>
      </c>
      <c r="C22" t="str">
        <f t="shared" si="1"/>
        <v>C</v>
      </c>
      <c r="D22">
        <f t="shared" si="2"/>
        <v>0</v>
      </c>
      <c r="E22" cm="1">
        <f t="array" ref="E22">IF(D22=$H$2,$I$2*B22,IF(D22=$H$3,$I$3*B22:B22,IF(D22=$H$4,B22*$I$4)))</f>
        <v>40</v>
      </c>
      <c r="F22">
        <f>IF(D22=$H$2,$I$2*B22,IF(D22=$H$3,$I$3*B23,IF(D22=$H$4,$I$4*B24)))</f>
        <v>40</v>
      </c>
    </row>
    <row r="23" spans="1:6" x14ac:dyDescent="0.25">
      <c r="A23" s="2" t="s">
        <v>25</v>
      </c>
      <c r="B23" s="2">
        <v>0.5</v>
      </c>
      <c r="C23" t="str">
        <f t="shared" si="1"/>
        <v>E</v>
      </c>
      <c r="D23">
        <f t="shared" si="2"/>
        <v>0</v>
      </c>
      <c r="E23" cm="1">
        <f t="array" ref="E23">IF(D23=$H$2,$I$2*B23,IF(D23=$H$3,$I$3*B23:B23,IF(D23=$H$4,B23*$I$4)))</f>
        <v>2</v>
      </c>
      <c r="F23">
        <f>IF(D23=$H$2,$I$2*B23,IF(D23=$H$3,$I$3*B24,IF(D23=$H$4,$I$4*B25)))</f>
        <v>2</v>
      </c>
    </row>
    <row r="24" spans="1:6" x14ac:dyDescent="0.25">
      <c r="A24" s="2" t="s">
        <v>26</v>
      </c>
      <c r="B24" s="2">
        <v>1</v>
      </c>
      <c r="C24" t="str">
        <f t="shared" si="1"/>
        <v>G</v>
      </c>
      <c r="D24">
        <f t="shared" si="2"/>
        <v>1</v>
      </c>
      <c r="E24" cm="1">
        <f t="array" ref="E24">IF(D24=$H$2,$I$2*B24,IF(D24=$H$3,$I$3*B24:B24,IF(D24=$H$4,B24*$I$4)))</f>
        <v>3</v>
      </c>
      <c r="F24">
        <f>IF(D24=$H$2,$I$2*B24,IF(D24=$H$3,$I$3*B25,IF(D24=$H$4,$I$4*B26)))</f>
        <v>6</v>
      </c>
    </row>
    <row r="25" spans="1:6" x14ac:dyDescent="0.25">
      <c r="A25" s="2" t="s">
        <v>27</v>
      </c>
      <c r="B25" s="2">
        <v>2</v>
      </c>
      <c r="C25" t="str">
        <f t="shared" si="1"/>
        <v>I</v>
      </c>
      <c r="D25">
        <f t="shared" si="2"/>
        <v>1</v>
      </c>
      <c r="E25" cm="1">
        <f t="array" ref="E25">IF(D25=$H$2,$I$2*B25,IF(D25=$H$3,$I$3*B25:B25,IF(D25=$H$4,B25*$I$4)))</f>
        <v>6</v>
      </c>
      <c r="F25">
        <f>IF(D25=$H$2,$I$2*B25,IF(D25=$H$3,$I$3*B26,IF(D25=$H$4,$I$4*B27)))</f>
        <v>9</v>
      </c>
    </row>
    <row r="26" spans="1:6" x14ac:dyDescent="0.25">
      <c r="A26" s="2" t="s">
        <v>28</v>
      </c>
      <c r="B26" s="2">
        <v>3</v>
      </c>
      <c r="C26" t="str">
        <f t="shared" si="1"/>
        <v>K</v>
      </c>
      <c r="D26">
        <f t="shared" si="2"/>
        <v>1</v>
      </c>
      <c r="E26" cm="1">
        <f t="array" ref="E26">IF(D26=$H$2,$I$2*B26,IF(D26=$H$3,$I$3*B26:B26,IF(D26=$H$4,B26*$I$4)))</f>
        <v>9</v>
      </c>
      <c r="F26">
        <f>IF(D26=$H$2,$I$2*B26,IF(D26=$H$3,$I$3*B27,IF(D26=$H$4,$I$4*B28)))</f>
        <v>12</v>
      </c>
    </row>
    <row r="27" spans="1:6" x14ac:dyDescent="0.25">
      <c r="A27" s="2" t="s">
        <v>29</v>
      </c>
      <c r="B27" s="2">
        <v>4</v>
      </c>
      <c r="C27" t="str">
        <f t="shared" si="1"/>
        <v>M</v>
      </c>
      <c r="D27">
        <f t="shared" si="2"/>
        <v>1</v>
      </c>
      <c r="E27" cm="1">
        <f t="array" ref="E27">IF(D27=$H$2,$I$2*B27,IF(D27=$H$3,$I$3*B27:B27,IF(D27=$H$4,B27*$I$4)))</f>
        <v>12</v>
      </c>
      <c r="F27">
        <f>IF(D27=$H$2,$I$2*B27,IF(D27=$H$3,$I$3*B28,IF(D27=$H$4,$I$4*B29)))</f>
        <v>15</v>
      </c>
    </row>
    <row r="28" spans="1:6" x14ac:dyDescent="0.25">
      <c r="A28" s="2" t="s">
        <v>30</v>
      </c>
      <c r="B28" s="2">
        <v>5</v>
      </c>
      <c r="C28" t="str">
        <f t="shared" si="1"/>
        <v>O</v>
      </c>
      <c r="D28">
        <f t="shared" si="2"/>
        <v>2</v>
      </c>
      <c r="E28" cm="1">
        <f t="array" ref="E28">IF(D28=$H$2,$I$2*B28,IF(D28=$H$3,$I$3*B28:B28,IF(D28=$H$4,B28*$I$4)))</f>
        <v>10</v>
      </c>
      <c r="F28">
        <f>IF(D28=$H$2,$I$2*B28,IF(D28=$H$3,$I$3*B29,IF(D28=$H$4,$I$4*B30)))</f>
        <v>14</v>
      </c>
    </row>
    <row r="29" spans="1:6" x14ac:dyDescent="0.25">
      <c r="A29" s="2" t="s">
        <v>31</v>
      </c>
      <c r="B29" s="2">
        <v>6</v>
      </c>
      <c r="C29" t="str">
        <f t="shared" si="1"/>
        <v>Q</v>
      </c>
      <c r="D29">
        <f t="shared" si="2"/>
        <v>2</v>
      </c>
      <c r="E29" cm="1">
        <f t="array" ref="E29">IF(D29=$H$2,$I$2*B29,IF(D29=$H$3,$I$3*B29:B29,IF(D29=$H$4,B29*$I$4)))</f>
        <v>12</v>
      </c>
      <c r="F29">
        <f>IF(D29=$H$2,$I$2*B29,IF(D29=$H$3,$I$3*B30,IF(D29=$H$4,$I$4*B31)))</f>
        <v>16</v>
      </c>
    </row>
    <row r="30" spans="1:6" x14ac:dyDescent="0.25">
      <c r="A30" s="2" t="s">
        <v>32</v>
      </c>
      <c r="B30" s="2">
        <v>7</v>
      </c>
      <c r="C30" t="str">
        <f t="shared" si="1"/>
        <v>S</v>
      </c>
      <c r="D30">
        <f t="shared" si="2"/>
        <v>2</v>
      </c>
      <c r="E30" cm="1">
        <f t="array" ref="E30">IF(D30=$H$2,$I$2*B30,IF(D30=$H$3,$I$3*B30:B30,IF(D30=$H$4,B30*$I$4)))</f>
        <v>14</v>
      </c>
      <c r="F30">
        <f>IF(D30=$H$2,$I$2*B30,IF(D30=$H$3,$I$3*B31,IF(D30=$H$4,$I$4*B32)))</f>
        <v>18</v>
      </c>
    </row>
    <row r="31" spans="1:6" x14ac:dyDescent="0.25">
      <c r="A31" s="2" t="s">
        <v>33</v>
      </c>
      <c r="B31" s="2">
        <v>8</v>
      </c>
      <c r="C31" t="str">
        <f t="shared" si="1"/>
        <v>U</v>
      </c>
      <c r="D31">
        <f t="shared" si="2"/>
        <v>2</v>
      </c>
      <c r="E31" cm="1">
        <f t="array" ref="E31">IF(D31=$H$2,$I$2*B31,IF(D31=$H$3,$I$3*B31:B31,IF(D31=$H$4,B31*$I$4)))</f>
        <v>16</v>
      </c>
      <c r="F31">
        <f>IF(D31=$H$2,$I$2*B31,IF(D31=$H$3,$I$3*B32,IF(D31=$H$4,$I$4*B33)))</f>
        <v>20</v>
      </c>
    </row>
    <row r="32" spans="1:6" x14ac:dyDescent="0.25">
      <c r="A32" s="2" t="s">
        <v>34</v>
      </c>
      <c r="B32" s="2">
        <v>9</v>
      </c>
      <c r="C32" t="str">
        <f t="shared" si="1"/>
        <v>W</v>
      </c>
      <c r="D32">
        <f t="shared" si="2"/>
        <v>2</v>
      </c>
      <c r="E32" cm="1">
        <f t="array" ref="E32">IF(D32=$H$2,$I$2*B32,IF(D32=$H$3,$I$3*B32:B32,IF(D32=$H$4,B32*$I$4)))</f>
        <v>18</v>
      </c>
      <c r="F32">
        <f>IF(D32=$H$2,$I$2*B32,IF(D32=$H$3,$I$3*B33,IF(D32=$H$4,$I$4*B34)))</f>
        <v>1</v>
      </c>
    </row>
    <row r="33" spans="1:6" x14ac:dyDescent="0.25">
      <c r="A33" s="2" t="s">
        <v>35</v>
      </c>
      <c r="B33" s="2">
        <v>10</v>
      </c>
      <c r="C33" t="str">
        <f t="shared" si="1"/>
        <v>Y</v>
      </c>
      <c r="D33">
        <f t="shared" si="2"/>
        <v>2</v>
      </c>
      <c r="E33" cm="1">
        <f t="array" ref="E33">IF(D33=$H$2,$I$2*B33,IF(D33=$H$3,$I$3*B33:B33,IF(D33=$H$4,B33*$I$4)))</f>
        <v>20</v>
      </c>
      <c r="F33">
        <f>IF(D33=$H$2,$I$2*B33,IF(D33=$H$3,$I$3*B34,IF(D33=$H$4,$I$4*B35)))</f>
        <v>2</v>
      </c>
    </row>
    <row r="34" spans="1:6" x14ac:dyDescent="0.25">
      <c r="A34" s="2" t="s">
        <v>36</v>
      </c>
      <c r="B34" s="2">
        <v>0.5</v>
      </c>
      <c r="C34" t="str">
        <f t="shared" si="1"/>
        <v>A</v>
      </c>
      <c r="D34">
        <f t="shared" si="2"/>
        <v>0</v>
      </c>
      <c r="E34" cm="1">
        <f t="array" ref="E34">IF(D34=$H$2,$I$2*B34,IF(D34=$H$3,$I$3*B34:B34,IF(D34=$H$4,B34*$I$4)))</f>
        <v>2</v>
      </c>
      <c r="F34">
        <f>IF(D34=$H$2,$I$2*B34,IF(D34=$H$3,$I$3*B35,IF(D34=$H$4,$I$4*B36)))</f>
        <v>2</v>
      </c>
    </row>
    <row r="35" spans="1:6" x14ac:dyDescent="0.25">
      <c r="A35" s="2" t="s">
        <v>37</v>
      </c>
      <c r="B35" s="2">
        <v>1</v>
      </c>
      <c r="C35" t="str">
        <f t="shared" si="1"/>
        <v>C</v>
      </c>
      <c r="D35">
        <f t="shared" si="2"/>
        <v>0</v>
      </c>
      <c r="E35" cm="1">
        <f t="array" ref="E35">IF(D35=$H$2,$I$2*B35,IF(D35=$H$3,$I$3*B35:B35,IF(D35=$H$4,B35*$I$4)))</f>
        <v>4</v>
      </c>
      <c r="F35">
        <f>IF(D35=$H$2,$I$2*B35,IF(D35=$H$3,$I$3*B36,IF(D35=$H$4,$I$4*B37)))</f>
        <v>4</v>
      </c>
    </row>
    <row r="36" spans="1:6" x14ac:dyDescent="0.25">
      <c r="A36" s="2" t="s">
        <v>38</v>
      </c>
      <c r="B36" s="2">
        <v>2</v>
      </c>
      <c r="C36" t="str">
        <f t="shared" si="1"/>
        <v>E</v>
      </c>
      <c r="D36">
        <f t="shared" si="2"/>
        <v>0</v>
      </c>
      <c r="E36" cm="1">
        <f t="array" ref="E36">IF(D36=$H$2,$I$2*B36,IF(D36=$H$3,$I$3*B36:B36,IF(D36=$H$4,B36*$I$4)))</f>
        <v>8</v>
      </c>
      <c r="F36">
        <f>IF(D36=$H$2,$I$2*B36,IF(D36=$H$3,$I$3*B37,IF(D36=$H$4,$I$4*B38)))</f>
        <v>8</v>
      </c>
    </row>
    <row r="37" spans="1:6" x14ac:dyDescent="0.25">
      <c r="A37" s="2" t="s">
        <v>39</v>
      </c>
      <c r="B37" s="2">
        <v>3</v>
      </c>
      <c r="C37" t="str">
        <f t="shared" si="1"/>
        <v>G</v>
      </c>
      <c r="D37">
        <f t="shared" si="2"/>
        <v>1</v>
      </c>
      <c r="E37" cm="1">
        <f t="array" ref="E37">IF(D37=$H$2,$I$2*B37,IF(D37=$H$3,$I$3*B37:B37,IF(D37=$H$4,B37*$I$4)))</f>
        <v>9</v>
      </c>
      <c r="F37">
        <f>IF(D37=$H$2,$I$2*B37,IF(D37=$H$3,$I$3*B38,IF(D37=$H$4,$I$4*B39)))</f>
        <v>12</v>
      </c>
    </row>
    <row r="38" spans="1:6" x14ac:dyDescent="0.25">
      <c r="A38" s="2" t="s">
        <v>40</v>
      </c>
      <c r="B38" s="2">
        <v>4</v>
      </c>
      <c r="C38" t="str">
        <f t="shared" si="1"/>
        <v>I</v>
      </c>
      <c r="D38">
        <f t="shared" si="2"/>
        <v>1</v>
      </c>
      <c r="E38" cm="1">
        <f t="array" ref="E38">IF(D38=$H$2,$I$2*B38,IF(D38=$H$3,$I$3*B38:B38,IF(D38=$H$4,B38*$I$4)))</f>
        <v>12</v>
      </c>
      <c r="F38">
        <f>IF(D38=$H$2,$I$2*B38,IF(D38=$H$3,$I$3*B39,IF(D38=$H$4,$I$4*B40)))</f>
        <v>15</v>
      </c>
    </row>
    <row r="39" spans="1:6" x14ac:dyDescent="0.25">
      <c r="A39" s="2" t="s">
        <v>41</v>
      </c>
      <c r="B39" s="2">
        <v>5</v>
      </c>
      <c r="C39" t="str">
        <f t="shared" si="1"/>
        <v>K</v>
      </c>
      <c r="D39">
        <f t="shared" si="2"/>
        <v>1</v>
      </c>
      <c r="E39" cm="1">
        <f t="array" ref="E39">IF(D39=$H$2,$I$2*B39,IF(D39=$H$3,$I$3*B39:B39,IF(D39=$H$4,B39*$I$4)))</f>
        <v>15</v>
      </c>
      <c r="F39">
        <f>IF(D39=$H$2,$I$2*B39,IF(D39=$H$3,$I$3*B40,IF(D39=$H$4,$I$4*B41)))</f>
        <v>18</v>
      </c>
    </row>
    <row r="40" spans="1:6" x14ac:dyDescent="0.25">
      <c r="A40" s="2" t="s">
        <v>42</v>
      </c>
      <c r="B40" s="2">
        <v>6</v>
      </c>
      <c r="C40" t="str">
        <f t="shared" si="1"/>
        <v>M</v>
      </c>
      <c r="D40">
        <f t="shared" si="2"/>
        <v>1</v>
      </c>
      <c r="E40" cm="1">
        <f t="array" ref="E40">IF(D40=$H$2,$I$2*B40,IF(D40=$H$3,$I$3*B40:B40,IF(D40=$H$4,B40*$I$4)))</f>
        <v>18</v>
      </c>
      <c r="F40">
        <f>IF(D40=$H$2,$I$2*B40,IF(D40=$H$3,$I$3*B41,IF(D40=$H$4,$I$4*B42)))</f>
        <v>21</v>
      </c>
    </row>
    <row r="41" spans="1:6" x14ac:dyDescent="0.25">
      <c r="A41" s="2" t="s">
        <v>43</v>
      </c>
      <c r="B41" s="2">
        <v>7</v>
      </c>
      <c r="C41" t="str">
        <f t="shared" si="1"/>
        <v>O</v>
      </c>
      <c r="D41">
        <f t="shared" si="2"/>
        <v>2</v>
      </c>
      <c r="E41" cm="1">
        <f t="array" ref="E41">IF(D41=$H$2,$I$2*B41,IF(D41=$H$3,$I$3*B41:B41,IF(D41=$H$4,B41*$I$4)))</f>
        <v>14</v>
      </c>
      <c r="F41">
        <f>IF(D41=$H$2,$I$2*B41,IF(D41=$H$3,$I$3*B42,IF(D41=$H$4,$I$4*B43)))</f>
        <v>18</v>
      </c>
    </row>
    <row r="42" spans="1:6" x14ac:dyDescent="0.25">
      <c r="A42" s="2" t="s">
        <v>44</v>
      </c>
      <c r="B42" s="2">
        <v>8</v>
      </c>
      <c r="C42" t="str">
        <f t="shared" si="1"/>
        <v>Q</v>
      </c>
      <c r="D42">
        <f t="shared" si="2"/>
        <v>2</v>
      </c>
      <c r="E42" cm="1">
        <f t="array" ref="E42">IF(D42=$H$2,$I$2*B42,IF(D42=$H$3,$I$3*B42:B42,IF(D42=$H$4,B42*$I$4)))</f>
        <v>16</v>
      </c>
      <c r="F42">
        <f>IF(D42=$H$2,$I$2*B42,IF(D42=$H$3,$I$3*B43,IF(D42=$H$4,$I$4*B44)))</f>
        <v>20</v>
      </c>
    </row>
    <row r="43" spans="1:6" x14ac:dyDescent="0.25">
      <c r="A43" s="2" t="s">
        <v>45</v>
      </c>
      <c r="B43" s="2">
        <v>9</v>
      </c>
      <c r="C43" t="str">
        <f t="shared" si="1"/>
        <v>S</v>
      </c>
      <c r="D43">
        <f t="shared" si="2"/>
        <v>2</v>
      </c>
      <c r="E43" cm="1">
        <f t="array" ref="E43">IF(D43=$H$2,$I$2*B43,IF(D43=$H$3,$I$3*B43:B43,IF(D43=$H$4,B43*$I$4)))</f>
        <v>18</v>
      </c>
      <c r="F43">
        <f>IF(D43=$H$2,$I$2*B43,IF(D43=$H$3,$I$3*B44,IF(D43=$H$4,$I$4*B45)))</f>
        <v>1</v>
      </c>
    </row>
    <row r="44" spans="1:6" x14ac:dyDescent="0.25">
      <c r="A44" s="2" t="s">
        <v>7</v>
      </c>
      <c r="B44" s="2">
        <v>10</v>
      </c>
      <c r="C44" t="str">
        <f t="shared" si="1"/>
        <v>U</v>
      </c>
      <c r="D44">
        <f t="shared" si="2"/>
        <v>2</v>
      </c>
      <c r="E44" cm="1">
        <f t="array" ref="E44">IF(D44=$H$2,$I$2*B44,IF(D44=$H$3,$I$3*B44:B44,IF(D44=$H$4,B44*$I$4)))</f>
        <v>20</v>
      </c>
      <c r="F44">
        <f>IF(D44=$H$2,$I$2*B44,IF(D44=$H$3,$I$3*B45,IF(D44=$H$4,$I$4*B46)))</f>
        <v>2</v>
      </c>
    </row>
    <row r="45" spans="1:6" x14ac:dyDescent="0.25">
      <c r="A45" s="2" t="s">
        <v>46</v>
      </c>
      <c r="B45" s="2">
        <v>0.5</v>
      </c>
      <c r="C45" t="str">
        <f t="shared" si="1"/>
        <v>W</v>
      </c>
      <c r="D45">
        <f t="shared" si="2"/>
        <v>2</v>
      </c>
      <c r="E45" cm="1">
        <f t="array" ref="E45">IF(D45=$H$2,$I$2*B45,IF(D45=$H$3,$I$3*B45:B45,IF(D45=$H$4,B45*$I$4)))</f>
        <v>1</v>
      </c>
      <c r="F45">
        <f>IF(D45=$H$2,$I$2*B45,IF(D45=$H$3,$I$3*B46,IF(D45=$H$4,$I$4*B47)))</f>
        <v>4</v>
      </c>
    </row>
    <row r="46" spans="1:6" x14ac:dyDescent="0.25">
      <c r="A46" s="2" t="s">
        <v>47</v>
      </c>
      <c r="B46" s="2">
        <v>1</v>
      </c>
      <c r="C46" t="str">
        <f t="shared" si="1"/>
        <v>Y</v>
      </c>
      <c r="D46">
        <f t="shared" si="2"/>
        <v>2</v>
      </c>
      <c r="E46" cm="1">
        <f t="array" ref="E46">IF(D46=$H$2,$I$2*B46,IF(D46=$H$3,$I$3*B46:B46,IF(D46=$H$4,B46*$I$4)))</f>
        <v>2</v>
      </c>
      <c r="F46">
        <f>IF(D46=$H$2,$I$2*B46,IF(D46=$H$3,$I$3*B47,IF(D46=$H$4,$I$4*B48)))</f>
        <v>6</v>
      </c>
    </row>
    <row r="47" spans="1:6" x14ac:dyDescent="0.25">
      <c r="A47" s="2" t="s">
        <v>48</v>
      </c>
      <c r="B47" s="2">
        <v>2</v>
      </c>
      <c r="C47" t="str">
        <f t="shared" si="1"/>
        <v>A</v>
      </c>
      <c r="D47">
        <f t="shared" si="2"/>
        <v>0</v>
      </c>
      <c r="E47" cm="1">
        <f t="array" ref="E47">IF(D47=$H$2,$I$2*B47,IF(D47=$H$3,$I$3*B47:B47,IF(D47=$H$4,B47*$I$4)))</f>
        <v>8</v>
      </c>
      <c r="F47">
        <f>IF(D47=$H$2,$I$2*B47,IF(D47=$H$3,$I$3*B48,IF(D47=$H$4,$I$4*B49)))</f>
        <v>8</v>
      </c>
    </row>
    <row r="48" spans="1:6" x14ac:dyDescent="0.25">
      <c r="A48" s="2" t="s">
        <v>49</v>
      </c>
      <c r="B48" s="2">
        <v>3</v>
      </c>
      <c r="C48" t="str">
        <f t="shared" si="1"/>
        <v>C</v>
      </c>
      <c r="D48">
        <f t="shared" si="2"/>
        <v>0</v>
      </c>
      <c r="E48" cm="1">
        <f t="array" ref="E48">IF(D48=$H$2,$I$2*B48,IF(D48=$H$3,$I$3*B48:B48,IF(D48=$H$4,B48*$I$4)))</f>
        <v>12</v>
      </c>
      <c r="F48">
        <f>IF(D48=$H$2,$I$2*B48,IF(D48=$H$3,$I$3*B49,IF(D48=$H$4,$I$4*B50)))</f>
        <v>12</v>
      </c>
    </row>
    <row r="49" spans="1:6" x14ac:dyDescent="0.25">
      <c r="A49" s="2" t="s">
        <v>50</v>
      </c>
      <c r="B49" s="2">
        <v>4</v>
      </c>
      <c r="C49" t="str">
        <f t="shared" si="1"/>
        <v>E</v>
      </c>
      <c r="D49">
        <f t="shared" si="2"/>
        <v>0</v>
      </c>
      <c r="E49" cm="1">
        <f t="array" ref="E49">IF(D49=$H$2,$I$2*B49,IF(D49=$H$3,$I$3*B49:B49,IF(D49=$H$4,B49*$I$4)))</f>
        <v>16</v>
      </c>
      <c r="F49">
        <f>IF(D49=$H$2,$I$2*B49,IF(D49=$H$3,$I$3*B50,IF(D49=$H$4,$I$4*B51)))</f>
        <v>16</v>
      </c>
    </row>
    <row r="50" spans="1:6" x14ac:dyDescent="0.25">
      <c r="A50" s="2" t="s">
        <v>51</v>
      </c>
      <c r="B50" s="2">
        <v>5</v>
      </c>
      <c r="C50" t="str">
        <f t="shared" si="1"/>
        <v>G</v>
      </c>
      <c r="D50">
        <f t="shared" si="2"/>
        <v>1</v>
      </c>
      <c r="E50" cm="1">
        <f t="array" ref="E50">IF(D50=$H$2,$I$2*B50,IF(D50=$H$3,$I$3*B50:B50,IF(D50=$H$4,B50*$I$4)))</f>
        <v>15</v>
      </c>
      <c r="F50">
        <f>IF(D50=$H$2,$I$2*B50,IF(D50=$H$3,$I$3*B51,IF(D50=$H$4,$I$4*B52)))</f>
        <v>18</v>
      </c>
    </row>
    <row r="51" spans="1:6" x14ac:dyDescent="0.25">
      <c r="A51" s="2" t="s">
        <v>52</v>
      </c>
      <c r="B51" s="2">
        <v>6</v>
      </c>
      <c r="C51" t="str">
        <f t="shared" si="1"/>
        <v>I</v>
      </c>
      <c r="D51">
        <f t="shared" si="2"/>
        <v>1</v>
      </c>
      <c r="E51" cm="1">
        <f t="array" ref="E51">IF(D51=$H$2,$I$2*B51,IF(D51=$H$3,$I$3*B51:B51,IF(D51=$H$4,B51*$I$4)))</f>
        <v>18</v>
      </c>
      <c r="F51">
        <f>IF(D51=$H$2,$I$2*B51,IF(D51=$H$3,$I$3*B52,IF(D51=$H$4,$I$4*B53)))</f>
        <v>21</v>
      </c>
    </row>
    <row r="52" spans="1:6" x14ac:dyDescent="0.25">
      <c r="A52" s="2" t="s">
        <v>53</v>
      </c>
      <c r="B52" s="2">
        <v>7</v>
      </c>
      <c r="C52" t="str">
        <f t="shared" si="1"/>
        <v>K</v>
      </c>
      <c r="D52">
        <f t="shared" si="2"/>
        <v>1</v>
      </c>
      <c r="E52" cm="1">
        <f t="array" ref="E52">IF(D52=$H$2,$I$2*B52,IF(D52=$H$3,$I$3*B52:B52,IF(D52=$H$4,B52*$I$4)))</f>
        <v>21</v>
      </c>
      <c r="F52">
        <f>IF(D52=$H$2,$I$2*B52,IF(D52=$H$3,$I$3*B53,IF(D52=$H$4,$I$4*B54)))</f>
        <v>24</v>
      </c>
    </row>
    <row r="53" spans="1:6" x14ac:dyDescent="0.25">
      <c r="A53" s="2" t="s">
        <v>54</v>
      </c>
      <c r="B53" s="2">
        <v>8</v>
      </c>
      <c r="C53" t="str">
        <f t="shared" si="1"/>
        <v>M</v>
      </c>
      <c r="D53">
        <f t="shared" si="2"/>
        <v>1</v>
      </c>
      <c r="E53" cm="1">
        <f t="array" ref="E53">IF(D53=$H$2,$I$2*B53,IF(D53=$H$3,$I$3*B53:B53,IF(D53=$H$4,B53*$I$4)))</f>
        <v>24</v>
      </c>
      <c r="F53">
        <f>IF(D53=$H$2,$I$2*B53,IF(D53=$H$3,$I$3*B54,IF(D53=$H$4,$I$4*B55)))</f>
        <v>27</v>
      </c>
    </row>
    <row r="54" spans="1:6" x14ac:dyDescent="0.25">
      <c r="A54" s="2" t="s">
        <v>55</v>
      </c>
      <c r="B54" s="2">
        <v>9</v>
      </c>
      <c r="C54" t="str">
        <f t="shared" si="1"/>
        <v>O</v>
      </c>
      <c r="D54">
        <f t="shared" si="2"/>
        <v>2</v>
      </c>
      <c r="E54" cm="1">
        <f t="array" ref="E54">IF(D54=$H$2,$I$2*B54,IF(D54=$H$3,$I$3*B54:B54,IF(D54=$H$4,B54*$I$4)))</f>
        <v>18</v>
      </c>
      <c r="F54">
        <f>IF(D54=$H$2,$I$2*B54,IF(D54=$H$3,$I$3*B55,IF(D54=$H$4,$I$4*B56)))</f>
        <v>1</v>
      </c>
    </row>
    <row r="55" spans="1:6" x14ac:dyDescent="0.25">
      <c r="A55" s="2" t="s">
        <v>56</v>
      </c>
      <c r="B55" s="2">
        <v>10</v>
      </c>
      <c r="C55" t="str">
        <f t="shared" si="1"/>
        <v>Q</v>
      </c>
      <c r="D55">
        <f t="shared" si="2"/>
        <v>2</v>
      </c>
      <c r="E55" cm="1">
        <f t="array" ref="E55">IF(D55=$H$2,$I$2*B55,IF(D55=$H$3,$I$3*B55:B55,IF(D55=$H$4,B55*$I$4)))</f>
        <v>20</v>
      </c>
      <c r="F55">
        <f>IF(D55=$H$2,$I$2*B55,IF(D55=$H$3,$I$3*B56,IF(D55=$H$4,$I$4*B57)))</f>
        <v>2</v>
      </c>
    </row>
    <row r="56" spans="1:6" x14ac:dyDescent="0.25">
      <c r="A56" s="2" t="s">
        <v>57</v>
      </c>
      <c r="B56" s="2">
        <v>0.5</v>
      </c>
      <c r="C56" t="str">
        <f t="shared" si="1"/>
        <v>S</v>
      </c>
      <c r="D56">
        <f t="shared" si="2"/>
        <v>2</v>
      </c>
      <c r="E56" cm="1">
        <f t="array" ref="E56">IF(D56=$H$2,$I$2*B56,IF(D56=$H$3,$I$3*B56:B56,IF(D56=$H$4,B56*$I$4)))</f>
        <v>1</v>
      </c>
      <c r="F56">
        <f>IF(D56=$H$2,$I$2*B56,IF(D56=$H$3,$I$3*B57,IF(D56=$H$4,$I$4*B58)))</f>
        <v>4</v>
      </c>
    </row>
    <row r="57" spans="1:6" x14ac:dyDescent="0.25">
      <c r="A57" s="2" t="s">
        <v>58</v>
      </c>
      <c r="B57" s="2">
        <v>1</v>
      </c>
      <c r="C57" t="str">
        <f t="shared" si="1"/>
        <v>U</v>
      </c>
      <c r="D57">
        <f t="shared" si="2"/>
        <v>2</v>
      </c>
      <c r="E57" cm="1">
        <f t="array" ref="E57">IF(D57=$H$2,$I$2*B57,IF(D57=$H$3,$I$3*B57:B57,IF(D57=$H$4,B57*$I$4)))</f>
        <v>2</v>
      </c>
      <c r="F57">
        <f>IF(D57=$H$2,$I$2*B57,IF(D57=$H$3,$I$3*B58,IF(D57=$H$4,$I$4*B59)))</f>
        <v>6</v>
      </c>
    </row>
    <row r="58" spans="1:6" x14ac:dyDescent="0.25">
      <c r="A58" s="2" t="s">
        <v>59</v>
      </c>
      <c r="B58" s="2">
        <v>2</v>
      </c>
      <c r="C58" t="str">
        <f t="shared" si="1"/>
        <v>W</v>
      </c>
      <c r="D58">
        <f t="shared" si="2"/>
        <v>2</v>
      </c>
      <c r="E58" cm="1">
        <f t="array" ref="E58">IF(D58=$H$2,$I$2*B58,IF(D58=$H$3,$I$3*B58:B58,IF(D58=$H$4,B58*$I$4)))</f>
        <v>4</v>
      </c>
      <c r="F58">
        <f>IF(D58=$H$2,$I$2*B58,IF(D58=$H$3,$I$3*B59,IF(D58=$H$4,$I$4*B60)))</f>
        <v>8</v>
      </c>
    </row>
    <row r="59" spans="1:6" x14ac:dyDescent="0.25">
      <c r="A59" s="2" t="s">
        <v>60</v>
      </c>
      <c r="B59" s="2">
        <v>3</v>
      </c>
      <c r="C59" t="str">
        <f t="shared" si="1"/>
        <v>Y</v>
      </c>
      <c r="D59">
        <f t="shared" si="2"/>
        <v>2</v>
      </c>
      <c r="E59" cm="1">
        <f t="array" ref="E59">IF(D59=$H$2,$I$2*B59,IF(D59=$H$3,$I$3*B59:B59,IF(D59=$H$4,B59*$I$4)))</f>
        <v>6</v>
      </c>
      <c r="F59">
        <f>IF(D59=$H$2,$I$2*B59,IF(D59=$H$3,$I$3*B60,IF(D59=$H$4,$I$4*B61)))</f>
        <v>10</v>
      </c>
    </row>
    <row r="60" spans="1:6" x14ac:dyDescent="0.25">
      <c r="A60" s="2" t="s">
        <v>61</v>
      </c>
      <c r="B60" s="2">
        <v>4</v>
      </c>
      <c r="C60" t="str">
        <f t="shared" si="1"/>
        <v>A</v>
      </c>
      <c r="D60">
        <f t="shared" si="2"/>
        <v>0</v>
      </c>
      <c r="E60" cm="1">
        <f t="array" ref="E60">IF(D60=$H$2,$I$2*B60,IF(D60=$H$3,$I$3*B60:B60,IF(D60=$H$4,B60*$I$4)))</f>
        <v>16</v>
      </c>
      <c r="F60">
        <f>IF(D60=$H$2,$I$2*B60,IF(D60=$H$3,$I$3*B61,IF(D60=$H$4,$I$4*B62)))</f>
        <v>16</v>
      </c>
    </row>
    <row r="61" spans="1:6" x14ac:dyDescent="0.25">
      <c r="A61" s="2" t="s">
        <v>62</v>
      </c>
      <c r="B61" s="2">
        <v>5</v>
      </c>
      <c r="C61" t="str">
        <f t="shared" si="1"/>
        <v>C</v>
      </c>
      <c r="D61">
        <f t="shared" si="2"/>
        <v>0</v>
      </c>
      <c r="E61" cm="1">
        <f t="array" ref="E61">IF(D61=$H$2,$I$2*B61,IF(D61=$H$3,$I$3*B61:B61,IF(D61=$H$4,B61*$I$4)))</f>
        <v>20</v>
      </c>
      <c r="F61">
        <f>IF(D61=$H$2,$I$2*B61,IF(D61=$H$3,$I$3*B62,IF(D61=$H$4,$I$4*B63)))</f>
        <v>20</v>
      </c>
    </row>
    <row r="62" spans="1:6" x14ac:dyDescent="0.25">
      <c r="A62" s="2" t="s">
        <v>63</v>
      </c>
      <c r="B62" s="2">
        <v>6</v>
      </c>
      <c r="C62" t="str">
        <f t="shared" si="1"/>
        <v>E</v>
      </c>
      <c r="D62">
        <f t="shared" si="2"/>
        <v>0</v>
      </c>
      <c r="E62" cm="1">
        <f t="array" ref="E62">IF(D62=$H$2,$I$2*B62,IF(D62=$H$3,$I$3*B62:B62,IF(D62=$H$4,B62*$I$4)))</f>
        <v>24</v>
      </c>
      <c r="F62">
        <f>IF(D62=$H$2,$I$2*B62,IF(D62=$H$3,$I$3*B63,IF(D62=$H$4,$I$4*B64)))</f>
        <v>24</v>
      </c>
    </row>
    <row r="63" spans="1:6" x14ac:dyDescent="0.25">
      <c r="A63" s="2" t="s">
        <v>64</v>
      </c>
      <c r="B63" s="2">
        <v>7</v>
      </c>
      <c r="C63" t="str">
        <f t="shared" si="1"/>
        <v>G</v>
      </c>
      <c r="D63">
        <f t="shared" si="2"/>
        <v>1</v>
      </c>
      <c r="E63" cm="1">
        <f t="array" ref="E63">IF(D63=$H$2,$I$2*B63,IF(D63=$H$3,$I$3*B63:B63,IF(D63=$H$4,B63*$I$4)))</f>
        <v>21</v>
      </c>
      <c r="F63">
        <f>IF(D63=$H$2,$I$2*B63,IF(D63=$H$3,$I$3*B64,IF(D63=$H$4,$I$4*B65)))</f>
        <v>24</v>
      </c>
    </row>
    <row r="64" spans="1:6" x14ac:dyDescent="0.25">
      <c r="A64" s="2" t="s">
        <v>65</v>
      </c>
      <c r="B64" s="2">
        <v>8</v>
      </c>
      <c r="C64" t="str">
        <f t="shared" si="1"/>
        <v>I</v>
      </c>
      <c r="D64">
        <f t="shared" si="2"/>
        <v>1</v>
      </c>
      <c r="E64" cm="1">
        <f t="array" ref="E64">IF(D64=$H$2,$I$2*B64,IF(D64=$H$3,$I$3*B64:B64,IF(D64=$H$4,B64*$I$4)))</f>
        <v>24</v>
      </c>
      <c r="F64">
        <f>IF(D64=$H$2,$I$2*B64,IF(D64=$H$3,$I$3*B65,IF(D64=$H$4,$I$4*B66)))</f>
        <v>27</v>
      </c>
    </row>
    <row r="65" spans="1:6" x14ac:dyDescent="0.25">
      <c r="A65" s="2" t="s">
        <v>66</v>
      </c>
      <c r="B65" s="2">
        <v>9</v>
      </c>
      <c r="C65" t="str">
        <f t="shared" si="1"/>
        <v>K</v>
      </c>
      <c r="D65">
        <f t="shared" si="2"/>
        <v>1</v>
      </c>
      <c r="E65" cm="1">
        <f t="array" ref="E65">IF(D65=$H$2,$I$2*B65,IF(D65=$H$3,$I$3*B65:B65,IF(D65=$H$4,B65*$I$4)))</f>
        <v>27</v>
      </c>
      <c r="F65">
        <f>IF(D65=$H$2,$I$2*B65,IF(D65=$H$3,$I$3*B66,IF(D65=$H$4,$I$4*B67)))</f>
        <v>30</v>
      </c>
    </row>
    <row r="66" spans="1:6" x14ac:dyDescent="0.25">
      <c r="A66" s="2" t="s">
        <v>67</v>
      </c>
      <c r="B66" s="2">
        <v>10</v>
      </c>
      <c r="C66" t="str">
        <f t="shared" si="1"/>
        <v>M</v>
      </c>
      <c r="D66">
        <f t="shared" si="2"/>
        <v>1</v>
      </c>
      <c r="E66" cm="1">
        <f t="array" ref="E66">IF(D66=$H$2,$I$2*B66,IF(D66=$H$3,$I$3*B66:B66,IF(D66=$H$4,B66*$I$4)))</f>
        <v>30</v>
      </c>
      <c r="F66">
        <f>IF(D66=$H$2,$I$2*B66,IF(D66=$H$3,$I$3*B67,IF(D66=$H$4,$I$4*B68)))</f>
        <v>1.5</v>
      </c>
    </row>
    <row r="67" spans="1:6" x14ac:dyDescent="0.25">
      <c r="A67" s="2" t="s">
        <v>68</v>
      </c>
      <c r="B67" s="2">
        <v>0.5</v>
      </c>
      <c r="C67" t="str">
        <f t="shared" ref="C67:C101" si="3">LEFT(A67,1)</f>
        <v>O</v>
      </c>
      <c r="D67">
        <f t="shared" si="2"/>
        <v>2</v>
      </c>
      <c r="E67" cm="1">
        <f t="array" ref="E67">IF(D67=$H$2,$I$2*B67,IF(D67=$H$3,$I$3*B67:B67,IF(D67=$H$4,B67*$I$4)))</f>
        <v>1</v>
      </c>
      <c r="F67">
        <f t="shared" ref="F67:F101" si="4">IF(D67=$H$2,$I$2*B67,IF(D67=$H$3,$I$3*B68,IF(D67=$H$4,$I$4*B69)))</f>
        <v>4</v>
      </c>
    </row>
    <row r="68" spans="1:6" x14ac:dyDescent="0.25">
      <c r="A68" s="2" t="s">
        <v>69</v>
      </c>
      <c r="B68" s="2">
        <v>1</v>
      </c>
      <c r="C68" t="str">
        <f t="shared" si="3"/>
        <v>Q</v>
      </c>
      <c r="D68">
        <f t="shared" si="2"/>
        <v>2</v>
      </c>
      <c r="E68" cm="1">
        <f t="array" ref="E68">IF(D68=$H$2,$I$2*B68,IF(D68=$H$3,$I$3*B68:B68,IF(D68=$H$4,B68*$I$4)))</f>
        <v>2</v>
      </c>
      <c r="F68">
        <f t="shared" si="4"/>
        <v>6</v>
      </c>
    </row>
    <row r="69" spans="1:6" x14ac:dyDescent="0.25">
      <c r="A69" s="2" t="s">
        <v>70</v>
      </c>
      <c r="B69" s="2">
        <v>2</v>
      </c>
      <c r="C69" t="str">
        <f t="shared" si="3"/>
        <v>S</v>
      </c>
      <c r="D69">
        <f t="shared" si="2"/>
        <v>2</v>
      </c>
      <c r="E69" cm="1">
        <f t="array" ref="E69">IF(D69=$H$2,$I$2*B69,IF(D69=$H$3,$I$3*B69:B69,IF(D69=$H$4,B69*$I$4)))</f>
        <v>4</v>
      </c>
      <c r="F69">
        <f t="shared" si="4"/>
        <v>8</v>
      </c>
    </row>
    <row r="70" spans="1:6" x14ac:dyDescent="0.25">
      <c r="A70" s="2" t="s">
        <v>71</v>
      </c>
      <c r="B70" s="2">
        <v>3</v>
      </c>
      <c r="C70" t="str">
        <f t="shared" si="3"/>
        <v>U</v>
      </c>
      <c r="D70">
        <f t="shared" si="2"/>
        <v>2</v>
      </c>
      <c r="E70" cm="1">
        <f t="array" ref="E70">IF(D70=$H$2,$I$2*B70,IF(D70=$H$3,$I$3*B70:B70,IF(D70=$H$4,B70*$I$4)))</f>
        <v>6</v>
      </c>
      <c r="F70">
        <f t="shared" si="4"/>
        <v>10</v>
      </c>
    </row>
    <row r="71" spans="1:6" x14ac:dyDescent="0.25">
      <c r="A71" s="2" t="s">
        <v>72</v>
      </c>
      <c r="B71" s="2">
        <v>4</v>
      </c>
      <c r="C71" t="str">
        <f t="shared" si="3"/>
        <v>W</v>
      </c>
      <c r="D71">
        <f t="shared" si="2"/>
        <v>2</v>
      </c>
      <c r="E71" cm="1">
        <f t="array" ref="E71">IF(D71=$H$2,$I$2*B71,IF(D71=$H$3,$I$3*B71:B71,IF(D71=$H$4,B71*$I$4)))</f>
        <v>8</v>
      </c>
      <c r="F71">
        <f t="shared" si="4"/>
        <v>12</v>
      </c>
    </row>
    <row r="72" spans="1:6" x14ac:dyDescent="0.25">
      <c r="A72" s="2" t="s">
        <v>73</v>
      </c>
      <c r="B72" s="2">
        <v>5</v>
      </c>
      <c r="C72" t="str">
        <f t="shared" si="3"/>
        <v>Y</v>
      </c>
      <c r="D72">
        <f t="shared" si="2"/>
        <v>2</v>
      </c>
      <c r="E72" cm="1">
        <f t="array" ref="E72">IF(D72=$H$2,$I$2*B72,IF(D72=$H$3,$I$3*B72:B72,IF(D72=$H$4,B72*$I$4)))</f>
        <v>10</v>
      </c>
      <c r="F72">
        <f t="shared" si="4"/>
        <v>14</v>
      </c>
    </row>
    <row r="73" spans="1:6" x14ac:dyDescent="0.25">
      <c r="A73" s="2" t="s">
        <v>74</v>
      </c>
      <c r="B73" s="2">
        <v>6</v>
      </c>
      <c r="C73" t="str">
        <f t="shared" si="3"/>
        <v>A</v>
      </c>
      <c r="D73">
        <f t="shared" ref="D73:D101" si="5">IF(C73&lt;"G",$H$2,IF(C73&lt;"N",$H$3,IF(C73&gt;="N",$H$4)))</f>
        <v>0</v>
      </c>
      <c r="E73" cm="1">
        <f t="array" ref="E73">IF(D73=$H$2,$I$2*B73,IF(D73=$H$3,$I$3*B73:B73,IF(D73=$H$4,B73*$I$4)))</f>
        <v>24</v>
      </c>
      <c r="F73">
        <f t="shared" si="4"/>
        <v>24</v>
      </c>
    </row>
    <row r="74" spans="1:6" x14ac:dyDescent="0.25">
      <c r="A74" s="2" t="s">
        <v>75</v>
      </c>
      <c r="B74" s="2">
        <v>7</v>
      </c>
      <c r="C74" t="str">
        <f t="shared" si="3"/>
        <v>C</v>
      </c>
      <c r="D74">
        <f t="shared" si="5"/>
        <v>0</v>
      </c>
      <c r="E74" cm="1">
        <f t="array" ref="E74">IF(D74=$H$2,$I$2*B74,IF(D74=$H$3,$I$3*B74:B74,IF(D74=$H$4,B74*$I$4)))</f>
        <v>28</v>
      </c>
      <c r="F74">
        <f t="shared" si="4"/>
        <v>28</v>
      </c>
    </row>
    <row r="75" spans="1:6" x14ac:dyDescent="0.25">
      <c r="A75" s="2" t="s">
        <v>76</v>
      </c>
      <c r="B75" s="2">
        <v>8</v>
      </c>
      <c r="C75" t="str">
        <f t="shared" si="3"/>
        <v>E</v>
      </c>
      <c r="D75">
        <f t="shared" si="5"/>
        <v>0</v>
      </c>
      <c r="E75" cm="1">
        <f t="array" ref="E75">IF(D75=$H$2,$I$2*B75,IF(D75=$H$3,$I$3*B75:B75,IF(D75=$H$4,B75*$I$4)))</f>
        <v>32</v>
      </c>
      <c r="F75">
        <f t="shared" si="4"/>
        <v>32</v>
      </c>
    </row>
    <row r="76" spans="1:6" x14ac:dyDescent="0.25">
      <c r="A76" s="2" t="s">
        <v>77</v>
      </c>
      <c r="B76" s="2">
        <v>9</v>
      </c>
      <c r="C76" t="str">
        <f t="shared" si="3"/>
        <v>G</v>
      </c>
      <c r="D76">
        <f t="shared" si="5"/>
        <v>1</v>
      </c>
      <c r="E76" cm="1">
        <f t="array" ref="E76">IF(D76=$H$2,$I$2*B76,IF(D76=$H$3,$I$3*B76:B76,IF(D76=$H$4,B76*$I$4)))</f>
        <v>27</v>
      </c>
      <c r="F76">
        <f t="shared" si="4"/>
        <v>30</v>
      </c>
    </row>
    <row r="77" spans="1:6" x14ac:dyDescent="0.25">
      <c r="A77" s="2" t="s">
        <v>78</v>
      </c>
      <c r="B77" s="2">
        <v>10</v>
      </c>
      <c r="C77" t="str">
        <f t="shared" si="3"/>
        <v>I</v>
      </c>
      <c r="D77">
        <f t="shared" si="5"/>
        <v>1</v>
      </c>
      <c r="E77" cm="1">
        <f t="array" ref="E77">IF(D77=$H$2,$I$2*B77,IF(D77=$H$3,$I$3*B77:B77,IF(D77=$H$4,B77*$I$4)))</f>
        <v>30</v>
      </c>
      <c r="F77">
        <f t="shared" si="4"/>
        <v>1.5</v>
      </c>
    </row>
    <row r="78" spans="1:6" x14ac:dyDescent="0.25">
      <c r="A78" s="2" t="s">
        <v>79</v>
      </c>
      <c r="B78" s="2">
        <v>0.5</v>
      </c>
      <c r="C78" t="str">
        <f t="shared" si="3"/>
        <v>K</v>
      </c>
      <c r="D78">
        <f t="shared" si="5"/>
        <v>1</v>
      </c>
      <c r="E78" cm="1">
        <f t="array" ref="E78">IF(D78=$H$2,$I$2*B78,IF(D78=$H$3,$I$3*B78:B78,IF(D78=$H$4,B78*$I$4)))</f>
        <v>1.5</v>
      </c>
      <c r="F78">
        <f t="shared" si="4"/>
        <v>3</v>
      </c>
    </row>
    <row r="79" spans="1:6" x14ac:dyDescent="0.25">
      <c r="A79" s="2" t="s">
        <v>80</v>
      </c>
      <c r="B79" s="2">
        <v>1</v>
      </c>
      <c r="C79" t="str">
        <f t="shared" si="3"/>
        <v>M</v>
      </c>
      <c r="D79">
        <f t="shared" si="5"/>
        <v>1</v>
      </c>
      <c r="E79" cm="1">
        <f t="array" ref="E79">IF(D79=$H$2,$I$2*B79,IF(D79=$H$3,$I$3*B79:B79,IF(D79=$H$4,B79*$I$4)))</f>
        <v>3</v>
      </c>
      <c r="F79">
        <f t="shared" si="4"/>
        <v>6</v>
      </c>
    </row>
    <row r="80" spans="1:6" x14ac:dyDescent="0.25">
      <c r="A80" s="2" t="s">
        <v>81</v>
      </c>
      <c r="B80" s="2">
        <v>2</v>
      </c>
      <c r="C80" t="str">
        <f t="shared" si="3"/>
        <v>O</v>
      </c>
      <c r="D80">
        <f t="shared" si="5"/>
        <v>2</v>
      </c>
      <c r="E80" cm="1">
        <f t="array" ref="E80">IF(D80=$H$2,$I$2*B80,IF(D80=$H$3,$I$3*B80:B80,IF(D80=$H$4,B80*$I$4)))</f>
        <v>4</v>
      </c>
      <c r="F80">
        <f t="shared" si="4"/>
        <v>8</v>
      </c>
    </row>
    <row r="81" spans="1:6" x14ac:dyDescent="0.25">
      <c r="A81" s="2" t="s">
        <v>82</v>
      </c>
      <c r="B81" s="2">
        <v>3</v>
      </c>
      <c r="C81" t="str">
        <f t="shared" si="3"/>
        <v>Q</v>
      </c>
      <c r="D81">
        <f t="shared" si="5"/>
        <v>2</v>
      </c>
      <c r="E81" cm="1">
        <f t="array" ref="E81">IF(D81=$H$2,$I$2*B81,IF(D81=$H$3,$I$3*B81:B81,IF(D81=$H$4,B81*$I$4)))</f>
        <v>6</v>
      </c>
      <c r="F81">
        <f t="shared" si="4"/>
        <v>10</v>
      </c>
    </row>
    <row r="82" spans="1:6" x14ac:dyDescent="0.25">
      <c r="A82" s="2" t="s">
        <v>83</v>
      </c>
      <c r="B82" s="2">
        <v>4</v>
      </c>
      <c r="C82" t="str">
        <f t="shared" si="3"/>
        <v>S</v>
      </c>
      <c r="D82">
        <f t="shared" si="5"/>
        <v>2</v>
      </c>
      <c r="E82" cm="1">
        <f t="array" ref="E82">IF(D82=$H$2,$I$2*B82,IF(D82=$H$3,$I$3*B82:B82,IF(D82=$H$4,B82*$I$4)))</f>
        <v>8</v>
      </c>
      <c r="F82">
        <f t="shared" si="4"/>
        <v>12</v>
      </c>
    </row>
    <row r="83" spans="1:6" x14ac:dyDescent="0.25">
      <c r="A83" s="2" t="s">
        <v>84</v>
      </c>
      <c r="B83" s="2">
        <v>5</v>
      </c>
      <c r="C83" t="str">
        <f t="shared" si="3"/>
        <v>U</v>
      </c>
      <c r="D83">
        <f t="shared" si="5"/>
        <v>2</v>
      </c>
      <c r="E83" cm="1">
        <f t="array" ref="E83">IF(D83=$H$2,$I$2*B83,IF(D83=$H$3,$I$3*B83:B83,IF(D83=$H$4,B83*$I$4)))</f>
        <v>10</v>
      </c>
      <c r="F83">
        <f t="shared" si="4"/>
        <v>14</v>
      </c>
    </row>
    <row r="84" spans="1:6" x14ac:dyDescent="0.25">
      <c r="A84" s="2" t="s">
        <v>85</v>
      </c>
      <c r="B84" s="2">
        <v>6</v>
      </c>
      <c r="C84" t="str">
        <f t="shared" si="3"/>
        <v>W</v>
      </c>
      <c r="D84">
        <f t="shared" si="5"/>
        <v>2</v>
      </c>
      <c r="E84" cm="1">
        <f t="array" ref="E84">IF(D84=$H$2,$I$2*B84,IF(D84=$H$3,$I$3*B84:B84,IF(D84=$H$4,B84*$I$4)))</f>
        <v>12</v>
      </c>
      <c r="F84">
        <f t="shared" si="4"/>
        <v>16</v>
      </c>
    </row>
    <row r="85" spans="1:6" x14ac:dyDescent="0.25">
      <c r="A85" s="2" t="s">
        <v>86</v>
      </c>
      <c r="B85" s="2">
        <v>7</v>
      </c>
      <c r="C85" t="str">
        <f t="shared" si="3"/>
        <v>Y</v>
      </c>
      <c r="D85">
        <f t="shared" si="5"/>
        <v>2</v>
      </c>
      <c r="E85" cm="1">
        <f t="array" ref="E85">IF(D85=$H$2,$I$2*B85,IF(D85=$H$3,$I$3*B85:B85,IF(D85=$H$4,B85*$I$4)))</f>
        <v>14</v>
      </c>
      <c r="F85">
        <f t="shared" si="4"/>
        <v>18</v>
      </c>
    </row>
    <row r="86" spans="1:6" x14ac:dyDescent="0.25">
      <c r="A86" s="2" t="s">
        <v>87</v>
      </c>
      <c r="B86" s="2">
        <v>8</v>
      </c>
      <c r="C86" t="str">
        <f t="shared" si="3"/>
        <v>A</v>
      </c>
      <c r="D86">
        <f t="shared" si="5"/>
        <v>0</v>
      </c>
      <c r="E86" cm="1">
        <f t="array" ref="E86">IF(D86=$H$2,$I$2*B86,IF(D86=$H$3,$I$3*B86:B86,IF(D86=$H$4,B86*$I$4)))</f>
        <v>32</v>
      </c>
      <c r="F86">
        <f t="shared" si="4"/>
        <v>32</v>
      </c>
    </row>
    <row r="87" spans="1:6" x14ac:dyDescent="0.25">
      <c r="A87" s="2" t="s">
        <v>88</v>
      </c>
      <c r="B87" s="2">
        <v>9</v>
      </c>
      <c r="C87" t="str">
        <f t="shared" si="3"/>
        <v>C</v>
      </c>
      <c r="D87">
        <f t="shared" si="5"/>
        <v>0</v>
      </c>
      <c r="E87" cm="1">
        <f t="array" ref="E87">IF(D87=$H$2,$I$2*B87,IF(D87=$H$3,$I$3*B87:B87,IF(D87=$H$4,B87*$I$4)))</f>
        <v>36</v>
      </c>
      <c r="F87">
        <f t="shared" si="4"/>
        <v>36</v>
      </c>
    </row>
    <row r="88" spans="1:6" x14ac:dyDescent="0.25">
      <c r="A88" s="2" t="s">
        <v>89</v>
      </c>
      <c r="B88" s="2">
        <v>10</v>
      </c>
      <c r="C88" t="str">
        <f t="shared" si="3"/>
        <v>E</v>
      </c>
      <c r="D88">
        <f t="shared" si="5"/>
        <v>0</v>
      </c>
      <c r="E88" cm="1">
        <f t="array" ref="E88">IF(D88=$H$2,$I$2*B88,IF(D88=$H$3,$I$3*B88:B88,IF(D88=$H$4,B88*$I$4)))</f>
        <v>40</v>
      </c>
      <c r="F88">
        <f t="shared" si="4"/>
        <v>40</v>
      </c>
    </row>
    <row r="89" spans="1:6" x14ac:dyDescent="0.25">
      <c r="A89" s="2" t="s">
        <v>90</v>
      </c>
      <c r="B89" s="2">
        <v>0.5</v>
      </c>
      <c r="C89" t="str">
        <f t="shared" si="3"/>
        <v>G</v>
      </c>
      <c r="D89">
        <f t="shared" si="5"/>
        <v>1</v>
      </c>
      <c r="E89" cm="1">
        <f t="array" ref="E89">IF(D89=$H$2,$I$2*B89,IF(D89=$H$3,$I$3*B89:B89,IF(D89=$H$4,B89*$I$4)))</f>
        <v>1.5</v>
      </c>
      <c r="F89">
        <f t="shared" si="4"/>
        <v>3</v>
      </c>
    </row>
    <row r="90" spans="1:6" x14ac:dyDescent="0.25">
      <c r="A90" s="2" t="s">
        <v>91</v>
      </c>
      <c r="B90" s="2">
        <v>1</v>
      </c>
      <c r="C90" t="str">
        <f t="shared" si="3"/>
        <v>I</v>
      </c>
      <c r="D90">
        <f t="shared" si="5"/>
        <v>1</v>
      </c>
      <c r="E90" cm="1">
        <f t="array" ref="E90">IF(D90=$H$2,$I$2*B90,IF(D90=$H$3,$I$3*B90:B90,IF(D90=$H$4,B90*$I$4)))</f>
        <v>3</v>
      </c>
      <c r="F90">
        <f t="shared" si="4"/>
        <v>6</v>
      </c>
    </row>
    <row r="91" spans="1:6" x14ac:dyDescent="0.25">
      <c r="A91" s="2" t="s">
        <v>92</v>
      </c>
      <c r="B91" s="2">
        <v>2</v>
      </c>
      <c r="C91" t="str">
        <f t="shared" si="3"/>
        <v>K</v>
      </c>
      <c r="D91">
        <f t="shared" si="5"/>
        <v>1</v>
      </c>
      <c r="E91" cm="1">
        <f t="array" ref="E91">IF(D91=$H$2,$I$2*B91,IF(D91=$H$3,$I$3*B91:B91,IF(D91=$H$4,B91*$I$4)))</f>
        <v>6</v>
      </c>
      <c r="F91">
        <f t="shared" si="4"/>
        <v>9</v>
      </c>
    </row>
    <row r="92" spans="1:6" x14ac:dyDescent="0.25">
      <c r="A92" s="2" t="s">
        <v>93</v>
      </c>
      <c r="B92" s="2">
        <v>3</v>
      </c>
      <c r="C92" t="str">
        <f t="shared" si="3"/>
        <v>M</v>
      </c>
      <c r="D92">
        <f t="shared" si="5"/>
        <v>1</v>
      </c>
      <c r="E92" cm="1">
        <f t="array" ref="E92">IF(D92=$H$2,$I$2*B92,IF(D92=$H$3,$I$3*B92:B92,IF(D92=$H$4,B92*$I$4)))</f>
        <v>9</v>
      </c>
      <c r="F92">
        <f t="shared" si="4"/>
        <v>12</v>
      </c>
    </row>
    <row r="93" spans="1:6" x14ac:dyDescent="0.25">
      <c r="A93" s="2" t="s">
        <v>94</v>
      </c>
      <c r="B93" s="2">
        <v>4</v>
      </c>
      <c r="C93" t="str">
        <f t="shared" si="3"/>
        <v>O</v>
      </c>
      <c r="D93">
        <f t="shared" si="5"/>
        <v>2</v>
      </c>
      <c r="E93" cm="1">
        <f t="array" ref="E93">IF(D93=$H$2,$I$2*B93,IF(D93=$H$3,$I$3*B93:B93,IF(D93=$H$4,B93*$I$4)))</f>
        <v>8</v>
      </c>
      <c r="F93">
        <f t="shared" si="4"/>
        <v>12</v>
      </c>
    </row>
    <row r="94" spans="1:6" x14ac:dyDescent="0.25">
      <c r="A94" s="2" t="s">
        <v>95</v>
      </c>
      <c r="B94" s="2">
        <v>5</v>
      </c>
      <c r="C94" t="str">
        <f t="shared" si="3"/>
        <v>Q</v>
      </c>
      <c r="D94">
        <f t="shared" si="5"/>
        <v>2</v>
      </c>
      <c r="E94" cm="1">
        <f t="array" ref="E94">IF(D94=$H$2,$I$2*B94,IF(D94=$H$3,$I$3*B94:B94,IF(D94=$H$4,B94*$I$4)))</f>
        <v>10</v>
      </c>
      <c r="F94">
        <f t="shared" si="4"/>
        <v>14</v>
      </c>
    </row>
    <row r="95" spans="1:6" x14ac:dyDescent="0.25">
      <c r="A95" s="2" t="s">
        <v>96</v>
      </c>
      <c r="B95" s="2">
        <v>6</v>
      </c>
      <c r="C95" t="str">
        <f t="shared" si="3"/>
        <v>S</v>
      </c>
      <c r="D95">
        <f t="shared" si="5"/>
        <v>2</v>
      </c>
      <c r="E95" cm="1">
        <f t="array" ref="E95">IF(D95=$H$2,$I$2*B95,IF(D95=$H$3,$I$3*B95:B95,IF(D95=$H$4,B95*$I$4)))</f>
        <v>12</v>
      </c>
      <c r="F95">
        <f t="shared" si="4"/>
        <v>16</v>
      </c>
    </row>
    <row r="96" spans="1:6" x14ac:dyDescent="0.25">
      <c r="A96" s="2" t="s">
        <v>97</v>
      </c>
      <c r="B96" s="2">
        <v>7</v>
      </c>
      <c r="C96" t="str">
        <f t="shared" si="3"/>
        <v>U</v>
      </c>
      <c r="D96">
        <f t="shared" si="5"/>
        <v>2</v>
      </c>
      <c r="E96" cm="1">
        <f t="array" ref="E96">IF(D96=$H$2,$I$2*B96,IF(D96=$H$3,$I$3*B96:B96,IF(D96=$H$4,B96*$I$4)))</f>
        <v>14</v>
      </c>
      <c r="F96">
        <f t="shared" si="4"/>
        <v>18</v>
      </c>
    </row>
    <row r="97" spans="1:6" x14ac:dyDescent="0.25">
      <c r="A97" s="2" t="s">
        <v>98</v>
      </c>
      <c r="B97" s="2">
        <v>8</v>
      </c>
      <c r="C97" t="str">
        <f t="shared" si="3"/>
        <v>W</v>
      </c>
      <c r="D97">
        <f t="shared" si="5"/>
        <v>2</v>
      </c>
      <c r="E97" cm="1">
        <f t="array" ref="E97">IF(D97=$H$2,$I$2*B97,IF(D97=$H$3,$I$3*B97:B97,IF(D97=$H$4,B97*$I$4)))</f>
        <v>16</v>
      </c>
      <c r="F97">
        <f t="shared" si="4"/>
        <v>20</v>
      </c>
    </row>
    <row r="98" spans="1:6" x14ac:dyDescent="0.25">
      <c r="A98" s="2" t="s">
        <v>99</v>
      </c>
      <c r="B98" s="2">
        <v>9</v>
      </c>
      <c r="C98" t="str">
        <f t="shared" si="3"/>
        <v>Y</v>
      </c>
      <c r="D98">
        <f t="shared" si="5"/>
        <v>2</v>
      </c>
      <c r="E98" cm="1">
        <f t="array" ref="E98">IF(D98=$H$2,$I$2*B98,IF(D98=$H$3,$I$3*B98:B98,IF(D98=$H$4,B98*$I$4)))</f>
        <v>18</v>
      </c>
      <c r="F98">
        <f t="shared" si="4"/>
        <v>1</v>
      </c>
    </row>
    <row r="99" spans="1:6" x14ac:dyDescent="0.25">
      <c r="A99" s="2" t="s">
        <v>100</v>
      </c>
      <c r="B99" s="2">
        <v>10</v>
      </c>
      <c r="C99" t="str">
        <f t="shared" si="3"/>
        <v>A</v>
      </c>
      <c r="D99">
        <f t="shared" si="5"/>
        <v>0</v>
      </c>
      <c r="E99" cm="1">
        <f t="array" ref="E99">IF(D99=$H$2,$I$2*B99,IF(D99=$H$3,$I$3*B99:B99,IF(D99=$H$4,B99*$I$4)))</f>
        <v>40</v>
      </c>
      <c r="F99">
        <f t="shared" si="4"/>
        <v>40</v>
      </c>
    </row>
    <row r="100" spans="1:6" x14ac:dyDescent="0.25">
      <c r="A100" s="2" t="s">
        <v>101</v>
      </c>
      <c r="B100" s="2">
        <v>0.5</v>
      </c>
      <c r="C100" t="str">
        <f t="shared" si="3"/>
        <v>C</v>
      </c>
      <c r="D100">
        <f t="shared" si="5"/>
        <v>0</v>
      </c>
      <c r="E100" cm="1">
        <f t="array" ref="E100">IF(D100=$H$2,$I$2*B100,IF(D100=$H$3,$I$3*B100:B100,IF(D100=$H$4,B100*$I$4)))</f>
        <v>2</v>
      </c>
      <c r="F100">
        <f t="shared" si="4"/>
        <v>2</v>
      </c>
    </row>
    <row r="101" spans="1:6" x14ac:dyDescent="0.25">
      <c r="A101" s="2" t="s">
        <v>102</v>
      </c>
      <c r="B101" s="2">
        <v>1</v>
      </c>
      <c r="C101" t="str">
        <f t="shared" si="3"/>
        <v>E</v>
      </c>
      <c r="D101">
        <f t="shared" si="5"/>
        <v>0</v>
      </c>
      <c r="E101" cm="1">
        <f t="array" ref="E101">IF(D101=$H$2,$I$2*B101,IF(D101=$H$3,$I$3*B101:B101,IF(D101=$H$4,B101*$I$4)))</f>
        <v>4</v>
      </c>
      <c r="F101">
        <f t="shared" si="4"/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47"/>
  <sheetViews>
    <sheetView workbookViewId="0">
      <selection activeCell="G10" sqref="G10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  <col min="5" max="5" width="13.77734375" customWidth="1"/>
    <col min="6" max="6" width="16.21875" bestFit="1" customWidth="1"/>
    <col min="7" max="7" width="21.88671875" bestFit="1" customWidth="1"/>
  </cols>
  <sheetData>
    <row r="1" spans="1:23" ht="13.8" x14ac:dyDescent="0.25">
      <c r="A1" s="1" t="s">
        <v>103</v>
      </c>
      <c r="B1" s="1" t="s">
        <v>104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119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 x14ac:dyDescent="0.25">
      <c r="A2" s="2" t="s">
        <v>105</v>
      </c>
      <c r="B2" s="2">
        <v>55</v>
      </c>
      <c r="C2" s="3"/>
      <c r="D2" t="s">
        <v>105</v>
      </c>
      <c r="E2">
        <f>COUNTIF($A$2:$A$47,D2)</f>
        <v>11</v>
      </c>
      <c r="F2">
        <f ca="1">SUMIF($A$1:$B$47,Tabella2[[#This Row],[Frutto]],B2:B47)</f>
        <v>555</v>
      </c>
      <c r="G2">
        <f>SUMIFS($C$2:$C$47,Tabella3[FRUTTA],Tabella2[[#This Row],[Frutto]],Tabella3[PESO],"&gt;=80")</f>
        <v>0</v>
      </c>
    </row>
    <row r="3" spans="1:23" ht="13.2" x14ac:dyDescent="0.25">
      <c r="A3" s="2" t="s">
        <v>106</v>
      </c>
      <c r="B3" s="2">
        <v>70</v>
      </c>
      <c r="C3" s="2">
        <v>80</v>
      </c>
      <c r="D3" t="s">
        <v>106</v>
      </c>
      <c r="E3">
        <f t="shared" ref="E3:E6" si="0">COUNTIF($A$2:$A$47,D3)</f>
        <v>14</v>
      </c>
      <c r="F3">
        <f ca="1">SUMIF($A$1:$B$47,Tabella2[[#This Row],[Frutto]],B3:B48)</f>
        <v>635</v>
      </c>
      <c r="G3">
        <f>SUMIFS($C$2:$C$47,Tabella3[FRUTTA],Tabella2[[#This Row],[Frutto]],Tabella3[PESO],"&gt;=80")</f>
        <v>200</v>
      </c>
    </row>
    <row r="4" spans="1:23" ht="13.2" x14ac:dyDescent="0.25">
      <c r="A4" s="2" t="s">
        <v>107</v>
      </c>
      <c r="B4" s="2">
        <v>40</v>
      </c>
      <c r="C4" s="2">
        <v>60</v>
      </c>
      <c r="D4" t="s">
        <v>107</v>
      </c>
      <c r="E4">
        <f t="shared" si="0"/>
        <v>11</v>
      </c>
      <c r="F4">
        <f ca="1">SUMIF($A$1:$B$47,Tabella2[[#This Row],[Frutto]],B4:B49)</f>
        <v>420</v>
      </c>
      <c r="G4">
        <f>SUMIFS($C$2:$C$47,Tabella3[FRUTTA],Tabella2[[#This Row],[Frutto]],Tabella3[PESO],"&gt;=80")</f>
        <v>0</v>
      </c>
    </row>
    <row r="5" spans="1:23" ht="13.2" x14ac:dyDescent="0.25">
      <c r="A5" s="2" t="s">
        <v>105</v>
      </c>
      <c r="B5" s="2">
        <v>20</v>
      </c>
      <c r="C5" s="2">
        <v>100</v>
      </c>
      <c r="D5" t="s">
        <v>108</v>
      </c>
      <c r="E5">
        <f t="shared" si="0"/>
        <v>7</v>
      </c>
      <c r="F5">
        <f ca="1">SUMIF($A$1:$B$47,Tabella2[[#This Row],[Frutto]],B5:B50)</f>
        <v>290</v>
      </c>
      <c r="G5">
        <f>SUMIFS($C$2:$C$47,Tabella3[FRUTTA],Tabella2[[#This Row],[Frutto]],Tabella3[PESO],"&gt;=80")</f>
        <v>30</v>
      </c>
    </row>
    <row r="6" spans="1:23" ht="13.2" x14ac:dyDescent="0.25">
      <c r="A6" s="2" t="s">
        <v>108</v>
      </c>
      <c r="B6" s="2">
        <v>90</v>
      </c>
      <c r="C6" s="2">
        <v>30</v>
      </c>
      <c r="D6" t="s">
        <v>109</v>
      </c>
      <c r="E6">
        <f t="shared" si="0"/>
        <v>3</v>
      </c>
      <c r="F6">
        <f ca="1">SUMIF($A$1:$B$47,Tabella2[[#This Row],[Frutto]],B6:B51)</f>
        <v>215</v>
      </c>
      <c r="G6">
        <f>SUMIFS($C$2:$C$47,Tabella3[FRUTTA],Tabella2[[#This Row],[Frutto]],Tabella3[PESO],"&gt;=80")</f>
        <v>0</v>
      </c>
    </row>
    <row r="7" spans="1:23" ht="13.2" x14ac:dyDescent="0.25">
      <c r="A7" s="2" t="s">
        <v>106</v>
      </c>
      <c r="B7" s="2">
        <v>50</v>
      </c>
      <c r="C7" s="2">
        <v>40</v>
      </c>
    </row>
    <row r="8" spans="1:23" ht="13.2" x14ac:dyDescent="0.25">
      <c r="A8" s="2" t="s">
        <v>107</v>
      </c>
      <c r="B8" s="2">
        <v>60</v>
      </c>
      <c r="C8" s="2">
        <v>55</v>
      </c>
    </row>
    <row r="9" spans="1:23" ht="13.2" x14ac:dyDescent="0.25">
      <c r="A9" s="2" t="s">
        <v>105</v>
      </c>
      <c r="B9" s="2">
        <v>45</v>
      </c>
      <c r="C9" s="3"/>
    </row>
    <row r="10" spans="1:23" ht="13.2" x14ac:dyDescent="0.25">
      <c r="A10" s="2" t="s">
        <v>106</v>
      </c>
      <c r="B10" s="2">
        <v>25</v>
      </c>
      <c r="C10" s="2">
        <v>85</v>
      </c>
    </row>
    <row r="11" spans="1:23" ht="13.2" x14ac:dyDescent="0.25">
      <c r="A11" s="2" t="s">
        <v>108</v>
      </c>
      <c r="B11" s="2">
        <v>35</v>
      </c>
      <c r="C11" s="2">
        <v>50</v>
      </c>
    </row>
    <row r="12" spans="1:23" ht="13.2" x14ac:dyDescent="0.25">
      <c r="A12" s="2" t="s">
        <v>109</v>
      </c>
      <c r="B12" s="2">
        <v>60</v>
      </c>
      <c r="C12" s="2">
        <v>95</v>
      </c>
    </row>
    <row r="13" spans="1:23" ht="13.2" x14ac:dyDescent="0.25">
      <c r="A13" s="2" t="s">
        <v>107</v>
      </c>
      <c r="B13" s="2">
        <v>80</v>
      </c>
      <c r="C13" s="3"/>
    </row>
    <row r="14" spans="1:23" ht="13.2" x14ac:dyDescent="0.25">
      <c r="A14" s="2" t="s">
        <v>106</v>
      </c>
      <c r="B14" s="2">
        <v>40</v>
      </c>
      <c r="C14" s="2">
        <v>45</v>
      </c>
    </row>
    <row r="15" spans="1:23" ht="13.2" x14ac:dyDescent="0.25">
      <c r="A15" s="2" t="s">
        <v>105</v>
      </c>
      <c r="B15" s="2">
        <v>65</v>
      </c>
      <c r="C15" s="2">
        <v>65</v>
      </c>
    </row>
    <row r="16" spans="1:23" ht="13.2" x14ac:dyDescent="0.25">
      <c r="A16" s="2" t="s">
        <v>107</v>
      </c>
      <c r="B16" s="2">
        <v>55</v>
      </c>
      <c r="C16" s="2">
        <v>30</v>
      </c>
    </row>
    <row r="17" spans="1:3" ht="13.2" x14ac:dyDescent="0.25">
      <c r="A17" s="2" t="s">
        <v>108</v>
      </c>
      <c r="B17" s="2">
        <v>70</v>
      </c>
      <c r="C17" s="3"/>
    </row>
    <row r="18" spans="1:3" ht="13.2" x14ac:dyDescent="0.25">
      <c r="A18" s="2" t="s">
        <v>106</v>
      </c>
      <c r="B18" s="2">
        <v>45</v>
      </c>
      <c r="C18" s="2">
        <v>80</v>
      </c>
    </row>
    <row r="19" spans="1:3" ht="13.2" x14ac:dyDescent="0.25">
      <c r="A19" s="2" t="s">
        <v>105</v>
      </c>
      <c r="B19" s="2">
        <v>25</v>
      </c>
      <c r="C19" s="2">
        <v>60</v>
      </c>
    </row>
    <row r="20" spans="1:3" ht="13.2" x14ac:dyDescent="0.25">
      <c r="A20" s="2" t="s">
        <v>106</v>
      </c>
      <c r="B20" s="2">
        <v>35</v>
      </c>
      <c r="C20" s="3"/>
    </row>
    <row r="21" spans="1:3" ht="13.2" x14ac:dyDescent="0.25">
      <c r="A21" s="2" t="s">
        <v>107</v>
      </c>
      <c r="B21" s="2">
        <v>60</v>
      </c>
      <c r="C21" s="2">
        <v>30</v>
      </c>
    </row>
    <row r="22" spans="1:3" ht="13.2" x14ac:dyDescent="0.25">
      <c r="A22" s="2" t="s">
        <v>105</v>
      </c>
      <c r="B22" s="2">
        <v>70</v>
      </c>
      <c r="C22" s="2">
        <v>40</v>
      </c>
    </row>
    <row r="23" spans="1:3" ht="13.2" x14ac:dyDescent="0.25">
      <c r="A23" s="2" t="s">
        <v>106</v>
      </c>
      <c r="B23" s="2">
        <v>45</v>
      </c>
      <c r="C23" s="2">
        <v>55</v>
      </c>
    </row>
    <row r="24" spans="1:3" ht="13.2" x14ac:dyDescent="0.25">
      <c r="A24" s="2" t="s">
        <v>108</v>
      </c>
      <c r="B24" s="2">
        <v>25</v>
      </c>
      <c r="C24" s="2">
        <v>70</v>
      </c>
    </row>
    <row r="25" spans="1:3" ht="13.2" x14ac:dyDescent="0.25">
      <c r="A25" s="2" t="s">
        <v>109</v>
      </c>
      <c r="B25" s="2">
        <v>35</v>
      </c>
      <c r="C25" s="3"/>
    </row>
    <row r="26" spans="1:3" ht="13.2" x14ac:dyDescent="0.25">
      <c r="A26" s="2" t="s">
        <v>107</v>
      </c>
      <c r="B26" s="2">
        <v>60</v>
      </c>
      <c r="C26" s="2">
        <v>50</v>
      </c>
    </row>
    <row r="27" spans="1:3" ht="13.2" x14ac:dyDescent="0.25">
      <c r="A27" s="2" t="s">
        <v>106</v>
      </c>
      <c r="B27" s="2">
        <v>80</v>
      </c>
      <c r="C27" s="2">
        <v>95</v>
      </c>
    </row>
    <row r="28" spans="1:3" ht="13.2" x14ac:dyDescent="0.25">
      <c r="A28" s="2" t="s">
        <v>105</v>
      </c>
      <c r="B28" s="2">
        <v>40</v>
      </c>
      <c r="C28" s="2">
        <v>75</v>
      </c>
    </row>
    <row r="29" spans="1:3" ht="13.2" x14ac:dyDescent="0.25">
      <c r="A29" s="2" t="s">
        <v>107</v>
      </c>
      <c r="B29" s="2">
        <v>65</v>
      </c>
      <c r="C29" s="2">
        <v>45</v>
      </c>
    </row>
    <row r="30" spans="1:3" ht="13.2" x14ac:dyDescent="0.25">
      <c r="A30" s="2" t="s">
        <v>106</v>
      </c>
      <c r="B30" s="2">
        <v>55</v>
      </c>
      <c r="C30" s="2">
        <v>65</v>
      </c>
    </row>
    <row r="31" spans="1:3" ht="13.2" x14ac:dyDescent="0.25">
      <c r="A31" s="2" t="s">
        <v>108</v>
      </c>
      <c r="B31" s="2">
        <v>70</v>
      </c>
      <c r="C31" s="2">
        <v>30</v>
      </c>
    </row>
    <row r="32" spans="1:3" ht="13.2" x14ac:dyDescent="0.25">
      <c r="A32" s="2" t="s">
        <v>105</v>
      </c>
      <c r="B32" s="2">
        <v>45</v>
      </c>
      <c r="C32" s="3"/>
    </row>
    <row r="33" spans="1:3" ht="13.2" x14ac:dyDescent="0.25">
      <c r="A33" s="2" t="s">
        <v>106</v>
      </c>
      <c r="B33" s="2">
        <v>25</v>
      </c>
      <c r="C33" s="2">
        <v>80</v>
      </c>
    </row>
    <row r="34" spans="1:3" ht="13.2" x14ac:dyDescent="0.25">
      <c r="A34" s="2" t="s">
        <v>107</v>
      </c>
      <c r="B34" s="2">
        <v>35</v>
      </c>
      <c r="C34" s="2">
        <v>60</v>
      </c>
    </row>
    <row r="35" spans="1:3" ht="13.2" x14ac:dyDescent="0.25">
      <c r="A35" s="2" t="s">
        <v>105</v>
      </c>
      <c r="B35" s="2">
        <v>60</v>
      </c>
      <c r="C35" s="2">
        <v>100</v>
      </c>
    </row>
    <row r="36" spans="1:3" ht="13.2" x14ac:dyDescent="0.25">
      <c r="A36" s="2" t="s">
        <v>106</v>
      </c>
      <c r="B36" s="2">
        <v>80</v>
      </c>
      <c r="C36" s="2">
        <v>30</v>
      </c>
    </row>
    <row r="37" spans="1:3" ht="13.2" x14ac:dyDescent="0.25">
      <c r="A37" s="2" t="s">
        <v>108</v>
      </c>
      <c r="B37" s="2">
        <v>40</v>
      </c>
      <c r="C37" s="3"/>
    </row>
    <row r="38" spans="1:3" ht="13.2" x14ac:dyDescent="0.25">
      <c r="A38" s="2" t="s">
        <v>109</v>
      </c>
      <c r="B38" s="2">
        <v>65</v>
      </c>
      <c r="C38" s="2">
        <v>55</v>
      </c>
    </row>
    <row r="39" spans="1:3" ht="13.2" x14ac:dyDescent="0.25">
      <c r="A39" s="2" t="s">
        <v>107</v>
      </c>
      <c r="B39" s="2">
        <v>55</v>
      </c>
      <c r="C39" s="2">
        <v>70</v>
      </c>
    </row>
    <row r="40" spans="1:3" ht="13.2" x14ac:dyDescent="0.25">
      <c r="A40" s="2" t="s">
        <v>106</v>
      </c>
      <c r="B40" s="2">
        <v>70</v>
      </c>
      <c r="C40" s="2">
        <v>85</v>
      </c>
    </row>
    <row r="41" spans="1:3" ht="13.2" x14ac:dyDescent="0.25">
      <c r="A41" s="2" t="s">
        <v>105</v>
      </c>
      <c r="B41" s="2">
        <v>40</v>
      </c>
      <c r="C41" s="2">
        <v>50</v>
      </c>
    </row>
    <row r="42" spans="1:3" ht="13.2" x14ac:dyDescent="0.25">
      <c r="A42" s="2" t="s">
        <v>107</v>
      </c>
      <c r="B42" s="2">
        <v>20</v>
      </c>
      <c r="C42" s="2">
        <v>95</v>
      </c>
    </row>
    <row r="43" spans="1:3" ht="13.2" x14ac:dyDescent="0.25">
      <c r="A43" s="2" t="s">
        <v>106</v>
      </c>
      <c r="B43" s="2">
        <v>90</v>
      </c>
      <c r="C43" s="2">
        <v>75</v>
      </c>
    </row>
    <row r="44" spans="1:3" ht="13.2" x14ac:dyDescent="0.25">
      <c r="A44" s="2" t="s">
        <v>108</v>
      </c>
      <c r="B44" s="2">
        <v>50</v>
      </c>
      <c r="C44" s="2">
        <v>45</v>
      </c>
    </row>
    <row r="45" spans="1:3" ht="13.2" x14ac:dyDescent="0.25">
      <c r="A45" s="2" t="s">
        <v>105</v>
      </c>
      <c r="B45" s="2">
        <v>60</v>
      </c>
      <c r="C45" s="2">
        <v>65</v>
      </c>
    </row>
    <row r="46" spans="1:3" ht="13.2" x14ac:dyDescent="0.25">
      <c r="A46" s="2" t="s">
        <v>106</v>
      </c>
      <c r="B46" s="2">
        <v>45</v>
      </c>
      <c r="C46" s="3"/>
    </row>
    <row r="47" spans="1:3" ht="13.2" x14ac:dyDescent="0.25">
      <c r="A47" s="2" t="s">
        <v>107</v>
      </c>
      <c r="B47" s="2">
        <v>25</v>
      </c>
      <c r="C47" s="3"/>
    </row>
  </sheetData>
  <conditionalFormatting sqref="D2:D6">
    <cfRule type="duplicateValues" priority="1"/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Parcheggio</vt:lpstr>
      <vt:lpstr>Frutta</vt:lpstr>
      <vt:lpstr>costo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bergomi</dc:creator>
  <cp:lastModifiedBy>Salvatore Alessandro La Iacona</cp:lastModifiedBy>
  <dcterms:created xsi:type="dcterms:W3CDTF">2025-09-05T15:20:27Z</dcterms:created>
  <dcterms:modified xsi:type="dcterms:W3CDTF">2025-09-05T15:29:16Z</dcterms:modified>
</cp:coreProperties>
</file>