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5.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tables/table5.xml" ContentType="application/vnd.openxmlformats-officedocument.spreadsheetml.table+xml"/>
  <Override PartName="/xl/slicers/slicer6.xml" ContentType="application/vnd.ms-excel.slicer+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LANKAR\Desktop\excel Project-1\"/>
    </mc:Choice>
  </mc:AlternateContent>
  <bookViews>
    <workbookView xWindow="3030" yWindow="3030" windowWidth="17280" windowHeight="8880" tabRatio="997" firstSheet="5" activeTab="6"/>
  </bookViews>
  <sheets>
    <sheet name="welcome " sheetId="19" r:id="rId1"/>
    <sheet name="IPL Matches 2008-2020" sheetId="1" r:id="rId2"/>
    <sheet name="winner sheet" sheetId="2" r:id="rId3"/>
    <sheet name="kpi" sheetId="10" r:id="rId4"/>
    <sheet name="data sheet 2" sheetId="15" r:id="rId5"/>
    <sheet name="DASHBOARD-1" sheetId="11" r:id="rId6"/>
    <sheet name="DASHBOARD -2" sheetId="16" r:id="rId7"/>
    <sheet name="solution sheet of dashboard 2" sheetId="13" r:id="rId8"/>
    <sheet name="problemstatement of Dashboard1" sheetId="4" r:id="rId9"/>
    <sheet name="matches win " sheetId="3" r:id="rId10"/>
    <sheet name="toss based " sheetId="5" r:id="rId11"/>
    <sheet name="venues" sheetId="6" r:id="rId12"/>
    <sheet name="man of the match" sheetId="7" r:id="rId13"/>
    <sheet name="title winner " sheetId="8" r:id="rId14"/>
  </sheets>
  <definedNames>
    <definedName name="Slicer_seassion2">#N/A</definedName>
    <definedName name="Slicer_Team">#N/A</definedName>
  </definedNames>
  <calcPr calcId="152511"/>
  <pivotCaches>
    <pivotCache cacheId="0" r:id="rId15"/>
    <pivotCache cacheId="1" r:id="rId16"/>
    <pivotCache cacheId="2"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4" i="10" l="1"/>
  <c r="J4" i="10" s="1"/>
  <c r="D5" i="8"/>
  <c r="D6" i="8"/>
  <c r="D7" i="8"/>
  <c r="D8" i="8"/>
  <c r="D9" i="8"/>
  <c r="D4" i="8"/>
  <c r="E3" i="7"/>
  <c r="E4" i="7"/>
  <c r="E5" i="7"/>
  <c r="E6" i="7"/>
  <c r="E7" i="7"/>
  <c r="E8" i="7"/>
  <c r="E9" i="7"/>
  <c r="E10" i="7"/>
  <c r="E11" i="7"/>
  <c r="E2" i="7"/>
  <c r="E7" i="8"/>
  <c r="E5" i="8"/>
  <c r="E6" i="8"/>
  <c r="E8" i="8"/>
  <c r="E4" i="8"/>
  <c r="E9" i="8"/>
  <c r="F9" i="7"/>
  <c r="F2" i="7"/>
  <c r="F4" i="7"/>
  <c r="F3" i="7"/>
  <c r="F5" i="7"/>
  <c r="F10" i="7"/>
  <c r="F8" i="7"/>
  <c r="F6" i="7"/>
  <c r="F7" i="7"/>
  <c r="F11" i="7"/>
  <c r="F4" i="10" l="1"/>
  <c r="G4" i="10"/>
  <c r="H4" i="10"/>
  <c r="I4" i="10"/>
</calcChain>
</file>

<file path=xl/sharedStrings.xml><?xml version="1.0" encoding="utf-8"?>
<sst xmlns="http://schemas.openxmlformats.org/spreadsheetml/2006/main" count="17321" uniqueCount="701">
  <si>
    <t>id</t>
  </si>
  <si>
    <t>city</t>
  </si>
  <si>
    <t>date</t>
  </si>
  <si>
    <t>player_of_match</t>
  </si>
  <si>
    <t>venue</t>
  </si>
  <si>
    <t>neutral_venue</t>
  </si>
  <si>
    <t>team1</t>
  </si>
  <si>
    <t>team2</t>
  </si>
  <si>
    <t>toss_winner</t>
  </si>
  <si>
    <t>toss_decision</t>
  </si>
  <si>
    <t>winner</t>
  </si>
  <si>
    <t>result</t>
  </si>
  <si>
    <t>result_margin</t>
  </si>
  <si>
    <t>eliminator</t>
  </si>
  <si>
    <t>method</t>
  </si>
  <si>
    <t>umpire1</t>
  </si>
  <si>
    <t>umpire2</t>
  </si>
  <si>
    <t>Bangalore</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</si>
  <si>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</si>
  <si>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</si>
  <si>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</si>
  <si>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</si>
  <si>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</si>
  <si>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</si>
  <si>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</si>
  <si>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</si>
  <si>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</si>
  <si>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</si>
  <si>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</si>
  <si>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</si>
  <si>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</si>
  <si>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</si>
  <si>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</si>
  <si>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</si>
  <si>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</si>
  <si>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</si>
  <si>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</si>
  <si>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</si>
  <si>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</si>
  <si>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</si>
  <si>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</si>
  <si>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</si>
  <si>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</si>
  <si>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</si>
  <si>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</si>
  <si>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</si>
  <si>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</si>
  <si>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</si>
  <si>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</si>
  <si>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</si>
  <si>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</si>
  <si>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</si>
  <si>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</si>
  <si>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</si>
  <si>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</si>
  <si>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</si>
  <si>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</si>
  <si>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</si>
  <si>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</si>
  <si>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</si>
  <si>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</si>
  <si>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</si>
  <si>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</si>
  <si>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</si>
  <si>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</si>
  <si>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</si>
  <si>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</si>
  <si>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</si>
  <si>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</si>
  <si>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</si>
  <si>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</si>
  <si>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</si>
  <si>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</si>
  <si>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</si>
  <si>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</si>
  <si>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</si>
  <si>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</si>
  <si>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</si>
  <si>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</si>
  <si>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</si>
  <si>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</si>
  <si>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</si>
  <si>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R Vinay Kumar</t>
  </si>
  <si>
    <t>IK Pathan</t>
  </si>
  <si>
    <t>SM Pollock</t>
  </si>
  <si>
    <t>Sohail Tanvir</t>
  </si>
  <si>
    <t>S Sreesanth</t>
  </si>
  <si>
    <t>A Nehra</t>
  </si>
  <si>
    <t>SC Ganguly</t>
  </si>
  <si>
    <t>CRD Fernando</t>
  </si>
  <si>
    <t>L Balaji</t>
  </si>
  <si>
    <t>BG Jerling</t>
  </si>
  <si>
    <t>Shoaib Akhtar</t>
  </si>
  <si>
    <t>A Mishra</t>
  </si>
  <si>
    <t>DPMD Jayawardene</t>
  </si>
  <si>
    <t>D/L</t>
  </si>
  <si>
    <t>GC Smith</t>
  </si>
  <si>
    <t>DJ Bravo</t>
  </si>
  <si>
    <t>M Ntini</t>
  </si>
  <si>
    <t>SP Goswami</t>
  </si>
  <si>
    <t>A Kumble</t>
  </si>
  <si>
    <t>KD Karthik</t>
  </si>
  <si>
    <t>JA Morkel</t>
  </si>
  <si>
    <t>P Kumar</t>
  </si>
  <si>
    <t>Umar Gul</t>
  </si>
  <si>
    <t>SK Raina</t>
  </si>
  <si>
    <t>Cape Town</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</si>
  <si>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</si>
  <si>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</si>
  <si>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</si>
  <si>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</si>
  <si>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</si>
  <si>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</si>
  <si>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</si>
  <si>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</si>
  <si>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</si>
  <si>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</si>
  <si>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</si>
  <si>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</si>
  <si>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</si>
  <si>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</si>
  <si>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</si>
  <si>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</si>
  <si>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</si>
  <si>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</si>
  <si>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</si>
  <si>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</si>
  <si>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</si>
  <si>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</si>
  <si>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</si>
  <si>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</si>
  <si>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</si>
  <si>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</si>
  <si>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</si>
  <si>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</si>
  <si>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</si>
  <si>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</si>
  <si>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</si>
  <si>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</si>
  <si>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</si>
  <si>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</si>
  <si>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</si>
  <si>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</si>
  <si>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</si>
  <si>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</si>
  <si>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</si>
  <si>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</si>
  <si>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</si>
  <si>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</si>
  <si>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</si>
  <si>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</si>
  <si>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</si>
  <si>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</si>
  <si>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</si>
  <si>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</si>
  <si>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</si>
  <si>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</si>
  <si>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</si>
  <si>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</si>
  <si>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</si>
  <si>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</si>
  <si>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</si>
  <si>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</si>
  <si>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</si>
  <si>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</si>
  <si>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</si>
  <si>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</si>
  <si>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</si>
  <si>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</si>
  <si>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</si>
  <si>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</si>
  <si>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</si>
  <si>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</si>
  <si>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</si>
  <si>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</si>
  <si>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</si>
  <si>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</si>
  <si>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</si>
  <si>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</si>
  <si>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</si>
  <si>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</si>
  <si>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</si>
  <si>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</si>
  <si>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</si>
  <si>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</si>
  <si>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</si>
  <si>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</si>
  <si>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</si>
  <si>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</si>
  <si>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</si>
  <si>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</si>
  <si>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</si>
  <si>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</si>
  <si>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</si>
  <si>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</si>
  <si>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</si>
  <si>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</si>
  <si>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</si>
  <si>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</si>
  <si>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</si>
  <si>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</si>
  <si>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</si>
  <si>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</si>
  <si>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</si>
  <si>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</si>
  <si>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</si>
  <si>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</si>
  <si>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</si>
  <si>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</si>
  <si>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</si>
  <si>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</si>
  <si>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</si>
  <si>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</si>
  <si>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</si>
  <si>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</si>
  <si>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</si>
  <si>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</si>
  <si>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</si>
  <si>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</si>
  <si>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</si>
  <si>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</si>
  <si>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</si>
  <si>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</si>
  <si>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</si>
  <si>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</si>
  <si>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</si>
  <si>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</si>
  <si>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</si>
  <si>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</si>
  <si>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</si>
  <si>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</si>
  <si>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</si>
  <si>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</si>
  <si>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</si>
  <si>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</si>
  <si>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</si>
  <si>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</si>
  <si>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</si>
  <si>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</si>
  <si>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</si>
  <si>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</si>
  <si>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</si>
  <si>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</si>
  <si>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</si>
  <si>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</si>
  <si>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</si>
  <si>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</si>
  <si>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</si>
  <si>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</si>
  <si>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</si>
  <si>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</si>
  <si>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</si>
  <si>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</si>
  <si>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</si>
  <si>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</si>
  <si>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</si>
  <si>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</si>
  <si>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</si>
  <si>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</si>
  <si>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Sunrisers Hyderabad</t>
  </si>
  <si>
    <t>M Vohra</t>
  </si>
  <si>
    <t>GH Vihari</t>
  </si>
  <si>
    <t>AJ Finch</t>
  </si>
  <si>
    <t>K Srinath</t>
  </si>
  <si>
    <t>Subroto Das</t>
  </si>
  <si>
    <t>JP Faulkner</t>
  </si>
  <si>
    <t>MS Gony</t>
  </si>
  <si>
    <t>CK Nandan</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</si>
  <si>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</si>
  <si>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</si>
  <si>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</si>
  <si>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</si>
  <si>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</si>
  <si>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</si>
  <si>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</si>
  <si>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</si>
  <si>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</si>
  <si>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</si>
  <si>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</si>
  <si>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</si>
  <si>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</si>
  <si>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</si>
  <si>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</si>
  <si>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</si>
  <si>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</si>
  <si>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</si>
  <si>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</si>
  <si>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</si>
  <si>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</si>
  <si>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</si>
  <si>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</si>
  <si>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</si>
  <si>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</si>
  <si>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</si>
  <si>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</si>
  <si>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</si>
  <si>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</si>
  <si>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</si>
  <si>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</si>
  <si>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Maharashtra Cricket Association Stadium</t>
  </si>
  <si>
    <t>SD Fry</t>
  </si>
  <si>
    <t>CB Gaffaney</t>
  </si>
  <si>
    <t>DJ Hooda</t>
  </si>
  <si>
    <t>GJ Bailey</t>
  </si>
  <si>
    <t>K Srinivasan</t>
  </si>
  <si>
    <t>AD Russell</t>
  </si>
  <si>
    <t>MA Agarwal</t>
  </si>
  <si>
    <t>SS Iyer</t>
  </si>
  <si>
    <t>MA Starc</t>
  </si>
  <si>
    <t>VR Aaron</t>
  </si>
  <si>
    <t>TA Boult</t>
  </si>
  <si>
    <t>NM Coulter-Nile</t>
  </si>
  <si>
    <t>EJG Morgan</t>
  </si>
  <si>
    <t>HH Pandya</t>
  </si>
  <si>
    <t>MC Henriques</t>
  </si>
  <si>
    <t>Z Khan</t>
  </si>
  <si>
    <t>MJ McClenaghan</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</si>
  <si>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</si>
  <si>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</si>
  <si>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</si>
  <si>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</si>
  <si>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</si>
  <si>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</si>
  <si>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</si>
  <si>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</si>
  <si>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</si>
  <si>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</si>
  <si>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</si>
  <si>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</si>
  <si>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</si>
  <si>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</si>
  <si>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</si>
  <si>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</si>
  <si>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</si>
  <si>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</si>
  <si>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</si>
  <si>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</si>
  <si>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</si>
  <si>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</si>
  <si>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</si>
  <si>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</si>
  <si>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</si>
  <si>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Rising Pune Supergiant</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</si>
  <si>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</si>
  <si>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</si>
  <si>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</si>
  <si>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</si>
  <si>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</si>
  <si>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</si>
  <si>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</si>
  <si>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</si>
  <si>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</si>
  <si>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</si>
  <si>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</si>
  <si>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</si>
  <si>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</si>
  <si>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</si>
  <si>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</si>
  <si>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</si>
  <si>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</si>
  <si>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</si>
  <si>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KL Rahul</t>
  </si>
  <si>
    <t>SW Billings</t>
  </si>
  <si>
    <t>JJ Roy</t>
  </si>
  <si>
    <t>B Stanlake</t>
  </si>
  <si>
    <t>JC Archer</t>
  </si>
  <si>
    <t>AS Rajpoot</t>
  </si>
  <si>
    <t>TG Southee</t>
  </si>
  <si>
    <t>Mujeeb Ur Rahman</t>
  </si>
  <si>
    <t>Ishan Kishan</t>
  </si>
  <si>
    <t>Kuldeep Yadav</t>
  </si>
  <si>
    <t>S Gopal</t>
  </si>
  <si>
    <t>L Ngidi</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</si>
  <si>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</si>
  <si>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</si>
  <si>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</si>
  <si>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</si>
  <si>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</si>
  <si>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</si>
  <si>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</si>
  <si>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</si>
  <si>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</si>
  <si>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</si>
  <si>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</si>
  <si>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</si>
  <si>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</si>
  <si>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</si>
  <si>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</si>
  <si>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Dubai</t>
  </si>
  <si>
    <t>Sharjah</t>
  </si>
  <si>
    <t>CV Varun</t>
  </si>
  <si>
    <t>CJ Jordan</t>
  </si>
  <si>
    <t>Shivam Mavi</t>
  </si>
  <si>
    <t>A Nortje</t>
  </si>
  <si>
    <t>RD Gaikwad</t>
  </si>
  <si>
    <t>R Tewatia</t>
  </si>
  <si>
    <t>PK Garg</t>
  </si>
  <si>
    <t>PJ Cummins</t>
  </si>
  <si>
    <t xml:space="preserve">seassion </t>
  </si>
  <si>
    <t>IPL-2008</t>
  </si>
  <si>
    <t>IPL-2009</t>
  </si>
  <si>
    <t>IPL-2010</t>
  </si>
  <si>
    <t>IPL-2011</t>
  </si>
  <si>
    <t>IPL-2012</t>
  </si>
  <si>
    <t>IPL-2013</t>
  </si>
  <si>
    <t>IPL-2014</t>
  </si>
  <si>
    <t>IPL-2015</t>
  </si>
  <si>
    <t>IPL-2016</t>
  </si>
  <si>
    <t>IPL-2017</t>
  </si>
  <si>
    <t>IPL-2018</t>
  </si>
  <si>
    <t>IPL-2019</t>
  </si>
  <si>
    <t>IPL-2020</t>
  </si>
  <si>
    <t>Year</t>
  </si>
  <si>
    <t>Winner</t>
  </si>
  <si>
    <t>Runner Up</t>
  </si>
  <si>
    <t>Venue</t>
  </si>
  <si>
    <t>Number of teams</t>
  </si>
  <si>
    <t>Player of the Match</t>
  </si>
  <si>
    <t>Faf du Plessis</t>
  </si>
  <si>
    <t>Trent Boult</t>
  </si>
  <si>
    <t>Jasprit Bumrah</t>
  </si>
  <si>
    <t>Shane Watson</t>
  </si>
  <si>
    <t>Krunal Pandya</t>
  </si>
  <si>
    <t>Ben Cutting</t>
  </si>
  <si>
    <t>Rohit Sharma</t>
  </si>
  <si>
    <t>Manish Pandey</t>
  </si>
  <si>
    <t>Kieron Pollard</t>
  </si>
  <si>
    <t>Manvinder Bisla</t>
  </si>
  <si>
    <t>Murali Vijay</t>
  </si>
  <si>
    <t>Suresh Raina</t>
  </si>
  <si>
    <t>Johhanesburg</t>
  </si>
  <si>
    <t>Anil Kumble</t>
  </si>
  <si>
    <t>Yusuf Pathan</t>
  </si>
  <si>
    <t>Row Labels</t>
  </si>
  <si>
    <t>Grand Total</t>
  </si>
  <si>
    <t>Column Labels</t>
  </si>
  <si>
    <t>Count of toss_winner</t>
  </si>
  <si>
    <t>Count of winner</t>
  </si>
  <si>
    <t>Count of player_of_match</t>
  </si>
  <si>
    <t xml:space="preserve">player name </t>
  </si>
  <si>
    <t>MOM</t>
  </si>
  <si>
    <t>Count of Winner</t>
  </si>
  <si>
    <t>seassion</t>
  </si>
  <si>
    <t>IPL-2021</t>
  </si>
  <si>
    <t>question 1 :- find the top 10 run scorer?</t>
  </si>
  <si>
    <t>Sum of Runds Scored</t>
  </si>
  <si>
    <t>dhawle hospital</t>
  </si>
  <si>
    <t>Sum of Wickets Taken</t>
  </si>
  <si>
    <t>question 3 :- matches played by each team?</t>
  </si>
  <si>
    <t>Sum of Matches</t>
  </si>
  <si>
    <t>question 4 :- most century by players ?</t>
  </si>
  <si>
    <t>Sum of 100</t>
  </si>
  <si>
    <t>Tournament</t>
  </si>
  <si>
    <t>IPL 2018</t>
  </si>
  <si>
    <t>SN Thakur</t>
  </si>
  <si>
    <t>K Gowtham</t>
  </si>
  <si>
    <t>Abhishek Sharma</t>
  </si>
  <si>
    <t>Sum of 50</t>
  </si>
  <si>
    <t>Team</t>
  </si>
  <si>
    <t>Player</t>
  </si>
  <si>
    <t>Matches</t>
  </si>
  <si>
    <t>Batting Innings</t>
  </si>
  <si>
    <t>Not Out</t>
  </si>
  <si>
    <t>Runds Scored</t>
  </si>
  <si>
    <t>Highest Score</t>
  </si>
  <si>
    <t>Batting Average</t>
  </si>
  <si>
    <t>Balls Faced</t>
  </si>
  <si>
    <t>Batting Strike Rate</t>
  </si>
  <si>
    <t>100</t>
  </si>
  <si>
    <t>50</t>
  </si>
  <si>
    <t>0</t>
  </si>
  <si>
    <t>4s</t>
  </si>
  <si>
    <t>6s</t>
  </si>
  <si>
    <t>Bowling Innings</t>
  </si>
  <si>
    <t>Overs Bowled</t>
  </si>
  <si>
    <t>Maidens Bowled</t>
  </si>
  <si>
    <t>Runs Conceded</t>
  </si>
  <si>
    <t>Wickets Taken</t>
  </si>
  <si>
    <t>Best Bowling Figures</t>
  </si>
  <si>
    <t>Bowling Average</t>
  </si>
  <si>
    <t>Bowling Economy Rate</t>
  </si>
  <si>
    <t>Bowling Strike Rate</t>
  </si>
  <si>
    <t>4+ Innings Wickets</t>
  </si>
  <si>
    <t>5+ Innings Wickets</t>
  </si>
  <si>
    <t>Catches Taken</t>
  </si>
  <si>
    <t>Stumpings Made</t>
  </si>
  <si>
    <t>Toss win</t>
  </si>
  <si>
    <t>IPL 2016</t>
  </si>
  <si>
    <t>82*</t>
  </si>
  <si>
    <t>IPL 2017</t>
  </si>
  <si>
    <t>52*</t>
  </si>
  <si>
    <t>27*</t>
  </si>
  <si>
    <t>49*</t>
  </si>
  <si>
    <t>-</t>
  </si>
  <si>
    <t>83*</t>
  </si>
  <si>
    <t>19*</t>
  </si>
  <si>
    <t>128*</t>
  </si>
  <si>
    <t>93*</t>
  </si>
  <si>
    <t>J Yadav</t>
  </si>
  <si>
    <t>13*</t>
  </si>
  <si>
    <t>1*</t>
  </si>
  <si>
    <t>7*</t>
  </si>
  <si>
    <t>2*</t>
  </si>
  <si>
    <t>6*</t>
  </si>
  <si>
    <t>C Munro</t>
  </si>
  <si>
    <t>36*</t>
  </si>
  <si>
    <t>41*</t>
  </si>
  <si>
    <t>AR Bawne</t>
  </si>
  <si>
    <t>12*</t>
  </si>
  <si>
    <t>Avesh Khan</t>
  </si>
  <si>
    <t>V Shankar</t>
  </si>
  <si>
    <t>54*</t>
  </si>
  <si>
    <t>91*</t>
  </si>
  <si>
    <t>DT Christian</t>
  </si>
  <si>
    <t>46*</t>
  </si>
  <si>
    <t>LE Plunkett</t>
  </si>
  <si>
    <t>CJ Dala</t>
  </si>
  <si>
    <t>S Lamichhane</t>
  </si>
  <si>
    <t>IPL 2019</t>
  </si>
  <si>
    <t>29*</t>
  </si>
  <si>
    <t>56*</t>
  </si>
  <si>
    <t>104*</t>
  </si>
  <si>
    <t>Gurkeerat Singh</t>
  </si>
  <si>
    <t>P Sahu</t>
  </si>
  <si>
    <t>18*</t>
  </si>
  <si>
    <t>30*</t>
  </si>
  <si>
    <t>59*</t>
  </si>
  <si>
    <t>KJ Abbott</t>
  </si>
  <si>
    <t>KC Cariappa</t>
  </si>
  <si>
    <t>NS Naik</t>
  </si>
  <si>
    <t>4*</t>
  </si>
  <si>
    <t>F Behardien</t>
  </si>
  <si>
    <t>9*</t>
  </si>
  <si>
    <t>Swapnil Singh</t>
  </si>
  <si>
    <t>R Dhawan</t>
  </si>
  <si>
    <t>11*</t>
  </si>
  <si>
    <t>5*</t>
  </si>
  <si>
    <t>Anureet Singh</t>
  </si>
  <si>
    <t>MJ Guptill</t>
  </si>
  <si>
    <t>50*</t>
  </si>
  <si>
    <t>95*</t>
  </si>
  <si>
    <t>100*</t>
  </si>
  <si>
    <t>SN Khan</t>
  </si>
  <si>
    <t>99*</t>
  </si>
  <si>
    <t>33*</t>
  </si>
  <si>
    <t>BB Sran</t>
  </si>
  <si>
    <t>AD Nath</t>
  </si>
  <si>
    <t>17*</t>
  </si>
  <si>
    <t>M Ashwin</t>
  </si>
  <si>
    <t>15*</t>
  </si>
  <si>
    <t>MJ Henry</t>
  </si>
  <si>
    <t>T Natarajan</t>
  </si>
  <si>
    <t>0*</t>
  </si>
  <si>
    <t>10*</t>
  </si>
  <si>
    <t>N Pooran</t>
  </si>
  <si>
    <t>55*</t>
  </si>
  <si>
    <t>P Simran Singh</t>
  </si>
  <si>
    <t>GC Viljoen</t>
  </si>
  <si>
    <t>Harpreet Brar</t>
  </si>
  <si>
    <t>20*</t>
  </si>
  <si>
    <t>Arshdeep Singh</t>
  </si>
  <si>
    <t>63*</t>
  </si>
  <si>
    <t>90*</t>
  </si>
  <si>
    <t>76*</t>
  </si>
  <si>
    <t>81*</t>
  </si>
  <si>
    <t>39*</t>
  </si>
  <si>
    <t>88*</t>
  </si>
  <si>
    <t>80*</t>
  </si>
  <si>
    <t>67*</t>
  </si>
  <si>
    <t>66*</t>
  </si>
  <si>
    <t>14*</t>
  </si>
  <si>
    <t>R Sathish</t>
  </si>
  <si>
    <t>JO Holder</t>
  </si>
  <si>
    <t>GB Hogg</t>
  </si>
  <si>
    <t>JW Hastings</t>
  </si>
  <si>
    <t>85*</t>
  </si>
  <si>
    <t>97*</t>
  </si>
  <si>
    <t>IR Jaggi</t>
  </si>
  <si>
    <t>SP Jackson</t>
  </si>
  <si>
    <t>C de Grandhomme</t>
  </si>
  <si>
    <t>CR Woakes</t>
  </si>
  <si>
    <t>DM Bravo</t>
  </si>
  <si>
    <t>57*</t>
  </si>
  <si>
    <t>JPR Scantlebury-Searles</t>
  </si>
  <si>
    <t>TK Curran</t>
  </si>
  <si>
    <t>RK Singh</t>
  </si>
  <si>
    <t>M Prasidh Krishna</t>
  </si>
  <si>
    <t>JL Denly</t>
  </si>
  <si>
    <t>Y Prithvi Raj</t>
  </si>
  <si>
    <t>S Sandeep Warrier</t>
  </si>
  <si>
    <t>71*</t>
  </si>
  <si>
    <t>62*</t>
  </si>
  <si>
    <t>45*</t>
  </si>
  <si>
    <t>51*</t>
  </si>
  <si>
    <t>16*</t>
  </si>
  <si>
    <t>35*</t>
  </si>
  <si>
    <t>UBT Chand</t>
  </si>
  <si>
    <t>J Suchith</t>
  </si>
  <si>
    <t>3*</t>
  </si>
  <si>
    <t>PJ Sangwan</t>
  </si>
  <si>
    <t>SS Tiwary</t>
  </si>
  <si>
    <t>RD Chahar</t>
  </si>
  <si>
    <t>E Lewis</t>
  </si>
  <si>
    <t>M Markande</t>
  </si>
  <si>
    <t>A Dananjaya</t>
  </si>
  <si>
    <t>SD Lad</t>
  </si>
  <si>
    <t>Rasikh Salam</t>
  </si>
  <si>
    <t>JP Behrendorff</t>
  </si>
  <si>
    <t>AS Roy</t>
  </si>
  <si>
    <t>92*</t>
  </si>
  <si>
    <t>129*</t>
  </si>
  <si>
    <t>89*</t>
  </si>
  <si>
    <t>68*</t>
  </si>
  <si>
    <t>22*</t>
  </si>
  <si>
    <t>Sachin Baby</t>
  </si>
  <si>
    <t>TM Head</t>
  </si>
  <si>
    <t>75*</t>
  </si>
  <si>
    <t>STR Binny</t>
  </si>
  <si>
    <t>Parvez Rasool</t>
  </si>
  <si>
    <t>25*</t>
  </si>
  <si>
    <t>D Wiese</t>
  </si>
  <si>
    <t>KW Richardson</t>
  </si>
  <si>
    <t>47*</t>
  </si>
  <si>
    <t>AF Milne</t>
  </si>
  <si>
    <t>T Shamsi</t>
  </si>
  <si>
    <t>A Choudhary</t>
  </si>
  <si>
    <t>Vishnu Vinod</t>
  </si>
  <si>
    <t>TS Mills</t>
  </si>
  <si>
    <t>S Badree</t>
  </si>
  <si>
    <t>H Klaasen</t>
  </si>
  <si>
    <t>MM Ali</t>
  </si>
  <si>
    <t>K Khejroliya</t>
  </si>
  <si>
    <t>P Ray Barman</t>
  </si>
  <si>
    <t>S Dube</t>
  </si>
  <si>
    <t>NA Saini</t>
  </si>
  <si>
    <t>43*</t>
  </si>
  <si>
    <t>70*</t>
  </si>
  <si>
    <t>Bipul Sharma</t>
  </si>
  <si>
    <t>21*</t>
  </si>
  <si>
    <t>A Ashish Reddy</t>
  </si>
  <si>
    <t>31*</t>
  </si>
  <si>
    <t>32*</t>
  </si>
  <si>
    <t>26*</t>
  </si>
  <si>
    <t>40*</t>
  </si>
  <si>
    <t>34*</t>
  </si>
  <si>
    <t>Mohammad Nabi</t>
  </si>
  <si>
    <t>S Kaul</t>
  </si>
  <si>
    <t>Basil Thampi</t>
  </si>
  <si>
    <t>AD Hales</t>
  </si>
  <si>
    <t>RK Bhui</t>
  </si>
  <si>
    <t>DS Kulkarni</t>
  </si>
  <si>
    <t>ER Dwivedi</t>
  </si>
  <si>
    <t>S Kaushik</t>
  </si>
  <si>
    <t>S Ladda</t>
  </si>
  <si>
    <t>Ankit Soni</t>
  </si>
  <si>
    <t>SS Agarwal</t>
  </si>
  <si>
    <t>NB Singh</t>
  </si>
  <si>
    <t>Tejas Baroka</t>
  </si>
  <si>
    <t>64*</t>
  </si>
  <si>
    <t>NLTC Perera</t>
  </si>
  <si>
    <t>UT Khawaja</t>
  </si>
  <si>
    <t>PSP Handscomb</t>
  </si>
  <si>
    <t>Ankit Sharma</t>
  </si>
  <si>
    <t>SM Boland</t>
  </si>
  <si>
    <t>84*</t>
  </si>
  <si>
    <t>61*</t>
  </si>
  <si>
    <t>103*</t>
  </si>
  <si>
    <t>117*</t>
  </si>
  <si>
    <t>24*</t>
  </si>
  <si>
    <t>79*</t>
  </si>
  <si>
    <t>DR Shorey</t>
  </si>
  <si>
    <t>MA Wood</t>
  </si>
  <si>
    <t>KM Asif</t>
  </si>
  <si>
    <t>DJ Willey</t>
  </si>
  <si>
    <t>MJ Santner</t>
  </si>
  <si>
    <t>SC Kuggeleijn</t>
  </si>
  <si>
    <t>102*</t>
  </si>
  <si>
    <t>73*</t>
  </si>
  <si>
    <t>65*</t>
  </si>
  <si>
    <t>105*</t>
  </si>
  <si>
    <t>MK Lomror</t>
  </si>
  <si>
    <t>DJM Short</t>
  </si>
  <si>
    <t>P Chopra</t>
  </si>
  <si>
    <t>B Laughlin</t>
  </si>
  <si>
    <t>IS Sodhi</t>
  </si>
  <si>
    <t>R Parag</t>
  </si>
  <si>
    <t>LS Livingstone</t>
  </si>
  <si>
    <t>AJ Turner</t>
  </si>
  <si>
    <t>S Midhun</t>
  </si>
  <si>
    <t>O Thomas</t>
  </si>
  <si>
    <t>78*</t>
  </si>
  <si>
    <t>CA Ingram</t>
  </si>
  <si>
    <t>SE Rutherford</t>
  </si>
  <si>
    <t>28*</t>
  </si>
  <si>
    <t>1- matches win by team with respect of bat first or field first .</t>
  </si>
  <si>
    <t>2- toss decsison based winning result.</t>
  </si>
  <si>
    <t>3-top 10 venues according to matches played and winning result.</t>
  </si>
  <si>
    <t xml:space="preserve">4- maximum number of man of the match award goes to. </t>
  </si>
  <si>
    <t>5- maximum title winner.</t>
  </si>
  <si>
    <t>question 2 :- find top 5 wicket taker bowler ?</t>
  </si>
  <si>
    <t>question 5 :- maximum half-centuries by players</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</si>
</sst>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0000"/>
      <name val="Arial"/>
      <family val="2"/>
    </font>
    <font>
      <sz val="11"/>
      <color rgb="FF212529"/>
      <name val="Arial"/>
      <family val="2"/>
    </font>
    <font>
      <sz val="10"/>
      <color theme="1"/>
      <name val="Calibri"/>
      <family val="2"/>
      <scheme val="minor"/>
    </font>
    <font>
      <sz val="20"/>
      <color theme="1"/>
      <name val="Calibri"/>
      <family val="2"/>
      <scheme val="minor"/>
    </font>
    <font>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AFA"/>
        <bgColor indexed="64"/>
      </patternFill>
    </fill>
    <fill>
      <patternFill patternType="solid">
        <fgColor rgb="FFFFFFFF"/>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63616B"/>
      </left>
      <right style="medium">
        <color rgb="FF63616B"/>
      </right>
      <top style="medium">
        <color rgb="FF63616B"/>
      </top>
      <bottom style="medium">
        <color rgb="FF63616B"/>
      </bottom>
      <diagonal/>
    </border>
    <border>
      <left style="medium">
        <color rgb="FF404040"/>
      </left>
      <right style="medium">
        <color rgb="FF404040"/>
      </right>
      <top style="medium">
        <color rgb="FF404040"/>
      </top>
      <bottom style="medium">
        <color rgb="FF404040"/>
      </bottom>
      <diagonal/>
    </border>
    <border>
      <left style="medium">
        <color rgb="FF63616B"/>
      </left>
      <right style="medium">
        <color rgb="FF63616B"/>
      </right>
      <top/>
      <bottom style="medium">
        <color rgb="FF63616B"/>
      </bottom>
      <diagonal/>
    </border>
    <border>
      <left style="medium">
        <color rgb="FF404040"/>
      </left>
      <right style="medium">
        <color rgb="FF404040"/>
      </right>
      <top style="medium">
        <color rgb="FF40404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14" fontId="0" fillId="0" borderId="0" xfId="0" applyNumberFormat="1"/>
    <xf numFmtId="0" fontId="18" fillId="33" borderId="10" xfId="0" applyFont="1" applyFill="1" applyBorder="1" applyAlignment="1">
      <alignment horizontal="center" vertical="center" wrapText="1"/>
    </xf>
    <xf numFmtId="0" fontId="19" fillId="34" borderId="11" xfId="0" applyFont="1" applyFill="1" applyBorder="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0" fontId="20" fillId="0" borderId="0" xfId="0" applyFont="1"/>
    <xf numFmtId="10" fontId="0" fillId="0" borderId="0" xfId="0" applyNumberFormat="1"/>
    <xf numFmtId="0" fontId="18" fillId="33" borderId="12" xfId="0" applyFont="1" applyFill="1" applyBorder="1" applyAlignment="1">
      <alignment horizontal="center" vertical="center" wrapText="1"/>
    </xf>
    <xf numFmtId="0" fontId="19" fillId="34" borderId="13" xfId="0" applyFont="1" applyFill="1" applyBorder="1" applyAlignment="1">
      <alignment horizontal="center" vertical="center" wrapText="1"/>
    </xf>
    <xf numFmtId="0" fontId="16" fillId="0" borderId="0" xfId="0" applyFont="1"/>
    <xf numFmtId="0" fontId="0" fillId="0" borderId="0" xfId="0" applyAlignment="1">
      <alignment horizontal="center"/>
    </xf>
    <xf numFmtId="17" fontId="0" fillId="0" borderId="0" xfId="0" applyNumberFormat="1" applyAlignment="1">
      <alignment horizontal="center"/>
    </xf>
    <xf numFmtId="16" fontId="0" fillId="0" borderId="0" xfId="0" applyNumberFormat="1" applyAlignment="1">
      <alignment horizontal="center"/>
    </xf>
    <xf numFmtId="0" fontId="22" fillId="0" borderId="0" xfId="0" applyFont="1" applyAlignment="1">
      <alignment horizontal="center"/>
    </xf>
    <xf numFmtId="0" fontId="0" fillId="35" borderId="0" xfId="0" applyFill="1"/>
    <xf numFmtId="0" fontId="0" fillId="0" borderId="0" xfId="0" applyAlignment="1">
      <alignment horizontal="left"/>
    </xf>
    <xf numFmtId="0" fontId="21" fillId="0" borderId="0" xfId="0" applyFont="1" applyAlignment="1">
      <alignment horizontal="center"/>
    </xf>
    <xf numFmtId="0" fontId="2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35"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9">
    <dxf>
      <font>
        <sz val="10"/>
      </font>
    </dxf>
    <dxf>
      <font>
        <sz val="10"/>
      </font>
    </dxf>
    <dxf>
      <font>
        <sz val="10"/>
      </font>
    </dxf>
    <dxf>
      <font>
        <sz val="10"/>
      </font>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border outline="0">
        <top style="medium">
          <color rgb="FF404040"/>
        </top>
      </border>
    </dxf>
    <dxf>
      <border outline="0">
        <top style="medium">
          <color rgb="FF63616B"/>
        </top>
        <bottom style="medium">
          <color rgb="FF404040"/>
        </bottom>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dxf>
    <dxf>
      <border outline="0">
        <bottom style="medium">
          <color rgb="FF63616B"/>
        </bottom>
      </border>
    </dxf>
    <dxf>
      <font>
        <b/>
        <i val="0"/>
        <strike val="0"/>
        <condense val="0"/>
        <extend val="0"/>
        <outline val="0"/>
        <shadow val="0"/>
        <u val="none"/>
        <vertAlign val="baseline"/>
        <sz val="12"/>
        <color rgb="FF000000"/>
        <name val="Arial"/>
        <scheme val="none"/>
      </font>
      <fill>
        <patternFill patternType="solid">
          <fgColor indexed="64"/>
          <bgColor rgb="FFFAFAFA"/>
        </patternFill>
      </fill>
      <alignment horizontal="center" vertical="center" textRotation="0" wrapText="1" indent="0" justifyLastLine="0" shrinkToFit="0" readingOrder="0"/>
      <border diagonalUp="0" diagonalDown="0" outline="0">
        <left style="medium">
          <color rgb="FF63616B"/>
        </left>
        <right style="medium">
          <color rgb="FF63616B"/>
        </right>
        <top/>
        <bottom/>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border diagonalUp="0" diagonalDown="0">
        <left style="medium">
          <color rgb="FF404040"/>
        </left>
        <right style="medium">
          <color rgb="FF404040"/>
        </right>
        <top style="medium">
          <color rgb="FF404040"/>
        </top>
        <bottom style="medium">
          <color rgb="FF404040"/>
        </bottom>
        <vertical/>
        <horizontal/>
      </border>
    </dxf>
    <dxf>
      <border outline="0">
        <top style="medium">
          <color rgb="FF404040"/>
        </top>
      </border>
    </dxf>
    <dxf>
      <border outline="0">
        <top style="medium">
          <color rgb="FF63616B"/>
        </top>
        <bottom style="medium">
          <color rgb="FF404040"/>
        </bottom>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center" vertical="center" textRotation="0" wrapText="1" indent="0" justifyLastLine="0" shrinkToFit="0" readingOrder="0"/>
    </dxf>
    <dxf>
      <border outline="0">
        <bottom style="medium">
          <color rgb="FF63616B"/>
        </bottom>
      </border>
    </dxf>
    <dxf>
      <font>
        <b/>
        <i val="0"/>
        <strike val="0"/>
        <condense val="0"/>
        <extend val="0"/>
        <outline val="0"/>
        <shadow val="0"/>
        <u val="none"/>
        <vertAlign val="baseline"/>
        <sz val="12"/>
        <color rgb="FF000000"/>
        <name val="Arial"/>
        <scheme val="none"/>
      </font>
      <fill>
        <patternFill patternType="solid">
          <fgColor indexed="64"/>
          <bgColor rgb="FFFAFAFA"/>
        </patternFill>
      </fill>
      <alignment horizontal="center" vertical="center" textRotation="0" wrapText="1" indent="0" justifyLastLine="0" shrinkToFit="0" readingOrder="0"/>
      <border diagonalUp="0" diagonalDown="0" outline="0">
        <left style="medium">
          <color rgb="FF63616B"/>
        </left>
        <right style="medium">
          <color rgb="FF63616B"/>
        </right>
        <top/>
        <bottom/>
      </border>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No Of Sixes In Each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IPL 2016</c:v>
              </c:pt>
              <c:pt idx="1">
                <c:v>IPL 2017</c:v>
              </c:pt>
              <c:pt idx="2">
                <c:v>IPL 2018</c:v>
              </c:pt>
              <c:pt idx="3">
                <c:v>IPL 2019</c:v>
              </c:pt>
            </c:strLit>
          </c:cat>
          <c:val>
            <c:numLit>
              <c:formatCode>General</c:formatCode>
              <c:ptCount val="4"/>
              <c:pt idx="0">
                <c:v>638</c:v>
              </c:pt>
              <c:pt idx="1">
                <c:v>705</c:v>
              </c:pt>
              <c:pt idx="2">
                <c:v>872</c:v>
              </c:pt>
              <c:pt idx="3">
                <c:v>784</c:v>
              </c:pt>
            </c:numLit>
          </c:val>
          <c:smooth val="0"/>
          <c:extLst xmlns:c16r2="http://schemas.microsoft.com/office/drawing/2015/06/chart">
            <c:ext xmlns:c16="http://schemas.microsoft.com/office/drawing/2014/chart" uri="{C3380CC4-5D6E-409C-BE32-E72D297353CC}">
              <c16:uniqueId val="{00000000-70F0-4BFC-95EE-A08BE2623D95}"/>
            </c:ext>
          </c:extLst>
        </c:ser>
        <c:dLbls>
          <c:dLblPos val="t"/>
          <c:showLegendKey val="0"/>
          <c:showVal val="1"/>
          <c:showCatName val="0"/>
          <c:showSerName val="0"/>
          <c:showPercent val="0"/>
          <c:showBubbleSize val="0"/>
        </c:dLbls>
        <c:marker val="1"/>
        <c:smooth val="0"/>
        <c:axId val="956239808"/>
        <c:axId val="1083334880"/>
      </c:lineChart>
      <c:catAx>
        <c:axId val="956239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Tournament</a:t>
                </a:r>
                <a:r>
                  <a:rPr lang="en-IN" baseline="0"/>
                  <a:t> Year</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334880"/>
        <c:crosses val="autoZero"/>
        <c:auto val="1"/>
        <c:lblAlgn val="ctr"/>
        <c:lblOffset val="100"/>
        <c:noMultiLvlLbl val="0"/>
      </c:catAx>
      <c:valAx>
        <c:axId val="10833348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a:t>
                </a:r>
                <a:r>
                  <a:rPr lang="en-IN" baseline="0"/>
                  <a:t> of Sixes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239808"/>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project.xlsx]matches win !matches win</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matches win by team with respect of bat or field first. </a:t>
            </a:r>
          </a:p>
        </c:rich>
      </c:tx>
      <c:layout>
        <c:manualLayout>
          <c:xMode val="edge"/>
          <c:yMode val="edge"/>
          <c:x val="0.11207117126810467"/>
          <c:y val="2.453987730061349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8.271231694705615E-2"/>
          <c:y val="0.18817685015497171"/>
          <c:w val="0.84351036211863295"/>
          <c:h val="0.4418301480054373"/>
        </c:manualLayout>
      </c:layout>
      <c:barChart>
        <c:barDir val="col"/>
        <c:grouping val="stacked"/>
        <c:varyColors val="0"/>
        <c:ser>
          <c:idx val="0"/>
          <c:order val="0"/>
          <c:tx>
            <c:strRef>
              <c:f>'matches win '!$B$3:$B$4</c:f>
              <c:strCache>
                <c:ptCount val="1"/>
                <c:pt idx="0">
                  <c:v>bat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'matches win '!$A$5:$A$13</c:f>
              <c:strCache>
                <c:ptCount val="8"/>
                <c:pt idx="0">
                  <c:v>Mumbai Indians</c:v>
                </c:pt>
                <c:pt idx="1">
                  <c:v>Chennai Super Kings</c:v>
                </c:pt>
                <c:pt idx="2">
                  <c:v>Deccan Chargers</c:v>
                </c:pt>
                <c:pt idx="3">
                  <c:v>Royal Challengers Bangalore</c:v>
                </c:pt>
                <c:pt idx="4">
                  <c:v>Delhi Daredevils</c:v>
                </c:pt>
                <c:pt idx="5">
                  <c:v>Kolkata Knight Riders</c:v>
                </c:pt>
                <c:pt idx="6">
                  <c:v>Rajasthan Royals</c:v>
                </c:pt>
                <c:pt idx="7">
                  <c:v>Kings XI Punjab</c:v>
                </c:pt>
              </c:strCache>
            </c:strRef>
          </c:cat>
          <c:val>
            <c:numRef>
              <c:f>'matches win '!$B$5:$B$13</c:f>
              <c:numCache>
                <c:formatCode>General</c:formatCode>
                <c:ptCount val="8"/>
                <c:pt idx="0">
                  <c:v>5</c:v>
                </c:pt>
                <c:pt idx="1">
                  <c:v>8</c:v>
                </c:pt>
                <c:pt idx="2">
                  <c:v>4</c:v>
                </c:pt>
                <c:pt idx="3">
                  <c:v>5</c:v>
                </c:pt>
                <c:pt idx="4">
                  <c:v>4</c:v>
                </c:pt>
                <c:pt idx="5">
                  <c:v>5</c:v>
                </c:pt>
                <c:pt idx="6">
                  <c:v>5</c:v>
                </c:pt>
                <c:pt idx="7">
                  <c:v>3</c:v>
                </c:pt>
              </c:numCache>
            </c:numRef>
          </c:val>
          <c:extLst xmlns:c16r2="http://schemas.microsoft.com/office/drawing/2015/06/chart">
            <c:ext xmlns:c16="http://schemas.microsoft.com/office/drawing/2014/chart" uri="{C3380CC4-5D6E-409C-BE32-E72D297353CC}">
              <c16:uniqueId val="{00000000-04E8-4298-B98F-B0AA2AE302C6}"/>
            </c:ext>
          </c:extLst>
        </c:ser>
        <c:ser>
          <c:idx val="1"/>
          <c:order val="1"/>
          <c:tx>
            <c:strRef>
              <c:f>'matches win '!$C$3:$C$4</c:f>
              <c:strCache>
                <c:ptCount val="1"/>
                <c:pt idx="0">
                  <c:v>field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'matches win '!$A$5:$A$13</c:f>
              <c:strCache>
                <c:ptCount val="8"/>
                <c:pt idx="0">
                  <c:v>Mumbai Indians</c:v>
                </c:pt>
                <c:pt idx="1">
                  <c:v>Chennai Super Kings</c:v>
                </c:pt>
                <c:pt idx="2">
                  <c:v>Deccan Chargers</c:v>
                </c:pt>
                <c:pt idx="3">
                  <c:v>Royal Challengers Bangalore</c:v>
                </c:pt>
                <c:pt idx="4">
                  <c:v>Delhi Daredevils</c:v>
                </c:pt>
                <c:pt idx="5">
                  <c:v>Kolkata Knight Riders</c:v>
                </c:pt>
                <c:pt idx="6">
                  <c:v>Rajasthan Royals</c:v>
                </c:pt>
                <c:pt idx="7">
                  <c:v>Kings XI Punjab</c:v>
                </c:pt>
              </c:strCache>
            </c:strRef>
          </c:cat>
          <c:val>
            <c:numRef>
              <c:f>'matches win '!$C$5:$C$13</c:f>
              <c:numCache>
                <c:formatCode>General</c:formatCode>
                <c:ptCount val="8"/>
                <c:pt idx="0">
                  <c:v>6</c:v>
                </c:pt>
                <c:pt idx="1">
                  <c:v>1</c:v>
                </c:pt>
                <c:pt idx="2">
                  <c:v>4</c:v>
                </c:pt>
                <c:pt idx="3">
                  <c:v>3</c:v>
                </c:pt>
                <c:pt idx="4">
                  <c:v>3</c:v>
                </c:pt>
                <c:pt idx="5">
                  <c:v>2</c:v>
                </c:pt>
                <c:pt idx="6">
                  <c:v>1</c:v>
                </c:pt>
                <c:pt idx="7">
                  <c:v>1</c:v>
                </c:pt>
              </c:numCache>
            </c:numRef>
          </c:val>
          <c:extLst xmlns:c16r2="http://schemas.microsoft.com/office/drawing/2015/06/chart">
            <c:ext xmlns:c16="http://schemas.microsoft.com/office/drawing/2014/chart" uri="{C3380CC4-5D6E-409C-BE32-E72D297353CC}">
              <c16:uniqueId val="{00000001-04E8-4298-B98F-B0AA2AE302C6}"/>
            </c:ext>
          </c:extLst>
        </c:ser>
        <c:dLbls>
          <c:dLblPos val="ctr"/>
          <c:showLegendKey val="0"/>
          <c:showVal val="1"/>
          <c:showCatName val="0"/>
          <c:showSerName val="0"/>
          <c:showPercent val="0"/>
          <c:showBubbleSize val="0"/>
        </c:dLbls>
        <c:gapWidth val="150"/>
        <c:overlap val="100"/>
        <c:axId val="1083329440"/>
        <c:axId val="1083340864"/>
      </c:barChart>
      <c:catAx>
        <c:axId val="10833294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340864"/>
        <c:crosses val="autoZero"/>
        <c:auto val="1"/>
        <c:lblAlgn val="ctr"/>
        <c:lblOffset val="100"/>
        <c:noMultiLvlLbl val="0"/>
      </c:catAx>
      <c:valAx>
        <c:axId val="10833408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Matches Win</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329440"/>
        <c:crosses val="autoZero"/>
        <c:crossBetween val="between"/>
      </c:valAx>
      <c:spPr>
        <a:noFill/>
        <a:ln>
          <a:noFill/>
        </a:ln>
        <a:effectLst/>
      </c:spPr>
    </c:plotArea>
    <c:legend>
      <c:legendPos val="r"/>
      <c:layout>
        <c:manualLayout>
          <c:xMode val="edge"/>
          <c:yMode val="edge"/>
          <c:x val="0.92995258246955803"/>
          <c:y val="2.8855610840056035E-2"/>
          <c:w val="5.5261461027235032E-2"/>
          <c:h val="0.177457449720625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project.xlsx]toss based !PivotTable3</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Toss</a:t>
            </a:r>
            <a:r>
              <a:rPr lang="en-US" baseline="0"/>
              <a:t> decision Bassed Winning %</a:t>
            </a:r>
            <a:endParaRPr lang="en-US"/>
          </a:p>
        </c:rich>
      </c:tx>
      <c:layout>
        <c:manualLayout>
          <c:xMode val="edge"/>
          <c:yMode val="edge"/>
          <c:x val="2.5931243888631557E-2"/>
          <c:y val="1.48698942793448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xmlns:c16r2="http://schemas.microsoft.com/office/drawing/2015/06/chart">
            <c:ext xmlns:c15="http://schemas.microsoft.com/office/drawing/2012/chart" uri="{CE6537A1-D6FC-4f65-9D91-7224C49458BB}">
              <c15:layout/>
            </c:ext>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8.079307308227883E-2"/>
          <c:y val="0.24321887891246097"/>
          <c:w val="0.59453290480979926"/>
          <c:h val="0.65430283327900551"/>
        </c:manualLayout>
      </c:layout>
      <c:doughnutChart>
        <c:varyColors val="1"/>
        <c:ser>
          <c:idx val="0"/>
          <c:order val="0"/>
          <c:tx>
            <c:strRef>
              <c:f>'toss based '!$B$3</c:f>
              <c:strCache>
                <c:ptCount val="1"/>
                <c:pt idx="0">
                  <c:v>Total</c:v>
                </c:pt>
              </c:strCache>
            </c:strRef>
          </c:tx>
          <c:explosion val="22"/>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BD55-4F4D-A474-365F85C64D87}"/>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BD55-4F4D-A474-365F85C64D8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'toss based '!$A$4:$A$6</c:f>
              <c:strCache>
                <c:ptCount val="2"/>
                <c:pt idx="0">
                  <c:v>bat</c:v>
                </c:pt>
                <c:pt idx="1">
                  <c:v>field</c:v>
                </c:pt>
              </c:strCache>
            </c:strRef>
          </c:cat>
          <c:val>
            <c:numRef>
              <c:f>'toss based '!$B$4:$B$6</c:f>
              <c:numCache>
                <c:formatCode>0.00%</c:formatCode>
                <c:ptCount val="2"/>
                <c:pt idx="0">
                  <c:v>0.65</c:v>
                </c:pt>
                <c:pt idx="1">
                  <c:v>0.35</c:v>
                </c:pt>
              </c:numCache>
            </c:numRef>
          </c:val>
          <c:extLst xmlns:c16r2="http://schemas.microsoft.com/office/drawing/2015/06/chart">
            <c:ext xmlns:c16="http://schemas.microsoft.com/office/drawing/2014/chart" uri="{C3380CC4-5D6E-409C-BE32-E72D297353CC}">
              <c16:uniqueId val="{00000004-BD55-4F4D-A474-365F85C64D87}"/>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3822911841902117"/>
          <c:y val="1.774567834193139E-2"/>
          <c:w val="0.25621584066697545"/>
          <c:h val="0.2334784156264245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project.xlsx]venues!PivotTable4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10Venue</a:t>
            </a:r>
            <a:r>
              <a:rPr lang="en-US" baseline="0"/>
              <a:t>s with most matches winning by batting or field first .</a:t>
            </a:r>
            <a:endParaRPr lang="en-US"/>
          </a:p>
        </c:rich>
      </c:tx>
      <c:layout>
        <c:manualLayout>
          <c:xMode val="edge"/>
          <c:yMode val="edge"/>
          <c:x val="9.5019917110543786E-4"/>
          <c:y val="1.6186715606583378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50784348026735471"/>
          <c:y val="0.19835265117407766"/>
          <c:w val="0.45859276594392179"/>
          <c:h val="0.73042001136719226"/>
        </c:manualLayout>
      </c:layout>
      <c:bar3DChart>
        <c:barDir val="bar"/>
        <c:grouping val="clustered"/>
        <c:varyColors val="0"/>
        <c:ser>
          <c:idx val="0"/>
          <c:order val="0"/>
          <c:tx>
            <c:strRef>
              <c:f>venues!$B$3:$B$4</c:f>
              <c:strCache>
                <c:ptCount val="1"/>
                <c:pt idx="0">
                  <c:v>bat</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venues!$A$5:$A$15</c:f>
              <c:strCache>
                <c:ptCount val="10"/>
                <c:pt idx="0">
                  <c:v>Brabourne Stadium</c:v>
                </c:pt>
                <c:pt idx="1">
                  <c:v>Feroz Shah Kotla</c:v>
                </c:pt>
                <c:pt idx="2">
                  <c:v>MA Chidambaram Stadium, Chepauk</c:v>
                </c:pt>
                <c:pt idx="3">
                  <c:v>Eden Gardens</c:v>
                </c:pt>
                <c:pt idx="4">
                  <c:v>M Chinnaswamy Stadium</c:v>
                </c:pt>
                <c:pt idx="5">
                  <c:v>Dr DY Patil Sports Academy</c:v>
                </c:pt>
                <c:pt idx="6">
                  <c:v>Punjab Cricket Association Stadium, Mohali</c:v>
                </c:pt>
                <c:pt idx="7">
                  <c:v>Sardar Patel Stadium, Motera</c:v>
                </c:pt>
                <c:pt idx="8">
                  <c:v>Vidarbha Cricket Association Stadium, Jamtha</c:v>
                </c:pt>
                <c:pt idx="9">
                  <c:v>Sawai Mansingh Stadium</c:v>
                </c:pt>
              </c:strCache>
            </c:strRef>
          </c:cat>
          <c:val>
            <c:numRef>
              <c:f>venues!$B$5:$B$15</c:f>
              <c:numCache>
                <c:formatCode>General</c:formatCode>
                <c:ptCount val="10"/>
                <c:pt idx="0">
                  <c:v>5</c:v>
                </c:pt>
                <c:pt idx="1">
                  <c:v>6</c:v>
                </c:pt>
                <c:pt idx="2">
                  <c:v>6</c:v>
                </c:pt>
                <c:pt idx="3">
                  <c:v>6</c:v>
                </c:pt>
                <c:pt idx="4">
                  <c:v>1</c:v>
                </c:pt>
                <c:pt idx="5">
                  <c:v>4</c:v>
                </c:pt>
                <c:pt idx="6">
                  <c:v>3</c:v>
                </c:pt>
                <c:pt idx="7">
                  <c:v>3</c:v>
                </c:pt>
                <c:pt idx="8">
                  <c:v>2</c:v>
                </c:pt>
                <c:pt idx="9">
                  <c:v>2</c:v>
                </c:pt>
              </c:numCache>
            </c:numRef>
          </c:val>
          <c:extLst xmlns:c16r2="http://schemas.microsoft.com/office/drawing/2015/06/chart">
            <c:ext xmlns:c16="http://schemas.microsoft.com/office/drawing/2014/chart" uri="{C3380CC4-5D6E-409C-BE32-E72D297353CC}">
              <c16:uniqueId val="{00000000-6F36-4801-B7D6-34F91FAB6365}"/>
            </c:ext>
          </c:extLst>
        </c:ser>
        <c:ser>
          <c:idx val="1"/>
          <c:order val="1"/>
          <c:tx>
            <c:strRef>
              <c:f>venues!$C$3:$C$4</c:f>
              <c:strCache>
                <c:ptCount val="1"/>
                <c:pt idx="0">
                  <c:v>field</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venues!$A$5:$A$15</c:f>
              <c:strCache>
                <c:ptCount val="10"/>
                <c:pt idx="0">
                  <c:v>Brabourne Stadium</c:v>
                </c:pt>
                <c:pt idx="1">
                  <c:v>Feroz Shah Kotla</c:v>
                </c:pt>
                <c:pt idx="2">
                  <c:v>MA Chidambaram Stadium, Chepauk</c:v>
                </c:pt>
                <c:pt idx="3">
                  <c:v>Eden Gardens</c:v>
                </c:pt>
                <c:pt idx="4">
                  <c:v>M Chinnaswamy Stadium</c:v>
                </c:pt>
                <c:pt idx="5">
                  <c:v>Dr DY Patil Sports Academy</c:v>
                </c:pt>
                <c:pt idx="6">
                  <c:v>Punjab Cricket Association Stadium, Mohali</c:v>
                </c:pt>
                <c:pt idx="7">
                  <c:v>Sardar Patel Stadium, Motera</c:v>
                </c:pt>
                <c:pt idx="8">
                  <c:v>Vidarbha Cricket Association Stadium, Jamtha</c:v>
                </c:pt>
                <c:pt idx="9">
                  <c:v>Sawai Mansingh Stadium</c:v>
                </c:pt>
              </c:strCache>
            </c:strRef>
          </c:cat>
          <c:val>
            <c:numRef>
              <c:f>venues!$C$5:$C$15</c:f>
              <c:numCache>
                <c:formatCode>General</c:formatCode>
                <c:ptCount val="10"/>
                <c:pt idx="0">
                  <c:v>2</c:v>
                </c:pt>
                <c:pt idx="1">
                  <c:v>1</c:v>
                </c:pt>
                <c:pt idx="2">
                  <c:v>1</c:v>
                </c:pt>
                <c:pt idx="3">
                  <c:v>1</c:v>
                </c:pt>
                <c:pt idx="4">
                  <c:v>6</c:v>
                </c:pt>
                <c:pt idx="5">
                  <c:v>2</c:v>
                </c:pt>
                <c:pt idx="6">
                  <c:v>2</c:v>
                </c:pt>
                <c:pt idx="7">
                  <c:v>1</c:v>
                </c:pt>
                <c:pt idx="8">
                  <c:v>1</c:v>
                </c:pt>
                <c:pt idx="9">
                  <c:v>1</c:v>
                </c:pt>
              </c:numCache>
            </c:numRef>
          </c:val>
          <c:extLst xmlns:c16r2="http://schemas.microsoft.com/office/drawing/2015/06/chart">
            <c:ext xmlns:c16="http://schemas.microsoft.com/office/drawing/2014/chart" uri="{C3380CC4-5D6E-409C-BE32-E72D297353CC}">
              <c16:uniqueId val="{00000001-6F36-4801-B7D6-34F91FAB6365}"/>
            </c:ext>
          </c:extLst>
        </c:ser>
        <c:dLbls>
          <c:showLegendKey val="0"/>
          <c:showVal val="0"/>
          <c:showCatName val="0"/>
          <c:showSerName val="0"/>
          <c:showPercent val="0"/>
          <c:showBubbleSize val="0"/>
        </c:dLbls>
        <c:gapWidth val="65"/>
        <c:shape val="box"/>
        <c:axId val="1083328352"/>
        <c:axId val="1083331072"/>
        <c:axId val="0"/>
      </c:bar3DChart>
      <c:catAx>
        <c:axId val="108332835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83331072"/>
        <c:crosses val="autoZero"/>
        <c:auto val="1"/>
        <c:lblAlgn val="ctr"/>
        <c:lblOffset val="100"/>
        <c:noMultiLvlLbl val="0"/>
      </c:catAx>
      <c:valAx>
        <c:axId val="108333107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83328352"/>
        <c:crosses val="autoZero"/>
        <c:crossBetween val="between"/>
      </c:valAx>
      <c:spPr>
        <a:noFill/>
        <a:ln>
          <a:noFill/>
        </a:ln>
        <a:effectLst/>
      </c:spPr>
    </c:plotArea>
    <c:legend>
      <c:legendPos val="r"/>
      <c:layout>
        <c:manualLayout>
          <c:xMode val="edge"/>
          <c:yMode val="edge"/>
          <c:x val="0.90173452282786448"/>
          <c:y val="5.6363392532137856E-3"/>
          <c:w val="9.5924242818079264E-2"/>
          <c:h val="0.1841045781686048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Man Of The Match</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1"/>
          <c:order val="0"/>
          <c:tx>
            <c:strRef>
              <c:f>'man of the match'!$F$1</c:f>
              <c:strCache>
                <c:ptCount val="1"/>
                <c:pt idx="0">
                  <c:v>MOM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'man of the match'!$E$2:$E$11</c:f>
              <c:strCache>
                <c:ptCount val="10"/>
                <c:pt idx="0">
                  <c:v>SR Tendulkar</c:v>
                </c:pt>
                <c:pt idx="1">
                  <c:v>JH Kallis</c:v>
                </c:pt>
                <c:pt idx="2">
                  <c:v>A Symonds</c:v>
                </c:pt>
                <c:pt idx="3">
                  <c:v>MK Tiwary</c:v>
                </c:pt>
                <c:pt idx="4">
                  <c:v>G Gambhir</c:v>
                </c:pt>
                <c:pt idx="5">
                  <c:v>MS Dhoni</c:v>
                </c:pt>
                <c:pt idx="6">
                  <c:v>SC Ganguly</c:v>
                </c:pt>
                <c:pt idx="7">
                  <c:v>YK Pathan</c:v>
                </c:pt>
                <c:pt idx="8">
                  <c:v>SK Raina</c:v>
                </c:pt>
                <c:pt idx="9">
                  <c:v>KA Pollard</c:v>
                </c:pt>
              </c:strCache>
            </c:strRef>
          </c:cat>
          <c:val>
            <c:numRef>
              <c:f>'man of the match'!$F$2:$F$11</c:f>
              <c:numCache>
                <c:formatCode>General</c:formatCode>
                <c:ptCount val="10"/>
                <c:pt idx="0">
                  <c:v>4</c:v>
                </c:pt>
                <c:pt idx="1">
                  <c:v>3</c:v>
                </c:pt>
                <c:pt idx="2">
                  <c:v>3</c:v>
                </c:pt>
                <c:pt idx="3">
                  <c:v>2</c:v>
                </c:pt>
                <c:pt idx="4">
                  <c:v>2</c:v>
                </c:pt>
                <c:pt idx="5">
                  <c:v>2</c:v>
                </c:pt>
                <c:pt idx="6">
                  <c:v>2</c:v>
                </c:pt>
                <c:pt idx="7">
                  <c:v>2</c:v>
                </c:pt>
                <c:pt idx="8">
                  <c:v>2</c:v>
                </c:pt>
                <c:pt idx="9">
                  <c:v>2</c:v>
                </c:pt>
              </c:numCache>
            </c:numRef>
          </c:val>
          <c:extLst xmlns:c16r2="http://schemas.microsoft.com/office/drawing/2015/06/chart">
            <c:ext xmlns:c16="http://schemas.microsoft.com/office/drawing/2014/chart" uri="{C3380CC4-5D6E-409C-BE32-E72D297353CC}">
              <c16:uniqueId val="{00000000-8D82-408D-A84D-8F5712DEA275}"/>
            </c:ext>
          </c:extLst>
        </c:ser>
        <c:ser>
          <c:idx val="2"/>
          <c:order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2-8D82-408D-A84D-8F5712DEA275}"/>
              </c:ext>
            </c:extLst>
          </c:dPt>
          <c:dPt>
            <c:idx val="1"/>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4-8D82-408D-A84D-8F5712DEA275}"/>
              </c:ext>
            </c:extLst>
          </c:dPt>
          <c:dPt>
            <c:idx val="2"/>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6-8D82-408D-A84D-8F5712DEA275}"/>
              </c:ext>
            </c:extLst>
          </c:dPt>
          <c:dPt>
            <c:idx val="3"/>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8-8D82-408D-A84D-8F5712DEA275}"/>
              </c:ext>
            </c:extLst>
          </c:dPt>
          <c:dPt>
            <c:idx val="4"/>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A-8D82-408D-A84D-8F5712DEA275}"/>
              </c:ext>
            </c:extLst>
          </c:dPt>
          <c:dPt>
            <c:idx val="5"/>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C-8D82-408D-A84D-8F5712DEA2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'title winner '!$D$4:$D$9</c:f>
              <c:strCache>
                <c:ptCount val="6"/>
                <c:pt idx="0">
                  <c:v>Mumbai Indians</c:v>
                </c:pt>
                <c:pt idx="1">
                  <c:v>Chennai Super Kings</c:v>
                </c:pt>
                <c:pt idx="2">
                  <c:v>Kolkata Knight Riders</c:v>
                </c:pt>
                <c:pt idx="3">
                  <c:v>Deccan Chargers</c:v>
                </c:pt>
                <c:pt idx="4">
                  <c:v>Sunrisers Hyderabad</c:v>
                </c:pt>
                <c:pt idx="5">
                  <c:v>Rajasthan Royals</c:v>
                </c:pt>
              </c:strCache>
            </c:strRef>
          </c:cat>
          <c:val>
            <c:numRef>
              <c:f>'title winner '!$E$4:$E$9</c:f>
              <c:numCache>
                <c:formatCode>General</c:formatCode>
                <c:ptCount val="6"/>
                <c:pt idx="0">
                  <c:v>5</c:v>
                </c:pt>
                <c:pt idx="1">
                  <c:v>4</c:v>
                </c:pt>
                <c:pt idx="2">
                  <c:v>2</c:v>
                </c:pt>
                <c:pt idx="3">
                  <c:v>1</c:v>
                </c:pt>
                <c:pt idx="4">
                  <c:v>1</c:v>
                </c:pt>
                <c:pt idx="5">
                  <c:v>1</c:v>
                </c:pt>
              </c:numCache>
            </c:numRef>
          </c:val>
          <c:extLst xmlns:c16r2="http://schemas.microsoft.com/office/drawing/2015/06/chart">
            <c:ext xmlns:c16="http://schemas.microsoft.com/office/drawing/2014/chart" uri="{C3380CC4-5D6E-409C-BE32-E72D297353CC}">
              <c16:uniqueId val="{0000000D-8D82-408D-A84D-8F5712DEA275}"/>
            </c:ext>
          </c:extLst>
        </c:ser>
        <c:ser>
          <c:idx val="0"/>
          <c:order val="2"/>
          <c:tx>
            <c:strRef>
              <c:f>'man of the match'!$F$1</c:f>
              <c:strCache>
                <c:ptCount val="1"/>
                <c:pt idx="0">
                  <c:v>MOM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'man of the match'!$E$2:$E$11</c:f>
              <c:strCache>
                <c:ptCount val="10"/>
                <c:pt idx="0">
                  <c:v>SR Tendulkar</c:v>
                </c:pt>
                <c:pt idx="1">
                  <c:v>JH Kallis</c:v>
                </c:pt>
                <c:pt idx="2">
                  <c:v>A Symonds</c:v>
                </c:pt>
                <c:pt idx="3">
                  <c:v>MK Tiwary</c:v>
                </c:pt>
                <c:pt idx="4">
                  <c:v>G Gambhir</c:v>
                </c:pt>
                <c:pt idx="5">
                  <c:v>MS Dhoni</c:v>
                </c:pt>
                <c:pt idx="6">
                  <c:v>SC Ganguly</c:v>
                </c:pt>
                <c:pt idx="7">
                  <c:v>YK Pathan</c:v>
                </c:pt>
                <c:pt idx="8">
                  <c:v>SK Raina</c:v>
                </c:pt>
                <c:pt idx="9">
                  <c:v>KA Pollard</c:v>
                </c:pt>
              </c:strCache>
            </c:strRef>
          </c:cat>
          <c:val>
            <c:numRef>
              <c:f>'man of the match'!$F$2:$F$11</c:f>
              <c:numCache>
                <c:formatCode>General</c:formatCode>
                <c:ptCount val="10"/>
                <c:pt idx="0">
                  <c:v>4</c:v>
                </c:pt>
                <c:pt idx="1">
                  <c:v>3</c:v>
                </c:pt>
                <c:pt idx="2">
                  <c:v>3</c:v>
                </c:pt>
                <c:pt idx="3">
                  <c:v>2</c:v>
                </c:pt>
                <c:pt idx="4">
                  <c:v>2</c:v>
                </c:pt>
                <c:pt idx="5">
                  <c:v>2</c:v>
                </c:pt>
                <c:pt idx="6">
                  <c:v>2</c:v>
                </c:pt>
                <c:pt idx="7">
                  <c:v>2</c:v>
                </c:pt>
                <c:pt idx="8">
                  <c:v>2</c:v>
                </c:pt>
                <c:pt idx="9">
                  <c:v>2</c:v>
                </c:pt>
              </c:numCache>
            </c:numRef>
          </c:val>
          <c:extLst xmlns:c16r2="http://schemas.microsoft.com/office/drawing/2015/06/chart">
            <c:ext xmlns:c16="http://schemas.microsoft.com/office/drawing/2014/chart" uri="{C3380CC4-5D6E-409C-BE32-E72D297353CC}">
              <c16:uniqueId val="{0000000E-8D82-408D-A84D-8F5712DEA275}"/>
            </c:ext>
          </c:extLst>
        </c:ser>
        <c:dLbls>
          <c:dLblPos val="ctr"/>
          <c:showLegendKey val="0"/>
          <c:showVal val="1"/>
          <c:showCatName val="0"/>
          <c:showSerName val="0"/>
          <c:showPercent val="0"/>
          <c:showBubbleSize val="0"/>
        </c:dLbls>
        <c:gapWidth val="150"/>
        <c:overlap val="100"/>
        <c:axId val="1083341952"/>
        <c:axId val="1083328896"/>
      </c:barChart>
      <c:catAx>
        <c:axId val="10833419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328896"/>
        <c:crosses val="autoZero"/>
        <c:auto val="1"/>
        <c:lblAlgn val="ctr"/>
        <c:lblOffset val="100"/>
        <c:noMultiLvlLbl val="0"/>
      </c:catAx>
      <c:valAx>
        <c:axId val="10833288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34195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Title Winners </a:t>
            </a:r>
          </a:p>
        </c:rich>
      </c:tx>
      <c:layout>
        <c:manualLayout>
          <c:xMode val="edge"/>
          <c:yMode val="edge"/>
          <c:x val="1.4541557305336836E-2"/>
          <c:y val="3.703703703703703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6.8791776027996507E-2"/>
          <c:y val="0.16912037037037039"/>
          <c:w val="0.56727712160979893"/>
          <c:h val="0.76606481481481481"/>
        </c:manualLayout>
      </c:layout>
      <c:doughnutChart>
        <c:varyColors val="1"/>
        <c:ser>
          <c:idx val="0"/>
          <c:order val="0"/>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4574-4337-A9DA-9FA26DF0B3B5}"/>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4574-4337-A9DA-9FA26DF0B3B5}"/>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5-4574-4337-A9DA-9FA26DF0B3B5}"/>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7-4574-4337-A9DA-9FA26DF0B3B5}"/>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9-4574-4337-A9DA-9FA26DF0B3B5}"/>
              </c:ext>
            </c:extLst>
          </c:dPt>
          <c:dPt>
            <c:idx val="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B-4574-4337-A9DA-9FA26DF0B3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6r2="http://schemas.microsoft.com/office/drawing/2015/06/chart">
              <c:ext xmlns:c15="http://schemas.microsoft.com/office/drawing/2012/chart" uri="{CE6537A1-D6FC-4f65-9D91-7224C49458BB}">
                <c15:layout/>
              </c:ext>
            </c:extLst>
          </c:dLbls>
          <c:cat>
            <c:strRef>
              <c:f>'title winner '!$D$4:$D$9</c:f>
              <c:strCache>
                <c:ptCount val="6"/>
                <c:pt idx="0">
                  <c:v>Mumbai Indians</c:v>
                </c:pt>
                <c:pt idx="1">
                  <c:v>Chennai Super Kings</c:v>
                </c:pt>
                <c:pt idx="2">
                  <c:v>Kolkata Knight Riders</c:v>
                </c:pt>
                <c:pt idx="3">
                  <c:v>Deccan Chargers</c:v>
                </c:pt>
                <c:pt idx="4">
                  <c:v>Sunrisers Hyderabad</c:v>
                </c:pt>
                <c:pt idx="5">
                  <c:v>Rajasthan Royals</c:v>
                </c:pt>
              </c:strCache>
            </c:strRef>
          </c:cat>
          <c:val>
            <c:numRef>
              <c:f>'title winner '!$E$4:$E$9</c:f>
              <c:numCache>
                <c:formatCode>General</c:formatCode>
                <c:ptCount val="6"/>
                <c:pt idx="0">
                  <c:v>5</c:v>
                </c:pt>
                <c:pt idx="1">
                  <c:v>4</c:v>
                </c:pt>
                <c:pt idx="2">
                  <c:v>2</c:v>
                </c:pt>
                <c:pt idx="3">
                  <c:v>1</c:v>
                </c:pt>
                <c:pt idx="4">
                  <c:v>1</c:v>
                </c:pt>
                <c:pt idx="5">
                  <c:v>1</c:v>
                </c:pt>
              </c:numCache>
            </c:numRef>
          </c:val>
          <c:extLst xmlns:c16r2="http://schemas.microsoft.com/office/drawing/2015/06/chart">
            <c:ext xmlns:c16="http://schemas.microsoft.com/office/drawing/2014/chart" uri="{C3380CC4-5D6E-409C-BE32-E72D297353CC}">
              <c16:uniqueId val="{0000000C-4574-4337-A9DA-9FA26DF0B3B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manualLayout>
          <c:xMode val="edge"/>
          <c:yMode val="edge"/>
          <c:x val="0.67179024496937878"/>
          <c:y val="4.9767424905220181E-2"/>
          <c:w val="0.22308617672790901"/>
          <c:h val="0.913195538057742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project.xlsx]solution sheet of dashboard 2!PivotTable6</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MATCHES PLAYED BY EACH TEAM </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'solution sheet of dashboard 2'!$B$53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'solution sheet of dashboard 2'!$A$54:$A$55</c:f>
              <c:strCache>
                <c:ptCount val="1"/>
                <c:pt idx="0">
                  <c:v>Chennai Super Kings</c:v>
                </c:pt>
              </c:strCache>
            </c:strRef>
          </c:cat>
          <c:val>
            <c:numRef>
              <c:f>'solution sheet of dashboard 2'!$B$54:$B$55</c:f>
              <c:numCache>
                <c:formatCode>General</c:formatCode>
                <c:ptCount val="1"/>
                <c:pt idx="0">
                  <c:v>363</c:v>
                </c:pt>
              </c:numCache>
            </c:numRef>
          </c:val>
          <c:extLst xmlns:c16r2="http://schemas.microsoft.com/office/drawing/2015/06/chart">
            <c:ext xmlns:c16="http://schemas.microsoft.com/office/drawing/2014/chart" uri="{C3380CC4-5D6E-409C-BE32-E72D297353CC}">
              <c16:uniqueId val="{00000000-2ED3-4663-A24F-EC3739B7F04E}"/>
            </c:ext>
          </c:extLst>
        </c:ser>
        <c:dLbls>
          <c:showLegendKey val="0"/>
          <c:showVal val="1"/>
          <c:showCatName val="0"/>
          <c:showSerName val="0"/>
          <c:showPercent val="0"/>
          <c:showBubbleSize val="0"/>
        </c:dLbls>
        <c:gapWidth val="150"/>
        <c:shape val="box"/>
        <c:axId val="1083342496"/>
        <c:axId val="1083333792"/>
        <c:axId val="0"/>
      </c:bar3DChart>
      <c:catAx>
        <c:axId val="108334249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TEAM's</a:t>
                </a:r>
                <a:r>
                  <a:rPr lang="en-US" baseline="0"/>
                  <a:t> NAME</a:t>
                </a:r>
                <a:endParaRPr lang="en-US"/>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333792"/>
        <c:crosses val="autoZero"/>
        <c:auto val="1"/>
        <c:lblAlgn val="ctr"/>
        <c:lblOffset val="100"/>
        <c:noMultiLvlLbl val="0"/>
      </c:catAx>
      <c:valAx>
        <c:axId val="1083333792"/>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MATCHES</a:t>
                </a:r>
                <a:r>
                  <a:rPr lang="en-US" baseline="0"/>
                  <a:t> </a:t>
                </a:r>
                <a:endParaRPr lang="en-US"/>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3424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project.xlsx]solution sheet of dashboard 2!PivotTable4</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RUN SCORER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'solution sheet of dashboard 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'solution sheet of dashboard 2'!$A$4:$A$9</c:f>
              <c:strCache>
                <c:ptCount val="5"/>
                <c:pt idx="0">
                  <c:v>SR Watson</c:v>
                </c:pt>
                <c:pt idx="1">
                  <c:v>AT Rayudu</c:v>
                </c:pt>
                <c:pt idx="2">
                  <c:v>MS Dhoni</c:v>
                </c:pt>
                <c:pt idx="3">
                  <c:v>SK Raina</c:v>
                </c:pt>
                <c:pt idx="4">
                  <c:v>F du Plessis</c:v>
                </c:pt>
              </c:strCache>
            </c:strRef>
          </c:cat>
          <c:val>
            <c:numRef>
              <c:f>'solution sheet of dashboard 2'!$B$4:$B$9</c:f>
              <c:numCache>
                <c:formatCode>General</c:formatCode>
                <c:ptCount val="5"/>
                <c:pt idx="0">
                  <c:v>953</c:v>
                </c:pt>
                <c:pt idx="1">
                  <c:v>884</c:v>
                </c:pt>
                <c:pt idx="2">
                  <c:v>871</c:v>
                </c:pt>
                <c:pt idx="3">
                  <c:v>828</c:v>
                </c:pt>
                <c:pt idx="4">
                  <c:v>558</c:v>
                </c:pt>
              </c:numCache>
            </c:numRef>
          </c:val>
          <c:extLst xmlns:c16r2="http://schemas.microsoft.com/office/drawing/2015/06/chart">
            <c:ext xmlns:c16="http://schemas.microsoft.com/office/drawing/2014/chart" uri="{C3380CC4-5D6E-409C-BE32-E72D297353CC}">
              <c16:uniqueId val="{00000000-CA2D-4B02-B8BE-4ED0A25234B7}"/>
            </c:ext>
          </c:extLst>
        </c:ser>
        <c:dLbls>
          <c:dLblPos val="outEnd"/>
          <c:showLegendKey val="0"/>
          <c:showVal val="1"/>
          <c:showCatName val="0"/>
          <c:showSerName val="0"/>
          <c:showPercent val="0"/>
          <c:showBubbleSize val="0"/>
        </c:dLbls>
        <c:gapWidth val="100"/>
        <c:overlap val="-24"/>
        <c:axId val="1083337600"/>
        <c:axId val="1083338688"/>
      </c:barChart>
      <c:catAx>
        <c:axId val="10833376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PLAYERS </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338688"/>
        <c:crosses val="autoZero"/>
        <c:auto val="1"/>
        <c:lblAlgn val="ctr"/>
        <c:lblOffset val="100"/>
        <c:noMultiLvlLbl val="0"/>
      </c:catAx>
      <c:valAx>
        <c:axId val="10833386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RUNS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33376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project.xlsx]solution sheet of dashboard 2!PivotTable5</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5 wicket taker</a:t>
            </a:r>
            <a:endParaRPr lang="en-US"/>
          </a:p>
        </c:rich>
      </c:tx>
      <c:layout>
        <c:manualLayout>
          <c:xMode val="edge"/>
          <c:yMode val="edge"/>
          <c:x val="8.2710671804322525E-3"/>
          <c:y val="2.730376404961402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0.10244801025738279"/>
          <c:y val="0.17227991571476101"/>
          <c:w val="0.83425741211391713"/>
          <c:h val="0.54621330080218844"/>
        </c:manualLayout>
      </c:layout>
      <c:barChart>
        <c:barDir val="col"/>
        <c:grouping val="clustered"/>
        <c:varyColors val="0"/>
        <c:ser>
          <c:idx val="0"/>
          <c:order val="0"/>
          <c:tx>
            <c:strRef>
              <c:f>'solution sheet of dashboard 2'!$B$29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'solution sheet of dashboard 2'!$A$30:$A$35</c:f>
              <c:strCache>
                <c:ptCount val="5"/>
                <c:pt idx="0">
                  <c:v>DL Chahar</c:v>
                </c:pt>
                <c:pt idx="1">
                  <c:v>Imran Tahir</c:v>
                </c:pt>
                <c:pt idx="2">
                  <c:v>RA Jadeja</c:v>
                </c:pt>
                <c:pt idx="3">
                  <c:v>DJ Bravo</c:v>
                </c:pt>
                <c:pt idx="4">
                  <c:v>SN Thakur</c:v>
                </c:pt>
              </c:strCache>
            </c:strRef>
          </c:cat>
          <c:val>
            <c:numRef>
              <c:f>'solution sheet of dashboard 2'!$B$30:$B$35</c:f>
              <c:numCache>
                <c:formatCode>General</c:formatCode>
                <c:ptCount val="5"/>
                <c:pt idx="0">
                  <c:v>32</c:v>
                </c:pt>
                <c:pt idx="1">
                  <c:v>32</c:v>
                </c:pt>
                <c:pt idx="2">
                  <c:v>26</c:v>
                </c:pt>
                <c:pt idx="3">
                  <c:v>25</c:v>
                </c:pt>
                <c:pt idx="4">
                  <c:v>24</c:v>
                </c:pt>
              </c:numCache>
            </c:numRef>
          </c:val>
          <c:extLst xmlns:c16r2="http://schemas.microsoft.com/office/drawing/2015/06/chart">
            <c:ext xmlns:c16="http://schemas.microsoft.com/office/drawing/2014/chart" uri="{C3380CC4-5D6E-409C-BE32-E72D297353CC}">
              <c16:uniqueId val="{00000000-8262-42A6-A338-EB101890AB84}"/>
            </c:ext>
          </c:extLst>
        </c:ser>
        <c:dLbls>
          <c:dLblPos val="outEnd"/>
          <c:showLegendKey val="0"/>
          <c:showVal val="1"/>
          <c:showCatName val="0"/>
          <c:showSerName val="0"/>
          <c:showPercent val="0"/>
          <c:showBubbleSize val="0"/>
        </c:dLbls>
        <c:gapWidth val="100"/>
        <c:overlap val="-24"/>
        <c:axId val="1086107520"/>
        <c:axId val="1086106976"/>
      </c:barChart>
      <c:catAx>
        <c:axId val="1086107520"/>
        <c:scaling>
          <c:orientation val="minMax"/>
        </c:scaling>
        <c:delete val="1"/>
        <c:axPos val="b"/>
        <c:numFmt formatCode="General" sourceLinked="1"/>
        <c:majorTickMark val="out"/>
        <c:minorTickMark val="none"/>
        <c:tickLblPos val="nextTo"/>
        <c:crossAx val="1086106976"/>
        <c:crosses val="autoZero"/>
        <c:auto val="1"/>
        <c:lblAlgn val="ctr"/>
        <c:lblOffset val="100"/>
        <c:noMultiLvlLbl val="0"/>
      </c:catAx>
      <c:valAx>
        <c:axId val="1086106976"/>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WICKETS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crossAx val="108610752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project.xlsx]solution sheet of dashboard 2!PivotTable7</c:name>
    <c:fmtId val="2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most century's as</a:t>
            </a:r>
            <a:r>
              <a:rPr lang="en-US" baseline="0"/>
              <a:t> a</a:t>
            </a:r>
            <a:r>
              <a:rPr lang="en-US"/>
              <a:t> players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'solution sheet of dashboard 2'!$B$78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'solution sheet of dashboard 2'!$A$79:$A$84</c:f>
              <c:strCache>
                <c:ptCount val="5"/>
                <c:pt idx="0">
                  <c:v>V Kohli</c:v>
                </c:pt>
                <c:pt idx="1">
                  <c:v>HM Amla</c:v>
                </c:pt>
                <c:pt idx="2">
                  <c:v>DA Warner</c:v>
                </c:pt>
                <c:pt idx="3">
                  <c:v>SV Samson</c:v>
                </c:pt>
                <c:pt idx="4">
                  <c:v>SR Watson</c:v>
                </c:pt>
              </c:strCache>
            </c:strRef>
          </c:cat>
          <c:val>
            <c:numRef>
              <c:f>'solution sheet of dashboard 2'!$B$79:$B$84</c:f>
              <c:numCache>
                <c:formatCode>General</c:formatCode>
                <c:ptCount val="5"/>
                <c:pt idx="0">
                  <c:v>5</c:v>
                </c:pt>
                <c:pt idx="1">
                  <c:v>2</c:v>
                </c:pt>
                <c:pt idx="2">
                  <c:v>2</c:v>
                </c:pt>
                <c:pt idx="3">
                  <c:v>2</c:v>
                </c:pt>
                <c:pt idx="4">
                  <c:v>2</c:v>
                </c:pt>
              </c:numCache>
            </c:numRef>
          </c:val>
          <c:extLst xmlns:c16r2="http://schemas.microsoft.com/office/drawing/2015/06/chart">
            <c:ext xmlns:c16="http://schemas.microsoft.com/office/drawing/2014/chart" uri="{C3380CC4-5D6E-409C-BE32-E72D297353CC}">
              <c16:uniqueId val="{00000000-1517-4130-8F38-CF4A854FB867}"/>
            </c:ext>
          </c:extLst>
        </c:ser>
        <c:dLbls>
          <c:dLblPos val="outEnd"/>
          <c:showLegendKey val="0"/>
          <c:showVal val="1"/>
          <c:showCatName val="0"/>
          <c:showSerName val="0"/>
          <c:showPercent val="0"/>
          <c:showBubbleSize val="0"/>
        </c:dLbls>
        <c:gapWidth val="100"/>
        <c:overlap val="-24"/>
        <c:axId val="1086108608"/>
        <c:axId val="1086108064"/>
      </c:barChart>
      <c:catAx>
        <c:axId val="10861086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PLAYER</a:t>
                </a:r>
              </a:p>
            </c:rich>
          </c:tx>
          <c:layout>
            <c:manualLayout>
              <c:xMode val="edge"/>
              <c:yMode val="edge"/>
              <c:x val="0.45454046369203843"/>
              <c:y val="0.8519233012540099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108064"/>
        <c:crosses val="autoZero"/>
        <c:auto val="1"/>
        <c:lblAlgn val="ctr"/>
        <c:lblOffset val="100"/>
        <c:noMultiLvlLbl val="0"/>
      </c:catAx>
      <c:valAx>
        <c:axId val="10861080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century</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10860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half</a:t>
            </a:r>
            <a:r>
              <a:rPr lang="en-US" baseline="0"/>
              <a:t> centuries by players </a:t>
            </a:r>
            <a:endParaRPr lang="en-US"/>
          </a:p>
        </c:rich>
      </c:tx>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Series1</c:v>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Lit>
              <c:ptCount val="23"/>
              <c:pt idx="0">
                <c:v>AM Rahane</c:v>
              </c:pt>
              <c:pt idx="1">
                <c:v>F du Plessis</c:v>
              </c:pt>
              <c:pt idx="2">
                <c:v>SS Tiwary</c:v>
              </c:pt>
              <c:pt idx="3">
                <c:v>MS Dhoni</c:v>
              </c:pt>
              <c:pt idx="4">
                <c:v>Ankit Sharma</c:v>
              </c:pt>
              <c:pt idx="5">
                <c:v>I Sharma</c:v>
              </c:pt>
              <c:pt idx="6">
                <c:v>JA Morkel</c:v>
              </c:pt>
              <c:pt idx="7">
                <c:v>R Bhatia</c:v>
              </c:pt>
              <c:pt idx="8">
                <c:v>SM Boland</c:v>
              </c:pt>
              <c:pt idx="9">
                <c:v>R Ashwin</c:v>
              </c:pt>
              <c:pt idx="10">
                <c:v>KP Pietersen</c:v>
              </c:pt>
              <c:pt idx="11">
                <c:v>PSP Handscomb</c:v>
              </c:pt>
              <c:pt idx="12">
                <c:v>IK Pathan</c:v>
              </c:pt>
              <c:pt idx="13">
                <c:v>NLTC Perera</c:v>
              </c:pt>
              <c:pt idx="14">
                <c:v>GJ Bailey</c:v>
              </c:pt>
              <c:pt idx="15">
                <c:v>SPD Smith</c:v>
              </c:pt>
              <c:pt idx="16">
                <c:v>DL Chahar</c:v>
              </c:pt>
              <c:pt idx="17">
                <c:v>AB Dinda</c:v>
              </c:pt>
              <c:pt idx="18">
                <c:v>RP Singh</c:v>
              </c:pt>
              <c:pt idx="19">
                <c:v>UT Khawaja</c:v>
              </c:pt>
              <c:pt idx="20">
                <c:v>A Zampa</c:v>
              </c:pt>
              <c:pt idx="21">
                <c:v>MR Marsh</c:v>
              </c:pt>
              <c:pt idx="22">
                <c:v>M Ashwin</c:v>
              </c:pt>
            </c:strLit>
          </c:cat>
          <c:val>
            <c:numLit>
              <c:formatCode>General</c:formatCode>
              <c:ptCount val="23"/>
              <c:pt idx="0">
                <c:v>6</c:v>
              </c:pt>
              <c:pt idx="1">
                <c:v>2</c:v>
              </c:pt>
              <c:pt idx="2">
                <c:v>2</c:v>
              </c:pt>
              <c:pt idx="3">
                <c:v>1</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extLst xmlns:c16r2="http://schemas.microsoft.com/office/drawing/2015/06/chart">
            <c:ext xmlns:c16="http://schemas.microsoft.com/office/drawing/2014/chart" uri="{C3380CC4-5D6E-409C-BE32-E72D297353CC}">
              <c16:uniqueId val="{00000000-9A34-4F58-A6D9-196D4726B948}"/>
            </c:ext>
          </c:extLst>
        </c:ser>
        <c:dLbls>
          <c:showLegendKey val="0"/>
          <c:showVal val="1"/>
          <c:showCatName val="0"/>
          <c:showSerName val="0"/>
          <c:showPercent val="0"/>
          <c:showBubbleSize val="0"/>
        </c:dLbls>
        <c:gapWidth val="84"/>
        <c:gapDepth val="53"/>
        <c:shape val="box"/>
        <c:axId val="1086104800"/>
        <c:axId val="1086104256"/>
        <c:axId val="0"/>
      </c:bar3DChart>
      <c:catAx>
        <c:axId val="10861048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PLAYERS</a:t>
                </a:r>
              </a:p>
            </c:rich>
          </c:tx>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6104256"/>
        <c:crosses val="autoZero"/>
        <c:auto val="1"/>
        <c:lblAlgn val="ctr"/>
        <c:lblOffset val="100"/>
        <c:noMultiLvlLbl val="0"/>
      </c:catAx>
      <c:valAx>
        <c:axId val="1086104256"/>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number</a:t>
                </a:r>
                <a:r>
                  <a:rPr lang="en-US" baseline="0"/>
                  <a:t> of half centuries </a:t>
                </a:r>
                <a:endParaRPr lang="en-US"/>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10861048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project.xlsx]solution sheet of dashboard 2!PivotTable4</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RUN SCORER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barChart>
        <c:barDir val="col"/>
        <c:grouping val="clustered"/>
        <c:varyColors val="0"/>
        <c:ser>
          <c:idx val="0"/>
          <c:order val="0"/>
          <c:tx>
            <c:strRef>
              <c:f>'solution sheet of dashboard 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'solution sheet of dashboard 2'!$A$4:$A$9</c:f>
              <c:strCache>
                <c:ptCount val="5"/>
                <c:pt idx="0">
                  <c:v>SR Watson</c:v>
                </c:pt>
                <c:pt idx="1">
                  <c:v>AT Rayudu</c:v>
                </c:pt>
                <c:pt idx="2">
                  <c:v>MS Dhoni</c:v>
                </c:pt>
                <c:pt idx="3">
                  <c:v>SK Raina</c:v>
                </c:pt>
                <c:pt idx="4">
                  <c:v>F du Plessis</c:v>
                </c:pt>
              </c:strCache>
            </c:strRef>
          </c:cat>
          <c:val>
            <c:numRef>
              <c:f>'solution sheet of dashboard 2'!$B$4:$B$9</c:f>
              <c:numCache>
                <c:formatCode>General</c:formatCode>
                <c:ptCount val="5"/>
                <c:pt idx="0">
                  <c:v>953</c:v>
                </c:pt>
                <c:pt idx="1">
                  <c:v>884</c:v>
                </c:pt>
                <c:pt idx="2">
                  <c:v>871</c:v>
                </c:pt>
                <c:pt idx="3">
                  <c:v>828</c:v>
                </c:pt>
                <c:pt idx="4">
                  <c:v>558</c:v>
                </c:pt>
              </c:numCache>
            </c:numRef>
          </c:val>
          <c:extLst xmlns:c16r2="http://schemas.microsoft.com/office/drawing/2015/06/chart">
            <c:ext xmlns:c16="http://schemas.microsoft.com/office/drawing/2014/chart" uri="{C3380CC4-5D6E-409C-BE32-E72D297353CC}">
              <c16:uniqueId val="{00000000-DEE0-4C54-B793-344893CBBF71}"/>
            </c:ext>
          </c:extLst>
        </c:ser>
        <c:dLbls>
          <c:dLblPos val="outEnd"/>
          <c:showLegendKey val="0"/>
          <c:showVal val="1"/>
          <c:showCatName val="0"/>
          <c:showSerName val="0"/>
          <c:showPercent val="0"/>
          <c:showBubbleSize val="0"/>
        </c:dLbls>
        <c:gapWidth val="100"/>
        <c:overlap val="-24"/>
        <c:axId val="1086116768"/>
        <c:axId val="1086117312"/>
      </c:barChart>
      <c:catAx>
        <c:axId val="10861167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PLAYERS </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117312"/>
        <c:crosses val="autoZero"/>
        <c:auto val="1"/>
        <c:lblAlgn val="ctr"/>
        <c:lblOffset val="100"/>
        <c:noMultiLvlLbl val="0"/>
      </c:catAx>
      <c:valAx>
        <c:axId val="108611731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RUNS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116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project.xlsx]solution sheet of dashboard 2!PivotTable5</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WICKET TAKERS </a:t>
            </a:r>
          </a:p>
        </c:rich>
      </c:tx>
      <c:layout>
        <c:manualLayout>
          <c:xMode val="edge"/>
          <c:yMode val="edge"/>
          <c:x val="0.35315346362480299"/>
          <c:y val="3.297475139551218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0.10244801025738279"/>
          <c:y val="0.17227991571476101"/>
          <c:w val="0.83425741211391713"/>
          <c:h val="0.54621330080218844"/>
        </c:manualLayout>
      </c:layout>
      <c:barChart>
        <c:barDir val="col"/>
        <c:grouping val="clustered"/>
        <c:varyColors val="0"/>
        <c:ser>
          <c:idx val="0"/>
          <c:order val="0"/>
          <c:tx>
            <c:strRef>
              <c:f>'solution sheet of dashboard 2'!$B$29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'solution sheet of dashboard 2'!$A$30:$A$35</c:f>
              <c:strCache>
                <c:ptCount val="5"/>
                <c:pt idx="0">
                  <c:v>DL Chahar</c:v>
                </c:pt>
                <c:pt idx="1">
                  <c:v>Imran Tahir</c:v>
                </c:pt>
                <c:pt idx="2">
                  <c:v>RA Jadeja</c:v>
                </c:pt>
                <c:pt idx="3">
                  <c:v>DJ Bravo</c:v>
                </c:pt>
                <c:pt idx="4">
                  <c:v>SN Thakur</c:v>
                </c:pt>
              </c:strCache>
            </c:strRef>
          </c:cat>
          <c:val>
            <c:numRef>
              <c:f>'solution sheet of dashboard 2'!$B$30:$B$35</c:f>
              <c:numCache>
                <c:formatCode>General</c:formatCode>
                <c:ptCount val="5"/>
                <c:pt idx="0">
                  <c:v>32</c:v>
                </c:pt>
                <c:pt idx="1">
                  <c:v>32</c:v>
                </c:pt>
                <c:pt idx="2">
                  <c:v>26</c:v>
                </c:pt>
                <c:pt idx="3">
                  <c:v>25</c:v>
                </c:pt>
                <c:pt idx="4">
                  <c:v>24</c:v>
                </c:pt>
              </c:numCache>
            </c:numRef>
          </c:val>
          <c:extLst xmlns:c16r2="http://schemas.microsoft.com/office/drawing/2015/06/chart">
            <c:ext xmlns:c16="http://schemas.microsoft.com/office/drawing/2014/chart" uri="{C3380CC4-5D6E-409C-BE32-E72D297353CC}">
              <c16:uniqueId val="{00000000-9DF9-4FAE-A388-CFD631E3CCB2}"/>
            </c:ext>
          </c:extLst>
        </c:ser>
        <c:dLbls>
          <c:dLblPos val="inEnd"/>
          <c:showLegendKey val="0"/>
          <c:showVal val="1"/>
          <c:showCatName val="0"/>
          <c:showSerName val="0"/>
          <c:showPercent val="0"/>
          <c:showBubbleSize val="0"/>
        </c:dLbls>
        <c:gapWidth val="100"/>
        <c:overlap val="-24"/>
        <c:axId val="1086110240"/>
        <c:axId val="1086105344"/>
      </c:barChart>
      <c:catAx>
        <c:axId val="10861102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105344"/>
        <c:crosses val="autoZero"/>
        <c:auto val="1"/>
        <c:lblAlgn val="ctr"/>
        <c:lblOffset val="100"/>
        <c:noMultiLvlLbl val="0"/>
      </c:catAx>
      <c:valAx>
        <c:axId val="108610534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WICKETS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11024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project.xlsx]solution sheet of dashboard 2!PivotTable6</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MATCHES PLAYED BY EACH TEAM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'solution sheet of dashboard 2'!$B$53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'solution sheet of dashboard 2'!$A$54:$A$55</c:f>
              <c:strCache>
                <c:ptCount val="1"/>
                <c:pt idx="0">
                  <c:v>Chennai Super Kings</c:v>
                </c:pt>
              </c:strCache>
            </c:strRef>
          </c:cat>
          <c:val>
            <c:numRef>
              <c:f>'solution sheet of dashboard 2'!$B$54:$B$55</c:f>
              <c:numCache>
                <c:formatCode>General</c:formatCode>
                <c:ptCount val="1"/>
                <c:pt idx="0">
                  <c:v>363</c:v>
                </c:pt>
              </c:numCache>
            </c:numRef>
          </c:val>
          <c:extLst xmlns:c16r2="http://schemas.microsoft.com/office/drawing/2015/06/chart">
            <c:ext xmlns:c16="http://schemas.microsoft.com/office/drawing/2014/chart" uri="{C3380CC4-5D6E-409C-BE32-E72D297353CC}">
              <c16:uniqueId val="{00000000-74D3-48E7-9096-7E99FC250A16}"/>
            </c:ext>
          </c:extLst>
        </c:ser>
        <c:dLbls>
          <c:showLegendKey val="0"/>
          <c:showVal val="1"/>
          <c:showCatName val="0"/>
          <c:showSerName val="0"/>
          <c:showPercent val="0"/>
          <c:showBubbleSize val="0"/>
        </c:dLbls>
        <c:gapWidth val="150"/>
        <c:shape val="box"/>
        <c:axId val="1086105888"/>
        <c:axId val="1086111872"/>
        <c:axId val="0"/>
      </c:bar3DChart>
      <c:catAx>
        <c:axId val="108610588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TEAM's</a:t>
                </a:r>
                <a:r>
                  <a:rPr lang="en-US" baseline="0"/>
                  <a:t> NAME</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111872"/>
        <c:crosses val="autoZero"/>
        <c:auto val="1"/>
        <c:lblAlgn val="ctr"/>
        <c:lblOffset val="100"/>
        <c:noMultiLvlLbl val="0"/>
      </c:catAx>
      <c:valAx>
        <c:axId val="1086111872"/>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MATCHES</a:t>
                </a:r>
                <a:r>
                  <a:rPr lang="en-US" baseline="0"/>
                  <a:t> </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10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project.xlsx]solution sheet of dashboard 2!PivotTable7</c:name>
    <c:fmtId val="2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most century's as</a:t>
            </a:r>
            <a:r>
              <a:rPr lang="en-US" baseline="0"/>
              <a:t> a</a:t>
            </a:r>
            <a:r>
              <a:rPr lang="en-US"/>
              <a:t> players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col"/>
        <c:grouping val="clustered"/>
        <c:varyColors val="0"/>
        <c:ser>
          <c:idx val="0"/>
          <c:order val="0"/>
          <c:tx>
            <c:strRef>
              <c:f>'solution sheet of dashboard 2'!$B$78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'solution sheet of dashboard 2'!$A$79:$A$84</c:f>
              <c:strCache>
                <c:ptCount val="5"/>
                <c:pt idx="0">
                  <c:v>V Kohli</c:v>
                </c:pt>
                <c:pt idx="1">
                  <c:v>HM Amla</c:v>
                </c:pt>
                <c:pt idx="2">
                  <c:v>DA Warner</c:v>
                </c:pt>
                <c:pt idx="3">
                  <c:v>SV Samson</c:v>
                </c:pt>
                <c:pt idx="4">
                  <c:v>SR Watson</c:v>
                </c:pt>
              </c:strCache>
            </c:strRef>
          </c:cat>
          <c:val>
            <c:numRef>
              <c:f>'solution sheet of dashboard 2'!$B$79:$B$84</c:f>
              <c:numCache>
                <c:formatCode>General</c:formatCode>
                <c:ptCount val="5"/>
                <c:pt idx="0">
                  <c:v>5</c:v>
                </c:pt>
                <c:pt idx="1">
                  <c:v>2</c:v>
                </c:pt>
                <c:pt idx="2">
                  <c:v>2</c:v>
                </c:pt>
                <c:pt idx="3">
                  <c:v>2</c:v>
                </c:pt>
                <c:pt idx="4">
                  <c:v>2</c:v>
                </c:pt>
              </c:numCache>
            </c:numRef>
          </c:val>
          <c:extLst xmlns:c16r2="http://schemas.microsoft.com/office/drawing/2015/06/chart">
            <c:ext xmlns:c16="http://schemas.microsoft.com/office/drawing/2014/chart" uri="{C3380CC4-5D6E-409C-BE32-E72D297353CC}">
              <c16:uniqueId val="{00000000-1E1D-4C18-B3F5-FDE99E5668AD}"/>
            </c:ext>
          </c:extLst>
        </c:ser>
        <c:dLbls>
          <c:dLblPos val="outEnd"/>
          <c:showLegendKey val="0"/>
          <c:showVal val="1"/>
          <c:showCatName val="0"/>
          <c:showSerName val="0"/>
          <c:showPercent val="0"/>
          <c:showBubbleSize val="0"/>
        </c:dLbls>
        <c:gapWidth val="100"/>
        <c:overlap val="-24"/>
        <c:axId val="1086114048"/>
        <c:axId val="1086109152"/>
      </c:barChart>
      <c:catAx>
        <c:axId val="10861140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PLAYER</a:t>
                </a:r>
              </a:p>
            </c:rich>
          </c:tx>
          <c:layout>
            <c:manualLayout>
              <c:xMode val="edge"/>
              <c:yMode val="edge"/>
              <c:x val="0.45454046369203843"/>
              <c:y val="0.85192330125400995"/>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109152"/>
        <c:crosses val="autoZero"/>
        <c:auto val="1"/>
        <c:lblAlgn val="ctr"/>
        <c:lblOffset val="100"/>
        <c:noMultiLvlLbl val="0"/>
      </c:catAx>
      <c:valAx>
        <c:axId val="10861091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century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61140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half</a:t>
            </a:r>
            <a:r>
              <a:rPr lang="en-US" baseline="0"/>
              <a:t> centuries by players </a:t>
            </a:r>
            <a:endParaRPr lang="en-US"/>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Total</c:v>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4472C4">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23"/>
              <c:pt idx="0">
                <c:v>AM Rahane</c:v>
              </c:pt>
              <c:pt idx="1">
                <c:v>F du Plessis</c:v>
              </c:pt>
              <c:pt idx="2">
                <c:v>SS Tiwary</c:v>
              </c:pt>
              <c:pt idx="3">
                <c:v>MS Dhoni</c:v>
              </c:pt>
              <c:pt idx="4">
                <c:v>Ankit Sharma</c:v>
              </c:pt>
              <c:pt idx="5">
                <c:v>I Sharma</c:v>
              </c:pt>
              <c:pt idx="6">
                <c:v>JA Morkel</c:v>
              </c:pt>
              <c:pt idx="7">
                <c:v>R Bhatia</c:v>
              </c:pt>
              <c:pt idx="8">
                <c:v>SM Boland</c:v>
              </c:pt>
              <c:pt idx="9">
                <c:v>R Ashwin</c:v>
              </c:pt>
              <c:pt idx="10">
                <c:v>KP Pietersen</c:v>
              </c:pt>
              <c:pt idx="11">
                <c:v>PSP Handscomb</c:v>
              </c:pt>
              <c:pt idx="12">
                <c:v>IK Pathan</c:v>
              </c:pt>
              <c:pt idx="13">
                <c:v>NLTC Perera</c:v>
              </c:pt>
              <c:pt idx="14">
                <c:v>GJ Bailey</c:v>
              </c:pt>
              <c:pt idx="15">
                <c:v>SPD Smith</c:v>
              </c:pt>
              <c:pt idx="16">
                <c:v>DL Chahar</c:v>
              </c:pt>
              <c:pt idx="17">
                <c:v>AB Dinda</c:v>
              </c:pt>
              <c:pt idx="18">
                <c:v>RP Singh</c:v>
              </c:pt>
              <c:pt idx="19">
                <c:v>UT Khawaja</c:v>
              </c:pt>
              <c:pt idx="20">
                <c:v>A Zampa</c:v>
              </c:pt>
              <c:pt idx="21">
                <c:v>MR Marsh</c:v>
              </c:pt>
              <c:pt idx="22">
                <c:v>M Ashwin</c:v>
              </c:pt>
            </c:strLit>
          </c:cat>
          <c:val>
            <c:numLit>
              <c:formatCode>General</c:formatCode>
              <c:ptCount val="23"/>
              <c:pt idx="0">
                <c:v>6</c:v>
              </c:pt>
              <c:pt idx="1">
                <c:v>2</c:v>
              </c:pt>
              <c:pt idx="2">
                <c:v>2</c:v>
              </c:pt>
              <c:pt idx="3">
                <c:v>1</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Lit>
          </c:val>
          <c:extLst xmlns:c16r2="http://schemas.microsoft.com/office/drawing/2015/06/chart">
            <c:ext xmlns:c16="http://schemas.microsoft.com/office/drawing/2014/chart" uri="{C3380CC4-5D6E-409C-BE32-E72D297353CC}">
              <c16:uniqueId val="{00000000-E45D-469F-BD3A-4E74548A557A}"/>
            </c:ext>
          </c:extLst>
        </c:ser>
        <c:dLbls>
          <c:showLegendKey val="0"/>
          <c:showVal val="1"/>
          <c:showCatName val="0"/>
          <c:showSerName val="0"/>
          <c:showPercent val="0"/>
          <c:showBubbleSize val="0"/>
        </c:dLbls>
        <c:gapWidth val="84"/>
        <c:gapDepth val="53"/>
        <c:shape val="box"/>
        <c:axId val="1088412992"/>
        <c:axId val="1088413536"/>
        <c:axId val="0"/>
      </c:bar3DChart>
      <c:catAx>
        <c:axId val="108841299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PLAYERS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88413536"/>
        <c:crosses val="autoZero"/>
        <c:auto val="1"/>
        <c:lblAlgn val="ctr"/>
        <c:lblOffset val="100"/>
        <c:noMultiLvlLbl val="0"/>
      </c:catAx>
      <c:valAx>
        <c:axId val="1088413536"/>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r>
                  <a:rPr lang="en-US"/>
                  <a:t>number</a:t>
                </a:r>
                <a:r>
                  <a:rPr lang="en-US" baseline="0"/>
                  <a:t> of half centuries </a:t>
                </a:r>
                <a:endParaRPr lang="en-US"/>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title>
        <c:numFmt formatCode="General" sourceLinked="1"/>
        <c:majorTickMark val="out"/>
        <c:minorTickMark val="none"/>
        <c:tickLblPos val="nextTo"/>
        <c:crossAx val="1088412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project.xlsx]matches win !matches win</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matches win by team with respect of bat first or field first.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8.271231694705615E-2"/>
          <c:y val="0.18817685015497171"/>
          <c:w val="0.84351036211863295"/>
          <c:h val="0.4418301480054373"/>
        </c:manualLayout>
      </c:layout>
      <c:barChart>
        <c:barDir val="col"/>
        <c:grouping val="stacked"/>
        <c:varyColors val="0"/>
        <c:ser>
          <c:idx val="0"/>
          <c:order val="0"/>
          <c:tx>
            <c:strRef>
              <c:f>'matches win '!$B$3:$B$4</c:f>
              <c:strCache>
                <c:ptCount val="1"/>
                <c:pt idx="0">
                  <c:v>bat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win '!$A$5:$A$13</c:f>
              <c:strCache>
                <c:ptCount val="8"/>
                <c:pt idx="0">
                  <c:v>Mumbai Indians</c:v>
                </c:pt>
                <c:pt idx="1">
                  <c:v>Chennai Super Kings</c:v>
                </c:pt>
                <c:pt idx="2">
                  <c:v>Deccan Chargers</c:v>
                </c:pt>
                <c:pt idx="3">
                  <c:v>Royal Challengers Bangalore</c:v>
                </c:pt>
                <c:pt idx="4">
                  <c:v>Delhi Daredevils</c:v>
                </c:pt>
                <c:pt idx="5">
                  <c:v>Kolkata Knight Riders</c:v>
                </c:pt>
                <c:pt idx="6">
                  <c:v>Rajasthan Royals</c:v>
                </c:pt>
                <c:pt idx="7">
                  <c:v>Kings XI Punjab</c:v>
                </c:pt>
              </c:strCache>
            </c:strRef>
          </c:cat>
          <c:val>
            <c:numRef>
              <c:f>'matches win '!$B$5:$B$13</c:f>
              <c:numCache>
                <c:formatCode>General</c:formatCode>
                <c:ptCount val="8"/>
                <c:pt idx="0">
                  <c:v>5</c:v>
                </c:pt>
                <c:pt idx="1">
                  <c:v>8</c:v>
                </c:pt>
                <c:pt idx="2">
                  <c:v>4</c:v>
                </c:pt>
                <c:pt idx="3">
                  <c:v>5</c:v>
                </c:pt>
                <c:pt idx="4">
                  <c:v>4</c:v>
                </c:pt>
                <c:pt idx="5">
                  <c:v>5</c:v>
                </c:pt>
                <c:pt idx="6">
                  <c:v>5</c:v>
                </c:pt>
                <c:pt idx="7">
                  <c:v>3</c:v>
                </c:pt>
              </c:numCache>
            </c:numRef>
          </c:val>
          <c:extLst xmlns:c16r2="http://schemas.microsoft.com/office/drawing/2015/06/chart">
            <c:ext xmlns:c16="http://schemas.microsoft.com/office/drawing/2014/chart" uri="{C3380CC4-5D6E-409C-BE32-E72D297353CC}">
              <c16:uniqueId val="{00000000-0E77-4B12-A6AA-A33B9C3FE4EA}"/>
            </c:ext>
          </c:extLst>
        </c:ser>
        <c:ser>
          <c:idx val="1"/>
          <c:order val="1"/>
          <c:tx>
            <c:strRef>
              <c:f>'matches win '!$C$3:$C$4</c:f>
              <c:strCache>
                <c:ptCount val="1"/>
                <c:pt idx="0">
                  <c:v>field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'matches win '!$A$5:$A$13</c:f>
              <c:strCache>
                <c:ptCount val="8"/>
                <c:pt idx="0">
                  <c:v>Mumbai Indians</c:v>
                </c:pt>
                <c:pt idx="1">
                  <c:v>Chennai Super Kings</c:v>
                </c:pt>
                <c:pt idx="2">
                  <c:v>Deccan Chargers</c:v>
                </c:pt>
                <c:pt idx="3">
                  <c:v>Royal Challengers Bangalore</c:v>
                </c:pt>
                <c:pt idx="4">
                  <c:v>Delhi Daredevils</c:v>
                </c:pt>
                <c:pt idx="5">
                  <c:v>Kolkata Knight Riders</c:v>
                </c:pt>
                <c:pt idx="6">
                  <c:v>Rajasthan Royals</c:v>
                </c:pt>
                <c:pt idx="7">
                  <c:v>Kings XI Punjab</c:v>
                </c:pt>
              </c:strCache>
            </c:strRef>
          </c:cat>
          <c:val>
            <c:numRef>
              <c:f>'matches win '!$C$5:$C$13</c:f>
              <c:numCache>
                <c:formatCode>General</c:formatCode>
                <c:ptCount val="8"/>
                <c:pt idx="0">
                  <c:v>6</c:v>
                </c:pt>
                <c:pt idx="1">
                  <c:v>1</c:v>
                </c:pt>
                <c:pt idx="2">
                  <c:v>4</c:v>
                </c:pt>
                <c:pt idx="3">
                  <c:v>3</c:v>
                </c:pt>
                <c:pt idx="4">
                  <c:v>3</c:v>
                </c:pt>
                <c:pt idx="5">
                  <c:v>2</c:v>
                </c:pt>
                <c:pt idx="6">
                  <c:v>1</c:v>
                </c:pt>
                <c:pt idx="7">
                  <c:v>1</c:v>
                </c:pt>
              </c:numCache>
            </c:numRef>
          </c:val>
          <c:extLst xmlns:c16r2="http://schemas.microsoft.com/office/drawing/2015/06/chart">
            <c:ext xmlns:c16="http://schemas.microsoft.com/office/drawing/2014/chart" uri="{C3380CC4-5D6E-409C-BE32-E72D297353CC}">
              <c16:uniqueId val="{00000001-0E77-4B12-A6AA-A33B9C3FE4EA}"/>
            </c:ext>
          </c:extLst>
        </c:ser>
        <c:dLbls>
          <c:dLblPos val="ctr"/>
          <c:showLegendKey val="0"/>
          <c:showVal val="1"/>
          <c:showCatName val="0"/>
          <c:showSerName val="0"/>
          <c:showPercent val="0"/>
          <c:showBubbleSize val="0"/>
        </c:dLbls>
        <c:gapWidth val="150"/>
        <c:overlap val="100"/>
        <c:axId val="1088421152"/>
        <c:axId val="1088421696"/>
      </c:barChart>
      <c:catAx>
        <c:axId val="10884211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21696"/>
        <c:crosses val="autoZero"/>
        <c:auto val="1"/>
        <c:lblAlgn val="ctr"/>
        <c:lblOffset val="100"/>
        <c:noMultiLvlLbl val="0"/>
      </c:catAx>
      <c:valAx>
        <c:axId val="108842169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Matches Win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21152"/>
        <c:crosses val="autoZero"/>
        <c:crossBetween val="between"/>
      </c:valAx>
      <c:spPr>
        <a:noFill/>
        <a:ln>
          <a:noFill/>
        </a:ln>
        <a:effectLst/>
      </c:spPr>
    </c:plotArea>
    <c:legend>
      <c:legendPos val="r"/>
      <c:layout>
        <c:manualLayout>
          <c:xMode val="edge"/>
          <c:yMode val="edge"/>
          <c:x val="0.41923137612470796"/>
          <c:y val="0.10656519092391088"/>
          <c:w val="0.11569030939798695"/>
          <c:h val="8.747787516940737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project.xlsx]toss based !PivotTable3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Toss</a:t>
            </a:r>
            <a:r>
              <a:rPr lang="en-US" baseline="0"/>
              <a:t> decision Bassed Winning %</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4462707786526683"/>
          <c:y val="0.25249562554680671"/>
          <c:w val="0.44693591426071744"/>
          <c:h val="0.74489319043452906"/>
        </c:manualLayout>
      </c:layout>
      <c:doughnutChart>
        <c:varyColors val="1"/>
        <c:ser>
          <c:idx val="0"/>
          <c:order val="0"/>
          <c:tx>
            <c:strRef>
              <c:f>'toss based '!$B$3</c:f>
              <c:strCache>
                <c:ptCount val="1"/>
                <c:pt idx="0">
                  <c:v>Total</c:v>
                </c:pt>
              </c:strCache>
            </c:strRef>
          </c:tx>
          <c:explosion val="14"/>
          <c:dPt>
            <c:idx val="0"/>
            <c:bubble3D val="0"/>
            <c:spPr>
              <a:solidFill>
                <a:schemeClr val="accent1"/>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1-0C7A-403D-80E5-F798791798D5}"/>
              </c:ext>
            </c:extLst>
          </c:dPt>
          <c:dPt>
            <c:idx val="1"/>
            <c:bubble3D val="0"/>
            <c:spPr>
              <a:solidFill>
                <a:schemeClr val="accent2"/>
              </a:solidFill>
              <a:ln>
                <a:noFill/>
              </a:ln>
              <a:effectLst>
                <a:outerShdw blurRad="254000" sx="102000" sy="102000" algn="ctr" rotWithShape="0">
                  <a:prstClr val="black">
                    <a:alpha val="20000"/>
                  </a:prstClr>
                </a:outerShdw>
              </a:effectLst>
            </c:spPr>
            <c:extLst xmlns:c16r2="http://schemas.microsoft.com/office/drawing/2015/06/chart">
              <c:ext xmlns:c16="http://schemas.microsoft.com/office/drawing/2014/chart" uri="{C3380CC4-5D6E-409C-BE32-E72D297353CC}">
                <c16:uniqueId val="{00000003-0C7A-403D-80E5-F798791798D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'toss based '!$A$4:$A$6</c:f>
              <c:strCache>
                <c:ptCount val="2"/>
                <c:pt idx="0">
                  <c:v>bat</c:v>
                </c:pt>
                <c:pt idx="1">
                  <c:v>field</c:v>
                </c:pt>
              </c:strCache>
            </c:strRef>
          </c:cat>
          <c:val>
            <c:numRef>
              <c:f>'toss based '!$B$4:$B$6</c:f>
              <c:numCache>
                <c:formatCode>0.00%</c:formatCode>
                <c:ptCount val="2"/>
                <c:pt idx="0">
                  <c:v>0.65</c:v>
                </c:pt>
                <c:pt idx="1">
                  <c:v>0.35</c:v>
                </c:pt>
              </c:numCache>
            </c:numRef>
          </c:val>
          <c:extLst xmlns:c16r2="http://schemas.microsoft.com/office/drawing/2015/06/chart">
            <c:ext xmlns:c16="http://schemas.microsoft.com/office/drawing/2014/chart" uri="{C3380CC4-5D6E-409C-BE32-E72D297353CC}">
              <c16:uniqueId val="{00000004-0C7A-403D-80E5-F798791798D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34730096237970248"/>
          <c:y val="0.16487204724409446"/>
          <c:w val="0.20269903762029745"/>
          <c:h val="7.2917760279964994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project.xlsx]venues!PivotTable4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10Venue</a:t>
            </a:r>
            <a:r>
              <a:rPr lang="en-US" baseline="0"/>
              <a:t>s with most matches winning by batting or field first .</a:t>
            </a:r>
            <a:endParaRPr lang="en-US"/>
          </a:p>
        </c:rich>
      </c:tx>
      <c:layout>
        <c:manualLayout>
          <c:xMode val="edge"/>
          <c:yMode val="edge"/>
          <c:x val="2.0245962338572347E-2"/>
          <c:y val="9.7323600973236012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4417783033594358"/>
          <c:y val="0.2199889859632789"/>
          <c:w val="0.53657017278493879"/>
          <c:h val="0.73042001136719226"/>
        </c:manualLayout>
      </c:layout>
      <c:bar3DChart>
        <c:barDir val="bar"/>
        <c:grouping val="clustered"/>
        <c:varyColors val="0"/>
        <c:ser>
          <c:idx val="0"/>
          <c:order val="0"/>
          <c:tx>
            <c:strRef>
              <c:f>venues!$B$3:$B$4</c:f>
              <c:strCache>
                <c:ptCount val="1"/>
                <c:pt idx="0">
                  <c:v>bat</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venues!$A$5:$A$15</c:f>
              <c:strCache>
                <c:ptCount val="10"/>
                <c:pt idx="0">
                  <c:v>Brabourne Stadium</c:v>
                </c:pt>
                <c:pt idx="1">
                  <c:v>Feroz Shah Kotla</c:v>
                </c:pt>
                <c:pt idx="2">
                  <c:v>MA Chidambaram Stadium, Chepauk</c:v>
                </c:pt>
                <c:pt idx="3">
                  <c:v>Eden Gardens</c:v>
                </c:pt>
                <c:pt idx="4">
                  <c:v>M Chinnaswamy Stadium</c:v>
                </c:pt>
                <c:pt idx="5">
                  <c:v>Dr DY Patil Sports Academy</c:v>
                </c:pt>
                <c:pt idx="6">
                  <c:v>Punjab Cricket Association Stadium, Mohali</c:v>
                </c:pt>
                <c:pt idx="7">
                  <c:v>Sardar Patel Stadium, Motera</c:v>
                </c:pt>
                <c:pt idx="8">
                  <c:v>Vidarbha Cricket Association Stadium, Jamtha</c:v>
                </c:pt>
                <c:pt idx="9">
                  <c:v>Sawai Mansingh Stadium</c:v>
                </c:pt>
              </c:strCache>
            </c:strRef>
          </c:cat>
          <c:val>
            <c:numRef>
              <c:f>venues!$B$5:$B$15</c:f>
              <c:numCache>
                <c:formatCode>General</c:formatCode>
                <c:ptCount val="10"/>
                <c:pt idx="0">
                  <c:v>5</c:v>
                </c:pt>
                <c:pt idx="1">
                  <c:v>6</c:v>
                </c:pt>
                <c:pt idx="2">
                  <c:v>6</c:v>
                </c:pt>
                <c:pt idx="3">
                  <c:v>6</c:v>
                </c:pt>
                <c:pt idx="4">
                  <c:v>1</c:v>
                </c:pt>
                <c:pt idx="5">
                  <c:v>4</c:v>
                </c:pt>
                <c:pt idx="6">
                  <c:v>3</c:v>
                </c:pt>
                <c:pt idx="7">
                  <c:v>3</c:v>
                </c:pt>
                <c:pt idx="8">
                  <c:v>2</c:v>
                </c:pt>
                <c:pt idx="9">
                  <c:v>2</c:v>
                </c:pt>
              </c:numCache>
            </c:numRef>
          </c:val>
          <c:extLst xmlns:c16r2="http://schemas.microsoft.com/office/drawing/2015/06/chart">
            <c:ext xmlns:c16="http://schemas.microsoft.com/office/drawing/2014/chart" uri="{C3380CC4-5D6E-409C-BE32-E72D297353CC}">
              <c16:uniqueId val="{00000000-9263-4951-8A70-4472A0D9A052}"/>
            </c:ext>
          </c:extLst>
        </c:ser>
        <c:ser>
          <c:idx val="1"/>
          <c:order val="1"/>
          <c:tx>
            <c:strRef>
              <c:f>venues!$C$3:$C$4</c:f>
              <c:strCache>
                <c:ptCount val="1"/>
                <c:pt idx="0">
                  <c:v>field</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venues!$A$5:$A$15</c:f>
              <c:strCache>
                <c:ptCount val="10"/>
                <c:pt idx="0">
                  <c:v>Brabourne Stadium</c:v>
                </c:pt>
                <c:pt idx="1">
                  <c:v>Feroz Shah Kotla</c:v>
                </c:pt>
                <c:pt idx="2">
                  <c:v>MA Chidambaram Stadium, Chepauk</c:v>
                </c:pt>
                <c:pt idx="3">
                  <c:v>Eden Gardens</c:v>
                </c:pt>
                <c:pt idx="4">
                  <c:v>M Chinnaswamy Stadium</c:v>
                </c:pt>
                <c:pt idx="5">
                  <c:v>Dr DY Patil Sports Academy</c:v>
                </c:pt>
                <c:pt idx="6">
                  <c:v>Punjab Cricket Association Stadium, Mohali</c:v>
                </c:pt>
                <c:pt idx="7">
                  <c:v>Sardar Patel Stadium, Motera</c:v>
                </c:pt>
                <c:pt idx="8">
                  <c:v>Vidarbha Cricket Association Stadium, Jamtha</c:v>
                </c:pt>
                <c:pt idx="9">
                  <c:v>Sawai Mansingh Stadium</c:v>
                </c:pt>
              </c:strCache>
            </c:strRef>
          </c:cat>
          <c:val>
            <c:numRef>
              <c:f>venues!$C$5:$C$15</c:f>
              <c:numCache>
                <c:formatCode>General</c:formatCode>
                <c:ptCount val="10"/>
                <c:pt idx="0">
                  <c:v>2</c:v>
                </c:pt>
                <c:pt idx="1">
                  <c:v>1</c:v>
                </c:pt>
                <c:pt idx="2">
                  <c:v>1</c:v>
                </c:pt>
                <c:pt idx="3">
                  <c:v>1</c:v>
                </c:pt>
                <c:pt idx="4">
                  <c:v>6</c:v>
                </c:pt>
                <c:pt idx="5">
                  <c:v>2</c:v>
                </c:pt>
                <c:pt idx="6">
                  <c:v>2</c:v>
                </c:pt>
                <c:pt idx="7">
                  <c:v>1</c:v>
                </c:pt>
                <c:pt idx="8">
                  <c:v>1</c:v>
                </c:pt>
                <c:pt idx="9">
                  <c:v>1</c:v>
                </c:pt>
              </c:numCache>
            </c:numRef>
          </c:val>
          <c:extLst xmlns:c16r2="http://schemas.microsoft.com/office/drawing/2015/06/chart">
            <c:ext xmlns:c16="http://schemas.microsoft.com/office/drawing/2014/chart" uri="{C3380CC4-5D6E-409C-BE32-E72D297353CC}">
              <c16:uniqueId val="{00000001-9263-4951-8A70-4472A0D9A052}"/>
            </c:ext>
          </c:extLst>
        </c:ser>
        <c:dLbls>
          <c:showLegendKey val="0"/>
          <c:showVal val="0"/>
          <c:showCatName val="0"/>
          <c:showSerName val="0"/>
          <c:showPercent val="0"/>
          <c:showBubbleSize val="0"/>
        </c:dLbls>
        <c:gapWidth val="65"/>
        <c:shape val="box"/>
        <c:axId val="1088409728"/>
        <c:axId val="1088419520"/>
        <c:axId val="0"/>
      </c:bar3DChart>
      <c:catAx>
        <c:axId val="10884097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88419520"/>
        <c:crosses val="autoZero"/>
        <c:auto val="1"/>
        <c:lblAlgn val="ctr"/>
        <c:lblOffset val="100"/>
        <c:noMultiLvlLbl val="0"/>
      </c:catAx>
      <c:valAx>
        <c:axId val="108841952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088409728"/>
        <c:crosses val="autoZero"/>
        <c:crossBetween val="between"/>
      </c:valAx>
      <c:spPr>
        <a:noFill/>
        <a:ln>
          <a:noFill/>
        </a:ln>
        <a:effectLst/>
      </c:spPr>
    </c:plotArea>
    <c:legend>
      <c:legendPos val="r"/>
      <c:layout>
        <c:manualLayout>
          <c:xMode val="edge"/>
          <c:yMode val="edge"/>
          <c:x val="0.90173452282786448"/>
          <c:y val="5.6363392532137856E-3"/>
          <c:w val="9.5924242818079264E-2"/>
          <c:h val="0.1841045781686048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Man Of The Match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stacked"/>
        <c:varyColors val="0"/>
        <c:ser>
          <c:idx val="0"/>
          <c:order val="0"/>
          <c:tx>
            <c:strRef>
              <c:f>'man of the match'!$F$1</c:f>
              <c:strCache>
                <c:ptCount val="1"/>
                <c:pt idx="0">
                  <c:v>MOM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'man of the match'!$E$2:$E$11</c:f>
              <c:strCache>
                <c:ptCount val="10"/>
                <c:pt idx="0">
                  <c:v>SR Tendulkar</c:v>
                </c:pt>
                <c:pt idx="1">
                  <c:v>JH Kallis</c:v>
                </c:pt>
                <c:pt idx="2">
                  <c:v>A Symonds</c:v>
                </c:pt>
                <c:pt idx="3">
                  <c:v>MK Tiwary</c:v>
                </c:pt>
                <c:pt idx="4">
                  <c:v>G Gambhir</c:v>
                </c:pt>
                <c:pt idx="5">
                  <c:v>MS Dhoni</c:v>
                </c:pt>
                <c:pt idx="6">
                  <c:v>SC Ganguly</c:v>
                </c:pt>
                <c:pt idx="7">
                  <c:v>YK Pathan</c:v>
                </c:pt>
                <c:pt idx="8">
                  <c:v>SK Raina</c:v>
                </c:pt>
                <c:pt idx="9">
                  <c:v>KA Pollard</c:v>
                </c:pt>
              </c:strCache>
            </c:strRef>
          </c:cat>
          <c:val>
            <c:numRef>
              <c:f>'man of the match'!$F$2:$F$11</c:f>
              <c:numCache>
                <c:formatCode>General</c:formatCode>
                <c:ptCount val="10"/>
                <c:pt idx="0">
                  <c:v>4</c:v>
                </c:pt>
                <c:pt idx="1">
                  <c:v>3</c:v>
                </c:pt>
                <c:pt idx="2">
                  <c:v>3</c:v>
                </c:pt>
                <c:pt idx="3">
                  <c:v>2</c:v>
                </c:pt>
                <c:pt idx="4">
                  <c:v>2</c:v>
                </c:pt>
                <c:pt idx="5">
                  <c:v>2</c:v>
                </c:pt>
                <c:pt idx="6">
                  <c:v>2</c:v>
                </c:pt>
                <c:pt idx="7">
                  <c:v>2</c:v>
                </c:pt>
                <c:pt idx="8">
                  <c:v>2</c:v>
                </c:pt>
                <c:pt idx="9">
                  <c:v>2</c:v>
                </c:pt>
              </c:numCache>
            </c:numRef>
          </c:val>
          <c:extLst xmlns:c16r2="http://schemas.microsoft.com/office/drawing/2015/06/chart">
            <c:ext xmlns:c16="http://schemas.microsoft.com/office/drawing/2014/chart" uri="{C3380CC4-5D6E-409C-BE32-E72D297353CC}">
              <c16:uniqueId val="{00000000-8C66-4765-B53A-42D98B97B65D}"/>
            </c:ext>
          </c:extLst>
        </c:ser>
        <c:dLbls>
          <c:dLblPos val="ctr"/>
          <c:showLegendKey val="0"/>
          <c:showVal val="1"/>
          <c:showCatName val="0"/>
          <c:showSerName val="0"/>
          <c:showPercent val="0"/>
          <c:showBubbleSize val="0"/>
        </c:dLbls>
        <c:gapWidth val="150"/>
        <c:overlap val="100"/>
        <c:axId val="1088423328"/>
        <c:axId val="1088411360"/>
      </c:barChart>
      <c:catAx>
        <c:axId val="10884233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11360"/>
        <c:crosses val="autoZero"/>
        <c:auto val="1"/>
        <c:lblAlgn val="ctr"/>
        <c:lblOffset val="100"/>
        <c:noMultiLvlLbl val="0"/>
      </c:catAx>
      <c:valAx>
        <c:axId val="10884113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2332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Title Winners </a:t>
            </a:r>
          </a:p>
        </c:rich>
      </c:tx>
      <c:layout>
        <c:manualLayout>
          <c:xMode val="edge"/>
          <c:yMode val="edge"/>
          <c:x val="1.4541557305336836E-2"/>
          <c:y val="3.703703703703703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6.8791776027996507E-2"/>
          <c:y val="0.16912037037037039"/>
          <c:w val="0.56727712160979893"/>
          <c:h val="0.76606481481481481"/>
        </c:manualLayout>
      </c:layout>
      <c:doughnutChart>
        <c:varyColors val="1"/>
        <c:ser>
          <c:idx val="0"/>
          <c:order val="0"/>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6EDC-4EA2-A6CD-46E9D46D2C22}"/>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6EDC-4EA2-A6CD-46E9D46D2C22}"/>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5-6EDC-4EA2-A6CD-46E9D46D2C22}"/>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7-6EDC-4EA2-A6CD-46E9D46D2C22}"/>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9-6EDC-4EA2-A6CD-46E9D46D2C22}"/>
              </c:ext>
            </c:extLst>
          </c:dPt>
          <c:dPt>
            <c:idx val="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B-6EDC-4EA2-A6CD-46E9D46D2C2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6r2="http://schemas.microsoft.com/office/drawing/2015/06/chart">
              <c:ext xmlns:c15="http://schemas.microsoft.com/office/drawing/2012/chart" uri="{CE6537A1-D6FC-4f65-9D91-7224C49458BB}"/>
            </c:extLst>
          </c:dLbls>
          <c:cat>
            <c:strRef>
              <c:f>'title winner '!$D$4:$D$9</c:f>
              <c:strCache>
                <c:ptCount val="6"/>
                <c:pt idx="0">
                  <c:v>Mumbai Indians</c:v>
                </c:pt>
                <c:pt idx="1">
                  <c:v>Chennai Super Kings</c:v>
                </c:pt>
                <c:pt idx="2">
                  <c:v>Kolkata Knight Riders</c:v>
                </c:pt>
                <c:pt idx="3">
                  <c:v>Deccan Chargers</c:v>
                </c:pt>
                <c:pt idx="4">
                  <c:v>Sunrisers Hyderabad</c:v>
                </c:pt>
                <c:pt idx="5">
                  <c:v>Rajasthan Royals</c:v>
                </c:pt>
              </c:strCache>
            </c:strRef>
          </c:cat>
          <c:val>
            <c:numRef>
              <c:f>'title winner '!$E$4:$E$9</c:f>
              <c:numCache>
                <c:formatCode>General</c:formatCode>
                <c:ptCount val="6"/>
                <c:pt idx="0">
                  <c:v>5</c:v>
                </c:pt>
                <c:pt idx="1">
                  <c:v>4</c:v>
                </c:pt>
                <c:pt idx="2">
                  <c:v>2</c:v>
                </c:pt>
                <c:pt idx="3">
                  <c:v>1</c:v>
                </c:pt>
                <c:pt idx="4">
                  <c:v>1</c:v>
                </c:pt>
                <c:pt idx="5">
                  <c:v>1</c:v>
                </c:pt>
              </c:numCache>
            </c:numRef>
          </c:val>
          <c:extLst xmlns:c16r2="http://schemas.microsoft.com/office/drawing/2015/06/chart">
            <c:ext xmlns:c16="http://schemas.microsoft.com/office/drawing/2014/chart" uri="{C3380CC4-5D6E-409C-BE32-E72D297353CC}">
              <c16:uniqueId val="{0000000C-6EDC-4EA2-A6CD-46E9D46D2C2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manualLayout>
          <c:xMode val="edge"/>
          <c:yMode val="edge"/>
          <c:x val="0.67179024496937878"/>
          <c:y val="4.9767424905220181E-2"/>
          <c:w val="0.22308617672790901"/>
          <c:h val="0.913195538057742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FE7A134F-A3B1-4626-A635-754FAC7093E1}" type="doc">
      <dgm:prSet loTypeId="urn:microsoft.com/office/officeart/2005/8/layout/chevron1" loCatId="process" qsTypeId="urn:microsoft.com/office/officeart/2005/8/quickstyle/simple1" qsCatId="simple" csTypeId="urn:microsoft.com/office/officeart/2005/8/colors/accent1_2" csCatId="accent1" phldr="0"/>
      <dgm:spPr/>
    </dgm:pt>
    <dgm:pt modelId="{D9FCF2E9-3548-4D22-A81F-4F667A30ABCF}" type="pres">
      <dgm:prSet presAssocID="{FE7A134F-A3B1-4626-A635-754FAC7093E1}" presName="Name0" presStyleCnt="0">
        <dgm:presLayoutVars>
          <dgm:dir/>
          <dgm:animLvl val="lvl"/>
          <dgm:resizeHandles val="exact"/>
        </dgm:presLayoutVars>
      </dgm:prSet>
      <dgm:spPr/>
    </dgm:pt>
  </dgm:ptLst>
  <dgm:cxnLst>
    <dgm:cxn modelId="{9A0CB390-7629-4DA1-8F4D-223206CE36FF}" type="presOf" srcId="{FE7A134F-A3B1-4626-A635-754FAC7093E1}" destId="{D9FCF2E9-3548-4D22-A81F-4F667A30ABCF}" srcOrd="0" destOrd="0" presId="urn:microsoft.com/office/officeart/2005/8/layout/chevron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chevron1">
  <dgm:title val=""/>
  <dgm:desc val=""/>
  <dgm:catLst>
    <dgm:cat type="process" pri="9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des" func="maxDepth" op="gte" val="2">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1.5"/>
          <dgm:constr type="h" for="des" forName="desTx" refType="primFontSz" refFor="des" refForName="parTx" fact="0.5"/>
          <dgm:constr type="w" for="ch" forName="space" op="equ" val="-6"/>
        </dgm:constrLst>
        <dgm:ruleLst>
          <dgm:rule type="w" for="ch" forName="composite" val="0" fact="NaN" max="NaN"/>
          <dgm:rule type="primFontSz" for="des" forName="parTx" val="5" fact="NaN" max="NaN"/>
        </dgm:ruleLst>
        <dgm:forEach name="Name6" axis="ch" ptType="node">
          <dgm:layoutNode name="composite">
            <dgm:alg type="composite"/>
            <dgm:shape xmlns:r="http://schemas.openxmlformats.org/officeDocument/2006/relationships" r:blip="">
              <dgm:adjLst/>
            </dgm:shape>
            <dgm:presOf/>
            <dgm:choose name="Name7">
              <dgm:if name="Name8" func="var" arg="dir" op="equ" val="norm">
                <dgm:constrLst>
                  <dgm:constr type="l" for="ch" forName="parTx"/>
                  <dgm:constr type="w" for="ch" forName="parTx" refType="w"/>
                  <dgm:constr type="t" for="ch" forName="parTx"/>
                  <dgm:constr type="l" for="ch" forName="desTx"/>
                  <dgm:constr type="w" for="ch" forName="desTx" refType="w" refFor="ch" refForName="parTx" fact="0.8"/>
                  <dgm:constr type="t" for="ch" forName="desTx" refType="h" refFor="ch" refForName="parTx" fact="1.125"/>
                </dgm:constrLst>
              </dgm:if>
              <dgm:else name="Name9">
                <dgm:constrLst>
                  <dgm:constr type="l" for="ch" forName="parTx"/>
                  <dgm:constr type="w" for="ch" forName="parTx" refType="w"/>
                  <dgm:constr type="t" for="ch" forName="parTx"/>
                  <dgm:constr type="l" for="ch" forName="desTx" refType="w" fact="0.2"/>
                  <dgm:constr type="w" for="ch" forName="desTx" refType="w" refFor="ch" refForName="parTx" fact="0.8"/>
                  <dgm:constr type="t" for="ch" forName="desTx" refType="h" refFor="ch" refForName="parTx" fact="1.125"/>
                </dgm:constrLst>
              </dgm:else>
            </dgm:choose>
            <dgm:ruleLst>
              <dgm:rule type="h" val="INF" fact="NaN" max="NaN"/>
            </dgm:ruleLst>
            <dgm:layoutNode name="parTx">
              <dgm:varLst>
                <dgm:chMax val="0"/>
                <dgm:chPref val="0"/>
                <dgm:bulletEnabled val="1"/>
              </dgm:varLst>
              <dgm:alg type="tx"/>
              <dgm:choose name="Name10">
                <dgm:if name="Name11" func="var" arg="dir" op="equ" val="norm">
                  <dgm:shape xmlns:r="http://schemas.openxmlformats.org/officeDocument/2006/relationships" type="chevron" r:blip="">
                    <dgm:adjLst/>
                  </dgm:shape>
                </dgm:if>
                <dgm:else name="Name12">
                  <dgm:shape xmlns:r="http://schemas.openxmlformats.org/officeDocument/2006/relationships" rot="180" type="chevron" r:blip="">
                    <dgm:adjLst/>
                  </dgm:shape>
                </dgm:else>
              </dgm:choose>
              <dgm:presOf axis="self" ptType="node"/>
              <dgm:choose name="Name13">
                <dgm:if name="Name14" func="var" arg="dir" op="equ" val="norm">
                  <dgm:constrLst>
                    <dgm:constr type="h" refType="w" op="lte" fact="0.4"/>
                    <dgm:constr type="h"/>
                    <dgm:constr type="tMarg" refType="primFontSz" fact="0.105"/>
                    <dgm:constr type="bMarg" refType="primFontSz" fact="0.105"/>
                    <dgm:constr type="lMarg" refType="primFontSz" fact="0.315"/>
                    <dgm:constr type="rMarg" refType="primFontSz" fact="0.105"/>
                  </dgm:constrLst>
                </dgm:if>
                <dgm:else name="Name15">
                  <dgm:constrLst>
                    <dgm:constr type="h" refType="w" op="lte" fact="0.4"/>
                    <dgm:constr type="h"/>
                    <dgm:constr type="tMarg" refType="primFontSz" fact="0.105"/>
                    <dgm:constr type="bMarg" refType="primFontSz" fact="0.105"/>
                    <dgm:constr type="lMarg" refType="primFontSz" fact="0.105"/>
                    <dgm:constr type="rMarg" refType="primFontSz" fact="0.315"/>
                  </dgm:constrLst>
                </dgm:else>
              </dgm:choose>
              <dgm:ruleLst>
                <dgm:rule type="h" val="INF" fact="NaN" max="NaN"/>
              </dgm:ruleLst>
            </dgm:layoutNode>
            <dgm:layoutNode name="desTx" styleLbl="revTx">
              <dgm:varLst>
                <dgm:bulletEnabled val="1"/>
              </dgm:varLst>
              <dgm:alg type="tx">
                <dgm:param type="stBulletLvl" val="1"/>
              </dgm:alg>
              <dgm:choose name="Name16">
                <dgm:if name="Name17" axis="ch" ptType="node" func="cnt" op="gte" val="1">
                  <dgm:shape xmlns:r="http://schemas.openxmlformats.org/officeDocument/2006/relationships" type="rect" r:blip="">
                    <dgm:adjLst/>
                  </dgm:shape>
                </dgm:if>
                <dgm:else name="Name18">
                  <dgm:shape xmlns:r="http://schemas.openxmlformats.org/officeDocument/2006/relationships" type="rect" r:blip="" hideGeom="1">
                    <dgm:adjLst/>
                  </dgm:shape>
                </dgm:else>
              </dgm:choose>
              <dgm:presOf axis="des" ptType="node"/>
              <dgm:constrLst>
                <dgm:constr type="secFontSz" val="65"/>
                <dgm:constr type="primFontSz" refType="secFontSz"/>
                <dgm:constr type="h"/>
                <dgm:constr type="tMarg"/>
                <dgm:constr type="bMarg"/>
                <dgm:constr type="rMarg"/>
                <dgm:constr type="lMarg"/>
              </dgm:constrLst>
              <dgm:ruleLst>
                <dgm:rule type="h" val="INF" fact="NaN" max="NaN"/>
              </dgm:ruleLst>
            </dgm:layoutNode>
          </dgm:layoutNode>
          <dgm:forEach name="Name19" axis="followSib" ptType="sibTrans" cnt="1">
            <dgm:layoutNode name="space">
              <dgm:alg type="sp"/>
              <dgm:shape xmlns:r="http://schemas.openxmlformats.org/officeDocument/2006/relationships" r:blip="">
                <dgm:adjLst/>
              </dgm:shape>
              <dgm:presOf/>
              <dgm:constrLst/>
              <dgm:ruleLst/>
            </dgm:layoutNode>
          </dgm:forEach>
        </dgm:forEach>
      </dgm:if>
      <dgm:else name="Name20">
        <dgm:constrLst>
          <dgm:constr type="w" for="ch" forName="parTxOnly" refType="w"/>
          <dgm:constr type="h" for="des" forName="parTxOnly" op="equ"/>
          <dgm:constr type="primFontSz" for="des" forName="parTxOnly" op="equ" val="65"/>
          <dgm:constr type="w" for="ch" forName="parTxOnlySpace" refType="w" refFor="ch" refForName="parTxOnly" fact="-0.1"/>
        </dgm:constrLst>
        <dgm:ruleLst/>
        <dgm:forEach name="Name21" axis="ch" ptType="node">
          <dgm:layoutNode name="parTxOnly">
            <dgm:varLst>
              <dgm:chMax val="0"/>
              <dgm:chPref val="0"/>
              <dgm:bulletEnabled val="1"/>
            </dgm:varLst>
            <dgm:alg type="tx"/>
            <dgm:choose name="Name22">
              <dgm:if name="Name23" func="var" arg="dir" op="equ" val="norm">
                <dgm:shape xmlns:r="http://schemas.openxmlformats.org/officeDocument/2006/relationships" type="chevron" r:blip="">
                  <dgm:adjLst/>
                </dgm:shape>
              </dgm:if>
              <dgm:else name="Name24">
                <dgm:shape xmlns:r="http://schemas.openxmlformats.org/officeDocument/2006/relationships" rot="180" type="chevron" r:blip="">
                  <dgm:adjLst/>
                </dgm:shape>
              </dgm:else>
            </dgm:choose>
            <dgm:presOf axis="self" ptType="node"/>
            <dgm:choose name="Name25">
              <dgm:if name="Name26" func="var" arg="dir" op="equ" val="norm">
                <dgm:constrLst>
                  <dgm:constr type="h" refType="w" op="equ" fact="0.4"/>
                  <dgm:constr type="tMarg" refType="primFontSz" fact="0.105"/>
                  <dgm:constr type="bMarg" refType="primFontSz" fact="0.105"/>
                  <dgm:constr type="lMarg" refType="primFontSz" fact="0.315"/>
                  <dgm:constr type="rMarg" refType="primFontSz" fact="0.105"/>
                </dgm:constrLst>
              </dgm:if>
              <dgm:else name="Name27">
                <dgm:constrLst>
                  <dgm:constr type="h" refType="w" op="equ" fact="0.4"/>
                  <dgm:constr type="tMarg" refType="primFontSz" fact="0.105"/>
                  <dgm:constr type="bMarg" refType="primFontSz" fact="0.105"/>
                  <dgm:constr type="lMarg" refType="primFontSz" fact="0.105"/>
                  <dgm:constr type="rMarg" refType="primFontSz" fact="0.315"/>
                </dgm:constrLst>
              </dgm:else>
            </dgm:choose>
            <dgm:ruleLst>
              <dgm:rule type="primFontSz" val="5" fact="NaN" max="NaN"/>
            </dgm:ruleLst>
          </dgm:layoutNode>
          <dgm:forEach name="Name28" axis="followSib" ptType="sibTrans" cnt="1">
            <dgm:layoutNode name="parTxOnlySpace">
              <dgm:alg type="sp"/>
              <dgm:shape xmlns:r="http://schemas.openxmlformats.org/officeDocument/2006/relationships" r:blip="">
                <dgm:adjLst/>
              </dgm:shape>
              <dgm:presOf/>
              <dgm:constrLst/>
              <dgm:ruleLst/>
            </dgm:layoutNode>
          </dgm:forEach>
        </dgm:forEach>
      </dgm:else>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8" Type="http://schemas.openxmlformats.org/officeDocument/2006/relationships/diagramQuickStyle" Target="../diagrams/quickStyle1.xml"/><Relationship Id="rId3" Type="http://schemas.openxmlformats.org/officeDocument/2006/relationships/chart" Target="../charts/chart4.xml"/><Relationship Id="rId7" Type="http://schemas.openxmlformats.org/officeDocument/2006/relationships/diagramLayout" Target="../diagrams/layout1.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diagramData" Target="../diagrams/data1.xml"/><Relationship Id="rId5" Type="http://schemas.openxmlformats.org/officeDocument/2006/relationships/chart" Target="../charts/chart6.xml"/><Relationship Id="rId10" Type="http://schemas.microsoft.com/office/2007/relationships/diagramDrawing" Target="../diagrams/drawing1.xml"/><Relationship Id="rId4" Type="http://schemas.openxmlformats.org/officeDocument/2006/relationships/chart" Target="../charts/chart5.xml"/><Relationship Id="rId9" Type="http://schemas.openxmlformats.org/officeDocument/2006/relationships/diagramColors" Target="../diagrams/colors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chart" Target="../charts/chart16.xml"/><Relationship Id="rId4"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xdr:col>
      <xdr:colOff>438150</xdr:colOff>
      <xdr:row>3</xdr:row>
      <xdr:rowOff>152400</xdr:rowOff>
    </xdr:from>
    <xdr:to>
      <xdr:col>16</xdr:col>
      <xdr:colOff>114300</xdr:colOff>
      <xdr:row>23</xdr:row>
      <xdr:rowOff>161925</xdr:rowOff>
    </xdr:to>
    <xdr:sp macro="" textlink="">
      <xdr:nvSpPr>
        <xdr:cNvPr id="4" name="Rounded Rectangle 3">
          <a:extLst>
            <a:ext uri="{FF2B5EF4-FFF2-40B4-BE49-F238E27FC236}">
              <a16:creationId xmlns:a16="http://schemas.microsoft.com/office/drawing/2014/main" xmlns="" id="{00000000-0008-0000-0000-000004000000}"/>
            </a:ext>
          </a:extLst>
        </xdr:cNvPr>
        <xdr:cNvSpPr/>
      </xdr:nvSpPr>
      <xdr:spPr>
        <a:xfrm>
          <a:off x="1657350" y="342900"/>
          <a:ext cx="8820150" cy="3819525"/>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r>
            <a:rPr lang="en-US" sz="7200"/>
            <a:t>IPL</a:t>
          </a:r>
          <a:r>
            <a:rPr lang="en-US" sz="7200" baseline="0"/>
            <a:t> DATA ANALYSIS </a:t>
          </a:r>
        </a:p>
        <a:p>
          <a:pPr algn="l"/>
          <a:r>
            <a:rPr lang="en-US" sz="3200"/>
            <a:t>project by</a:t>
          </a:r>
          <a:r>
            <a:rPr lang="en-US" sz="3200" baseline="0"/>
            <a:t> - Alankar singh</a:t>
          </a:r>
        </a:p>
        <a:p>
          <a:pPr algn="l"/>
          <a:r>
            <a:rPr lang="en-US" sz="3200" baseline="0"/>
            <a:t>student of BI</a:t>
          </a:r>
        </a:p>
        <a:p>
          <a:pPr algn="l"/>
          <a:endParaRPr lang="en-US" sz="3200" baseline="0"/>
        </a:p>
        <a:p>
          <a:pPr algn="l"/>
          <a:r>
            <a:rPr lang="en-US" sz="800"/>
            <a:t>data source-</a:t>
          </a:r>
          <a:r>
            <a:rPr lang="en-US" sz="1100" b="0" i="0">
              <a:solidFill>
                <a:schemeClr val="lt1"/>
              </a:solidFill>
              <a:effectLst/>
              <a:latin typeface="+mn-lt"/>
              <a:ea typeface="+mn-ea"/>
              <a:cs typeface="+mn-cs"/>
              <a:hlinkClick xmlns:r="http://schemas.openxmlformats.org/officeDocument/2006/relationships" r:id=""/>
            </a:rPr>
            <a:t>https://www.kaggle.com/patrickb1912/i...</a:t>
          </a:r>
          <a:endParaRPr lang="en-US" sz="1100" b="0" i="0">
            <a:solidFill>
              <a:schemeClr val="lt1"/>
            </a:solidFill>
            <a:effectLst/>
            <a:latin typeface="+mn-lt"/>
            <a:ea typeface="+mn-ea"/>
            <a:cs typeface="+mn-cs"/>
          </a:endParaRPr>
        </a:p>
        <a:p>
          <a:pPr algn="l"/>
          <a:r>
            <a:rPr lang="en-US" sz="800"/>
            <a:t> winner</a:t>
          </a:r>
          <a:r>
            <a:rPr lang="en-US" sz="800" baseline="0"/>
            <a:t> list-</a:t>
          </a:r>
          <a:r>
            <a:rPr lang="en-US" sz="1100" b="0" i="0">
              <a:solidFill>
                <a:schemeClr val="lt1"/>
              </a:solidFill>
              <a:effectLst/>
              <a:latin typeface="+mn-lt"/>
              <a:ea typeface="+mn-ea"/>
              <a:cs typeface="+mn-cs"/>
              <a:hlinkClick xmlns:r="http://schemas.openxmlformats.org/officeDocument/2006/relationships" r:id=""/>
            </a:rPr>
            <a:t>https://www.careerpower.in/ipl-winner...</a:t>
          </a:r>
          <a:endParaRPr lang="en-US" sz="1100" b="0" i="0">
            <a:solidFill>
              <a:schemeClr val="lt1"/>
            </a:solidFill>
            <a:effectLst/>
            <a:latin typeface="+mn-lt"/>
            <a:ea typeface="+mn-ea"/>
            <a:cs typeface="+mn-cs"/>
          </a:endParaRPr>
        </a:p>
        <a:p>
          <a:pPr algn="l"/>
          <a:r>
            <a:rPr lang="en-US" sz="1100" b="0" i="0">
              <a:solidFill>
                <a:schemeClr val="lt1"/>
              </a:solidFill>
              <a:effectLst/>
              <a:latin typeface="+mn-lt"/>
              <a:ea typeface="+mn-ea"/>
              <a:cs typeface="+mn-cs"/>
            </a:rPr>
            <a:t> from GIGGLE</a:t>
          </a:r>
          <a:r>
            <a:rPr lang="en-US" sz="1100" b="0" i="0" baseline="0">
              <a:solidFill>
                <a:schemeClr val="lt1"/>
              </a:solidFill>
              <a:effectLst/>
              <a:latin typeface="+mn-lt"/>
              <a:ea typeface="+mn-ea"/>
              <a:cs typeface="+mn-cs"/>
            </a:rPr>
            <a:t> </a:t>
          </a:r>
          <a:endParaRPr lang="en-US" sz="8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314325</xdr:colOff>
      <xdr:row>5</xdr:row>
      <xdr:rowOff>0</xdr:rowOff>
    </xdr:from>
    <xdr:to>
      <xdr:col>8</xdr:col>
      <xdr:colOff>838200</xdr:colOff>
      <xdr:row>18</xdr:row>
      <xdr:rowOff>47625</xdr:rowOff>
    </xdr:to>
    <mc:AlternateContent xmlns:mc="http://schemas.openxmlformats.org/markup-compatibility/2006" xmlns:a14="http://schemas.microsoft.com/office/drawing/2010/main">
      <mc:Choice Requires="a14">
        <xdr:graphicFrame macro="">
          <xdr:nvGraphicFramePr>
            <xdr:cNvPr id="2" name="seassion  2">
              <a:extLst>
                <a:ext uri="{FF2B5EF4-FFF2-40B4-BE49-F238E27FC236}">
                  <a16:creationId xmlns:a16="http://schemas.microsoft.com/office/drawing/2014/main" xmlns="" id="{00000000-0008-0000-0500-000002000000}"/>
                </a:ext>
              </a:extLst>
            </xdr:cNvPr>
            <xdr:cNvGraphicFramePr/>
          </xdr:nvGraphicFramePr>
          <xdr:xfrm>
            <a:off x="0" y="0"/>
            <a:ext cx="0" cy="0"/>
          </xdr:xfrm>
          <a:graphic>
            <a:graphicData uri="http://schemas.microsoft.com/office/drawing/2010/slicer">
              <sle:slicer xmlns:sle="http://schemas.microsoft.com/office/drawing/2010/slicer" name="seassion  2"/>
            </a:graphicData>
          </a:graphic>
        </xdr:graphicFrame>
      </mc:Choice>
      <mc:Fallback xmlns="">
        <xdr:sp macro="" textlink="">
          <xdr:nvSpPr>
            <xdr:cNvPr id="0" name=""/>
            <xdr:cNvSpPr>
              <a:spLocks noTextEdit="1"/>
            </xdr:cNvSpPr>
          </xdr:nvSpPr>
          <xdr:spPr>
            <a:xfrm>
              <a:off x="6391275" y="1533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12724</xdr:colOff>
      <xdr:row>6</xdr:row>
      <xdr:rowOff>87956</xdr:rowOff>
    </xdr:from>
    <xdr:to>
      <xdr:col>6</xdr:col>
      <xdr:colOff>918864</xdr:colOff>
      <xdr:row>10</xdr:row>
      <xdr:rowOff>169216</xdr:rowOff>
    </xdr:to>
    <xdr:grpSp>
      <xdr:nvGrpSpPr>
        <xdr:cNvPr id="30" name="Group 29">
          <a:extLst>
            <a:ext uri="{FF2B5EF4-FFF2-40B4-BE49-F238E27FC236}">
              <a16:creationId xmlns:a16="http://schemas.microsoft.com/office/drawing/2014/main" xmlns="" id="{00000000-0008-0000-0500-00001E000000}"/>
            </a:ext>
          </a:extLst>
        </xdr:cNvPr>
        <xdr:cNvGrpSpPr/>
      </xdr:nvGrpSpPr>
      <xdr:grpSpPr>
        <a:xfrm>
          <a:off x="3030244" y="1771976"/>
          <a:ext cx="2795900" cy="812780"/>
          <a:chOff x="4116139" y="2002481"/>
          <a:chExt cx="4569321" cy="652760"/>
        </a:xfrm>
      </xdr:grpSpPr>
      <xdr:sp macro="" textlink="">
        <xdr:nvSpPr>
          <xdr:cNvPr id="27" name="Freeform 26">
            <a:extLst>
              <a:ext uri="{FF2B5EF4-FFF2-40B4-BE49-F238E27FC236}">
                <a16:creationId xmlns:a16="http://schemas.microsoft.com/office/drawing/2014/main" xmlns="" id="{00000000-0008-0000-0500-00001B000000}"/>
              </a:ext>
            </a:extLst>
          </xdr:cNvPr>
          <xdr:cNvSpPr/>
        </xdr:nvSpPr>
        <xdr:spPr>
          <a:xfrm>
            <a:off x="4116139" y="2002481"/>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lvl="0" algn="ctr" defTabSz="1244600">
              <a:lnSpc>
                <a:spcPct val="90000"/>
              </a:lnSpc>
              <a:spcBef>
                <a:spcPct val="0"/>
              </a:spcBef>
              <a:spcAft>
                <a:spcPct val="35000"/>
              </a:spcAft>
            </a:pPr>
            <a:endParaRPr lang="en-US" sz="2800" kern="1200"/>
          </a:p>
        </xdr:txBody>
      </xdr:sp>
      <xdr:sp macro="" textlink="">
        <xdr:nvSpPr>
          <xdr:cNvPr id="28" name="Freeform 27">
            <a:extLst>
              <a:ext uri="{FF2B5EF4-FFF2-40B4-BE49-F238E27FC236}">
                <a16:creationId xmlns:a16="http://schemas.microsoft.com/office/drawing/2014/main" xmlns="" id="{00000000-0008-0000-0500-00001C000000}"/>
              </a:ext>
            </a:extLst>
          </xdr:cNvPr>
          <xdr:cNvSpPr/>
        </xdr:nvSpPr>
        <xdr:spPr>
          <a:xfrm>
            <a:off x="2984524" y="1811981"/>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lvl="0" algn="ctr" defTabSz="1244600">
              <a:lnSpc>
                <a:spcPct val="90000"/>
              </a:lnSpc>
              <a:spcBef>
                <a:spcPct val="0"/>
              </a:spcBef>
              <a:spcAft>
                <a:spcPct val="35000"/>
              </a:spcAft>
            </a:pPr>
            <a:endParaRPr lang="en-US" sz="2800" kern="12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31</xdr:col>
      <xdr:colOff>525780</xdr:colOff>
      <xdr:row>61</xdr:row>
      <xdr:rowOff>125730</xdr:rowOff>
    </xdr:from>
    <xdr:to>
      <xdr:col>36</xdr:col>
      <xdr:colOff>792480</xdr:colOff>
      <xdr:row>76</xdr:row>
      <xdr:rowOff>125730</xdr:rowOff>
    </xdr:to>
    <xdr:graphicFrame macro="">
      <xdr:nvGraphicFramePr>
        <xdr:cNvPr id="2" name="Chart 1">
          <a:extLst>
            <a:ext uri="{FF2B5EF4-FFF2-40B4-BE49-F238E27FC236}">
              <a16:creationId xmlns:a16="http://schemas.microsoft.com/office/drawing/2014/main" xmlns="" id="{2A5734C0-FAB4-4D12-9B2B-32D86040C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76200</xdr:colOff>
      <xdr:row>0</xdr:row>
      <xdr:rowOff>76200</xdr:rowOff>
    </xdr:from>
    <xdr:to>
      <xdr:col>4</xdr:col>
      <xdr:colOff>419100</xdr:colOff>
      <xdr:row>4</xdr:row>
      <xdr:rowOff>76200</xdr:rowOff>
    </xdr:to>
    <xdr:sp macro="" textlink="">
      <xdr:nvSpPr>
        <xdr:cNvPr id="4" name="Rounded Rectangle 3">
          <a:extLst>
            <a:ext uri="{FF2B5EF4-FFF2-40B4-BE49-F238E27FC236}">
              <a16:creationId xmlns:a16="http://schemas.microsoft.com/office/drawing/2014/main" xmlns="" id="{00000000-0008-0000-0C00-000004000000}"/>
            </a:ext>
          </a:extLst>
        </xdr:cNvPr>
        <xdr:cNvSpPr/>
      </xdr:nvSpPr>
      <xdr:spPr>
        <a:xfrm>
          <a:off x="76200" y="76200"/>
          <a:ext cx="2781300" cy="762000"/>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r>
            <a:rPr lang="en-US" sz="1800"/>
            <a:t>INDIAN</a:t>
          </a:r>
          <a:r>
            <a:rPr lang="en-US" sz="1800" baseline="0"/>
            <a:t> PREMIER LEAGUE </a:t>
          </a:r>
        </a:p>
        <a:p>
          <a:pPr algn="l"/>
          <a:r>
            <a:rPr lang="en-US" sz="1800" baseline="0"/>
            <a:t>                 ANALYSIS</a:t>
          </a:r>
          <a:endParaRPr lang="en-US" sz="1800"/>
        </a:p>
      </xdr:txBody>
    </xdr:sp>
    <xdr:clientData/>
  </xdr:twoCellAnchor>
  <xdr:twoCellAnchor editAs="oneCell">
    <xdr:from>
      <xdr:col>0</xdr:col>
      <xdr:colOff>47624</xdr:colOff>
      <xdr:row>5</xdr:row>
      <xdr:rowOff>22412</xdr:rowOff>
    </xdr:from>
    <xdr:to>
      <xdr:col>24</xdr:col>
      <xdr:colOff>78441</xdr:colOff>
      <xdr:row>7</xdr:row>
      <xdr:rowOff>100853</xdr:rowOff>
    </xdr:to>
    <mc:AlternateContent xmlns:mc="http://schemas.openxmlformats.org/markup-compatibility/2006" xmlns:a14="http://schemas.microsoft.com/office/drawing/2010/main">
      <mc:Choice Requires="a14">
        <xdr:graphicFrame macro="">
          <xdr:nvGraphicFramePr>
            <xdr:cNvPr id="9" name="seassion  3">
              <a:extLst>
                <a:ext uri="{FF2B5EF4-FFF2-40B4-BE49-F238E27FC236}">
                  <a16:creationId xmlns:a16="http://schemas.microsoft.com/office/drawing/2014/main" xmlns="" id="{00000000-0008-0000-0C00-000009000000}"/>
                </a:ext>
              </a:extLst>
            </xdr:cNvPr>
            <xdr:cNvGraphicFramePr/>
          </xdr:nvGraphicFramePr>
          <xdr:xfrm>
            <a:off x="0" y="0"/>
            <a:ext cx="0" cy="0"/>
          </xdr:xfrm>
          <a:graphic>
            <a:graphicData uri="http://schemas.microsoft.com/office/drawing/2010/slicer">
              <sle:slicer xmlns:sle="http://schemas.microsoft.com/office/drawing/2010/slicer" name="seassion  3"/>
            </a:graphicData>
          </a:graphic>
        </xdr:graphicFrame>
      </mc:Choice>
      <mc:Fallback xmlns="">
        <xdr:sp macro="" textlink="">
          <xdr:nvSpPr>
            <xdr:cNvPr id="0" name=""/>
            <xdr:cNvSpPr>
              <a:spLocks noTextEdit="1"/>
            </xdr:cNvSpPr>
          </xdr:nvSpPr>
          <xdr:spPr>
            <a:xfrm>
              <a:off x="47624" y="986251"/>
              <a:ext cx="14726531" cy="4639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7</xdr:row>
      <xdr:rowOff>124732</xdr:rowOff>
    </xdr:from>
    <xdr:to>
      <xdr:col>11</xdr:col>
      <xdr:colOff>504265</xdr:colOff>
      <xdr:row>22</xdr:row>
      <xdr:rowOff>126973</xdr:rowOff>
    </xdr:to>
    <xdr:graphicFrame macro="">
      <xdr:nvGraphicFramePr>
        <xdr:cNvPr id="10" name="Chart 9">
          <a:extLst>
            <a:ext uri="{FF2B5EF4-FFF2-40B4-BE49-F238E27FC236}">
              <a16:creationId xmlns:a16="http://schemas.microsoft.com/office/drawing/2014/main" xmlns="" id="{00000000-0008-0000-0C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11206</xdr:colOff>
      <xdr:row>7</xdr:row>
      <xdr:rowOff>165846</xdr:rowOff>
    </xdr:from>
    <xdr:to>
      <xdr:col>17</xdr:col>
      <xdr:colOff>212912</xdr:colOff>
      <xdr:row>22</xdr:row>
      <xdr:rowOff>168087</xdr:rowOff>
    </xdr:to>
    <xdr:graphicFrame macro="">
      <xdr:nvGraphicFramePr>
        <xdr:cNvPr id="11" name="Chart 10">
          <a:extLst>
            <a:ext uri="{FF2B5EF4-FFF2-40B4-BE49-F238E27FC236}">
              <a16:creationId xmlns:a16="http://schemas.microsoft.com/office/drawing/2014/main" xmlns=""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241727</xdr:colOff>
      <xdr:row>7</xdr:row>
      <xdr:rowOff>156323</xdr:rowOff>
    </xdr:from>
    <xdr:to>
      <xdr:col>24</xdr:col>
      <xdr:colOff>51227</xdr:colOff>
      <xdr:row>39</xdr:row>
      <xdr:rowOff>3</xdr:rowOff>
    </xdr:to>
    <xdr:graphicFrame macro="">
      <xdr:nvGraphicFramePr>
        <xdr:cNvPr id="12" name="Chart 11">
          <a:extLst>
            <a:ext uri="{FF2B5EF4-FFF2-40B4-BE49-F238E27FC236}">
              <a16:creationId xmlns:a16="http://schemas.microsoft.com/office/drawing/2014/main" xmlns=""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369794</xdr:colOff>
      <xdr:row>23</xdr:row>
      <xdr:rowOff>44822</xdr:rowOff>
    </xdr:from>
    <xdr:to>
      <xdr:col>17</xdr:col>
      <xdr:colOff>212912</xdr:colOff>
      <xdr:row>38</xdr:row>
      <xdr:rowOff>168087</xdr:rowOff>
    </xdr:to>
    <xdr:graphicFrame macro="">
      <xdr:nvGraphicFramePr>
        <xdr:cNvPr id="16" name="Chart 15">
          <a:extLst>
            <a:ext uri="{FF2B5EF4-FFF2-40B4-BE49-F238E27FC236}">
              <a16:creationId xmlns:a16="http://schemas.microsoft.com/office/drawing/2014/main" xmlns="" id="{00000000-0008-0000-0C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56028</xdr:colOff>
      <xdr:row>23</xdr:row>
      <xdr:rowOff>56030</xdr:rowOff>
    </xdr:from>
    <xdr:to>
      <xdr:col>8</xdr:col>
      <xdr:colOff>268940</xdr:colOff>
      <xdr:row>38</xdr:row>
      <xdr:rowOff>168088</xdr:rowOff>
    </xdr:to>
    <xdr:graphicFrame macro="">
      <xdr:nvGraphicFramePr>
        <xdr:cNvPr id="17" name="Chart 16">
          <a:extLst>
            <a:ext uri="{FF2B5EF4-FFF2-40B4-BE49-F238E27FC236}">
              <a16:creationId xmlns:a16="http://schemas.microsoft.com/office/drawing/2014/main" xmlns=""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403412</xdr:colOff>
      <xdr:row>7</xdr:row>
      <xdr:rowOff>34738</xdr:rowOff>
    </xdr:from>
    <xdr:to>
      <xdr:col>16</xdr:col>
      <xdr:colOff>134471</xdr:colOff>
      <xdr:row>21</xdr:row>
      <xdr:rowOff>110938</xdr:rowOff>
    </xdr:to>
    <xdr:graphicFrame macro="">
      <xdr:nvGraphicFramePr>
        <xdr:cNvPr id="18" name="Diagram 17">
          <a:extLst>
            <a:ext uri="{FF2B5EF4-FFF2-40B4-BE49-F238E27FC236}">
              <a16:creationId xmlns:a16="http://schemas.microsoft.com/office/drawing/2014/main" xmlns="" id="{00000000-0008-0000-0C00-00001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21</xdr:col>
      <xdr:colOff>317500</xdr:colOff>
      <xdr:row>1</xdr:row>
      <xdr:rowOff>157389</xdr:rowOff>
    </xdr:from>
    <xdr:to>
      <xdr:col>28</xdr:col>
      <xdr:colOff>452211</xdr:colOff>
      <xdr:row>4</xdr:row>
      <xdr:rowOff>191407</xdr:rowOff>
    </xdr:to>
    <xdr:grpSp>
      <xdr:nvGrpSpPr>
        <xdr:cNvPr id="41" name="Group 40">
          <a:extLst>
            <a:ext uri="{FF2B5EF4-FFF2-40B4-BE49-F238E27FC236}">
              <a16:creationId xmlns:a16="http://schemas.microsoft.com/office/drawing/2014/main" xmlns="" id="{00000000-0008-0000-0C00-000029000000}"/>
            </a:ext>
          </a:extLst>
        </xdr:cNvPr>
        <xdr:cNvGrpSpPr/>
      </xdr:nvGrpSpPr>
      <xdr:grpSpPr>
        <a:xfrm>
          <a:off x="13176250" y="350157"/>
          <a:ext cx="4420961" cy="612321"/>
          <a:chOff x="4116139" y="2002481"/>
          <a:chExt cx="4569321" cy="652760"/>
        </a:xfrm>
      </xdr:grpSpPr>
      <xdr:sp macro="" textlink="kpi!G4">
        <xdr:nvSpPr>
          <xdr:cNvPr id="42" name="Freeform 41">
            <a:extLst>
              <a:ext uri="{FF2B5EF4-FFF2-40B4-BE49-F238E27FC236}">
                <a16:creationId xmlns:a16="http://schemas.microsoft.com/office/drawing/2014/main" xmlns="" id="{00000000-0008-0000-0C00-00002A000000}"/>
              </a:ext>
            </a:extLst>
          </xdr:cNvPr>
          <xdr:cNvSpPr/>
        </xdr:nvSpPr>
        <xdr:spPr>
          <a:xfrm>
            <a:off x="4116139" y="2002481"/>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lvl="0" algn="ctr" defTabSz="1244600">
              <a:lnSpc>
                <a:spcPct val="90000"/>
              </a:lnSpc>
              <a:spcBef>
                <a:spcPct val="0"/>
              </a:spcBef>
              <a:spcAft>
                <a:spcPct val="35000"/>
              </a:spcAft>
            </a:pPr>
            <a:fld id="{B86C1DFE-D977-46A7-A02B-EE21AA938AE7}" type="TxLink">
              <a:rPr lang="en-US" sz="1100" b="0" i="0" u="none" strike="noStrike" kern="1200">
                <a:solidFill>
                  <a:srgbClr val="000000"/>
                </a:solidFill>
                <a:latin typeface="Calibri"/>
                <a:cs typeface="Calibri"/>
              </a:rPr>
              <a:pPr lvl="0" algn="ctr" defTabSz="1244600">
                <a:lnSpc>
                  <a:spcPct val="90000"/>
                </a:lnSpc>
                <a:spcBef>
                  <a:spcPct val="0"/>
                </a:spcBef>
                <a:spcAft>
                  <a:spcPct val="35000"/>
                </a:spcAft>
              </a:pPr>
              <a:t>Mumbai Indians</a:t>
            </a:fld>
            <a:endParaRPr lang="en-US" sz="2800" kern="1200"/>
          </a:p>
        </xdr:txBody>
      </xdr:sp>
      <xdr:sp macro="" textlink="kpi!G3">
        <xdr:nvSpPr>
          <xdr:cNvPr id="43" name="Freeform 42">
            <a:extLst>
              <a:ext uri="{FF2B5EF4-FFF2-40B4-BE49-F238E27FC236}">
                <a16:creationId xmlns:a16="http://schemas.microsoft.com/office/drawing/2014/main" xmlns="" id="{00000000-0008-0000-0C00-00002B000000}"/>
              </a:ext>
            </a:extLst>
          </xdr:cNvPr>
          <xdr:cNvSpPr/>
        </xdr:nvSpPr>
        <xdr:spPr>
          <a:xfrm>
            <a:off x="2984524" y="1811981"/>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lvl="0" algn="ctr" defTabSz="1244600">
              <a:lnSpc>
                <a:spcPct val="90000"/>
              </a:lnSpc>
              <a:spcBef>
                <a:spcPct val="0"/>
              </a:spcBef>
              <a:spcAft>
                <a:spcPct val="35000"/>
              </a:spcAft>
            </a:pPr>
            <a:fld id="{27E8562A-2DBB-439A-ABE3-7928940265EB}" type="TxLink">
              <a:rPr lang="en-US" sz="1600" b="1" i="0" u="none" strike="noStrike" kern="1200">
                <a:solidFill>
                  <a:srgbClr val="000000"/>
                </a:solidFill>
                <a:latin typeface="Arial"/>
                <a:cs typeface="Arial"/>
              </a:rPr>
              <a:pPr lvl="0" algn="ctr" defTabSz="1244600">
                <a:lnSpc>
                  <a:spcPct val="90000"/>
                </a:lnSpc>
                <a:spcBef>
                  <a:spcPct val="0"/>
                </a:spcBef>
                <a:spcAft>
                  <a:spcPct val="35000"/>
                </a:spcAft>
              </a:pPr>
              <a:t>Runner Up</a:t>
            </a:fld>
            <a:endParaRPr lang="en-US" sz="1600" kern="1200"/>
          </a:p>
        </xdr:txBody>
      </xdr:sp>
    </xdr:grpSp>
    <xdr:clientData/>
  </xdr:twoCellAnchor>
  <xdr:twoCellAnchor>
    <xdr:from>
      <xdr:col>5</xdr:col>
      <xdr:colOff>220484</xdr:colOff>
      <xdr:row>0</xdr:row>
      <xdr:rowOff>70765</xdr:rowOff>
    </xdr:from>
    <xdr:to>
      <xdr:col>9</xdr:col>
      <xdr:colOff>444985</xdr:colOff>
      <xdr:row>4</xdr:row>
      <xdr:rowOff>90713</xdr:rowOff>
    </xdr:to>
    <xdr:grpSp>
      <xdr:nvGrpSpPr>
        <xdr:cNvPr id="44" name="Group 43">
          <a:extLst>
            <a:ext uri="{FF2B5EF4-FFF2-40B4-BE49-F238E27FC236}">
              <a16:creationId xmlns:a16="http://schemas.microsoft.com/office/drawing/2014/main" xmlns="" id="{00000000-0008-0000-0C00-00002C000000}"/>
            </a:ext>
          </a:extLst>
        </xdr:cNvPr>
        <xdr:cNvGrpSpPr/>
      </xdr:nvGrpSpPr>
      <xdr:grpSpPr>
        <a:xfrm>
          <a:off x="3282091" y="70765"/>
          <a:ext cx="2673787" cy="791019"/>
          <a:chOff x="2984524" y="1811981"/>
          <a:chExt cx="2763515" cy="843260"/>
        </a:xfrm>
      </xdr:grpSpPr>
      <xdr:sp macro="" textlink="kpi!E4">
        <xdr:nvSpPr>
          <xdr:cNvPr id="45" name="Freeform 44">
            <a:extLst>
              <a:ext uri="{FF2B5EF4-FFF2-40B4-BE49-F238E27FC236}">
                <a16:creationId xmlns:a16="http://schemas.microsoft.com/office/drawing/2014/main" xmlns="" id="{00000000-0008-0000-0C00-00002D000000}"/>
              </a:ext>
            </a:extLst>
          </xdr:cNvPr>
          <xdr:cNvSpPr/>
        </xdr:nvSpPr>
        <xdr:spPr>
          <a:xfrm>
            <a:off x="4116139" y="2002481"/>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lvl="0" algn="ctr" defTabSz="1244600">
              <a:lnSpc>
                <a:spcPct val="90000"/>
              </a:lnSpc>
              <a:spcBef>
                <a:spcPct val="0"/>
              </a:spcBef>
              <a:spcAft>
                <a:spcPct val="35000"/>
              </a:spcAft>
            </a:pPr>
            <a:fld id="{ED2EE2AF-B537-4936-91DA-0AB9691F7E31}" type="TxLink">
              <a:rPr lang="en-US" sz="1600" b="0" i="0" u="none" strike="noStrike" kern="1200">
                <a:solidFill>
                  <a:srgbClr val="000000"/>
                </a:solidFill>
                <a:latin typeface="Calibri"/>
                <a:cs typeface="Calibri"/>
              </a:rPr>
              <a:pPr lvl="0" algn="ctr" defTabSz="1244600">
                <a:lnSpc>
                  <a:spcPct val="90000"/>
                </a:lnSpc>
                <a:spcBef>
                  <a:spcPct val="0"/>
                </a:spcBef>
                <a:spcAft>
                  <a:spcPct val="35000"/>
                </a:spcAft>
              </a:pPr>
              <a:t>IPL-2010</a:t>
            </a:fld>
            <a:endParaRPr lang="en-US" sz="1600" kern="1200"/>
          </a:p>
        </xdr:txBody>
      </xdr:sp>
      <xdr:sp macro="" textlink="kpi!E3">
        <xdr:nvSpPr>
          <xdr:cNvPr id="46" name="Freeform 45">
            <a:extLst>
              <a:ext uri="{FF2B5EF4-FFF2-40B4-BE49-F238E27FC236}">
                <a16:creationId xmlns:a16="http://schemas.microsoft.com/office/drawing/2014/main" xmlns="" id="{00000000-0008-0000-0C00-00002E000000}"/>
              </a:ext>
            </a:extLst>
          </xdr:cNvPr>
          <xdr:cNvSpPr/>
        </xdr:nvSpPr>
        <xdr:spPr>
          <a:xfrm>
            <a:off x="2984524" y="1811981"/>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lvl="0" algn="ctr" defTabSz="1244600">
              <a:lnSpc>
                <a:spcPct val="90000"/>
              </a:lnSpc>
              <a:spcBef>
                <a:spcPct val="0"/>
              </a:spcBef>
              <a:spcAft>
                <a:spcPct val="35000"/>
              </a:spcAft>
            </a:pPr>
            <a:fld id="{9396704C-0DBA-447F-A4B9-CC35480B1352}" type="TxLink">
              <a:rPr lang="en-US" sz="2000" b="1" i="0" u="none" strike="noStrike" kern="1200">
                <a:solidFill>
                  <a:srgbClr val="000000"/>
                </a:solidFill>
                <a:latin typeface="Arial"/>
                <a:cs typeface="Arial"/>
              </a:rPr>
              <a:pPr lvl="0" algn="ctr" defTabSz="1244600">
                <a:lnSpc>
                  <a:spcPct val="90000"/>
                </a:lnSpc>
                <a:spcBef>
                  <a:spcPct val="0"/>
                </a:spcBef>
                <a:spcAft>
                  <a:spcPct val="35000"/>
                </a:spcAft>
              </a:pPr>
              <a:t>Year</a:t>
            </a:fld>
            <a:endParaRPr lang="en-US" sz="2000" kern="1200"/>
          </a:p>
        </xdr:txBody>
      </xdr:sp>
    </xdr:grpSp>
    <xdr:clientData/>
  </xdr:twoCellAnchor>
  <xdr:twoCellAnchor>
    <xdr:from>
      <xdr:col>12</xdr:col>
      <xdr:colOff>16328</xdr:colOff>
      <xdr:row>1</xdr:row>
      <xdr:rowOff>73025</xdr:rowOff>
    </xdr:from>
    <xdr:to>
      <xdr:col>19</xdr:col>
      <xdr:colOff>151039</xdr:colOff>
      <xdr:row>4</xdr:row>
      <xdr:rowOff>107043</xdr:rowOff>
    </xdr:to>
    <xdr:grpSp>
      <xdr:nvGrpSpPr>
        <xdr:cNvPr id="47" name="Group 46">
          <a:extLst>
            <a:ext uri="{FF2B5EF4-FFF2-40B4-BE49-F238E27FC236}">
              <a16:creationId xmlns:a16="http://schemas.microsoft.com/office/drawing/2014/main" xmlns="" id="{00000000-0008-0000-0C00-00002F000000}"/>
            </a:ext>
          </a:extLst>
        </xdr:cNvPr>
        <xdr:cNvGrpSpPr/>
      </xdr:nvGrpSpPr>
      <xdr:grpSpPr>
        <a:xfrm>
          <a:off x="7364185" y="265793"/>
          <a:ext cx="4420961" cy="612321"/>
          <a:chOff x="4116139" y="2002481"/>
          <a:chExt cx="4569321" cy="652760"/>
        </a:xfrm>
      </xdr:grpSpPr>
      <xdr:sp macro="" textlink="kpi!F4">
        <xdr:nvSpPr>
          <xdr:cNvPr id="48" name="Freeform 47">
            <a:extLst>
              <a:ext uri="{FF2B5EF4-FFF2-40B4-BE49-F238E27FC236}">
                <a16:creationId xmlns:a16="http://schemas.microsoft.com/office/drawing/2014/main" xmlns="" id="{00000000-0008-0000-0C00-000030000000}"/>
              </a:ext>
            </a:extLst>
          </xdr:cNvPr>
          <xdr:cNvSpPr/>
        </xdr:nvSpPr>
        <xdr:spPr>
          <a:xfrm>
            <a:off x="4116139" y="2002481"/>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lvl="0" algn="ctr" defTabSz="1244600">
              <a:lnSpc>
                <a:spcPct val="90000"/>
              </a:lnSpc>
              <a:spcBef>
                <a:spcPct val="0"/>
              </a:spcBef>
              <a:spcAft>
                <a:spcPct val="35000"/>
              </a:spcAft>
            </a:pPr>
            <a:fld id="{6A42C4E7-6F84-4CBE-8145-F6F90C0C14BF}" type="TxLink">
              <a:rPr lang="en-US" sz="1200" b="0" i="0" u="none" strike="noStrike" kern="1200">
                <a:solidFill>
                  <a:srgbClr val="000000"/>
                </a:solidFill>
                <a:latin typeface="Calibri"/>
                <a:cs typeface="Calibri"/>
              </a:rPr>
              <a:pPr lvl="0" algn="ctr" defTabSz="1244600">
                <a:lnSpc>
                  <a:spcPct val="90000"/>
                </a:lnSpc>
                <a:spcBef>
                  <a:spcPct val="0"/>
                </a:spcBef>
                <a:spcAft>
                  <a:spcPct val="35000"/>
                </a:spcAft>
              </a:pPr>
              <a:t>Chennai Super Kings</a:t>
            </a:fld>
            <a:endParaRPr lang="en-US" sz="1200" kern="1200"/>
          </a:p>
        </xdr:txBody>
      </xdr:sp>
      <xdr:sp macro="" textlink="kpi!F3">
        <xdr:nvSpPr>
          <xdr:cNvPr id="49" name="Freeform 48">
            <a:extLst>
              <a:ext uri="{FF2B5EF4-FFF2-40B4-BE49-F238E27FC236}">
                <a16:creationId xmlns:a16="http://schemas.microsoft.com/office/drawing/2014/main" xmlns="" id="{00000000-0008-0000-0C00-000031000000}"/>
              </a:ext>
            </a:extLst>
          </xdr:cNvPr>
          <xdr:cNvSpPr/>
        </xdr:nvSpPr>
        <xdr:spPr>
          <a:xfrm>
            <a:off x="2984524" y="1811981"/>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lvl="0" algn="ctr" defTabSz="1244600">
              <a:lnSpc>
                <a:spcPct val="90000"/>
              </a:lnSpc>
              <a:spcBef>
                <a:spcPct val="0"/>
              </a:spcBef>
              <a:spcAft>
                <a:spcPct val="35000"/>
              </a:spcAft>
            </a:pPr>
            <a:fld id="{8D0594E8-223B-4183-BFA3-62913E6BC928}" type="TxLink">
              <a:rPr lang="en-US" sz="1800" b="1" i="0" u="none" strike="noStrike" kern="1200">
                <a:solidFill>
                  <a:srgbClr val="000000"/>
                </a:solidFill>
                <a:latin typeface="Arial"/>
                <a:cs typeface="Arial"/>
              </a:rPr>
              <a:pPr lvl="0" algn="ctr" defTabSz="1244600">
                <a:lnSpc>
                  <a:spcPct val="90000"/>
                </a:lnSpc>
                <a:spcBef>
                  <a:spcPct val="0"/>
                </a:spcBef>
                <a:spcAft>
                  <a:spcPct val="35000"/>
                </a:spcAft>
              </a:pPr>
              <a:t>Winner</a:t>
            </a:fld>
            <a:endParaRPr lang="en-US" sz="1800" kern="1200"/>
          </a:p>
        </xdr:txBody>
      </xdr:sp>
    </xdr:grpSp>
    <xdr:clientData/>
  </xdr:twoCellAnchor>
  <xdr:twoCellAnchor>
    <xdr:from>
      <xdr:col>16</xdr:col>
      <xdr:colOff>429531</xdr:colOff>
      <xdr:row>1</xdr:row>
      <xdr:rowOff>89354</xdr:rowOff>
    </xdr:from>
    <xdr:to>
      <xdr:col>23</xdr:col>
      <xdr:colOff>564242</xdr:colOff>
      <xdr:row>4</xdr:row>
      <xdr:rowOff>123372</xdr:rowOff>
    </xdr:to>
    <xdr:grpSp>
      <xdr:nvGrpSpPr>
        <xdr:cNvPr id="50" name="Group 49">
          <a:extLst>
            <a:ext uri="{FF2B5EF4-FFF2-40B4-BE49-F238E27FC236}">
              <a16:creationId xmlns:a16="http://schemas.microsoft.com/office/drawing/2014/main" xmlns="" id="{00000000-0008-0000-0C00-000032000000}"/>
            </a:ext>
          </a:extLst>
        </xdr:cNvPr>
        <xdr:cNvGrpSpPr/>
      </xdr:nvGrpSpPr>
      <xdr:grpSpPr>
        <a:xfrm>
          <a:off x="10226674" y="282122"/>
          <a:ext cx="4420961" cy="612321"/>
          <a:chOff x="4116139" y="2002481"/>
          <a:chExt cx="4569321" cy="652760"/>
        </a:xfrm>
      </xdr:grpSpPr>
      <xdr:sp macro="" textlink="kpi!H4">
        <xdr:nvSpPr>
          <xdr:cNvPr id="51" name="Freeform 50">
            <a:extLst>
              <a:ext uri="{FF2B5EF4-FFF2-40B4-BE49-F238E27FC236}">
                <a16:creationId xmlns:a16="http://schemas.microsoft.com/office/drawing/2014/main" xmlns="" id="{00000000-0008-0000-0C00-000033000000}"/>
              </a:ext>
            </a:extLst>
          </xdr:cNvPr>
          <xdr:cNvSpPr/>
        </xdr:nvSpPr>
        <xdr:spPr>
          <a:xfrm>
            <a:off x="4116139" y="2002481"/>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lvl="0" algn="ctr" defTabSz="1244600">
              <a:lnSpc>
                <a:spcPct val="90000"/>
              </a:lnSpc>
              <a:spcBef>
                <a:spcPct val="0"/>
              </a:spcBef>
              <a:spcAft>
                <a:spcPct val="35000"/>
              </a:spcAft>
            </a:pPr>
            <a:fld id="{4AC500BF-DC57-431E-94BB-8DDF1881FB70}" type="TxLink">
              <a:rPr lang="en-US" sz="1600" b="0" i="0" u="none" strike="noStrike" kern="1200">
                <a:solidFill>
                  <a:srgbClr val="000000"/>
                </a:solidFill>
                <a:latin typeface="Calibri"/>
                <a:cs typeface="Calibri"/>
              </a:rPr>
              <a:pPr lvl="0" algn="ctr" defTabSz="1244600">
                <a:lnSpc>
                  <a:spcPct val="90000"/>
                </a:lnSpc>
                <a:spcBef>
                  <a:spcPct val="0"/>
                </a:spcBef>
                <a:spcAft>
                  <a:spcPct val="35000"/>
                </a:spcAft>
              </a:pPr>
              <a:t>Mumbai</a:t>
            </a:fld>
            <a:endParaRPr lang="en-US" sz="1600" kern="1200"/>
          </a:p>
        </xdr:txBody>
      </xdr:sp>
      <xdr:sp macro="" textlink="kpi!H3">
        <xdr:nvSpPr>
          <xdr:cNvPr id="52" name="Freeform 51">
            <a:extLst>
              <a:ext uri="{FF2B5EF4-FFF2-40B4-BE49-F238E27FC236}">
                <a16:creationId xmlns:a16="http://schemas.microsoft.com/office/drawing/2014/main" xmlns="" id="{00000000-0008-0000-0C00-000034000000}"/>
              </a:ext>
            </a:extLst>
          </xdr:cNvPr>
          <xdr:cNvSpPr/>
        </xdr:nvSpPr>
        <xdr:spPr>
          <a:xfrm>
            <a:off x="2984524" y="1811981"/>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lvl="0" algn="ctr" defTabSz="1244600">
              <a:lnSpc>
                <a:spcPct val="90000"/>
              </a:lnSpc>
              <a:spcBef>
                <a:spcPct val="0"/>
              </a:spcBef>
              <a:spcAft>
                <a:spcPct val="35000"/>
              </a:spcAft>
            </a:pPr>
            <a:fld id="{8AB4B1E1-DF8B-4CE7-92AB-ED720A7A8AD9}" type="TxLink">
              <a:rPr lang="en-US" sz="1800" b="1" i="0" u="none" strike="noStrike" kern="1200">
                <a:solidFill>
                  <a:srgbClr val="000000"/>
                </a:solidFill>
                <a:latin typeface="Arial"/>
                <a:cs typeface="Arial"/>
              </a:rPr>
              <a:pPr lvl="0" algn="ctr" defTabSz="1244600">
                <a:lnSpc>
                  <a:spcPct val="90000"/>
                </a:lnSpc>
                <a:spcBef>
                  <a:spcPct val="0"/>
                </a:spcBef>
                <a:spcAft>
                  <a:spcPct val="35000"/>
                </a:spcAft>
              </a:pPr>
              <a:t>Venue</a:t>
            </a:fld>
            <a:endParaRPr lang="en-US" sz="1800" kern="12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228599</xdr:colOff>
      <xdr:row>0</xdr:row>
      <xdr:rowOff>123825</xdr:rowOff>
    </xdr:from>
    <xdr:to>
      <xdr:col>4</xdr:col>
      <xdr:colOff>581025</xdr:colOff>
      <xdr:row>5</xdr:row>
      <xdr:rowOff>57149</xdr:rowOff>
    </xdr:to>
    <xdr:sp macro="" textlink="">
      <xdr:nvSpPr>
        <xdr:cNvPr id="10" name="Rounded Rectangle 9">
          <a:extLst>
            <a:ext uri="{FF2B5EF4-FFF2-40B4-BE49-F238E27FC236}">
              <a16:creationId xmlns:a16="http://schemas.microsoft.com/office/drawing/2014/main" xmlns="" id="{00000000-0008-0000-0D00-00000A000000}"/>
            </a:ext>
          </a:extLst>
        </xdr:cNvPr>
        <xdr:cNvSpPr/>
      </xdr:nvSpPr>
      <xdr:spPr>
        <a:xfrm>
          <a:off x="228599" y="123825"/>
          <a:ext cx="2790826" cy="11239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Analysing</a:t>
          </a:r>
          <a:r>
            <a:rPr lang="en-US" sz="1600" b="1" baseline="0"/>
            <a:t> teams and players      according  performance. </a:t>
          </a:r>
          <a:endParaRPr lang="en-US" sz="1600" b="1"/>
        </a:p>
      </xdr:txBody>
    </xdr:sp>
    <xdr:clientData/>
  </xdr:twoCellAnchor>
  <xdr:twoCellAnchor editAs="oneCell">
    <xdr:from>
      <xdr:col>4</xdr:col>
      <xdr:colOff>609599</xdr:colOff>
      <xdr:row>1</xdr:row>
      <xdr:rowOff>0</xdr:rowOff>
    </xdr:from>
    <xdr:to>
      <xdr:col>19</xdr:col>
      <xdr:colOff>590550</xdr:colOff>
      <xdr:row>5</xdr:row>
      <xdr:rowOff>104775</xdr:rowOff>
    </xdr:to>
    <mc:AlternateContent xmlns:mc="http://schemas.openxmlformats.org/markup-compatibility/2006" xmlns:a14="http://schemas.microsoft.com/office/drawing/2010/main">
      <mc:Choice Requires="a14">
        <xdr:graphicFrame macro="">
          <xdr:nvGraphicFramePr>
            <xdr:cNvPr id="24" name="Team 2">
              <a:extLst>
                <a:ext uri="{FF2B5EF4-FFF2-40B4-BE49-F238E27FC236}">
                  <a16:creationId xmlns:a16="http://schemas.microsoft.com/office/drawing/2014/main" xmlns="" id="{00000000-0008-0000-0D00-000018000000}"/>
                </a:ext>
              </a:extLst>
            </xdr:cNvPr>
            <xdr:cNvGraphicFramePr/>
          </xdr:nvGraphicFramePr>
          <xdr:xfrm>
            <a:off x="0" y="0"/>
            <a:ext cx="0" cy="0"/>
          </xdr:xfrm>
          <a:graphic>
            <a:graphicData uri="http://schemas.microsoft.com/office/drawing/2010/slicer">
              <sle:slicer xmlns:sle="http://schemas.microsoft.com/office/drawing/2010/slicer" name="Team 2"/>
            </a:graphicData>
          </a:graphic>
        </xdr:graphicFrame>
      </mc:Choice>
      <mc:Fallback xmlns="">
        <xdr:sp macro="" textlink="">
          <xdr:nvSpPr>
            <xdr:cNvPr id="0" name=""/>
            <xdr:cNvSpPr>
              <a:spLocks noTextEdit="1"/>
            </xdr:cNvSpPr>
          </xdr:nvSpPr>
          <xdr:spPr>
            <a:xfrm>
              <a:off x="3030070" y="190500"/>
              <a:ext cx="9315451" cy="1102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228599</xdr:colOff>
      <xdr:row>5</xdr:row>
      <xdr:rowOff>219075</xdr:rowOff>
    </xdr:from>
    <xdr:to>
      <xdr:col>11</xdr:col>
      <xdr:colOff>609599</xdr:colOff>
      <xdr:row>24</xdr:row>
      <xdr:rowOff>161925</xdr:rowOff>
    </xdr:to>
    <xdr:graphicFrame macro="">
      <xdr:nvGraphicFramePr>
        <xdr:cNvPr id="25" name="Chart 24">
          <a:extLst>
            <a:ext uri="{FF2B5EF4-FFF2-40B4-BE49-F238E27FC236}">
              <a16:creationId xmlns:a16="http://schemas.microsoft.com/office/drawing/2014/main" xmlns=""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200025</xdr:colOff>
      <xdr:row>5</xdr:row>
      <xdr:rowOff>228599</xdr:rowOff>
    </xdr:from>
    <xdr:to>
      <xdr:col>19</xdr:col>
      <xdr:colOff>590550</xdr:colOff>
      <xdr:row>22</xdr:row>
      <xdr:rowOff>180975</xdr:rowOff>
    </xdr:to>
    <xdr:graphicFrame macro="">
      <xdr:nvGraphicFramePr>
        <xdr:cNvPr id="26" name="Chart 25">
          <a:extLst>
            <a:ext uri="{FF2B5EF4-FFF2-40B4-BE49-F238E27FC236}">
              <a16:creationId xmlns:a16="http://schemas.microsoft.com/office/drawing/2014/main" xmlns=""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200025</xdr:colOff>
      <xdr:row>23</xdr:row>
      <xdr:rowOff>123824</xdr:rowOff>
    </xdr:from>
    <xdr:to>
      <xdr:col>19</xdr:col>
      <xdr:colOff>600075</xdr:colOff>
      <xdr:row>39</xdr:row>
      <xdr:rowOff>190499</xdr:rowOff>
    </xdr:to>
    <xdr:graphicFrame macro="">
      <xdr:nvGraphicFramePr>
        <xdr:cNvPr id="27" name="Chart 26">
          <a:extLst>
            <a:ext uri="{FF2B5EF4-FFF2-40B4-BE49-F238E27FC236}">
              <a16:creationId xmlns:a16="http://schemas.microsoft.com/office/drawing/2014/main" xmlns=""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419099</xdr:colOff>
      <xdr:row>25</xdr:row>
      <xdr:rowOff>47624</xdr:rowOff>
    </xdr:from>
    <xdr:to>
      <xdr:col>12</xdr:col>
      <xdr:colOff>66675</xdr:colOff>
      <xdr:row>39</xdr:row>
      <xdr:rowOff>180975</xdr:rowOff>
    </xdr:to>
    <xdr:graphicFrame macro="">
      <xdr:nvGraphicFramePr>
        <xdr:cNvPr id="28" name="Chart 27">
          <a:extLst>
            <a:ext uri="{FF2B5EF4-FFF2-40B4-BE49-F238E27FC236}">
              <a16:creationId xmlns:a16="http://schemas.microsoft.com/office/drawing/2014/main" xmlns=""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247650</xdr:colOff>
      <xdr:row>25</xdr:row>
      <xdr:rowOff>47625</xdr:rowOff>
    </xdr:from>
    <xdr:to>
      <xdr:col>6</xdr:col>
      <xdr:colOff>352425</xdr:colOff>
      <xdr:row>40</xdr:row>
      <xdr:rowOff>9525</xdr:rowOff>
    </xdr:to>
    <xdr:graphicFrame macro="">
      <xdr:nvGraphicFramePr>
        <xdr:cNvPr id="29" name="Chart 28">
          <a:extLst>
            <a:ext uri="{FF2B5EF4-FFF2-40B4-BE49-F238E27FC236}">
              <a16:creationId xmlns:a16="http://schemas.microsoft.com/office/drawing/2014/main" xmlns=""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34289</xdr:colOff>
      <xdr:row>5</xdr:row>
      <xdr:rowOff>156210</xdr:rowOff>
    </xdr:from>
    <xdr:to>
      <xdr:col>15</xdr:col>
      <xdr:colOff>91440</xdr:colOff>
      <xdr:row>19</xdr:row>
      <xdr:rowOff>15240</xdr:rowOff>
    </xdr:to>
    <xdr:graphicFrame macro="">
      <xdr:nvGraphicFramePr>
        <xdr:cNvPr id="2" name="Chart 1">
          <a:extLst>
            <a:ext uri="{FF2B5EF4-FFF2-40B4-BE49-F238E27FC236}">
              <a16:creationId xmlns:a16="http://schemas.microsoft.com/office/drawing/2014/main" xmlns=""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516253</xdr:colOff>
      <xdr:row>26</xdr:row>
      <xdr:rowOff>3811</xdr:rowOff>
    </xdr:from>
    <xdr:to>
      <xdr:col>16</xdr:col>
      <xdr:colOff>68580</xdr:colOff>
      <xdr:row>40</xdr:row>
      <xdr:rowOff>68581</xdr:rowOff>
    </xdr:to>
    <xdr:graphicFrame macro="">
      <xdr:nvGraphicFramePr>
        <xdr:cNvPr id="3" name="Chart 2">
          <a:extLst>
            <a:ext uri="{FF2B5EF4-FFF2-40B4-BE49-F238E27FC236}">
              <a16:creationId xmlns:a16="http://schemas.microsoft.com/office/drawing/2014/main" xmlns=""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xdr:colOff>
      <xdr:row>50</xdr:row>
      <xdr:rowOff>9526</xdr:rowOff>
    </xdr:from>
    <xdr:to>
      <xdr:col>15</xdr:col>
      <xdr:colOff>274321</xdr:colOff>
      <xdr:row>65</xdr:row>
      <xdr:rowOff>45720</xdr:rowOff>
    </xdr:to>
    <xdr:graphicFrame macro="">
      <xdr:nvGraphicFramePr>
        <xdr:cNvPr id="4" name="Chart 3">
          <a:extLst>
            <a:ext uri="{FF2B5EF4-FFF2-40B4-BE49-F238E27FC236}">
              <a16:creationId xmlns:a16="http://schemas.microsoft.com/office/drawing/2014/main" xmlns=""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74</xdr:row>
      <xdr:rowOff>1</xdr:rowOff>
    </xdr:from>
    <xdr:to>
      <xdr:col>15</xdr:col>
      <xdr:colOff>53340</xdr:colOff>
      <xdr:row>89</xdr:row>
      <xdr:rowOff>121921</xdr:rowOff>
    </xdr:to>
    <xdr:graphicFrame macro="">
      <xdr:nvGraphicFramePr>
        <xdr:cNvPr id="5" name="Chart 4">
          <a:extLst>
            <a:ext uri="{FF2B5EF4-FFF2-40B4-BE49-F238E27FC236}">
              <a16:creationId xmlns:a16="http://schemas.microsoft.com/office/drawing/2014/main" xmlns="" id="{00000000-0008-0000-0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36195</xdr:colOff>
      <xdr:row>0</xdr:row>
      <xdr:rowOff>66676</xdr:rowOff>
    </xdr:from>
    <xdr:to>
      <xdr:col>29</xdr:col>
      <xdr:colOff>182880</xdr:colOff>
      <xdr:row>5</xdr:row>
      <xdr:rowOff>47626</xdr:rowOff>
    </xdr:to>
    <mc:AlternateContent xmlns:mc="http://schemas.openxmlformats.org/markup-compatibility/2006" xmlns:a14="http://schemas.microsoft.com/office/drawing/2010/main">
      <mc:Choice Requires="a14">
        <xdr:graphicFrame macro="">
          <xdr:nvGraphicFramePr>
            <xdr:cNvPr id="10" name="Team">
              <a:extLst>
                <a:ext uri="{FF2B5EF4-FFF2-40B4-BE49-F238E27FC236}">
                  <a16:creationId xmlns:a16="http://schemas.microsoft.com/office/drawing/2014/main" xmlns="" id="{00000000-0008-0000-0600-00000A000000}"/>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3183255" y="66676"/>
              <a:ext cx="10387965" cy="895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173355</xdr:colOff>
      <xdr:row>95</xdr:row>
      <xdr:rowOff>68580</xdr:rowOff>
    </xdr:from>
    <xdr:to>
      <xdr:col>22</xdr:col>
      <xdr:colOff>207645</xdr:colOff>
      <xdr:row>108</xdr:row>
      <xdr:rowOff>116205</xdr:rowOff>
    </xdr:to>
    <mc:AlternateContent xmlns:mc="http://schemas.openxmlformats.org/markup-compatibility/2006" xmlns:a14="http://schemas.microsoft.com/office/drawing/2010/main">
      <mc:Choice Requires="a14">
        <xdr:graphicFrame macro="">
          <xdr:nvGraphicFramePr>
            <xdr:cNvPr id="11" name="Team 1">
              <a:extLst>
                <a:ext uri="{FF2B5EF4-FFF2-40B4-BE49-F238E27FC236}">
                  <a16:creationId xmlns:a16="http://schemas.microsoft.com/office/drawing/2014/main" xmlns="" id="{00000000-0008-0000-0600-00000B000000}"/>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9035415" y="17442180"/>
              <a:ext cx="1885950" cy="24250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95</xdr:row>
      <xdr:rowOff>0</xdr:rowOff>
    </xdr:from>
    <xdr:to>
      <xdr:col>16</xdr:col>
      <xdr:colOff>135256</xdr:colOff>
      <xdr:row>114</xdr:row>
      <xdr:rowOff>100013</xdr:rowOff>
    </xdr:to>
    <xdr:graphicFrame macro="">
      <xdr:nvGraphicFramePr>
        <xdr:cNvPr id="12" name="Chart 11">
          <a:extLst>
            <a:ext uri="{FF2B5EF4-FFF2-40B4-BE49-F238E27FC236}">
              <a16:creationId xmlns:a16="http://schemas.microsoft.com/office/drawing/2014/main" xmlns="" id="{A53222D0-CD03-450D-AB50-7FA9844C83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238126</xdr:colOff>
      <xdr:row>2</xdr:row>
      <xdr:rowOff>19050</xdr:rowOff>
    </xdr:from>
    <xdr:to>
      <xdr:col>17</xdr:col>
      <xdr:colOff>323850</xdr:colOff>
      <xdr:row>20</xdr:row>
      <xdr:rowOff>38099</xdr:rowOff>
    </xdr:to>
    <xdr:graphicFrame macro="">
      <xdr:nvGraphicFramePr>
        <xdr:cNvPr id="2" name="Chart 1">
          <a:extLst>
            <a:ext uri="{FF2B5EF4-FFF2-40B4-BE49-F238E27FC236}">
              <a16:creationId xmlns:a16="http://schemas.microsoft.com/office/drawing/2014/main" xmlns=""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76200</xdr:colOff>
      <xdr:row>1</xdr:row>
      <xdr:rowOff>71437</xdr:rowOff>
    </xdr:from>
    <xdr:to>
      <xdr:col>10</xdr:col>
      <xdr:colOff>381000</xdr:colOff>
      <xdr:row>15</xdr:row>
      <xdr:rowOff>147637</xdr:rowOff>
    </xdr:to>
    <xdr:graphicFrame macro="">
      <xdr:nvGraphicFramePr>
        <xdr:cNvPr id="3" name="Chart 2">
          <a:extLst>
            <a:ext uri="{FF2B5EF4-FFF2-40B4-BE49-F238E27FC236}">
              <a16:creationId xmlns:a16="http://schemas.microsoft.com/office/drawing/2014/main" xmlns=""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138111</xdr:colOff>
      <xdr:row>1</xdr:row>
      <xdr:rowOff>190499</xdr:rowOff>
    </xdr:from>
    <xdr:to>
      <xdr:col>8</xdr:col>
      <xdr:colOff>352425</xdr:colOff>
      <xdr:row>26</xdr:row>
      <xdr:rowOff>123825</xdr:rowOff>
    </xdr:to>
    <xdr:graphicFrame macro="">
      <xdr:nvGraphicFramePr>
        <xdr:cNvPr id="2" name="Chart 1">
          <a:extLst>
            <a:ext uri="{FF2B5EF4-FFF2-40B4-BE49-F238E27FC236}">
              <a16:creationId xmlns:a16="http://schemas.microsoft.com/office/drawing/2014/main" xmlns=""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504825</xdr:colOff>
      <xdr:row>2</xdr:row>
      <xdr:rowOff>19050</xdr:rowOff>
    </xdr:from>
    <xdr:to>
      <xdr:col>11</xdr:col>
      <xdr:colOff>504825</xdr:colOff>
      <xdr:row>15</xdr:row>
      <xdr:rowOff>66675</xdr:rowOff>
    </xdr:to>
    <mc:AlternateContent xmlns:mc="http://schemas.openxmlformats.org/markup-compatibility/2006" xmlns:a14="http://schemas.microsoft.com/office/drawing/2010/main">
      <mc:Choice Requires="a14">
        <xdr:graphicFrame macro="">
          <xdr:nvGraphicFramePr>
            <xdr:cNvPr id="3" name="seassion ">
              <a:extLst>
                <a:ext uri="{FF2B5EF4-FFF2-40B4-BE49-F238E27FC236}">
                  <a16:creationId xmlns:a16="http://schemas.microsoft.com/office/drawing/2014/main" xmlns=""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seassion "/>
            </a:graphicData>
          </a:graphic>
        </xdr:graphicFrame>
      </mc:Choice>
      <mc:Fallback xmlns="">
        <xdr:sp macro="" textlink="">
          <xdr:nvSpPr>
            <xdr:cNvPr id="0" name=""/>
            <xdr:cNvSpPr>
              <a:spLocks noTextEdit="1"/>
            </xdr:cNvSpPr>
          </xdr:nvSpPr>
          <xdr:spPr>
            <a:xfrm>
              <a:off x="9572625" y="400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14</xdr:col>
      <xdr:colOff>9525</xdr:colOff>
      <xdr:row>0</xdr:row>
      <xdr:rowOff>95250</xdr:rowOff>
    </xdr:from>
    <xdr:to>
      <xdr:col>17</xdr:col>
      <xdr:colOff>9525</xdr:colOff>
      <xdr:row>13</xdr:row>
      <xdr:rowOff>142875</xdr:rowOff>
    </xdr:to>
    <mc:AlternateContent xmlns:mc="http://schemas.openxmlformats.org/markup-compatibility/2006" xmlns:a14="http://schemas.microsoft.com/office/drawing/2010/main">
      <mc:Choice Requires="a14">
        <xdr:graphicFrame macro="">
          <xdr:nvGraphicFramePr>
            <xdr:cNvPr id="3" name="seassion  1">
              <a:extLst>
                <a:ext uri="{FF2B5EF4-FFF2-40B4-BE49-F238E27FC236}">
                  <a16:creationId xmlns:a16="http://schemas.microsoft.com/office/drawing/2014/main" xmlns="" id="{00000000-0008-0000-0B00-000003000000}"/>
                </a:ext>
              </a:extLst>
            </xdr:cNvPr>
            <xdr:cNvGraphicFramePr/>
          </xdr:nvGraphicFramePr>
          <xdr:xfrm>
            <a:off x="0" y="0"/>
            <a:ext cx="0" cy="0"/>
          </xdr:xfrm>
          <a:graphic>
            <a:graphicData uri="http://schemas.microsoft.com/office/drawing/2010/slicer">
              <sle:slicer xmlns:sle="http://schemas.microsoft.com/office/drawing/2010/slicer" name="seassion  1"/>
            </a:graphicData>
          </a:graphic>
        </xdr:graphicFrame>
      </mc:Choice>
      <mc:Fallback xmlns="">
        <xdr:sp macro="" textlink="">
          <xdr:nvSpPr>
            <xdr:cNvPr id="0" name=""/>
            <xdr:cNvSpPr>
              <a:spLocks noTextEdit="1"/>
            </xdr:cNvSpPr>
          </xdr:nvSpPr>
          <xdr:spPr>
            <a:xfrm>
              <a:off x="10448925" y="95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95250</xdr:colOff>
      <xdr:row>0</xdr:row>
      <xdr:rowOff>61912</xdr:rowOff>
    </xdr:from>
    <xdr:to>
      <xdr:col>13</xdr:col>
      <xdr:colOff>400050</xdr:colOff>
      <xdr:row>14</xdr:row>
      <xdr:rowOff>138112</xdr:rowOff>
    </xdr:to>
    <xdr:graphicFrame macro="">
      <xdr:nvGraphicFramePr>
        <xdr:cNvPr id="4" name="Chart 3">
          <a:extLst>
            <a:ext uri="{FF2B5EF4-FFF2-40B4-BE49-F238E27FC236}">
              <a16:creationId xmlns:a16="http://schemas.microsoft.com/office/drawing/2014/main" xmlns="" id="{00000000-0008-0000-0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314325</xdr:colOff>
      <xdr:row>3</xdr:row>
      <xdr:rowOff>4762</xdr:rowOff>
    </xdr:from>
    <xdr:to>
      <xdr:col>13</xdr:col>
      <xdr:colOff>47625</xdr:colOff>
      <xdr:row>17</xdr:row>
      <xdr:rowOff>80962</xdr:rowOff>
    </xdr:to>
    <xdr:graphicFrame macro="">
      <xdr:nvGraphicFramePr>
        <xdr:cNvPr id="2" name="Chart 1">
          <a:extLst>
            <a:ext uri="{FF2B5EF4-FFF2-40B4-BE49-F238E27FC236}">
              <a16:creationId xmlns:a16="http://schemas.microsoft.com/office/drawing/2014/main" xmlns=""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ALANKAR/Desktop/IPL%20data.REVANTH.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ALANKAR" refreshedDate="44613.708695486108" createdVersion="5" refreshedVersion="5" minRefreshableVersion="3" recordCount="816">
  <cacheSource type="worksheet">
    <worksheetSource name="Table1"/>
  </cacheSource>
  <cacheFields count="18">
    <cacheField name="id" numFmtId="0">
      <sharedItems containsSemiMixedTypes="0" containsString="0" containsNumber="1" containsInteger="1" minValue="335982" maxValue="1237181"/>
    </cacheField>
    <cacheField name="city" numFmtId="0">
      <sharedItems/>
    </cacheField>
    <cacheField name="seassion " numFmtId="0">
      <sharedItems count="13">
        <s v="IPL-2008"/>
        <s v="IPL-2009"/>
        <s v="IPL-2010"/>
        <s v="IPL-2011"/>
        <s v="IPL-2012"/>
        <s v="IPL-2013"/>
        <s v="IPL-2014"/>
        <s v="IPL-2015"/>
        <s v="IPL-2016"/>
        <s v="IPL-2017"/>
        <s v="IPL-2018"/>
        <s v="IPL-2019"/>
        <s v="IPL-2020"/>
      </sharedItems>
    </cacheField>
    <cacheField name="date" numFmtId="14">
      <sharedItems containsSemiMixedTypes="0" containsNonDate="0" containsDate="1" containsString="0" minDate="2008-04-18T00:00:00" maxDate="2020-11-11T00:00:00"/>
    </cacheField>
    <cacheField name="player_of_match" numFmtId="0">
      <sharedItems count="234">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acheField>
    <cacheField name="toss_decision" numFmtId="0">
      <sharedItems count="2">
        <s v="field"/>
        <s v="bat"/>
      </sharedItems>
    </cacheField>
    <cacheField name="winner" numFmtId="0">
      <sharedItems count="16">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LANKAR" refreshedDate="44613.746263078705" createdVersion="5" refreshedVersion="5" minRefreshableVersion="3" recordCount="14">
  <cacheSource type="worksheet">
    <worksheetSource name="Table3"/>
  </cacheSource>
  <cacheFields count="6">
    <cacheField name="Year" numFmtId="0">
      <sharedItems containsSemiMixedTypes="0" containsString="0" containsNumber="1" containsInteger="1" minValue="2008" maxValue="2021"/>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Venue" numFmtId="0">
      <sharedItems/>
    </cacheField>
    <cacheField name="Number of teams" numFmtId="0">
      <sharedItems containsSemiMixedTypes="0" containsString="0" containsNumber="1" containsInteger="1" minValue="8" maxValue="10"/>
    </cacheField>
    <cacheField name="Player of the Match"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LANKAR" refreshedDate="44611.679671412036" createdVersion="5" refreshedVersion="5" minRefreshableVersion="3" recordCount="631">
  <cacheSource type="worksheet">
    <worksheetSource name="Table1" r:id="rId2"/>
  </cacheSource>
  <cacheFields count="30">
    <cacheField name="Team" numFmtId="0">
      <sharedItems count="12">
        <s v="Delhi Daredevils"/>
        <s v="Kings XI Punjab"/>
        <s v="Kolkata Knight Riders"/>
        <s v="Mumbai Indians"/>
        <s v="Royal Challengers Bangalore"/>
        <s v="Sunrisers Hyderabad"/>
        <s v="Gujarat Lions"/>
        <s v="Rising Pune Supergiants"/>
        <s v="Rising Pune Supergiant"/>
        <s v="Chennai Super Kings"/>
        <s v="Rajasthan Royals"/>
        <s v="Delhi Capitals"/>
      </sharedItems>
    </cacheField>
    <cacheField name="Player" numFmtId="0">
      <sharedItems count="268">
        <s v="CH Morris"/>
        <s v="JP Duminy"/>
        <s v="Q de Kock"/>
        <s v="KK Nair"/>
        <s v="P Negi"/>
        <s v="SV Samson"/>
        <s v="RR Pant"/>
        <s v="SW Billings"/>
        <s v="CR Brathwaite"/>
        <s v="MA Agarwal"/>
        <s v="SS Iyer"/>
        <s v="Imran Tahir"/>
        <s v="Z Khan"/>
        <s v="J Yadav"/>
        <s v="A Mishra"/>
        <s v="NM Coulter-Nile"/>
        <s v="Mohammed Shami"/>
        <s v="S Nadeem"/>
        <s v="GJ Maxwell"/>
        <s v="G Gambhir"/>
        <s v="C Munro"/>
        <s v="HV Patel"/>
        <s v="NV Ojha"/>
        <s v="AP Tare"/>
        <s v="TA Boult"/>
        <s v="CJ Anderson"/>
        <s v="K Rabada"/>
        <s v="AD Mathews"/>
        <s v="PJ Cummins"/>
        <s v="MN Samuels"/>
        <s v="AR Bawne"/>
        <s v="R Tewatia"/>
        <s v="Avesh Khan"/>
        <s v="V Shankar"/>
        <s v="JJ Roy"/>
        <s v="DT Christian"/>
        <s v="Abhishek Sharma"/>
        <s v="PP Shaw"/>
        <s v="LE Plunkett"/>
        <s v="CJ Dala"/>
        <s v="S Lamichhane"/>
        <s v="MP Stoinis"/>
        <s v="M Vijay"/>
        <s v="SE Marsh"/>
        <s v="HM Amla"/>
        <s v="WP Saha"/>
        <s v="M Vohra"/>
        <s v="Gurkeerat Singh"/>
        <s v="P Sahu"/>
        <s v="DA Miller"/>
        <s v="AR Patel"/>
        <s v="KJ Abbott"/>
        <s v="KC Cariappa"/>
        <s v="NS Naik"/>
        <s v="MM Sharma"/>
        <s v="F Behardien"/>
        <s v="MG Johnson"/>
        <s v="Swapnil Singh"/>
        <s v="R Dhawan"/>
        <s v="Sandeep Sharma"/>
        <s v="Anureet Singh"/>
        <s v="AS Rajpoot"/>
        <s v="MJ Guptill"/>
        <s v="KL Rahul"/>
        <s v="SN Khan"/>
        <s v="CH Gayle"/>
        <s v="VR Aaron"/>
        <s v="Mandeep Singh"/>
        <s v="Yuvraj Singh"/>
        <s v="EJG Morgan"/>
        <s v="BB Sran"/>
        <s v="AJ Finch"/>
        <s v="AD Nath"/>
        <s v="R Ashwin"/>
        <s v="M Ashwin"/>
        <s v="I Sharma"/>
        <s v="MJ Henry"/>
        <s v="T Natarajan"/>
        <s v="AJ Tye"/>
        <s v="MK Tiwary"/>
        <s v="Mujeeb Ur Rahman"/>
        <s v="N Pooran"/>
        <s v="SM Curran"/>
        <s v="P Simran Singh"/>
        <s v="GC Viljoen"/>
        <s v="Harpreet Brar"/>
        <s v="Arshdeep Singh"/>
        <s v="CV Varun"/>
        <s v="YK Pathan"/>
        <s v="MK Pandey"/>
        <s v="AD Russell"/>
        <s v="RV Uthappa"/>
        <s v="SA Yadav"/>
        <s v="CA Lynn"/>
        <s v="Shakib Al Hasan"/>
        <s v="PP Chawla"/>
        <s v="UT Yadav"/>
        <s v="R Sathish"/>
        <s v="SP Narine"/>
        <s v="JO Holder"/>
        <s v="M Morkel"/>
        <s v="GB Hogg"/>
        <s v="JW Hastings"/>
        <s v="Kuldeep Yadav"/>
        <s v="JD Unadkat"/>
        <s v="N Rana"/>
        <s v="R Vinay Kumar"/>
        <s v="KD Karthik"/>
        <s v="IR Jaggi"/>
        <s v="SP Jackson"/>
        <s v="C de Grandhomme"/>
        <s v="CR Woakes"/>
        <s v="DM Bravo"/>
        <s v="LH Ferguson"/>
        <s v="Shubman Gill"/>
        <s v="JPR Scantlebury-Searles"/>
        <s v="TK Curran"/>
        <s v="RK Singh"/>
        <s v="Shivam Mavi"/>
        <s v="M Prasidh Krishna"/>
        <s v="JL Denly"/>
        <s v="HF Gurney"/>
        <s v="Y Prithvi Raj"/>
        <s v="S Sandeep Warrier"/>
        <s v="RG Sharma"/>
        <s v="KH Pandya"/>
        <s v="Harbhajan Singh"/>
        <s v="AT Rayudu"/>
        <s v="KA Pollard"/>
        <s v="JC Buttler"/>
        <s v="PA Patel"/>
        <s v="MJ McClenaghan"/>
        <s v="TG Southee"/>
        <s v="JJ Bumrah"/>
        <s v="LMP Simmons"/>
        <s v="HH Pandya"/>
        <s v="S Gopal"/>
        <s v="UBT Chand"/>
        <s v="J Suchith"/>
        <s v="BCJ Cutting"/>
        <s v="KV Sharma"/>
        <s v="Mustafizur Rahman"/>
        <s v="Ishan Kishan"/>
        <s v="PJ Sangwan"/>
        <s v="SS Tiwary"/>
        <s v="SL Malinga"/>
        <s v="RD Chahar"/>
        <s v="E Lewis"/>
        <s v="M Markande"/>
        <s v="A Dananjaya"/>
        <s v="SD Lad"/>
        <s v="AS Joseph"/>
        <s v="Rasikh Salam"/>
        <s v="JP Behrendorff"/>
        <s v="AS Roy"/>
        <s v="V Kohli"/>
        <s v="AB de Villiers"/>
        <s v="Sachin Baby"/>
        <s v="TM Head"/>
        <s v="STR Binny"/>
        <s v="SR Watson"/>
        <s v="Parvez Rasool"/>
        <s v="CJ Jordan"/>
        <s v="KM Jadhav"/>
        <s v="Iqbal Abdulla"/>
        <s v="D Wiese"/>
        <s v="KW Richardson"/>
        <s v="S Aravind"/>
        <s v="YS Chahal"/>
        <s v="AF Milne"/>
        <s v="T Shamsi"/>
        <s v="BB McCullum"/>
        <s v="DW Steyn"/>
        <s v="A Choudhary"/>
        <s v="Vishnu Vinod"/>
        <s v="TS Mills"/>
        <s v="S Badree"/>
        <s v="B Stanlake"/>
        <s v="Mohammed Siraj"/>
        <s v="Washington Sundar"/>
        <s v="H Klaasen"/>
        <s v="MM Ali"/>
        <s v="K Khejroliya"/>
        <s v="P Ray Barman"/>
        <s v="SO Hetmyer"/>
        <s v="S Dube"/>
        <s v="NA Saini"/>
        <s v="DA Warner"/>
        <s v="S Dhawan"/>
        <s v="Bipul Sharma"/>
        <s v="A Ashish Reddy"/>
        <s v="KS Williamson"/>
        <s v="MC Henriques"/>
        <s v="DJ Hooda"/>
        <s v="B Kumar"/>
        <s v="A Nehra"/>
        <s v="Rashid Khan"/>
        <s v="Mohammad Nabi"/>
        <s v="S Kaul"/>
        <s v="Basil Thampi"/>
        <s v="AD Hales"/>
        <s v="SP Goswami"/>
        <s v="RK Bhui"/>
        <s v="KK Ahmed"/>
        <s v="JM Bairstow"/>
        <s v="DR Smith"/>
        <s v="SK Raina"/>
        <s v="JP Faulkner"/>
        <s v="RA Jadeja"/>
        <s v="DS Kulkarni"/>
        <s v="DJ Bravo"/>
        <s v="ER Dwivedi"/>
        <s v="P Kumar"/>
        <s v="S Kaushik"/>
        <s v="PV Tambe"/>
        <s v="SB Jakati"/>
        <s v="S Ladda"/>
        <s v="IK Pathan"/>
        <s v="Ankit Soni"/>
        <s v="MM Patel"/>
        <s v="SS Agarwal"/>
        <s v="MS Gony"/>
        <s v="NB Singh"/>
        <s v="Tejas Baroka"/>
        <s v="SPD Smith"/>
        <s v="AM Rahane"/>
        <s v="MS Dhoni"/>
        <s v="KP Pietersen"/>
        <s v="F du Plessis"/>
        <s v="R Bhatia"/>
        <s v="NLTC Perera"/>
        <s v="UT Khawaja"/>
        <s v="GJ Bailey"/>
        <s v="JA Morkel"/>
        <s v="MR Marsh"/>
        <s v="PSP Handscomb"/>
        <s v="A Zampa"/>
        <s v="Ankit Sharma"/>
        <s v="SM Boland"/>
        <s v="DL Chahar"/>
        <s v="AB Dinda"/>
        <s v="RP Singh"/>
        <s v="BA Stokes"/>
        <s v="RA Tripathi"/>
        <s v="SN Thakur"/>
        <s v="DR Shorey"/>
        <s v="MA Wood"/>
        <s v="KM Asif"/>
        <s v="L Ngidi"/>
        <s v="DJ Willey"/>
        <s v="MJ Santner"/>
        <s v="SC Kuggeleijn"/>
        <s v="MK Lomror"/>
        <s v="DJM Short"/>
        <s v="K Gowtham"/>
        <s v="P Chopra"/>
        <s v="JC Archer"/>
        <s v="B Laughlin"/>
        <s v="IS Sodhi"/>
        <s v="R Parag"/>
        <s v="LS Livingstone"/>
        <s v="AJ Turner"/>
        <s v="S Midhun"/>
        <s v="O Thomas"/>
        <s v="CA Ingram"/>
        <s v="SE Rutherford"/>
        <s v="KMA Paul"/>
        <s v="GH Vihari"/>
      </sharedItems>
    </cacheField>
    <cacheField name="Tournament" numFmtId="0">
      <sharedItems count="4">
        <s v="IPL 2016"/>
        <s v="IPL 2017"/>
        <s v="IPL 2018"/>
        <s v="IPL 2019"/>
      </sharedItems>
    </cacheField>
    <cacheField name="Matches" numFmtId="0">
      <sharedItems containsSemiMixedTypes="0" containsString="0" containsNumber="1" containsInteger="1" minValue="1" maxValue="17"/>
    </cacheField>
    <cacheField name="Batting Innings" numFmtId="0">
      <sharedItems containsBlank="1" containsMixedTypes="1" containsNumber="1" containsInteger="1" minValue="1" maxValue="17"/>
    </cacheField>
    <cacheField name="Not Out" numFmtId="0">
      <sharedItems containsMixedTypes="1" containsNumber="1" containsInteger="1" minValue="0" maxValue="9"/>
    </cacheField>
    <cacheField name="Runds Scored" numFmtId="0">
      <sharedItems containsMixedTypes="1" containsNumber="1" containsInteger="1" minValue="0" maxValue="973"/>
    </cacheField>
    <cacheField name="Highest Score" numFmtId="0">
      <sharedItems containsMixedTypes="1" containsNumber="1" containsInteger="1" minValue="0" maxValue="126"/>
    </cacheField>
    <cacheField name="Batting Average" numFmtId="0">
      <sharedItems containsMixedTypes="1" containsNumber="1" minValue="0" maxValue="83.2"/>
    </cacheField>
    <cacheField name="Balls Faced" numFmtId="0">
      <sharedItems containsMixedTypes="1" containsNumber="1" containsInteger="1" minValue="0" maxValue="640"/>
    </cacheField>
    <cacheField name="Batting Strike Rate" numFmtId="0">
      <sharedItems containsMixedTypes="1" containsNumber="1" minValue="0" maxValue="333.33"/>
    </cacheField>
    <cacheField name="100" numFmtId="0">
      <sharedItems containsMixedTypes="1" containsNumber="1" containsInteger="1" minValue="0" maxValue="4"/>
    </cacheField>
    <cacheField name="50" numFmtId="0">
      <sharedItems containsMixedTypes="1" containsNumber="1" containsInteger="1" minValue="0" maxValue="9"/>
    </cacheField>
    <cacheField name="0" numFmtId="0">
      <sharedItems containsMixedTypes="1" containsNumber="1" containsInteger="1" minValue="0" maxValue="3"/>
    </cacheField>
    <cacheField name="4s" numFmtId="0">
      <sharedItems containsMixedTypes="1" containsNumber="1" containsInteger="1" minValue="0" maxValue="88"/>
    </cacheField>
    <cacheField name="6s" numFmtId="0">
      <sharedItems containsMixedTypes="1" containsNumber="1" containsInteger="1" minValue="0" maxValue="52"/>
    </cacheField>
    <cacheField name="Bowling Innings" numFmtId="0">
      <sharedItems containsMixedTypes="1" containsNumber="1" containsInteger="1" minValue="1" maxValue="17"/>
    </cacheField>
    <cacheField name="Overs Bowled" numFmtId="0">
      <sharedItems containsMixedTypes="1" containsNumber="1" minValue="0.2" maxValue="68"/>
    </cacheField>
    <cacheField name="Maidens Bowled" numFmtId="0">
      <sharedItems containsMixedTypes="1" containsNumber="1" containsInteger="1" minValue="0" maxValue="4"/>
    </cacheField>
    <cacheField name="Runs Conceded" numFmtId="0">
      <sharedItems containsMixedTypes="1" containsNumber="1" containsInteger="1" minValue="3" maxValue="547"/>
    </cacheField>
    <cacheField name="Wickets Taken" numFmtId="0">
      <sharedItems containsMixedTypes="1" containsNumber="1" containsInteger="1" minValue="0" maxValue="26"/>
    </cacheField>
    <cacheField name="Best Bowling Figures" numFmtId="0">
      <sharedItems containsDate="1" containsMixedTypes="1" minDate="1930-01-01T00:00:00" maxDate="2029-04-02T00:00:00"/>
    </cacheField>
    <cacheField name="Bowling Average" numFmtId="0">
      <sharedItems containsMixedTypes="1" containsNumber="1" minValue="4" maxValue="248"/>
    </cacheField>
    <cacheField name="Bowling Economy Rate" numFmtId="0">
      <sharedItems containsMixedTypes="1" containsNumber="1" minValue="3" maxValue="18"/>
    </cacheField>
    <cacheField name="Bowling Strike Rate" numFmtId="0">
      <sharedItems containsMixedTypes="1" containsNumber="1" minValue="5" maxValue="144"/>
    </cacheField>
    <cacheField name="4+ Innings Wickets" numFmtId="0">
      <sharedItems containsMixedTypes="1" containsNumber="1" containsInteger="1" minValue="0" maxValue="3"/>
    </cacheField>
    <cacheField name="5+ Innings Wickets" numFmtId="0">
      <sharedItems containsMixedTypes="1" containsNumber="1" containsInteger="1" minValue="0" maxValue="1"/>
    </cacheField>
    <cacheField name="Catches Taken" numFmtId="0">
      <sharedItems containsSemiMixedTypes="0" containsString="0" containsNumber="1" containsInteger="1" minValue="0" maxValue="19"/>
    </cacheField>
    <cacheField name="Stumpings Made" numFmtId="0">
      <sharedItems containsSemiMixedTypes="0" containsString="0" containsNumber="1" containsInteger="1" minValue="0" maxValue="6"/>
    </cacheField>
    <cacheField name="Toss win" numFmtId="0">
      <sharedItems containsSemiMixedTypes="0" containsString="0" containsNumber="1" containsInteger="1" minValue="3" maxValue="18"/>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816">
  <r>
    <n v="335982"/>
    <s v="Bangalore"/>
    <x v="0"/>
    <d v="2008-04-18T00:00:00"/>
    <x v="0"/>
    <x v="0"/>
    <n v="0"/>
    <s v="Royal Challengers Bangalore"/>
    <s v="Kolkata Knight Riders"/>
    <s v="Royal Challengers Bangalore"/>
    <x v="0"/>
    <x v="0"/>
    <s v="runs"/>
    <n v="140"/>
    <s v="N"/>
    <s v="NA"/>
    <s v="Asad Rauf"/>
    <s v="RE Koertzen"/>
  </r>
  <r>
    <n v="335983"/>
    <s v="Chandigarh"/>
    <x v="0"/>
    <d v="2008-04-19T00:00:00"/>
    <x v="1"/>
    <x v="1"/>
    <n v="0"/>
    <s v="Kings XI Punjab"/>
    <s v="Chennai Super Kings"/>
    <s v="Chennai Super Kings"/>
    <x v="1"/>
    <x v="1"/>
    <s v="runs"/>
    <n v="33"/>
    <s v="N"/>
    <s v="NA"/>
    <s v="MR Benson"/>
    <s v="SL Shastri"/>
  </r>
  <r>
    <n v="335984"/>
    <s v="Delhi"/>
    <x v="0"/>
    <d v="2008-04-19T00:00:00"/>
    <x v="2"/>
    <x v="2"/>
    <n v="0"/>
    <s v="Delhi Daredevils"/>
    <s v="Rajasthan Royals"/>
    <s v="Rajasthan Royals"/>
    <x v="1"/>
    <x v="2"/>
    <s v="wickets"/>
    <n v="9"/>
    <s v="N"/>
    <s v="NA"/>
    <s v="Aleem Dar"/>
    <s v="GA Pratapkumar"/>
  </r>
  <r>
    <n v="335985"/>
    <s v="Mumbai"/>
    <x v="0"/>
    <d v="2008-04-20T00:00:00"/>
    <x v="3"/>
    <x v="3"/>
    <n v="0"/>
    <s v="Mumbai Indians"/>
    <s v="Royal Challengers Bangalore"/>
    <s v="Mumbai Indians"/>
    <x v="1"/>
    <x v="3"/>
    <s v="wickets"/>
    <n v="5"/>
    <s v="N"/>
    <s v="NA"/>
    <s v="SJ Davis"/>
    <s v="DJ Harper"/>
  </r>
  <r>
    <n v="335986"/>
    <s v="Kolkata"/>
    <x v="0"/>
    <d v="2008-04-20T00:00:00"/>
    <x v="4"/>
    <x v="4"/>
    <n v="0"/>
    <s v="Kolkata Knight Riders"/>
    <s v="Deccan Chargers"/>
    <s v="Deccan Chargers"/>
    <x v="1"/>
    <x v="0"/>
    <s v="wickets"/>
    <n v="5"/>
    <s v="N"/>
    <s v="NA"/>
    <s v="BF Bowden"/>
    <s v="K Hariharan"/>
  </r>
  <r>
    <n v="335987"/>
    <s v="Jaipur"/>
    <x v="0"/>
    <d v="2008-04-21T00:00:00"/>
    <x v="5"/>
    <x v="5"/>
    <n v="0"/>
    <s v="Rajasthan Royals"/>
    <s v="Kings XI Punjab"/>
    <s v="Kings XI Punjab"/>
    <x v="1"/>
    <x v="4"/>
    <s v="wickets"/>
    <n v="6"/>
    <s v="N"/>
    <s v="NA"/>
    <s v="Aleem Dar"/>
    <s v="RB Tiffin"/>
  </r>
  <r>
    <n v="335988"/>
    <s v="Hyderabad"/>
    <x v="0"/>
    <d v="2008-04-22T00:00:00"/>
    <x v="6"/>
    <x v="6"/>
    <n v="0"/>
    <s v="Deccan Chargers"/>
    <s v="Delhi Daredevils"/>
    <s v="Deccan Chargers"/>
    <x v="1"/>
    <x v="2"/>
    <s v="wickets"/>
    <n v="9"/>
    <s v="N"/>
    <s v="NA"/>
    <s v="IL Howell"/>
    <s v="AM Saheba"/>
  </r>
  <r>
    <n v="335989"/>
    <s v="Chennai"/>
    <x v="0"/>
    <d v="2008-04-23T00:00:00"/>
    <x v="7"/>
    <x v="7"/>
    <n v="0"/>
    <s v="Chennai Super Kings"/>
    <s v="Mumbai Indians"/>
    <s v="Mumbai Indians"/>
    <x v="0"/>
    <x v="1"/>
    <s v="runs"/>
    <n v="6"/>
    <s v="N"/>
    <s v="NA"/>
    <s v="DJ Harper"/>
    <s v="GA Pratapkumar"/>
  </r>
  <r>
    <n v="335990"/>
    <s v="Hyderabad"/>
    <x v="0"/>
    <d v="2008-04-24T00:00:00"/>
    <x v="8"/>
    <x v="6"/>
    <n v="0"/>
    <s v="Deccan Chargers"/>
    <s v="Rajasthan Royals"/>
    <s v="Rajasthan Royals"/>
    <x v="0"/>
    <x v="4"/>
    <s v="wickets"/>
    <n v="3"/>
    <s v="N"/>
    <s v="NA"/>
    <s v="Asad Rauf"/>
    <s v="MR Benson"/>
  </r>
  <r>
    <n v="335991"/>
    <s v="Chandigarh"/>
    <x v="0"/>
    <d v="2008-04-25T00:00:00"/>
    <x v="9"/>
    <x v="1"/>
    <n v="0"/>
    <s v="Kings XI Punjab"/>
    <s v="Mumbai Indians"/>
    <s v="Mumbai Indians"/>
    <x v="0"/>
    <x v="5"/>
    <s v="runs"/>
    <n v="66"/>
    <s v="N"/>
    <s v="NA"/>
    <s v="Aleem Dar"/>
    <s v="AM Saheba"/>
  </r>
  <r>
    <n v="335992"/>
    <s v="Bangalore"/>
    <x v="0"/>
    <d v="2008-04-26T00:00:00"/>
    <x v="5"/>
    <x v="0"/>
    <n v="0"/>
    <s v="Royal Challengers Bangalore"/>
    <s v="Rajasthan Royals"/>
    <s v="Rajasthan Royals"/>
    <x v="0"/>
    <x v="4"/>
    <s v="wickets"/>
    <n v="7"/>
    <s v="N"/>
    <s v="NA"/>
    <s v="MR Benson"/>
    <s v="IL Howell"/>
  </r>
  <r>
    <n v="335993"/>
    <s v="Chennai"/>
    <x v="0"/>
    <d v="2008-04-26T00:00:00"/>
    <x v="10"/>
    <x v="7"/>
    <n v="0"/>
    <s v="Chennai Super Kings"/>
    <s v="Kolkata Knight Riders"/>
    <s v="Kolkata Knight Riders"/>
    <x v="1"/>
    <x v="1"/>
    <s v="wickets"/>
    <n v="9"/>
    <s v="N"/>
    <s v="NA"/>
    <s v="BF Bowden"/>
    <s v="AV Jayaprakash"/>
  </r>
  <r>
    <n v="335994"/>
    <s v="Mumbai"/>
    <x v="0"/>
    <d v="2008-04-27T00:00:00"/>
    <x v="11"/>
    <x v="8"/>
    <n v="0"/>
    <s v="Mumbai Indians"/>
    <s v="Deccan Chargers"/>
    <s v="Deccan Chargers"/>
    <x v="0"/>
    <x v="6"/>
    <s v="wickets"/>
    <n v="10"/>
    <s v="N"/>
    <s v="NA"/>
    <s v="Asad Rauf"/>
    <s v="SL Shastri"/>
  </r>
  <r>
    <n v="335995"/>
    <s v="Chandigarh"/>
    <x v="0"/>
    <d v="2008-04-27T00:00:00"/>
    <x v="12"/>
    <x v="1"/>
    <n v="0"/>
    <s v="Kings XI Punjab"/>
    <s v="Delhi Daredevils"/>
    <s v="Delhi Daredevils"/>
    <x v="1"/>
    <x v="5"/>
    <s v="wickets"/>
    <n v="4"/>
    <s v="N"/>
    <s v="NA"/>
    <s v="RE Koertzen"/>
    <s v="I Shivram"/>
  </r>
  <r>
    <n v="335996"/>
    <s v="Bangalore"/>
    <x v="0"/>
    <d v="2008-04-28T00:00:00"/>
    <x v="13"/>
    <x v="0"/>
    <n v="0"/>
    <s v="Royal Challengers Bangalore"/>
    <s v="Chennai Super Kings"/>
    <s v="Chennai Super Kings"/>
    <x v="1"/>
    <x v="1"/>
    <s v="runs"/>
    <n v="13"/>
    <s v="N"/>
    <s v="NA"/>
    <s v="BR Doctrove"/>
    <s v="RB Tiffin"/>
  </r>
  <r>
    <n v="335997"/>
    <s v="Kolkata"/>
    <x v="0"/>
    <d v="2008-04-29T00:00:00"/>
    <x v="14"/>
    <x v="4"/>
    <n v="0"/>
    <s v="Kolkata Knight Riders"/>
    <s v="Mumbai Indians"/>
    <s v="Kolkata Knight Riders"/>
    <x v="1"/>
    <x v="7"/>
    <s v="wickets"/>
    <n v="7"/>
    <s v="N"/>
    <s v="NA"/>
    <s v="BF Bowden"/>
    <s v="AV Jayaprakash"/>
  </r>
  <r>
    <n v="335998"/>
    <s v="Delhi"/>
    <x v="0"/>
    <d v="2008-04-30T00:00:00"/>
    <x v="15"/>
    <x v="2"/>
    <n v="0"/>
    <s v="Delhi Daredevils"/>
    <s v="Royal Challengers Bangalore"/>
    <s v="Royal Challengers Bangalore"/>
    <x v="0"/>
    <x v="2"/>
    <s v="runs"/>
    <n v="10"/>
    <s v="N"/>
    <s v="NA"/>
    <s v="Aleem Dar"/>
    <s v="I Shivram"/>
  </r>
  <r>
    <n v="335999"/>
    <s v="Hyderabad"/>
    <x v="0"/>
    <d v="2008-05-01T00:00:00"/>
    <x v="16"/>
    <x v="6"/>
    <n v="0"/>
    <s v="Deccan Chargers"/>
    <s v="Kings XI Punjab"/>
    <s v="Kings XI Punjab"/>
    <x v="0"/>
    <x v="5"/>
    <s v="wickets"/>
    <n v="7"/>
    <s v="N"/>
    <s v="NA"/>
    <s v="BR Doctrove"/>
    <s v="RB Tiffin"/>
  </r>
  <r>
    <n v="336000"/>
    <s v="Jaipur"/>
    <x v="0"/>
    <d v="2008-05-01T00:00:00"/>
    <x v="17"/>
    <x v="5"/>
    <n v="0"/>
    <s v="Rajasthan Royals"/>
    <s v="Kolkata Knight Riders"/>
    <s v="Rajasthan Royals"/>
    <x v="1"/>
    <x v="4"/>
    <s v="runs"/>
    <n v="45"/>
    <s v="N"/>
    <s v="NA"/>
    <s v="RE Koertzen"/>
    <s v="GA Pratapkumar"/>
  </r>
  <r>
    <n v="336001"/>
    <s v="Chennai"/>
    <x v="0"/>
    <d v="2008-05-02T00:00:00"/>
    <x v="6"/>
    <x v="7"/>
    <n v="0"/>
    <s v="Chennai Super Kings"/>
    <s v="Delhi Daredevils"/>
    <s v="Chennai Super Kings"/>
    <x v="1"/>
    <x v="2"/>
    <s v="wickets"/>
    <n v="8"/>
    <s v="N"/>
    <s v="NA"/>
    <s v="BF Bowden"/>
    <s v="K Hariharan"/>
  </r>
  <r>
    <n v="336002"/>
    <s v="Hyderabad"/>
    <x v="0"/>
    <d v="2008-05-25T00:00:00"/>
    <x v="18"/>
    <x v="6"/>
    <n v="0"/>
    <s v="Deccan Chargers"/>
    <s v="Royal Challengers Bangalore"/>
    <s v="Deccan Chargers"/>
    <x v="1"/>
    <x v="3"/>
    <s v="wickets"/>
    <n v="5"/>
    <s v="N"/>
    <s v="NA"/>
    <s v="Asad Rauf"/>
    <s v="RE Koertzen"/>
  </r>
  <r>
    <n v="336003"/>
    <s v="Chandigarh"/>
    <x v="0"/>
    <d v="2008-05-03T00:00:00"/>
    <x v="19"/>
    <x v="1"/>
    <n v="0"/>
    <s v="Kings XI Punjab"/>
    <s v="Kolkata Knight Riders"/>
    <s v="Kings XI Punjab"/>
    <x v="1"/>
    <x v="5"/>
    <s v="runs"/>
    <n v="9"/>
    <s v="N"/>
    <s v="NA"/>
    <s v="DJ Harper"/>
    <s v="I Shivram"/>
  </r>
  <r>
    <n v="336004"/>
    <s v="Mumbai"/>
    <x v="0"/>
    <d v="2008-05-04T00:00:00"/>
    <x v="20"/>
    <x v="8"/>
    <n v="0"/>
    <s v="Mumbai Indians"/>
    <s v="Delhi Daredevils"/>
    <s v="Delhi Daredevils"/>
    <x v="0"/>
    <x v="7"/>
    <s v="runs"/>
    <n v="29"/>
    <s v="N"/>
    <s v="NA"/>
    <s v="IL Howell"/>
    <s v="RE Koertzen"/>
  </r>
  <r>
    <n v="336005"/>
    <s v="Jaipur"/>
    <x v="0"/>
    <d v="2008-05-04T00:00:00"/>
    <x v="21"/>
    <x v="5"/>
    <n v="0"/>
    <s v="Rajasthan Royals"/>
    <s v="Chennai Super Kings"/>
    <s v="Chennai Super Kings"/>
    <x v="1"/>
    <x v="4"/>
    <s v="wickets"/>
    <n v="8"/>
    <s v="N"/>
    <s v="NA"/>
    <s v="Asad Rauf"/>
    <s v="AV Jayaprakash"/>
  </r>
  <r>
    <n v="336006"/>
    <s v="Bangalore"/>
    <x v="0"/>
    <d v="2008-05-05T00:00:00"/>
    <x v="22"/>
    <x v="0"/>
    <n v="0"/>
    <s v="Royal Challengers Bangalore"/>
    <s v="Kings XI Punjab"/>
    <s v="Kings XI Punjab"/>
    <x v="0"/>
    <x v="5"/>
    <s v="wickets"/>
    <n v="6"/>
    <s v="N"/>
    <s v="NA"/>
    <s v="SJ Davis"/>
    <s v="BR Doctrove"/>
  </r>
  <r>
    <n v="336007"/>
    <s v="Chennai"/>
    <x v="0"/>
    <d v="2008-05-06T00:00:00"/>
    <x v="11"/>
    <x v="7"/>
    <n v="0"/>
    <s v="Chennai Super Kings"/>
    <s v="Deccan Chargers"/>
    <s v="Deccan Chargers"/>
    <x v="0"/>
    <x v="6"/>
    <s v="wickets"/>
    <n v="7"/>
    <s v="N"/>
    <s v="NA"/>
    <s v="MR Benson"/>
    <s v="RB Tiffin"/>
  </r>
  <r>
    <n v="336008"/>
    <s v="Mumbai"/>
    <x v="0"/>
    <d v="2008-05-07T00:00:00"/>
    <x v="23"/>
    <x v="8"/>
    <n v="0"/>
    <s v="Mumbai Indians"/>
    <s v="Rajasthan Royals"/>
    <s v="Mumbai Indians"/>
    <x v="0"/>
    <x v="7"/>
    <s v="wickets"/>
    <n v="7"/>
    <s v="N"/>
    <s v="NA"/>
    <s v="DJ Harper"/>
    <s v="RE Koertzen"/>
  </r>
  <r>
    <n v="336009"/>
    <s v="Delhi"/>
    <x v="0"/>
    <d v="2008-05-08T00:00:00"/>
    <x v="13"/>
    <x v="2"/>
    <n v="0"/>
    <s v="Delhi Daredevils"/>
    <s v="Chennai Super Kings"/>
    <s v="Chennai Super Kings"/>
    <x v="0"/>
    <x v="1"/>
    <s v="wickets"/>
    <n v="4"/>
    <s v="N"/>
    <s v="NA"/>
    <s v="Aleem Dar"/>
    <s v="RB Tiffin"/>
  </r>
  <r>
    <n v="336010"/>
    <s v="Kolkata"/>
    <x v="0"/>
    <d v="2008-05-08T00:00:00"/>
    <x v="24"/>
    <x v="4"/>
    <n v="0"/>
    <s v="Kolkata Knight Riders"/>
    <s v="Royal Challengers Bangalore"/>
    <s v="Kolkata Knight Riders"/>
    <x v="1"/>
    <x v="0"/>
    <s v="runs"/>
    <n v="5"/>
    <s v="N"/>
    <s v="NA"/>
    <s v="Asad Rauf"/>
    <s v="IL Howell"/>
  </r>
  <r>
    <n v="336011"/>
    <s v="Jaipur"/>
    <x v="0"/>
    <d v="2008-05-09T00:00:00"/>
    <x v="8"/>
    <x v="5"/>
    <n v="0"/>
    <s v="Rajasthan Royals"/>
    <s v="Deccan Chargers"/>
    <s v="Rajasthan Royals"/>
    <x v="0"/>
    <x v="4"/>
    <s v="wickets"/>
    <n v="8"/>
    <s v="N"/>
    <s v="NA"/>
    <s v="MR Benson"/>
    <s v="AM Saheba"/>
  </r>
  <r>
    <n v="336012"/>
    <s v="Bangalore"/>
    <x v="0"/>
    <d v="2008-05-28T00:00:00"/>
    <x v="25"/>
    <x v="0"/>
    <n v="0"/>
    <s v="Royal Challengers Bangalore"/>
    <s v="Mumbai Indians"/>
    <s v="Mumbai Indians"/>
    <x v="0"/>
    <x v="7"/>
    <s v="wickets"/>
    <n v="9"/>
    <s v="N"/>
    <s v="NA"/>
    <s v="BF Bowden"/>
    <s v="AV Jayaprakash"/>
  </r>
  <r>
    <n v="336013"/>
    <s v="Chennai"/>
    <x v="0"/>
    <d v="2008-05-10T00:00:00"/>
    <x v="26"/>
    <x v="7"/>
    <n v="0"/>
    <s v="Chennai Super Kings"/>
    <s v="Kings XI Punjab"/>
    <s v="Kings XI Punjab"/>
    <x v="0"/>
    <x v="1"/>
    <s v="runs"/>
    <n v="18"/>
    <s v="N"/>
    <s v="NA"/>
    <s v="AV Jayaprakash"/>
    <s v="BG Jerling"/>
  </r>
  <r>
    <n v="336014"/>
    <s v="Hyderabad"/>
    <x v="0"/>
    <d v="2008-05-11T00:00:00"/>
    <x v="24"/>
    <x v="6"/>
    <n v="0"/>
    <s v="Deccan Chargers"/>
    <s v="Kolkata Knight Riders"/>
    <s v="Kolkata Knight Riders"/>
    <x v="1"/>
    <x v="0"/>
    <s v="runs"/>
    <n v="23"/>
    <s v="N"/>
    <s v="NA"/>
    <s v="IL Howell"/>
    <s v="AM Saheba"/>
  </r>
  <r>
    <n v="336015"/>
    <s v="Jaipur"/>
    <x v="0"/>
    <d v="2008-05-11T00:00:00"/>
    <x v="5"/>
    <x v="5"/>
    <n v="0"/>
    <s v="Rajasthan Royals"/>
    <s v="Delhi Daredevils"/>
    <s v="Rajasthan Royals"/>
    <x v="0"/>
    <x v="4"/>
    <s v="wickets"/>
    <n v="3"/>
    <s v="N"/>
    <s v="NA"/>
    <s v="SJ Davis"/>
    <s v="RE Koertzen"/>
  </r>
  <r>
    <n v="336016"/>
    <s v="Chandigarh"/>
    <x v="0"/>
    <d v="2008-05-12T00:00:00"/>
    <x v="16"/>
    <x v="1"/>
    <n v="0"/>
    <s v="Kings XI Punjab"/>
    <s v="Royal Challengers Bangalore"/>
    <s v="Royal Challengers Bangalore"/>
    <x v="1"/>
    <x v="5"/>
    <s v="wickets"/>
    <n v="9"/>
    <s v="N"/>
    <s v="NA"/>
    <s v="BR Doctrove"/>
    <s v="I Shivram"/>
  </r>
  <r>
    <n v="336017"/>
    <s v="Kolkata"/>
    <x v="0"/>
    <d v="2008-05-13T00:00:00"/>
    <x v="27"/>
    <x v="4"/>
    <n v="0"/>
    <s v="Kolkata Knight Riders"/>
    <s v="Delhi Daredevils"/>
    <s v="Kolkata Knight Riders"/>
    <x v="1"/>
    <x v="0"/>
    <s v="runs"/>
    <n v="23"/>
    <s v="N"/>
    <s v="NA"/>
    <s v="Asad Rauf"/>
    <s v="IL Howell"/>
  </r>
  <r>
    <n v="336018"/>
    <s v="Mumbai"/>
    <x v="0"/>
    <d v="2008-05-14T00:00:00"/>
    <x v="14"/>
    <x v="3"/>
    <n v="0"/>
    <s v="Mumbai Indians"/>
    <s v="Chennai Super Kings"/>
    <s v="Mumbai Indians"/>
    <x v="0"/>
    <x v="7"/>
    <s v="wickets"/>
    <n v="9"/>
    <s v="N"/>
    <s v="NA"/>
    <s v="BR Doctrove"/>
    <s v="AM Saheba"/>
  </r>
  <r>
    <n v="336019"/>
    <s v="Chandigarh"/>
    <x v="0"/>
    <d v="2008-05-28T00:00:00"/>
    <x v="16"/>
    <x v="1"/>
    <n v="0"/>
    <s v="Kings XI Punjab"/>
    <s v="Rajasthan Royals"/>
    <s v="Rajasthan Royals"/>
    <x v="0"/>
    <x v="5"/>
    <s v="runs"/>
    <n v="41"/>
    <s v="N"/>
    <s v="NA"/>
    <s v="SJ Davis"/>
    <s v="K Hariharan"/>
  </r>
  <r>
    <n v="336020"/>
    <s v="Delhi"/>
    <x v="0"/>
    <d v="2008-05-15T00:00:00"/>
    <x v="28"/>
    <x v="2"/>
    <n v="0"/>
    <s v="Delhi Daredevils"/>
    <s v="Deccan Chargers"/>
    <s v="Deccan Chargers"/>
    <x v="0"/>
    <x v="2"/>
    <s v="runs"/>
    <n v="12"/>
    <s v="N"/>
    <s v="NA"/>
    <s v="BG Jerling"/>
    <s v="GA Pratapkumar"/>
  </r>
  <r>
    <n v="336021"/>
    <s v="Mumbai"/>
    <x v="0"/>
    <d v="2008-05-16T00:00:00"/>
    <x v="20"/>
    <x v="3"/>
    <n v="0"/>
    <s v="Mumbai Indians"/>
    <s v="Kolkata Knight Riders"/>
    <s v="Mumbai Indians"/>
    <x v="0"/>
    <x v="7"/>
    <s v="wickets"/>
    <n v="8"/>
    <s v="N"/>
    <s v="NA"/>
    <s v="BR Doctrove"/>
    <s v="DJ Harper"/>
  </r>
  <r>
    <n v="336022"/>
    <s v="Delhi"/>
    <x v="0"/>
    <d v="2008-05-17T00:00:00"/>
    <x v="29"/>
    <x v="2"/>
    <n v="0"/>
    <s v="Delhi Daredevils"/>
    <s v="Kings XI Punjab"/>
    <s v="Delhi Daredevils"/>
    <x v="1"/>
    <x v="5"/>
    <s v="runs"/>
    <n v="6"/>
    <s v="N"/>
    <s v="D/L"/>
    <s v="AV Jayaprakash"/>
    <s v="RE Koertzen"/>
  </r>
  <r>
    <n v="336023"/>
    <s v="Jaipur"/>
    <x v="0"/>
    <d v="2008-05-17T00:00:00"/>
    <x v="30"/>
    <x v="5"/>
    <n v="0"/>
    <s v="Rajasthan Royals"/>
    <s v="Royal Challengers Bangalore"/>
    <s v="Royal Challengers Bangalore"/>
    <x v="0"/>
    <x v="4"/>
    <s v="runs"/>
    <n v="65"/>
    <s v="N"/>
    <s v="NA"/>
    <s v="BF Bowden"/>
    <s v="SL Shastri"/>
  </r>
  <r>
    <n v="336024"/>
    <s v="Hyderabad"/>
    <x v="0"/>
    <d v="2008-05-18T00:00:00"/>
    <x v="31"/>
    <x v="6"/>
    <n v="0"/>
    <s v="Deccan Chargers"/>
    <s v="Mumbai Indians"/>
    <s v="Deccan Chargers"/>
    <x v="0"/>
    <x v="7"/>
    <s v="runs"/>
    <n v="25"/>
    <s v="N"/>
    <s v="NA"/>
    <s v="BR Doctrove"/>
    <s v="DJ Harper"/>
  </r>
  <r>
    <n v="336025"/>
    <s v="Kolkata"/>
    <x v="0"/>
    <d v="2008-05-18T00:00:00"/>
    <x v="32"/>
    <x v="4"/>
    <n v="0"/>
    <s v="Kolkata Knight Riders"/>
    <s v="Chennai Super Kings"/>
    <s v="Kolkata Knight Riders"/>
    <x v="1"/>
    <x v="1"/>
    <s v="runs"/>
    <n v="3"/>
    <s v="N"/>
    <s v="D/L"/>
    <s v="Asad Rauf"/>
    <s v="K Hariharan"/>
  </r>
  <r>
    <n v="336026"/>
    <s v="Bangalore"/>
    <x v="0"/>
    <d v="2008-05-19T00:00:00"/>
    <x v="33"/>
    <x v="0"/>
    <n v="0"/>
    <s v="Royal Challengers Bangalore"/>
    <s v="Delhi Daredevils"/>
    <s v="Delhi Daredevils"/>
    <x v="0"/>
    <x v="2"/>
    <s v="wickets"/>
    <n v="5"/>
    <s v="N"/>
    <s v="NA"/>
    <s v="SJ Davis"/>
    <s v="GA Pratapkumar"/>
  </r>
  <r>
    <n v="336027"/>
    <s v="Kolkata"/>
    <x v="0"/>
    <d v="2008-05-20T00:00:00"/>
    <x v="8"/>
    <x v="4"/>
    <n v="0"/>
    <s v="Kolkata Knight Riders"/>
    <s v="Rajasthan Royals"/>
    <s v="Rajasthan Royals"/>
    <x v="0"/>
    <x v="4"/>
    <s v="wickets"/>
    <n v="6"/>
    <s v="N"/>
    <s v="NA"/>
    <s v="BG Jerling"/>
    <s v="RE Koertzen"/>
  </r>
  <r>
    <n v="336028"/>
    <s v="Mumbai"/>
    <x v="0"/>
    <d v="2008-05-21T00:00:00"/>
    <x v="16"/>
    <x v="3"/>
    <n v="0"/>
    <s v="Mumbai Indians"/>
    <s v="Kings XI Punjab"/>
    <s v="Mumbai Indians"/>
    <x v="0"/>
    <x v="5"/>
    <s v="runs"/>
    <n v="1"/>
    <s v="N"/>
    <s v="NA"/>
    <s v="BF Bowden"/>
    <s v="GA Pratapkumar"/>
  </r>
  <r>
    <n v="336029"/>
    <s v="Chennai"/>
    <x v="0"/>
    <d v="2008-05-21T00:00:00"/>
    <x v="34"/>
    <x v="7"/>
    <n v="0"/>
    <s v="Chennai Super Kings"/>
    <s v="Royal Challengers Bangalore"/>
    <s v="Royal Challengers Bangalore"/>
    <x v="1"/>
    <x v="3"/>
    <s v="runs"/>
    <n v="14"/>
    <s v="N"/>
    <s v="NA"/>
    <s v="DJ Harper"/>
    <s v="I Shivram"/>
  </r>
  <r>
    <n v="336031"/>
    <s v="Chandigarh"/>
    <x v="0"/>
    <d v="2008-05-23T00:00:00"/>
    <x v="16"/>
    <x v="1"/>
    <n v="0"/>
    <s v="Kings XI Punjab"/>
    <s v="Deccan Chargers"/>
    <s v="Kings XI Punjab"/>
    <x v="0"/>
    <x v="5"/>
    <s v="wickets"/>
    <n v="6"/>
    <s v="N"/>
    <s v="NA"/>
    <s v="Asad Rauf"/>
    <s v="SJ Davis"/>
  </r>
  <r>
    <n v="336032"/>
    <s v="Delhi"/>
    <x v="0"/>
    <d v="2008-05-24T00:00:00"/>
    <x v="35"/>
    <x v="2"/>
    <n v="0"/>
    <s v="Delhi Daredevils"/>
    <s v="Mumbai Indians"/>
    <s v="Delhi Daredevils"/>
    <x v="0"/>
    <x v="2"/>
    <s v="wickets"/>
    <n v="5"/>
    <s v="N"/>
    <s v="NA"/>
    <s v="BF Bowden"/>
    <s v="K Hariharan"/>
  </r>
  <r>
    <n v="336033"/>
    <s v="Chennai"/>
    <x v="0"/>
    <d v="2008-05-24T00:00:00"/>
    <x v="36"/>
    <x v="7"/>
    <n v="0"/>
    <s v="Chennai Super Kings"/>
    <s v="Rajasthan Royals"/>
    <s v="Rajasthan Royals"/>
    <x v="1"/>
    <x v="4"/>
    <s v="runs"/>
    <n v="10"/>
    <s v="N"/>
    <s v="NA"/>
    <s v="DJ Harper"/>
    <s v="SL Shastri"/>
  </r>
  <r>
    <n v="336034"/>
    <s v="Bangalore"/>
    <x v="0"/>
    <d v="2008-05-03T00:00:00"/>
    <x v="37"/>
    <x v="0"/>
    <n v="0"/>
    <s v="Royal Challengers Bangalore"/>
    <s v="Deccan Chargers"/>
    <s v="Deccan Chargers"/>
    <x v="0"/>
    <x v="3"/>
    <s v="runs"/>
    <n v="3"/>
    <s v="N"/>
    <s v="NA"/>
    <s v="BR Doctrove"/>
    <s v="SL Shastri"/>
  </r>
  <r>
    <n v="336035"/>
    <s v="Kolkata"/>
    <x v="0"/>
    <d v="2008-05-25T00:00:00"/>
    <x v="38"/>
    <x v="4"/>
    <n v="0"/>
    <s v="Kolkata Knight Riders"/>
    <s v="Kings XI Punjab"/>
    <s v="Kings XI Punjab"/>
    <x v="1"/>
    <x v="0"/>
    <s v="wickets"/>
    <n v="3"/>
    <s v="N"/>
    <s v="NA"/>
    <s v="SJ Davis"/>
    <s v="I Shivram"/>
  </r>
  <r>
    <n v="336036"/>
    <s v="Jaipur"/>
    <x v="0"/>
    <d v="2008-05-26T00:00:00"/>
    <x v="21"/>
    <x v="5"/>
    <n v="0"/>
    <s v="Rajasthan Royals"/>
    <s v="Mumbai Indians"/>
    <s v="Rajasthan Royals"/>
    <x v="0"/>
    <x v="4"/>
    <s v="wickets"/>
    <n v="5"/>
    <s v="N"/>
    <s v="NA"/>
    <s v="BF Bowden"/>
    <s v="K Hariharan"/>
  </r>
  <r>
    <n v="336037"/>
    <s v="Hyderabad"/>
    <x v="0"/>
    <d v="2008-05-27T00:00:00"/>
    <x v="39"/>
    <x v="6"/>
    <n v="0"/>
    <s v="Deccan Chargers"/>
    <s v="Chennai Super Kings"/>
    <s v="Deccan Chargers"/>
    <x v="1"/>
    <x v="1"/>
    <s v="wickets"/>
    <n v="7"/>
    <s v="N"/>
    <s v="NA"/>
    <s v="BG Jerling"/>
    <s v="AM Saheba"/>
  </r>
  <r>
    <n v="336038"/>
    <s v="Mumbai"/>
    <x v="0"/>
    <d v="2008-05-30T00:00:00"/>
    <x v="5"/>
    <x v="3"/>
    <n v="0"/>
    <s v="Delhi Daredevils"/>
    <s v="Rajasthan Royals"/>
    <s v="Delhi Daredevils"/>
    <x v="0"/>
    <x v="4"/>
    <s v="runs"/>
    <n v="105"/>
    <s v="N"/>
    <s v="NA"/>
    <s v="BF Bowden"/>
    <s v="RE Koertzen"/>
  </r>
  <r>
    <n v="336039"/>
    <s v="Mumbai"/>
    <x v="0"/>
    <d v="2008-05-31T00:00:00"/>
    <x v="32"/>
    <x v="3"/>
    <n v="0"/>
    <s v="Chennai Super Kings"/>
    <s v="Kings XI Punjab"/>
    <s v="Kings XI Punjab"/>
    <x v="1"/>
    <x v="1"/>
    <s v="wickets"/>
    <n v="9"/>
    <s v="N"/>
    <s v="NA"/>
    <s v="Asad Rauf"/>
    <s v="DJ Harper"/>
  </r>
  <r>
    <n v="336040"/>
    <s v="Mumbai"/>
    <x v="0"/>
    <d v="2008-06-01T00:00:00"/>
    <x v="8"/>
    <x v="8"/>
    <n v="0"/>
    <s v="Chennai Super Kings"/>
    <s v="Rajasthan Royals"/>
    <s v="Rajasthan Royals"/>
    <x v="0"/>
    <x v="4"/>
    <s v="wickets"/>
    <n v="3"/>
    <s v="N"/>
    <s v="NA"/>
    <s v="BF Bowden"/>
    <s v="RE Koertzen"/>
  </r>
  <r>
    <n v="392181"/>
    <s v="Cape Town"/>
    <x v="1"/>
    <d v="2009-04-18T00:00:00"/>
    <x v="40"/>
    <x v="9"/>
    <n v="1"/>
    <s v="Chennai Super Kings"/>
    <s v="Mumbai Indians"/>
    <s v="Chennai Super Kings"/>
    <x v="0"/>
    <x v="7"/>
    <s v="runs"/>
    <n v="19"/>
    <s v="N"/>
    <s v="NA"/>
    <s v="BR Doctrove"/>
    <s v="K Hariharan"/>
  </r>
  <r>
    <n v="392182"/>
    <s v="Cape Town"/>
    <x v="1"/>
    <d v="2009-04-18T00:00:00"/>
    <x v="41"/>
    <x v="9"/>
    <n v="1"/>
    <s v="Royal Challengers Bangalore"/>
    <s v="Rajasthan Royals"/>
    <s v="Royal Challengers Bangalore"/>
    <x v="1"/>
    <x v="3"/>
    <s v="runs"/>
    <n v="75"/>
    <s v="N"/>
    <s v="NA"/>
    <s v="BR Doctrove"/>
    <s v="RB Tiffin"/>
  </r>
  <r>
    <n v="392183"/>
    <s v="Cape Town"/>
    <x v="1"/>
    <d v="2009-04-19T00:00:00"/>
    <x v="42"/>
    <x v="9"/>
    <n v="1"/>
    <s v="Delhi Daredevils"/>
    <s v="Kings XI Punjab"/>
    <s v="Delhi Daredevils"/>
    <x v="0"/>
    <x v="2"/>
    <s v="wickets"/>
    <n v="10"/>
    <s v="N"/>
    <s v="D/L"/>
    <s v="MR Benson"/>
    <s v="SD Ranade"/>
  </r>
  <r>
    <n v="392184"/>
    <s v="Cape Town"/>
    <x v="1"/>
    <d v="2009-04-19T00:00:00"/>
    <x v="43"/>
    <x v="9"/>
    <n v="1"/>
    <s v="Deccan Chargers"/>
    <s v="Kolkata Knight Riders"/>
    <s v="Kolkata Knight Riders"/>
    <x v="1"/>
    <x v="6"/>
    <s v="wickets"/>
    <n v="8"/>
    <s v="N"/>
    <s v="NA"/>
    <s v="MR Benson"/>
    <s v="BR Doctrove"/>
  </r>
  <r>
    <n v="392185"/>
    <s v="Port Elizabeth"/>
    <x v="1"/>
    <d v="2009-04-20T00:00:00"/>
    <x v="44"/>
    <x v="10"/>
    <n v="1"/>
    <s v="Royal Challengers Bangalore"/>
    <s v="Chennai Super Kings"/>
    <s v="Chennai Super Kings"/>
    <x v="1"/>
    <x v="1"/>
    <s v="runs"/>
    <n v="92"/>
    <s v="N"/>
    <s v="NA"/>
    <s v="BG Jerling"/>
    <s v="SJA Taufel"/>
  </r>
  <r>
    <n v="392186"/>
    <s v="Durban"/>
    <x v="1"/>
    <d v="2009-04-21T00:00:00"/>
    <x v="45"/>
    <x v="11"/>
    <n v="1"/>
    <s v="Kings XI Punjab"/>
    <s v="Kolkata Knight Riders"/>
    <s v="Kolkata Knight Riders"/>
    <x v="0"/>
    <x v="0"/>
    <s v="runs"/>
    <n v="11"/>
    <s v="N"/>
    <s v="D/L"/>
    <s v="DJ Harper"/>
    <s v="SD Ranade"/>
  </r>
  <r>
    <n v="392188"/>
    <s v="Cape Town"/>
    <x v="1"/>
    <d v="2009-04-22T00:00:00"/>
    <x v="11"/>
    <x v="9"/>
    <n v="1"/>
    <s v="Royal Challengers Bangalore"/>
    <s v="Deccan Chargers"/>
    <s v="Deccan Chargers"/>
    <x v="1"/>
    <x v="6"/>
    <s v="runs"/>
    <n v="24"/>
    <s v="N"/>
    <s v="NA"/>
    <s v="M Erasmus"/>
    <s v="AM Saheba"/>
  </r>
  <r>
    <n v="392189"/>
    <s v="Durban"/>
    <x v="1"/>
    <d v="2009-04-23T00:00:00"/>
    <x v="46"/>
    <x v="11"/>
    <n v="1"/>
    <s v="Chennai Super Kings"/>
    <s v="Delhi Daredevils"/>
    <s v="Delhi Daredevils"/>
    <x v="1"/>
    <x v="2"/>
    <s v="runs"/>
    <n v="9"/>
    <s v="N"/>
    <s v="NA"/>
    <s v="BR Doctrove"/>
    <s v="SJA Taufel"/>
  </r>
  <r>
    <n v="392190"/>
    <s v="Cape Town"/>
    <x v="1"/>
    <d v="2009-04-23T00:00:00"/>
    <x v="8"/>
    <x v="9"/>
    <n v="1"/>
    <s v="Kolkata Knight Riders"/>
    <s v="Rajasthan Royals"/>
    <s v="Kolkata Knight Riders"/>
    <x v="0"/>
    <x v="4"/>
    <s v="tie"/>
    <s v="NA"/>
    <s v="Y"/>
    <s v="NA"/>
    <s v="MR Benson"/>
    <s v="M Erasmus"/>
  </r>
  <r>
    <n v="392191"/>
    <s v="Durban"/>
    <x v="1"/>
    <d v="2009-04-24T00:00:00"/>
    <x v="47"/>
    <x v="11"/>
    <n v="1"/>
    <s v="Royal Challengers Bangalore"/>
    <s v="Kings XI Punjab"/>
    <s v="Royal Challengers Bangalore"/>
    <x v="1"/>
    <x v="5"/>
    <s v="wickets"/>
    <n v="7"/>
    <s v="N"/>
    <s v="NA"/>
    <s v="BR Doctrove"/>
    <s v="TH Wijewardene"/>
  </r>
  <r>
    <n v="392192"/>
    <s v="Durban"/>
    <x v="1"/>
    <d v="2009-04-25T00:00:00"/>
    <x v="48"/>
    <x v="11"/>
    <n v="1"/>
    <s v="Deccan Chargers"/>
    <s v="Mumbai Indians"/>
    <s v="Deccan Chargers"/>
    <x v="1"/>
    <x v="6"/>
    <s v="runs"/>
    <n v="12"/>
    <s v="N"/>
    <s v="NA"/>
    <s v="HDPK Dharmasena"/>
    <s v="SJA Taufel"/>
  </r>
  <r>
    <n v="392194"/>
    <s v="Port Elizabeth"/>
    <x v="1"/>
    <d v="2009-04-26T00:00:00"/>
    <x v="49"/>
    <x v="10"/>
    <n v="1"/>
    <s v="Royal Challengers Bangalore"/>
    <s v="Delhi Daredevils"/>
    <s v="Royal Challengers Bangalore"/>
    <x v="1"/>
    <x v="2"/>
    <s v="wickets"/>
    <n v="6"/>
    <s v="N"/>
    <s v="NA"/>
    <s v="S Asnani"/>
    <s v="BG Jerling"/>
  </r>
  <r>
    <n v="392195"/>
    <s v="Cape Town"/>
    <x v="1"/>
    <d v="2009-04-26T00:00:00"/>
    <x v="9"/>
    <x v="9"/>
    <n v="1"/>
    <s v="Kings XI Punjab"/>
    <s v="Rajasthan Royals"/>
    <s v="Kings XI Punjab"/>
    <x v="1"/>
    <x v="5"/>
    <s v="runs"/>
    <n v="27"/>
    <s v="N"/>
    <s v="NA"/>
    <s v="M Erasmus"/>
    <s v="K Hariharan"/>
  </r>
  <r>
    <n v="392196"/>
    <s v="Durban"/>
    <x v="1"/>
    <d v="2009-04-27T00:00:00"/>
    <x v="50"/>
    <x v="11"/>
    <n v="1"/>
    <s v="Chennai Super Kings"/>
    <s v="Deccan Chargers"/>
    <s v="Deccan Chargers"/>
    <x v="0"/>
    <x v="6"/>
    <s v="wickets"/>
    <n v="6"/>
    <s v="N"/>
    <s v="NA"/>
    <s v="IL Howell"/>
    <s v="TH Wijewardene"/>
  </r>
  <r>
    <n v="392197"/>
    <s v="Port Elizabeth"/>
    <x v="1"/>
    <d v="2009-04-27T00:00:00"/>
    <x v="40"/>
    <x v="10"/>
    <n v="1"/>
    <s v="Kolkata Knight Riders"/>
    <s v="Mumbai Indians"/>
    <s v="Mumbai Indians"/>
    <x v="1"/>
    <x v="7"/>
    <s v="runs"/>
    <n v="92"/>
    <s v="N"/>
    <s v="NA"/>
    <s v="BG Jerling"/>
    <s v="RB Tiffin"/>
  </r>
  <r>
    <n v="392198"/>
    <s v="Centurion"/>
    <x v="1"/>
    <d v="2009-04-28T00:00:00"/>
    <x v="8"/>
    <x v="12"/>
    <n v="1"/>
    <s v="Delhi Daredevils"/>
    <s v="Rajasthan Royals"/>
    <s v="Delhi Daredevils"/>
    <x v="1"/>
    <x v="4"/>
    <s v="wickets"/>
    <n v="5"/>
    <s v="N"/>
    <s v="NA"/>
    <s v="GAV Baxter"/>
    <s v="RE Koertzen"/>
  </r>
  <r>
    <n v="392199"/>
    <s v="Durban"/>
    <x v="1"/>
    <d v="2009-04-29T00:00:00"/>
    <x v="3"/>
    <x v="11"/>
    <n v="1"/>
    <s v="Royal Challengers Bangalore"/>
    <s v="Kolkata Knight Riders"/>
    <s v="Kolkata Knight Riders"/>
    <x v="1"/>
    <x v="3"/>
    <s v="wickets"/>
    <n v="5"/>
    <s v="N"/>
    <s v="NA"/>
    <s v="MR Benson"/>
    <s v="TH Wijewardene"/>
  </r>
  <r>
    <n v="392200"/>
    <s v="Durban"/>
    <x v="1"/>
    <d v="2009-04-29T00:00:00"/>
    <x v="9"/>
    <x v="11"/>
    <n v="1"/>
    <s v="Kings XI Punjab"/>
    <s v="Mumbai Indians"/>
    <s v="Kings XI Punjab"/>
    <x v="1"/>
    <x v="5"/>
    <s v="runs"/>
    <n v="3"/>
    <s v="N"/>
    <s v="NA"/>
    <s v="MR Benson"/>
    <s v="SL Shastri"/>
  </r>
  <r>
    <n v="392201"/>
    <s v="Centurion"/>
    <x v="1"/>
    <d v="2009-04-30T00:00:00"/>
    <x v="51"/>
    <x v="12"/>
    <n v="1"/>
    <s v="Deccan Chargers"/>
    <s v="Delhi Daredevils"/>
    <s v="Delhi Daredevils"/>
    <x v="0"/>
    <x v="2"/>
    <s v="wickets"/>
    <n v="6"/>
    <s v="N"/>
    <s v="NA"/>
    <s v="GAV Baxter"/>
    <s v="AM Saheba"/>
  </r>
  <r>
    <n v="392202"/>
    <s v="Centurion"/>
    <x v="1"/>
    <d v="2009-04-30T00:00:00"/>
    <x v="39"/>
    <x v="12"/>
    <n v="1"/>
    <s v="Chennai Super Kings"/>
    <s v="Rajasthan Royals"/>
    <s v="Rajasthan Royals"/>
    <x v="0"/>
    <x v="1"/>
    <s v="runs"/>
    <n v="38"/>
    <s v="N"/>
    <s v="NA"/>
    <s v="GAV Baxter"/>
    <s v="RE Koertzen"/>
  </r>
  <r>
    <n v="392203"/>
    <s v="East London"/>
    <x v="1"/>
    <d v="2009-05-01T00:00:00"/>
    <x v="52"/>
    <x v="13"/>
    <n v="1"/>
    <s v="Kolkata Knight Riders"/>
    <s v="Mumbai Indians"/>
    <s v="Mumbai Indians"/>
    <x v="1"/>
    <x v="7"/>
    <s v="runs"/>
    <n v="9"/>
    <s v="N"/>
    <s v="NA"/>
    <s v="M Erasmus"/>
    <s v="SK Tarapore"/>
  </r>
  <r>
    <n v="392204"/>
    <s v="Durban"/>
    <x v="1"/>
    <d v="2009-05-01T00:00:00"/>
    <x v="53"/>
    <x v="11"/>
    <n v="1"/>
    <s v="Royal Challengers Bangalore"/>
    <s v="Kings XI Punjab"/>
    <s v="Royal Challengers Bangalore"/>
    <x v="1"/>
    <x v="3"/>
    <s v="runs"/>
    <n v="8"/>
    <s v="N"/>
    <s v="NA"/>
    <s v="HDPK Dharmasena"/>
    <s v="S Ravi"/>
  </r>
  <r>
    <n v="392205"/>
    <s v="Port Elizabeth"/>
    <x v="1"/>
    <d v="2009-05-02T00:00:00"/>
    <x v="8"/>
    <x v="10"/>
    <n v="1"/>
    <s v="Deccan Chargers"/>
    <s v="Rajasthan Royals"/>
    <s v="Deccan Chargers"/>
    <x v="1"/>
    <x v="4"/>
    <s v="wickets"/>
    <n v="3"/>
    <s v="N"/>
    <s v="NA"/>
    <s v="S Asnani"/>
    <s v="BG Jerling"/>
  </r>
  <r>
    <n v="392206"/>
    <s v="Johannesburg"/>
    <x v="1"/>
    <d v="2009-05-02T00:00:00"/>
    <x v="54"/>
    <x v="14"/>
    <n v="1"/>
    <s v="Chennai Super Kings"/>
    <s v="Delhi Daredevils"/>
    <s v="Delhi Daredevils"/>
    <x v="0"/>
    <x v="1"/>
    <s v="runs"/>
    <n v="18"/>
    <s v="N"/>
    <s v="NA"/>
    <s v="DJ Harper"/>
    <s v="RE Koertzen"/>
  </r>
  <r>
    <n v="392207"/>
    <s v="Port Elizabeth"/>
    <x v="1"/>
    <d v="2009-05-03T00:00:00"/>
    <x v="29"/>
    <x v="10"/>
    <n v="1"/>
    <s v="Kings XI Punjab"/>
    <s v="Kolkata Knight Riders"/>
    <s v="Kolkata Knight Riders"/>
    <x v="1"/>
    <x v="5"/>
    <s v="wickets"/>
    <n v="6"/>
    <s v="N"/>
    <s v="NA"/>
    <s v="S Asnani"/>
    <s v="MR Benson"/>
  </r>
  <r>
    <n v="392208"/>
    <s v="Johannesburg"/>
    <x v="1"/>
    <d v="2009-05-03T00:00:00"/>
    <x v="55"/>
    <x v="14"/>
    <n v="1"/>
    <s v="Royal Challengers Bangalore"/>
    <s v="Mumbai Indians"/>
    <s v="Mumbai Indians"/>
    <x v="1"/>
    <x v="3"/>
    <s v="wickets"/>
    <n v="9"/>
    <s v="N"/>
    <s v="NA"/>
    <s v="RE Koertzen"/>
    <s v="TH Wijewardene"/>
  </r>
  <r>
    <n v="392209"/>
    <s v="East London"/>
    <x v="1"/>
    <d v="2009-05-04T00:00:00"/>
    <x v="13"/>
    <x v="13"/>
    <n v="1"/>
    <s v="Chennai Super Kings"/>
    <s v="Deccan Chargers"/>
    <s v="Chennai Super Kings"/>
    <x v="1"/>
    <x v="1"/>
    <s v="runs"/>
    <n v="78"/>
    <s v="N"/>
    <s v="NA"/>
    <s v="BR Doctrove"/>
    <s v="M Erasmus"/>
  </r>
  <r>
    <n v="392210"/>
    <s v="Durban"/>
    <x v="1"/>
    <d v="2009-05-05T00:00:00"/>
    <x v="30"/>
    <x v="11"/>
    <n v="1"/>
    <s v="Kings XI Punjab"/>
    <s v="Rajasthan Royals"/>
    <s v="Kings XI Punjab"/>
    <x v="0"/>
    <x v="4"/>
    <s v="runs"/>
    <n v="78"/>
    <s v="N"/>
    <s v="NA"/>
    <s v="SS Hazare"/>
    <s v="IL Howell"/>
  </r>
  <r>
    <n v="392211"/>
    <s v="Durban"/>
    <x v="1"/>
    <d v="2009-05-05T00:00:00"/>
    <x v="56"/>
    <x v="11"/>
    <n v="1"/>
    <s v="Delhi Daredevils"/>
    <s v="Kolkata Knight Riders"/>
    <s v="Kolkata Knight Riders"/>
    <x v="1"/>
    <x v="2"/>
    <s v="wickets"/>
    <n v="9"/>
    <s v="N"/>
    <s v="NA"/>
    <s v="GAV Baxter"/>
    <s v="IL Howell"/>
  </r>
  <r>
    <n v="392212"/>
    <s v="Centurion"/>
    <x v="1"/>
    <d v="2009-05-06T00:00:00"/>
    <x v="57"/>
    <x v="12"/>
    <n v="1"/>
    <s v="Deccan Chargers"/>
    <s v="Mumbai Indians"/>
    <s v="Deccan Chargers"/>
    <x v="1"/>
    <x v="6"/>
    <s v="runs"/>
    <n v="19"/>
    <s v="N"/>
    <s v="NA"/>
    <s v="MR Benson"/>
    <s v="HDPK Dharmasena"/>
  </r>
  <r>
    <n v="392213"/>
    <s v="Centurion"/>
    <x v="1"/>
    <d v="2009-05-07T00:00:00"/>
    <x v="58"/>
    <x v="12"/>
    <n v="1"/>
    <s v="Royal Challengers Bangalore"/>
    <s v="Rajasthan Royals"/>
    <s v="Rajasthan Royals"/>
    <x v="0"/>
    <x v="4"/>
    <s v="wickets"/>
    <n v="7"/>
    <s v="N"/>
    <s v="NA"/>
    <s v="K Hariharan"/>
    <s v="DJ Harper"/>
  </r>
  <r>
    <n v="392214"/>
    <s v="Centurion"/>
    <x v="1"/>
    <d v="2009-05-07T00:00:00"/>
    <x v="7"/>
    <x v="12"/>
    <n v="1"/>
    <s v="Chennai Super Kings"/>
    <s v="Kings XI Punjab"/>
    <s v="Chennai Super Kings"/>
    <x v="1"/>
    <x v="1"/>
    <s v="runs"/>
    <n v="12"/>
    <s v="N"/>
    <s v="D/L"/>
    <s v="DJ Harper"/>
    <s v="TH Wijewardene"/>
  </r>
  <r>
    <n v="392215"/>
    <s v="East London"/>
    <x v="1"/>
    <d v="2009-05-08T00:00:00"/>
    <x v="23"/>
    <x v="13"/>
    <n v="1"/>
    <s v="Delhi Daredevils"/>
    <s v="Mumbai Indians"/>
    <s v="Mumbai Indians"/>
    <x v="1"/>
    <x v="2"/>
    <s v="wickets"/>
    <n v="7"/>
    <s v="N"/>
    <s v="NA"/>
    <s v="M Erasmus"/>
    <s v="SK Tarapore"/>
  </r>
  <r>
    <n v="392216"/>
    <s v="Kimberley"/>
    <x v="1"/>
    <d v="2009-05-09T00:00:00"/>
    <x v="29"/>
    <x v="15"/>
    <n v="1"/>
    <s v="Deccan Chargers"/>
    <s v="Kings XI Punjab"/>
    <s v="Kings XI Punjab"/>
    <x v="0"/>
    <x v="5"/>
    <s v="wickets"/>
    <n v="3"/>
    <s v="N"/>
    <s v="NA"/>
    <s v="GAV Baxter"/>
    <s v="AM Saheba"/>
  </r>
  <r>
    <n v="392217"/>
    <s v="Kimberley"/>
    <x v="1"/>
    <d v="2009-05-09T00:00:00"/>
    <x v="59"/>
    <x v="15"/>
    <n v="1"/>
    <s v="Chennai Super Kings"/>
    <s v="Rajasthan Royals"/>
    <s v="Rajasthan Royals"/>
    <x v="1"/>
    <x v="1"/>
    <s v="wickets"/>
    <n v="7"/>
    <s v="N"/>
    <s v="NA"/>
    <s v="GAV Baxter"/>
    <s v="HDPK Dharmasena"/>
  </r>
  <r>
    <n v="392218"/>
    <s v="Port Elizabeth"/>
    <x v="1"/>
    <d v="2009-05-10T00:00:00"/>
    <x v="52"/>
    <x v="10"/>
    <n v="1"/>
    <s v="Royal Challengers Bangalore"/>
    <s v="Mumbai Indians"/>
    <s v="Mumbai Indians"/>
    <x v="1"/>
    <x v="7"/>
    <s v="runs"/>
    <n v="16"/>
    <s v="N"/>
    <s v="NA"/>
    <s v="BR Doctrove"/>
    <s v="BG Jerling"/>
  </r>
  <r>
    <n v="392219"/>
    <s v="Johannesburg"/>
    <x v="1"/>
    <d v="2009-05-10T00:00:00"/>
    <x v="28"/>
    <x v="14"/>
    <n v="1"/>
    <s v="Delhi Daredevils"/>
    <s v="Kolkata Knight Riders"/>
    <s v="Delhi Daredevils"/>
    <x v="0"/>
    <x v="2"/>
    <s v="wickets"/>
    <n v="7"/>
    <s v="N"/>
    <s v="NA"/>
    <s v="SL Shastri"/>
    <s v="RB Tiffin"/>
  </r>
  <r>
    <n v="392220"/>
    <s v="Kimberley"/>
    <x v="1"/>
    <d v="2009-05-11T00:00:00"/>
    <x v="60"/>
    <x v="15"/>
    <n v="1"/>
    <s v="Deccan Chargers"/>
    <s v="Rajasthan Royals"/>
    <s v="Deccan Chargers"/>
    <x v="1"/>
    <x v="6"/>
    <s v="runs"/>
    <n v="53"/>
    <s v="N"/>
    <s v="NA"/>
    <s v="GAV Baxter"/>
    <s v="HDPK Dharmasena"/>
  </r>
  <r>
    <n v="392221"/>
    <s v="Centurion"/>
    <x v="1"/>
    <d v="2009-05-12T00:00:00"/>
    <x v="61"/>
    <x v="12"/>
    <n v="1"/>
    <s v="Royal Challengers Bangalore"/>
    <s v="Kolkata Knight Riders"/>
    <s v="Royal Challengers Bangalore"/>
    <x v="0"/>
    <x v="3"/>
    <s v="wickets"/>
    <n v="6"/>
    <s v="N"/>
    <s v="NA"/>
    <s v="M Erasmus"/>
    <s v="SS Hazare"/>
  </r>
  <r>
    <n v="392222"/>
    <s v="Centurion"/>
    <x v="1"/>
    <d v="2009-05-12T00:00:00"/>
    <x v="62"/>
    <x v="12"/>
    <n v="1"/>
    <s v="Kings XI Punjab"/>
    <s v="Mumbai Indians"/>
    <s v="Kings XI Punjab"/>
    <x v="1"/>
    <x v="7"/>
    <s v="wickets"/>
    <n v="8"/>
    <s v="N"/>
    <s v="NA"/>
    <s v="SS Hazare"/>
    <s v="RE Koertzen"/>
  </r>
  <r>
    <n v="392223"/>
    <s v="Durban"/>
    <x v="1"/>
    <d v="2009-05-13T00:00:00"/>
    <x v="63"/>
    <x v="11"/>
    <n v="1"/>
    <s v="Deccan Chargers"/>
    <s v="Delhi Daredevils"/>
    <s v="Deccan Chargers"/>
    <x v="0"/>
    <x v="2"/>
    <s v="runs"/>
    <n v="12"/>
    <s v="N"/>
    <s v="NA"/>
    <s v="DJ Harper"/>
    <s v="SL Shastri"/>
  </r>
  <r>
    <n v="392224"/>
    <s v="Durban"/>
    <x v="1"/>
    <d v="2009-05-14T00:00:00"/>
    <x v="61"/>
    <x v="11"/>
    <n v="1"/>
    <s v="Royal Challengers Bangalore"/>
    <s v="Chennai Super Kings"/>
    <s v="Chennai Super Kings"/>
    <x v="1"/>
    <x v="3"/>
    <s v="wickets"/>
    <n v="2"/>
    <s v="N"/>
    <s v="NA"/>
    <s v="BR Doctrove"/>
    <s v="DJ Harper"/>
  </r>
  <r>
    <n v="392225"/>
    <s v="Durban"/>
    <x v="1"/>
    <d v="2009-05-14T00:00:00"/>
    <x v="64"/>
    <x v="11"/>
    <n v="1"/>
    <s v="Mumbai Indians"/>
    <s v="Rajasthan Royals"/>
    <s v="Rajasthan Royals"/>
    <x v="1"/>
    <x v="4"/>
    <s v="runs"/>
    <n v="2"/>
    <s v="N"/>
    <s v="NA"/>
    <s v="BR Doctrove"/>
    <s v="DJ Harper"/>
  </r>
  <r>
    <n v="392226"/>
    <s v="Bloemfontein"/>
    <x v="1"/>
    <d v="2009-05-15T00:00:00"/>
    <x v="65"/>
    <x v="16"/>
    <n v="1"/>
    <s v="Delhi Daredevils"/>
    <s v="Kings XI Punjab"/>
    <s v="Kings XI Punjab"/>
    <x v="0"/>
    <x v="5"/>
    <s v="wickets"/>
    <n v="6"/>
    <s v="N"/>
    <s v="NA"/>
    <s v="HDPK Dharmasena"/>
    <s v="IL Howell"/>
  </r>
  <r>
    <n v="392227"/>
    <s v="Port Elizabeth"/>
    <x v="1"/>
    <d v="2009-05-16T00:00:00"/>
    <x v="7"/>
    <x v="10"/>
    <n v="1"/>
    <s v="Chennai Super Kings"/>
    <s v="Mumbai Indians"/>
    <s v="Mumbai Indians"/>
    <x v="1"/>
    <x v="1"/>
    <s v="wickets"/>
    <n v="7"/>
    <s v="N"/>
    <s v="NA"/>
    <s v="SK Tarapore"/>
    <s v="SJA Taufel"/>
  </r>
  <r>
    <n v="392228"/>
    <s v="Johannesburg"/>
    <x v="1"/>
    <d v="2009-05-16T00:00:00"/>
    <x v="57"/>
    <x v="14"/>
    <n v="1"/>
    <s v="Deccan Chargers"/>
    <s v="Kolkata Knight Riders"/>
    <s v="Deccan Chargers"/>
    <x v="0"/>
    <x v="6"/>
    <s v="wickets"/>
    <n v="6"/>
    <s v="N"/>
    <s v="NA"/>
    <s v="RE Koertzen"/>
    <s v="S Ravi"/>
  </r>
  <r>
    <n v="392229"/>
    <s v="Johannesburg"/>
    <x v="1"/>
    <d v="2009-05-17T00:00:00"/>
    <x v="53"/>
    <x v="14"/>
    <n v="1"/>
    <s v="Deccan Chargers"/>
    <s v="Kings XI Punjab"/>
    <s v="Deccan Chargers"/>
    <x v="0"/>
    <x v="5"/>
    <s v="runs"/>
    <n v="1"/>
    <s v="N"/>
    <s v="NA"/>
    <s v="S Ravi"/>
    <s v="RB Tiffin"/>
  </r>
  <r>
    <n v="392230"/>
    <s v="Bloemfontein"/>
    <x v="1"/>
    <d v="2009-05-17T00:00:00"/>
    <x v="46"/>
    <x v="16"/>
    <n v="1"/>
    <s v="Delhi Daredevils"/>
    <s v="Rajasthan Royals"/>
    <s v="Delhi Daredevils"/>
    <x v="1"/>
    <x v="2"/>
    <s v="runs"/>
    <n v="14"/>
    <s v="N"/>
    <s v="NA"/>
    <s v="SS Hazare"/>
    <s v="IL Howell"/>
  </r>
  <r>
    <n v="392231"/>
    <s v="Centurion"/>
    <x v="1"/>
    <d v="2009-05-18T00:00:00"/>
    <x v="66"/>
    <x v="12"/>
    <n v="1"/>
    <s v="Chennai Super Kings"/>
    <s v="Kolkata Knight Riders"/>
    <s v="Chennai Super Kings"/>
    <x v="1"/>
    <x v="0"/>
    <s v="wickets"/>
    <n v="7"/>
    <s v="N"/>
    <s v="NA"/>
    <s v="SJA Taufel"/>
    <s v="RB Tiffin"/>
  </r>
  <r>
    <n v="392232"/>
    <s v="Johannesburg"/>
    <x v="1"/>
    <d v="2009-05-19T00:00:00"/>
    <x v="55"/>
    <x v="14"/>
    <n v="1"/>
    <s v="Royal Challengers Bangalore"/>
    <s v="Delhi Daredevils"/>
    <s v="Delhi Daredevils"/>
    <x v="1"/>
    <x v="3"/>
    <s v="wickets"/>
    <n v="7"/>
    <s v="N"/>
    <s v="NA"/>
    <s v="IL Howell"/>
    <s v="RB Tiffin"/>
  </r>
  <r>
    <n v="392233"/>
    <s v="Durban"/>
    <x v="1"/>
    <d v="2009-05-20T00:00:00"/>
    <x v="67"/>
    <x v="11"/>
    <n v="1"/>
    <s v="Kolkata Knight Riders"/>
    <s v="Rajasthan Royals"/>
    <s v="Kolkata Knight Riders"/>
    <x v="0"/>
    <x v="0"/>
    <s v="wickets"/>
    <n v="4"/>
    <s v="N"/>
    <s v="NA"/>
    <s v="BG Jerling"/>
    <s v="SJA Taufel"/>
  </r>
  <r>
    <n v="392234"/>
    <s v="Durban"/>
    <x v="1"/>
    <d v="2009-05-20T00:00:00"/>
    <x v="44"/>
    <x v="11"/>
    <n v="1"/>
    <s v="Chennai Super Kings"/>
    <s v="Kings XI Punjab"/>
    <s v="Chennai Super Kings"/>
    <x v="1"/>
    <x v="1"/>
    <s v="runs"/>
    <n v="24"/>
    <s v="N"/>
    <s v="NA"/>
    <s v="BG Jerling"/>
    <s v="SJA Taufel"/>
  </r>
  <r>
    <n v="392235"/>
    <s v="Centurion"/>
    <x v="1"/>
    <d v="2009-05-21T00:00:00"/>
    <x v="6"/>
    <x v="12"/>
    <n v="1"/>
    <s v="Delhi Daredevils"/>
    <s v="Mumbai Indians"/>
    <s v="Delhi Daredevils"/>
    <x v="0"/>
    <x v="2"/>
    <s v="wickets"/>
    <n v="4"/>
    <s v="N"/>
    <s v="NA"/>
    <s v="IL Howell"/>
    <s v="S Ravi"/>
  </r>
  <r>
    <n v="392236"/>
    <s v="Centurion"/>
    <x v="1"/>
    <d v="2009-05-21T00:00:00"/>
    <x v="68"/>
    <x v="12"/>
    <n v="1"/>
    <s v="Royal Challengers Bangalore"/>
    <s v="Deccan Chargers"/>
    <s v="Royal Challengers Bangalore"/>
    <x v="1"/>
    <x v="3"/>
    <s v="runs"/>
    <n v="12"/>
    <s v="N"/>
    <s v="NA"/>
    <s v="IL Howell"/>
    <s v="S Ravi"/>
  </r>
  <r>
    <n v="392237"/>
    <s v="Centurion"/>
    <x v="1"/>
    <d v="2009-05-22T00:00:00"/>
    <x v="11"/>
    <x v="12"/>
    <n v="1"/>
    <s v="Delhi Daredevils"/>
    <s v="Deccan Chargers"/>
    <s v="Deccan Chargers"/>
    <x v="0"/>
    <x v="6"/>
    <s v="wickets"/>
    <n v="6"/>
    <s v="N"/>
    <s v="NA"/>
    <s v="BR Doctrove"/>
    <s v="DJ Harper"/>
  </r>
  <r>
    <n v="392238"/>
    <s v="Johannesburg"/>
    <x v="1"/>
    <d v="2009-05-23T00:00:00"/>
    <x v="68"/>
    <x v="14"/>
    <n v="1"/>
    <s v="Royal Challengers Bangalore"/>
    <s v="Chennai Super Kings"/>
    <s v="Royal Challengers Bangalore"/>
    <x v="0"/>
    <x v="3"/>
    <s v="wickets"/>
    <n v="6"/>
    <s v="N"/>
    <s v="NA"/>
    <s v="RE Koertzen"/>
    <s v="SJA Taufel"/>
  </r>
  <r>
    <n v="392239"/>
    <s v="Johannesburg"/>
    <x v="1"/>
    <d v="2009-05-24T00:00:00"/>
    <x v="34"/>
    <x v="14"/>
    <n v="1"/>
    <s v="Royal Challengers Bangalore"/>
    <s v="Deccan Chargers"/>
    <s v="Royal Challengers Bangalore"/>
    <x v="0"/>
    <x v="6"/>
    <s v="runs"/>
    <n v="6"/>
    <s v="N"/>
    <s v="NA"/>
    <s v="RE Koertzen"/>
    <s v="SJA Taufel"/>
  </r>
  <r>
    <n v="419106"/>
    <s v="Mumbai"/>
    <x v="2"/>
    <d v="2010-03-12T00:00:00"/>
    <x v="69"/>
    <x v="8"/>
    <n v="0"/>
    <s v="Deccan Chargers"/>
    <s v="Kolkata Knight Riders"/>
    <s v="Deccan Chargers"/>
    <x v="0"/>
    <x v="0"/>
    <s v="runs"/>
    <n v="11"/>
    <s v="N"/>
    <s v="NA"/>
    <s v="RE Koertzen"/>
    <s v="RB Tiffin"/>
  </r>
  <r>
    <n v="419107"/>
    <s v="Mumbai"/>
    <x v="2"/>
    <d v="2010-03-13T00:00:00"/>
    <x v="8"/>
    <x v="17"/>
    <n v="0"/>
    <s v="Mumbai Indians"/>
    <s v="Rajasthan Royals"/>
    <s v="Mumbai Indians"/>
    <x v="1"/>
    <x v="7"/>
    <s v="runs"/>
    <n v="4"/>
    <s v="N"/>
    <s v="NA"/>
    <s v="RE Koertzen"/>
    <s v="RB Tiffin"/>
  </r>
  <r>
    <n v="419108"/>
    <s v="Chandigarh"/>
    <x v="2"/>
    <d v="2010-03-13T00:00:00"/>
    <x v="56"/>
    <x v="1"/>
    <n v="0"/>
    <s v="Kings XI Punjab"/>
    <s v="Delhi Daredevils"/>
    <s v="Delhi Daredevils"/>
    <x v="0"/>
    <x v="2"/>
    <s v="wickets"/>
    <n v="5"/>
    <s v="N"/>
    <s v="NA"/>
    <s v="BR Doctrove"/>
    <s v="S Ravi"/>
  </r>
  <r>
    <n v="419109"/>
    <s v="Kolkata"/>
    <x v="2"/>
    <d v="2010-03-14T00:00:00"/>
    <x v="70"/>
    <x v="4"/>
    <n v="0"/>
    <s v="Kolkata Knight Riders"/>
    <s v="Royal Challengers Bangalore"/>
    <s v="Kolkata Knight Riders"/>
    <x v="0"/>
    <x v="0"/>
    <s v="wickets"/>
    <n v="7"/>
    <s v="N"/>
    <s v="NA"/>
    <s v="HDPK Dharmasena"/>
    <s v="AM Saheba"/>
  </r>
  <r>
    <n v="419110"/>
    <s v="Chennai"/>
    <x v="2"/>
    <d v="2010-03-14T00:00:00"/>
    <x v="71"/>
    <x v="7"/>
    <n v="0"/>
    <s v="Chennai Super Kings"/>
    <s v="Deccan Chargers"/>
    <s v="Deccan Chargers"/>
    <x v="1"/>
    <x v="6"/>
    <s v="runs"/>
    <n v="31"/>
    <s v="N"/>
    <s v="NA"/>
    <s v="K Hariharan"/>
    <s v="DJ Harper"/>
  </r>
  <r>
    <n v="419111"/>
    <s v="Ahmedabad"/>
    <x v="2"/>
    <d v="2010-03-15T00:00:00"/>
    <x v="6"/>
    <x v="18"/>
    <n v="0"/>
    <s v="Rajasthan Royals"/>
    <s v="Delhi Daredevils"/>
    <s v="Delhi Daredevils"/>
    <x v="0"/>
    <x v="2"/>
    <s v="wickets"/>
    <n v="6"/>
    <s v="N"/>
    <s v="NA"/>
    <s v="BG Jerling"/>
    <s v="RE Koertzen"/>
  </r>
  <r>
    <n v="419112"/>
    <s v="Bangalore"/>
    <x v="2"/>
    <d v="2010-03-16T00:00:00"/>
    <x v="55"/>
    <x v="0"/>
    <n v="0"/>
    <s v="Royal Challengers Bangalore"/>
    <s v="Kings XI Punjab"/>
    <s v="Kings XI Punjab"/>
    <x v="1"/>
    <x v="3"/>
    <s v="wickets"/>
    <n v="8"/>
    <s v="N"/>
    <s v="NA"/>
    <s v="S Das"/>
    <s v="DJ Harper"/>
  </r>
  <r>
    <n v="419113"/>
    <s v="Kolkata"/>
    <x v="2"/>
    <d v="2010-03-16T00:00:00"/>
    <x v="13"/>
    <x v="4"/>
    <n v="0"/>
    <s v="Kolkata Knight Riders"/>
    <s v="Chennai Super Kings"/>
    <s v="Chennai Super Kings"/>
    <x v="1"/>
    <x v="1"/>
    <s v="runs"/>
    <n v="55"/>
    <s v="N"/>
    <s v="NA"/>
    <s v="HDPK Dharmasena"/>
    <s v="AM Saheba"/>
  </r>
  <r>
    <n v="419114"/>
    <s v="Delhi"/>
    <x v="2"/>
    <d v="2010-03-17T00:00:00"/>
    <x v="40"/>
    <x v="2"/>
    <n v="0"/>
    <s v="Delhi Daredevils"/>
    <s v="Mumbai Indians"/>
    <s v="Delhi Daredevils"/>
    <x v="0"/>
    <x v="7"/>
    <s v="runs"/>
    <n v="98"/>
    <s v="N"/>
    <s v="NA"/>
    <s v="BR Doctrove"/>
    <s v="SK Tarapore"/>
  </r>
  <r>
    <n v="419115"/>
    <s v="Bangalore"/>
    <x v="2"/>
    <d v="2010-03-18T00:00:00"/>
    <x v="55"/>
    <x v="0"/>
    <n v="0"/>
    <s v="Royal Challengers Bangalore"/>
    <s v="Rajasthan Royals"/>
    <s v="Royal Challengers Bangalore"/>
    <x v="0"/>
    <x v="3"/>
    <s v="wickets"/>
    <n v="10"/>
    <s v="N"/>
    <s v="NA"/>
    <s v="K Hariharan"/>
    <s v="DJ Harper"/>
  </r>
  <r>
    <n v="419116"/>
    <s v="Delhi"/>
    <x v="2"/>
    <d v="2010-03-19T00:00:00"/>
    <x v="7"/>
    <x v="2"/>
    <n v="0"/>
    <s v="Delhi Daredevils"/>
    <s v="Chennai Super Kings"/>
    <s v="Delhi Daredevils"/>
    <x v="1"/>
    <x v="1"/>
    <s v="wickets"/>
    <n v="5"/>
    <s v="N"/>
    <s v="NA"/>
    <s v="BR Doctrove"/>
    <s v="SK Tarapore"/>
  </r>
  <r>
    <n v="419117"/>
    <s v="Cuttack"/>
    <x v="2"/>
    <d v="2010-03-19T00:00:00"/>
    <x v="72"/>
    <x v="19"/>
    <n v="0"/>
    <s v="Deccan Chargers"/>
    <s v="Kings XI Punjab"/>
    <s v="Kings XI Punjab"/>
    <x v="0"/>
    <x v="6"/>
    <s v="runs"/>
    <n v="6"/>
    <s v="N"/>
    <s v="NA"/>
    <s v="BF Bowden"/>
    <s v="M Erasmus"/>
  </r>
  <r>
    <n v="419118"/>
    <s v="Ahmedabad"/>
    <x v="2"/>
    <d v="2010-03-20T00:00:00"/>
    <x v="73"/>
    <x v="18"/>
    <n v="0"/>
    <s v="Rajasthan Royals"/>
    <s v="Kolkata Knight Riders"/>
    <s v="Rajasthan Royals"/>
    <x v="1"/>
    <x v="4"/>
    <s v="runs"/>
    <n v="34"/>
    <s v="N"/>
    <s v="NA"/>
    <s v="RE Koertzen"/>
    <s v="RB Tiffin"/>
  </r>
  <r>
    <n v="419119"/>
    <s v="Mumbai"/>
    <x v="2"/>
    <d v="2010-03-20T00:00:00"/>
    <x v="55"/>
    <x v="17"/>
    <n v="0"/>
    <s v="Mumbai Indians"/>
    <s v="Royal Challengers Bangalore"/>
    <s v="Mumbai Indians"/>
    <x v="1"/>
    <x v="3"/>
    <s v="wickets"/>
    <n v="7"/>
    <s v="N"/>
    <s v="NA"/>
    <s v="HDPK Dharmasena"/>
    <s v="SS Hazare"/>
  </r>
  <r>
    <n v="419120"/>
    <s v="Cuttack"/>
    <x v="2"/>
    <d v="2010-03-21T00:00:00"/>
    <x v="72"/>
    <x v="19"/>
    <n v="0"/>
    <s v="Deccan Chargers"/>
    <s v="Delhi Daredevils"/>
    <s v="Deccan Chargers"/>
    <x v="1"/>
    <x v="6"/>
    <s v="runs"/>
    <n v="10"/>
    <s v="N"/>
    <s v="NA"/>
    <s v="BF Bowden"/>
    <s v="M Erasmus"/>
  </r>
  <r>
    <n v="419121"/>
    <s v="Chennai"/>
    <x v="2"/>
    <d v="2010-03-21T00:00:00"/>
    <x v="74"/>
    <x v="7"/>
    <n v="0"/>
    <s v="Chennai Super Kings"/>
    <s v="Kings XI Punjab"/>
    <s v="Chennai Super Kings"/>
    <x v="0"/>
    <x v="5"/>
    <s v="tie"/>
    <s v="NA"/>
    <s v="Y"/>
    <s v="NA"/>
    <s v="K Hariharan"/>
    <s v="DJ Harper"/>
  </r>
  <r>
    <n v="419122"/>
    <s v="Mumbai"/>
    <x v="2"/>
    <d v="2010-03-22T00:00:00"/>
    <x v="40"/>
    <x v="17"/>
    <n v="0"/>
    <s v="Mumbai Indians"/>
    <s v="Kolkata Knight Riders"/>
    <s v="Kolkata Knight Riders"/>
    <x v="1"/>
    <x v="7"/>
    <s v="wickets"/>
    <n v="7"/>
    <s v="N"/>
    <s v="NA"/>
    <s v="SS Hazare"/>
    <s v="SJA Taufel"/>
  </r>
  <r>
    <n v="419123"/>
    <s v="Bangalore"/>
    <x v="2"/>
    <d v="2010-03-23T00:00:00"/>
    <x v="75"/>
    <x v="0"/>
    <n v="0"/>
    <s v="Royal Challengers Bangalore"/>
    <s v="Chennai Super Kings"/>
    <s v="Chennai Super Kings"/>
    <x v="0"/>
    <x v="3"/>
    <s v="runs"/>
    <n v="36"/>
    <s v="N"/>
    <s v="NA"/>
    <s v="RE Koertzen"/>
    <s v="RB Tiffin"/>
  </r>
  <r>
    <n v="419124"/>
    <s v="Chandigarh"/>
    <x v="2"/>
    <d v="2010-03-24T00:00:00"/>
    <x v="76"/>
    <x v="1"/>
    <n v="0"/>
    <s v="Kings XI Punjab"/>
    <s v="Rajasthan Royals"/>
    <s v="Kings XI Punjab"/>
    <x v="0"/>
    <x v="4"/>
    <s v="runs"/>
    <n v="31"/>
    <s v="N"/>
    <s v="NA"/>
    <s v="BR Doctrove"/>
    <s v="SK Tarapore"/>
  </r>
  <r>
    <n v="419125"/>
    <s v="Mumbai"/>
    <x v="2"/>
    <d v="2010-03-25T00:00:00"/>
    <x v="40"/>
    <x v="17"/>
    <n v="0"/>
    <s v="Mumbai Indians"/>
    <s v="Chennai Super Kings"/>
    <s v="Mumbai Indians"/>
    <x v="0"/>
    <x v="7"/>
    <s v="wickets"/>
    <n v="5"/>
    <s v="N"/>
    <s v="NA"/>
    <s v="BF Bowden"/>
    <s v="AM Saheba"/>
  </r>
  <r>
    <n v="419126"/>
    <s v="Ahmedabad"/>
    <x v="2"/>
    <d v="2010-03-26T00:00:00"/>
    <x v="8"/>
    <x v="18"/>
    <n v="0"/>
    <s v="Rajasthan Royals"/>
    <s v="Deccan Chargers"/>
    <s v="Deccan Chargers"/>
    <x v="1"/>
    <x v="4"/>
    <s v="wickets"/>
    <n v="8"/>
    <s v="N"/>
    <s v="NA"/>
    <s v="HDPK Dharmasena"/>
    <s v="SJA Taufel"/>
  </r>
  <r>
    <n v="419127"/>
    <s v="Chandigarh"/>
    <x v="2"/>
    <d v="2010-03-27T00:00:00"/>
    <x v="70"/>
    <x v="1"/>
    <n v="0"/>
    <s v="Kings XI Punjab"/>
    <s v="Kolkata Knight Riders"/>
    <s v="Kolkata Knight Riders"/>
    <x v="1"/>
    <x v="0"/>
    <s v="runs"/>
    <n v="39"/>
    <s v="N"/>
    <s v="NA"/>
    <s v="BR Doctrove"/>
    <s v="S Ravi"/>
  </r>
  <r>
    <n v="419128"/>
    <s v="Bangalore"/>
    <x v="2"/>
    <d v="2010-03-25T00:00:00"/>
    <x v="77"/>
    <x v="0"/>
    <n v="0"/>
    <s v="Royal Challengers Bangalore"/>
    <s v="Delhi Daredevils"/>
    <s v="Royal Challengers Bangalore"/>
    <x v="0"/>
    <x v="2"/>
    <s v="runs"/>
    <n v="17"/>
    <s v="N"/>
    <s v="NA"/>
    <s v="BG Jerling"/>
    <s v="RE Koertzen"/>
  </r>
  <r>
    <n v="419129"/>
    <s v="Ahmedabad"/>
    <x v="2"/>
    <d v="2010-03-28T00:00:00"/>
    <x v="78"/>
    <x v="18"/>
    <n v="0"/>
    <s v="Rajasthan Royals"/>
    <s v="Chennai Super Kings"/>
    <s v="Rajasthan Royals"/>
    <x v="1"/>
    <x v="4"/>
    <s v="runs"/>
    <n v="17"/>
    <s v="N"/>
    <s v="NA"/>
    <s v="SS Hazare"/>
    <s v="SJA Taufel"/>
  </r>
  <r>
    <n v="419130"/>
    <s v="Mumbai"/>
    <x v="2"/>
    <d v="2010-03-28T00:00:00"/>
    <x v="62"/>
    <x v="8"/>
    <n v="0"/>
    <s v="Deccan Chargers"/>
    <s v="Mumbai Indians"/>
    <s v="Deccan Chargers"/>
    <x v="0"/>
    <x v="7"/>
    <s v="runs"/>
    <n v="41"/>
    <s v="N"/>
    <s v="NA"/>
    <s v="S Das"/>
    <s v="K Hariharan"/>
  </r>
  <r>
    <n v="419131"/>
    <s v="Delhi"/>
    <x v="2"/>
    <d v="2010-03-29T00:00:00"/>
    <x v="79"/>
    <x v="2"/>
    <n v="0"/>
    <s v="Delhi Daredevils"/>
    <s v="Kolkata Knight Riders"/>
    <s v="Delhi Daredevils"/>
    <x v="1"/>
    <x v="2"/>
    <s v="runs"/>
    <n v="40"/>
    <s v="N"/>
    <s v="NA"/>
    <s v="SS Hazare"/>
    <s v="SJA Taufel"/>
  </r>
  <r>
    <n v="419132"/>
    <s v="Mumbai"/>
    <x v="2"/>
    <d v="2010-03-30T00:00:00"/>
    <x v="80"/>
    <x v="17"/>
    <n v="0"/>
    <s v="Mumbai Indians"/>
    <s v="Kings XI Punjab"/>
    <s v="Mumbai Indians"/>
    <x v="0"/>
    <x v="7"/>
    <s v="wickets"/>
    <n v="4"/>
    <s v="N"/>
    <s v="NA"/>
    <s v="BR Doctrove"/>
    <s v="SK Tarapore"/>
  </r>
  <r>
    <n v="419133"/>
    <s v="Chennai"/>
    <x v="2"/>
    <d v="2010-03-31T00:00:00"/>
    <x v="81"/>
    <x v="7"/>
    <n v="0"/>
    <s v="Chennai Super Kings"/>
    <s v="Royal Challengers Bangalore"/>
    <s v="Royal Challengers Bangalore"/>
    <x v="1"/>
    <x v="1"/>
    <s v="wickets"/>
    <n v="5"/>
    <s v="N"/>
    <s v="NA"/>
    <s v="BG Jerling"/>
    <s v="RE Koertzen"/>
  </r>
  <r>
    <n v="419134"/>
    <s v="Delhi"/>
    <x v="2"/>
    <d v="2010-03-31T00:00:00"/>
    <x v="35"/>
    <x v="2"/>
    <n v="0"/>
    <s v="Delhi Daredevils"/>
    <s v="Rajasthan Royals"/>
    <s v="Delhi Daredevils"/>
    <x v="1"/>
    <x v="2"/>
    <s v="runs"/>
    <n v="67"/>
    <s v="N"/>
    <s v="NA"/>
    <s v="HDPK Dharmasena"/>
    <s v="SJA Taufel"/>
  </r>
  <r>
    <n v="419135"/>
    <s v="Kolkata"/>
    <x v="2"/>
    <d v="2010-04-01T00:00:00"/>
    <x v="24"/>
    <x v="4"/>
    <n v="0"/>
    <s v="Kolkata Knight Riders"/>
    <s v="Deccan Chargers"/>
    <s v="Kolkata Knight Riders"/>
    <x v="1"/>
    <x v="0"/>
    <s v="runs"/>
    <n v="24"/>
    <s v="N"/>
    <s v="NA"/>
    <s v="K Hariharan"/>
    <s v="DJ Harper"/>
  </r>
  <r>
    <n v="419136"/>
    <s v="Chandigarh"/>
    <x v="2"/>
    <d v="2010-04-02T00:00:00"/>
    <x v="82"/>
    <x v="1"/>
    <n v="0"/>
    <s v="Kings XI Punjab"/>
    <s v="Royal Challengers Bangalore"/>
    <s v="Kings XI Punjab"/>
    <x v="1"/>
    <x v="3"/>
    <s v="wickets"/>
    <n v="6"/>
    <s v="N"/>
    <s v="NA"/>
    <s v="BF Bowden"/>
    <s v="M Erasmus"/>
  </r>
  <r>
    <n v="419137"/>
    <s v="Chennai"/>
    <x v="2"/>
    <d v="2010-04-03T00:00:00"/>
    <x v="81"/>
    <x v="7"/>
    <n v="0"/>
    <s v="Chennai Super Kings"/>
    <s v="Rajasthan Royals"/>
    <s v="Chennai Super Kings"/>
    <x v="1"/>
    <x v="1"/>
    <s v="runs"/>
    <n v="23"/>
    <s v="N"/>
    <s v="NA"/>
    <s v="RE Koertzen"/>
    <s v="RB Tiffin"/>
  </r>
  <r>
    <n v="419138"/>
    <s v="Mumbai"/>
    <x v="2"/>
    <d v="2010-04-03T00:00:00"/>
    <x v="83"/>
    <x v="17"/>
    <n v="0"/>
    <s v="Mumbai Indians"/>
    <s v="Deccan Chargers"/>
    <s v="Mumbai Indians"/>
    <x v="1"/>
    <x v="7"/>
    <s v="runs"/>
    <n v="63"/>
    <s v="N"/>
    <s v="NA"/>
    <s v="BR Doctrove"/>
    <s v="S Ravi"/>
  </r>
  <r>
    <n v="419139"/>
    <s v="Kolkata"/>
    <x v="2"/>
    <d v="2010-04-04T00:00:00"/>
    <x v="29"/>
    <x v="4"/>
    <n v="0"/>
    <s v="Kolkata Knight Riders"/>
    <s v="Kings XI Punjab"/>
    <s v="Kolkata Knight Riders"/>
    <x v="1"/>
    <x v="5"/>
    <s v="wickets"/>
    <n v="8"/>
    <s v="N"/>
    <s v="NA"/>
    <s v="S Asnani"/>
    <s v="DJ Harper"/>
  </r>
  <r>
    <n v="419140"/>
    <s v="Delhi"/>
    <x v="2"/>
    <d v="2010-04-04T00:00:00"/>
    <x v="84"/>
    <x v="2"/>
    <n v="0"/>
    <s v="Delhi Daredevils"/>
    <s v="Royal Challengers Bangalore"/>
    <s v="Delhi Daredevils"/>
    <x v="1"/>
    <x v="2"/>
    <s v="runs"/>
    <n v="37"/>
    <s v="N"/>
    <s v="NA"/>
    <s v="BF Bowden"/>
    <s v="M Erasmus"/>
  </r>
  <r>
    <n v="419141"/>
    <s v="Nagpur"/>
    <x v="2"/>
    <d v="2010-04-05T00:00:00"/>
    <x v="64"/>
    <x v="20"/>
    <n v="0"/>
    <s v="Deccan Chargers"/>
    <s v="Rajasthan Royals"/>
    <s v="Rajasthan Royals"/>
    <x v="1"/>
    <x v="4"/>
    <s v="runs"/>
    <n v="2"/>
    <s v="N"/>
    <s v="NA"/>
    <s v="HDPK Dharmasena"/>
    <s v="SJA Taufel"/>
  </r>
  <r>
    <n v="419142"/>
    <s v="Chennai"/>
    <x v="2"/>
    <d v="2010-04-06T00:00:00"/>
    <x v="39"/>
    <x v="7"/>
    <n v="0"/>
    <s v="Chennai Super Kings"/>
    <s v="Mumbai Indians"/>
    <s v="Chennai Super Kings"/>
    <x v="1"/>
    <x v="1"/>
    <s v="runs"/>
    <n v="24"/>
    <s v="N"/>
    <s v="NA"/>
    <s v="S Asnani"/>
    <s v="DJ Harper"/>
  </r>
  <r>
    <n v="419143"/>
    <s v="Jaipur"/>
    <x v="2"/>
    <d v="2010-04-07T00:00:00"/>
    <x v="85"/>
    <x v="5"/>
    <n v="0"/>
    <s v="Rajasthan Royals"/>
    <s v="Kings XI Punjab"/>
    <s v="Kings XI Punjab"/>
    <x v="1"/>
    <x v="4"/>
    <s v="wickets"/>
    <n v="9"/>
    <s v="N"/>
    <s v="NA"/>
    <s v="S Ravi"/>
    <s v="SK Tarapore"/>
  </r>
  <r>
    <n v="419144"/>
    <s v="Kolkata"/>
    <x v="2"/>
    <d v="2010-04-07T00:00:00"/>
    <x v="24"/>
    <x v="4"/>
    <n v="0"/>
    <s v="Kolkata Knight Riders"/>
    <s v="Delhi Daredevils"/>
    <s v="Kolkata Knight Riders"/>
    <x v="1"/>
    <x v="0"/>
    <s v="runs"/>
    <n v="14"/>
    <s v="N"/>
    <s v="NA"/>
    <s v="BG Jerling"/>
    <s v="RE Koertzen"/>
  </r>
  <r>
    <n v="419145"/>
    <s v="Bangalore"/>
    <x v="2"/>
    <d v="2010-04-08T00:00:00"/>
    <x v="86"/>
    <x v="0"/>
    <n v="0"/>
    <s v="Royal Challengers Bangalore"/>
    <s v="Deccan Chargers"/>
    <s v="Deccan Chargers"/>
    <x v="0"/>
    <x v="6"/>
    <s v="wickets"/>
    <n v="7"/>
    <s v="N"/>
    <s v="NA"/>
    <s v="S Asnani"/>
    <s v="DJ Harper"/>
  </r>
  <r>
    <n v="419146"/>
    <s v="Chandigarh"/>
    <x v="2"/>
    <d v="2010-04-09T00:00:00"/>
    <x v="9"/>
    <x v="1"/>
    <n v="0"/>
    <s v="Kings XI Punjab"/>
    <s v="Mumbai Indians"/>
    <s v="Mumbai Indians"/>
    <x v="1"/>
    <x v="5"/>
    <s v="wickets"/>
    <n v="6"/>
    <s v="N"/>
    <s v="NA"/>
    <s v="M Erasmus"/>
    <s v="AM Saheba"/>
  </r>
  <r>
    <n v="419147"/>
    <s v="Nagpur"/>
    <x v="2"/>
    <d v="2010-04-10T00:00:00"/>
    <x v="87"/>
    <x v="20"/>
    <n v="0"/>
    <s v="Deccan Chargers"/>
    <s v="Chennai Super Kings"/>
    <s v="Chennai Super Kings"/>
    <x v="1"/>
    <x v="6"/>
    <s v="wickets"/>
    <n v="6"/>
    <s v="N"/>
    <s v="NA"/>
    <s v="HDPK Dharmasena"/>
    <s v="SJA Taufel"/>
  </r>
  <r>
    <n v="419148"/>
    <s v="Bangalore"/>
    <x v="2"/>
    <d v="2010-04-10T00:00:00"/>
    <x v="18"/>
    <x v="0"/>
    <n v="0"/>
    <s v="Royal Challengers Bangalore"/>
    <s v="Kolkata Knight Riders"/>
    <s v="Royal Challengers Bangalore"/>
    <x v="0"/>
    <x v="3"/>
    <s v="wickets"/>
    <n v="7"/>
    <s v="N"/>
    <s v="NA"/>
    <s v="K Hariharan"/>
    <s v="DJ Harper"/>
  </r>
  <r>
    <n v="419149"/>
    <s v="Delhi"/>
    <x v="2"/>
    <d v="2010-04-11T00:00:00"/>
    <x v="88"/>
    <x v="2"/>
    <n v="0"/>
    <s v="Delhi Daredevils"/>
    <s v="Kings XI Punjab"/>
    <s v="Delhi Daredevils"/>
    <x v="1"/>
    <x v="5"/>
    <s v="wickets"/>
    <n v="7"/>
    <s v="N"/>
    <s v="NA"/>
    <s v="BF Bowden"/>
    <s v="AM Saheba"/>
  </r>
  <r>
    <n v="419150"/>
    <s v="Jaipur"/>
    <x v="2"/>
    <d v="2010-04-11T00:00:00"/>
    <x v="40"/>
    <x v="5"/>
    <n v="0"/>
    <s v="Rajasthan Royals"/>
    <s v="Mumbai Indians"/>
    <s v="Rajasthan Royals"/>
    <x v="0"/>
    <x v="7"/>
    <s v="runs"/>
    <n v="37"/>
    <s v="N"/>
    <s v="NA"/>
    <s v="BR Doctrove"/>
    <s v="SK Tarapore"/>
  </r>
  <r>
    <n v="419151"/>
    <s v="Nagpur"/>
    <x v="2"/>
    <d v="2010-04-12T00:00:00"/>
    <x v="89"/>
    <x v="20"/>
    <n v="0"/>
    <s v="Deccan Chargers"/>
    <s v="Royal Challengers Bangalore"/>
    <s v="Royal Challengers Bangalore"/>
    <x v="0"/>
    <x v="6"/>
    <s v="runs"/>
    <n v="13"/>
    <s v="N"/>
    <s v="NA"/>
    <s v="RE Koertzen"/>
    <s v="RB Tiffin"/>
  </r>
  <r>
    <n v="419152"/>
    <s v="Mumbai"/>
    <x v="2"/>
    <d v="2010-04-13T00:00:00"/>
    <x v="90"/>
    <x v="17"/>
    <n v="0"/>
    <s v="Mumbai Indians"/>
    <s v="Delhi Daredevils"/>
    <s v="Mumbai Indians"/>
    <x v="1"/>
    <x v="7"/>
    <s v="runs"/>
    <n v="39"/>
    <s v="N"/>
    <s v="NA"/>
    <s v="S Asnani"/>
    <s v="DJ Harper"/>
  </r>
  <r>
    <n v="419153"/>
    <s v="Chennai"/>
    <x v="2"/>
    <d v="2010-04-13T00:00:00"/>
    <x v="91"/>
    <x v="7"/>
    <n v="0"/>
    <s v="Chennai Super Kings"/>
    <s v="Kolkata Knight Riders"/>
    <s v="Kolkata Knight Riders"/>
    <x v="1"/>
    <x v="1"/>
    <s v="wickets"/>
    <n v="9"/>
    <s v="N"/>
    <s v="NA"/>
    <s v="SS Hazare"/>
    <s v="SJA Taufel"/>
  </r>
  <r>
    <n v="419154"/>
    <s v="Jaipur"/>
    <x v="2"/>
    <d v="2010-04-14T00:00:00"/>
    <x v="82"/>
    <x v="5"/>
    <n v="0"/>
    <s v="Rajasthan Royals"/>
    <s v="Royal Challengers Bangalore"/>
    <s v="Rajasthan Royals"/>
    <x v="1"/>
    <x v="3"/>
    <s v="wickets"/>
    <n v="5"/>
    <s v="N"/>
    <s v="NA"/>
    <s v="BR Doctrove"/>
    <s v="S Ravi"/>
  </r>
  <r>
    <n v="419155"/>
    <s v="Chennai"/>
    <x v="2"/>
    <d v="2010-04-15T00:00:00"/>
    <x v="56"/>
    <x v="7"/>
    <n v="0"/>
    <s v="Chennai Super Kings"/>
    <s v="Delhi Daredevils"/>
    <s v="Chennai Super Kings"/>
    <x v="1"/>
    <x v="2"/>
    <s v="wickets"/>
    <n v="6"/>
    <s v="N"/>
    <s v="NA"/>
    <s v="HDPK Dharmasena"/>
    <s v="SS Hazare"/>
  </r>
  <r>
    <n v="419156"/>
    <s v="Dharamsala"/>
    <x v="2"/>
    <d v="2010-04-16T00:00:00"/>
    <x v="57"/>
    <x v="21"/>
    <n v="0"/>
    <s v="Kings XI Punjab"/>
    <s v="Deccan Chargers"/>
    <s v="Deccan Chargers"/>
    <x v="0"/>
    <x v="6"/>
    <s v="wickets"/>
    <n v="5"/>
    <s v="N"/>
    <s v="NA"/>
    <s v="M Erasmus"/>
    <s v="AM Saheba"/>
  </r>
  <r>
    <n v="419157"/>
    <s v="Bangalore"/>
    <x v="2"/>
    <d v="2010-04-17T00:00:00"/>
    <x v="92"/>
    <x v="0"/>
    <n v="0"/>
    <s v="Royal Challengers Bangalore"/>
    <s v="Mumbai Indians"/>
    <s v="Royal Challengers Bangalore"/>
    <x v="0"/>
    <x v="7"/>
    <s v="runs"/>
    <n v="57"/>
    <s v="N"/>
    <s v="NA"/>
    <s v="HDPK Dharmasena"/>
    <s v="SJA Taufel"/>
  </r>
  <r>
    <n v="419158"/>
    <s v="Kolkata"/>
    <x v="2"/>
    <d v="2010-04-17T00:00:00"/>
    <x v="93"/>
    <x v="4"/>
    <n v="0"/>
    <s v="Kolkata Knight Riders"/>
    <s v="Rajasthan Royals"/>
    <s v="Rajasthan Royals"/>
    <x v="1"/>
    <x v="0"/>
    <s v="wickets"/>
    <n v="8"/>
    <s v="N"/>
    <s v="NA"/>
    <s v="BG Jerling"/>
    <s v="RB Tiffin"/>
  </r>
  <r>
    <n v="419159"/>
    <s v="Dharamsala"/>
    <x v="2"/>
    <d v="2010-04-18T00:00:00"/>
    <x v="13"/>
    <x v="21"/>
    <n v="0"/>
    <s v="Kings XI Punjab"/>
    <s v="Chennai Super Kings"/>
    <s v="Chennai Super Kings"/>
    <x v="0"/>
    <x v="1"/>
    <s v="wickets"/>
    <n v="6"/>
    <s v="N"/>
    <s v="NA"/>
    <s v="BF Bowden"/>
    <s v="AM Saheba"/>
  </r>
  <r>
    <n v="419160"/>
    <s v="Delhi"/>
    <x v="2"/>
    <d v="2010-04-18T00:00:00"/>
    <x v="72"/>
    <x v="2"/>
    <n v="0"/>
    <s v="Delhi Daredevils"/>
    <s v="Deccan Chargers"/>
    <s v="Deccan Chargers"/>
    <x v="1"/>
    <x v="6"/>
    <s v="runs"/>
    <n v="11"/>
    <s v="N"/>
    <s v="NA"/>
    <s v="BR Doctrove"/>
    <s v="SK Tarapore"/>
  </r>
  <r>
    <n v="419161"/>
    <s v="Kolkata"/>
    <x v="2"/>
    <d v="2010-04-19T00:00:00"/>
    <x v="94"/>
    <x v="4"/>
    <n v="0"/>
    <s v="Kolkata Knight Riders"/>
    <s v="Mumbai Indians"/>
    <s v="Mumbai Indians"/>
    <x v="1"/>
    <x v="0"/>
    <s v="wickets"/>
    <n v="9"/>
    <s v="N"/>
    <s v="NA"/>
    <s v="BG Jerling"/>
    <s v="RE Koertzen"/>
  </r>
  <r>
    <n v="419162"/>
    <s v="Mumbai"/>
    <x v="2"/>
    <d v="2010-04-21T00:00:00"/>
    <x v="90"/>
    <x v="8"/>
    <n v="0"/>
    <s v="Royal Challengers Bangalore"/>
    <s v="Mumbai Indians"/>
    <s v="Mumbai Indians"/>
    <x v="1"/>
    <x v="7"/>
    <s v="runs"/>
    <n v="35"/>
    <s v="N"/>
    <s v="NA"/>
    <s v="BR Doctrove"/>
    <s v="RB Tiffin"/>
  </r>
  <r>
    <n v="419163"/>
    <s v="Mumbai"/>
    <x v="2"/>
    <d v="2010-04-22T00:00:00"/>
    <x v="95"/>
    <x v="8"/>
    <n v="0"/>
    <s v="Chennai Super Kings"/>
    <s v="Deccan Chargers"/>
    <s v="Chennai Super Kings"/>
    <x v="1"/>
    <x v="1"/>
    <s v="runs"/>
    <n v="38"/>
    <s v="N"/>
    <s v="NA"/>
    <s v="BR Doctrove"/>
    <s v="RB Tiffin"/>
  </r>
  <r>
    <n v="419164"/>
    <s v="Mumbai"/>
    <x v="2"/>
    <d v="2010-04-24T00:00:00"/>
    <x v="34"/>
    <x v="8"/>
    <n v="0"/>
    <s v="Royal Challengers Bangalore"/>
    <s v="Deccan Chargers"/>
    <s v="Deccan Chargers"/>
    <x v="1"/>
    <x v="3"/>
    <s v="wickets"/>
    <n v="9"/>
    <s v="N"/>
    <s v="NA"/>
    <s v="RE Koertzen"/>
    <s v="SJA Taufel"/>
  </r>
  <r>
    <n v="419165"/>
    <s v="Mumbai"/>
    <x v="2"/>
    <d v="2010-04-25T00:00:00"/>
    <x v="39"/>
    <x v="8"/>
    <n v="0"/>
    <s v="Chennai Super Kings"/>
    <s v="Mumbai Indians"/>
    <s v="Chennai Super Kings"/>
    <x v="1"/>
    <x v="1"/>
    <s v="runs"/>
    <n v="22"/>
    <s v="N"/>
    <s v="NA"/>
    <s v="RE Koertzen"/>
    <s v="SJA Taufel"/>
  </r>
  <r>
    <n v="501198"/>
    <s v="Chennai"/>
    <x v="3"/>
    <d v="2011-04-08T00:00:00"/>
    <x v="96"/>
    <x v="7"/>
    <n v="0"/>
    <s v="Chennai Super Kings"/>
    <s v="Kolkata Knight Riders"/>
    <s v="Chennai Super Kings"/>
    <x v="1"/>
    <x v="1"/>
    <s v="runs"/>
    <n v="2"/>
    <s v="N"/>
    <s v="NA"/>
    <s v="BR Doctrove"/>
    <s v="PR Reiffel"/>
  </r>
  <r>
    <n v="501199"/>
    <s v="Hyderabad"/>
    <x v="3"/>
    <d v="2011-04-09T00:00:00"/>
    <x v="97"/>
    <x v="6"/>
    <n v="0"/>
    <s v="Deccan Chargers"/>
    <s v="Rajasthan Royals"/>
    <s v="Rajasthan Royals"/>
    <x v="0"/>
    <x v="4"/>
    <s v="wickets"/>
    <n v="8"/>
    <s v="N"/>
    <s v="NA"/>
    <s v="RE Koertzen"/>
    <s v="SK Tarapore"/>
  </r>
  <r>
    <n v="501200"/>
    <s v="Kochi"/>
    <x v="3"/>
    <d v="2011-04-09T00:00:00"/>
    <x v="46"/>
    <x v="22"/>
    <n v="0"/>
    <s v="Kochi Tuskers Kerala"/>
    <s v="Royal Challengers Bangalore"/>
    <s v="Kochi Tuskers Kerala"/>
    <x v="1"/>
    <x v="3"/>
    <s v="wickets"/>
    <n v="6"/>
    <s v="N"/>
    <s v="NA"/>
    <s v="HDPK Dharmasena"/>
    <s v="K Hariharan"/>
  </r>
  <r>
    <n v="501201"/>
    <s v="Delhi"/>
    <x v="3"/>
    <d v="2011-04-10T00:00:00"/>
    <x v="80"/>
    <x v="2"/>
    <n v="0"/>
    <s v="Delhi Daredevils"/>
    <s v="Mumbai Indians"/>
    <s v="Delhi Daredevils"/>
    <x v="1"/>
    <x v="7"/>
    <s v="wickets"/>
    <n v="8"/>
    <s v="N"/>
    <s v="NA"/>
    <s v="AM Saheba"/>
    <s v="RB Tiffin"/>
  </r>
  <r>
    <n v="501202"/>
    <s v="Mumbai"/>
    <x v="3"/>
    <d v="2011-04-10T00:00:00"/>
    <x v="98"/>
    <x v="8"/>
    <n v="0"/>
    <s v="Pune Warriors"/>
    <s v="Kings XI Punjab"/>
    <s v="Kings XI Punjab"/>
    <x v="1"/>
    <x v="8"/>
    <s v="wickets"/>
    <n v="7"/>
    <s v="N"/>
    <s v="NA"/>
    <s v="BR Doctrove"/>
    <s v="PR Reiffel"/>
  </r>
  <r>
    <n v="501203"/>
    <s v="Kolkata"/>
    <x v="3"/>
    <d v="2011-04-11T00:00:00"/>
    <x v="55"/>
    <x v="4"/>
    <n v="0"/>
    <s v="Kolkata Knight Riders"/>
    <s v="Deccan Chargers"/>
    <s v="Kolkata Knight Riders"/>
    <x v="1"/>
    <x v="0"/>
    <s v="runs"/>
    <n v="9"/>
    <s v="N"/>
    <s v="NA"/>
    <s v="RE Koertzen"/>
    <s v="SK Tarapore"/>
  </r>
  <r>
    <n v="501204"/>
    <s v="Jaipur"/>
    <x v="3"/>
    <d v="2011-04-12T00:00:00"/>
    <x v="64"/>
    <x v="5"/>
    <n v="0"/>
    <s v="Rajasthan Royals"/>
    <s v="Delhi Daredevils"/>
    <s v="Delhi Daredevils"/>
    <x v="1"/>
    <x v="4"/>
    <s v="wickets"/>
    <n v="6"/>
    <s v="N"/>
    <s v="NA"/>
    <s v="Aleem Dar"/>
    <s v="RB Tiffin"/>
  </r>
  <r>
    <n v="501205"/>
    <s v="Bangalore"/>
    <x v="3"/>
    <d v="2011-04-12T00:00:00"/>
    <x v="40"/>
    <x v="0"/>
    <n v="0"/>
    <s v="Royal Challengers Bangalore"/>
    <s v="Mumbai Indians"/>
    <s v="Mumbai Indians"/>
    <x v="0"/>
    <x v="7"/>
    <s v="wickets"/>
    <n v="9"/>
    <s v="N"/>
    <s v="NA"/>
    <s v="HDPK Dharmasena"/>
    <s v="AL Hill"/>
  </r>
  <r>
    <n v="501206"/>
    <s v="Chandigarh"/>
    <x v="3"/>
    <d v="2011-04-13T00:00:00"/>
    <x v="99"/>
    <x v="1"/>
    <n v="0"/>
    <s v="Kings XI Punjab"/>
    <s v="Chennai Super Kings"/>
    <s v="Kings XI Punjab"/>
    <x v="0"/>
    <x v="5"/>
    <s v="wickets"/>
    <n v="6"/>
    <s v="N"/>
    <s v="NA"/>
    <s v="Asad Rauf"/>
    <s v="SL Shastri"/>
  </r>
  <r>
    <n v="501207"/>
    <s v="Mumbai"/>
    <x v="3"/>
    <d v="2011-04-13T00:00:00"/>
    <x v="100"/>
    <x v="8"/>
    <n v="0"/>
    <s v="Pune Warriors"/>
    <s v="Kochi Tuskers Kerala"/>
    <s v="Kochi Tuskers Kerala"/>
    <x v="1"/>
    <x v="8"/>
    <s v="wickets"/>
    <n v="4"/>
    <s v="N"/>
    <s v="NA"/>
    <s v="S Asnani"/>
    <s v="PR Reiffel"/>
  </r>
  <r>
    <n v="501208"/>
    <s v="Hyderabad"/>
    <x v="3"/>
    <d v="2011-04-14T00:00:00"/>
    <x v="101"/>
    <x v="6"/>
    <n v="0"/>
    <s v="Deccan Chargers"/>
    <s v="Royal Challengers Bangalore"/>
    <s v="Royal Challengers Bangalore"/>
    <x v="0"/>
    <x v="6"/>
    <s v="runs"/>
    <n v="33"/>
    <s v="N"/>
    <s v="NA"/>
    <s v="RE Koertzen"/>
    <s v="S Ravi"/>
  </r>
  <r>
    <n v="501209"/>
    <s v="Jaipur"/>
    <x v="3"/>
    <d v="2011-04-15T00:00:00"/>
    <x v="56"/>
    <x v="5"/>
    <n v="0"/>
    <s v="Rajasthan Royals"/>
    <s v="Kolkata Knight Riders"/>
    <s v="Kolkata Knight Riders"/>
    <x v="0"/>
    <x v="0"/>
    <s v="wickets"/>
    <n v="9"/>
    <s v="N"/>
    <s v="NA"/>
    <s v="Aleem Dar"/>
    <s v="SS Hazare"/>
  </r>
  <r>
    <n v="501210"/>
    <s v="Mumbai"/>
    <x v="3"/>
    <d v="2011-04-15T00:00:00"/>
    <x v="0"/>
    <x v="3"/>
    <n v="0"/>
    <s v="Mumbai Indians"/>
    <s v="Kochi Tuskers Kerala"/>
    <s v="Kochi Tuskers Kerala"/>
    <x v="0"/>
    <x v="9"/>
    <s v="wickets"/>
    <n v="8"/>
    <s v="N"/>
    <s v="NA"/>
    <s v="BR Doctrove"/>
    <s v="PR Reiffel"/>
  </r>
  <r>
    <n v="501211"/>
    <s v="Chennai"/>
    <x v="3"/>
    <d v="2011-04-16T00:00:00"/>
    <x v="1"/>
    <x v="7"/>
    <n v="0"/>
    <s v="Chennai Super Kings"/>
    <s v="Royal Challengers Bangalore"/>
    <s v="Chennai Super Kings"/>
    <x v="1"/>
    <x v="1"/>
    <s v="runs"/>
    <n v="21"/>
    <s v="N"/>
    <s v="NA"/>
    <s v="HDPK Dharmasena"/>
    <s v="AL Hill"/>
  </r>
  <r>
    <n v="501212"/>
    <s v="Hyderabad"/>
    <x v="3"/>
    <d v="2011-04-16T00:00:00"/>
    <x v="99"/>
    <x v="6"/>
    <n v="0"/>
    <s v="Deccan Chargers"/>
    <s v="Kings XI Punjab"/>
    <s v="Kings XI Punjab"/>
    <x v="0"/>
    <x v="5"/>
    <s v="wickets"/>
    <n v="8"/>
    <s v="N"/>
    <s v="NA"/>
    <s v="RE Koertzen"/>
    <s v="S Ravi"/>
  </r>
  <r>
    <n v="501213"/>
    <s v="Mumbai"/>
    <x v="3"/>
    <d v="2011-04-17T00:00:00"/>
    <x v="53"/>
    <x v="8"/>
    <n v="0"/>
    <s v="Pune Warriors"/>
    <s v="Delhi Daredevils"/>
    <s v="Delhi Daredevils"/>
    <x v="0"/>
    <x v="2"/>
    <s v="wickets"/>
    <n v="3"/>
    <s v="N"/>
    <s v="NA"/>
    <s v="Asad Rauf"/>
    <s v="AM Saheba"/>
  </r>
  <r>
    <n v="501214"/>
    <s v="Kolkata"/>
    <x v="3"/>
    <d v="2011-04-17T00:00:00"/>
    <x v="26"/>
    <x v="4"/>
    <n v="0"/>
    <s v="Kolkata Knight Riders"/>
    <s v="Rajasthan Royals"/>
    <s v="Kolkata Knight Riders"/>
    <x v="0"/>
    <x v="0"/>
    <s v="wickets"/>
    <n v="8"/>
    <s v="N"/>
    <s v="NA"/>
    <s v="Aleem Dar"/>
    <s v="RB Tiffin"/>
  </r>
  <r>
    <n v="501215"/>
    <s v="Kochi"/>
    <x v="3"/>
    <d v="2011-04-18T00:00:00"/>
    <x v="0"/>
    <x v="22"/>
    <n v="0"/>
    <s v="Kochi Tuskers Kerala"/>
    <s v="Chennai Super Kings"/>
    <s v="Kochi Tuskers Kerala"/>
    <x v="0"/>
    <x v="9"/>
    <s v="wickets"/>
    <n v="7"/>
    <s v="N"/>
    <s v="D/L"/>
    <s v="K Hariharan"/>
    <s v="AL Hill"/>
  </r>
  <r>
    <n v="501216"/>
    <s v="Delhi"/>
    <x v="3"/>
    <d v="2011-04-19T00:00:00"/>
    <x v="102"/>
    <x v="2"/>
    <n v="0"/>
    <s v="Delhi Daredevils"/>
    <s v="Deccan Chargers"/>
    <s v="Deccan Chargers"/>
    <x v="1"/>
    <x v="6"/>
    <s v="runs"/>
    <n v="16"/>
    <s v="N"/>
    <s v="NA"/>
    <s v="PR Reiffel"/>
    <s v="RJ Tucker"/>
  </r>
  <r>
    <n v="501218"/>
    <s v="Mumbai"/>
    <x v="3"/>
    <d v="2011-04-20T00:00:00"/>
    <x v="103"/>
    <x v="3"/>
    <n v="0"/>
    <s v="Mumbai Indians"/>
    <s v="Pune Warriors"/>
    <s v="Pune Warriors"/>
    <x v="1"/>
    <x v="7"/>
    <s v="wickets"/>
    <n v="7"/>
    <s v="N"/>
    <s v="NA"/>
    <s v="Asad Rauf"/>
    <s v="AM Saheba"/>
  </r>
  <r>
    <n v="501219"/>
    <s v="Kolkata"/>
    <x v="3"/>
    <d v="2011-04-20T00:00:00"/>
    <x v="29"/>
    <x v="4"/>
    <n v="0"/>
    <s v="Kolkata Knight Riders"/>
    <s v="Kochi Tuskers Kerala"/>
    <s v="Kolkata Knight Riders"/>
    <x v="0"/>
    <x v="9"/>
    <s v="runs"/>
    <n v="6"/>
    <s v="N"/>
    <s v="NA"/>
    <s v="Aleem Dar"/>
    <s v="RB Tiffin"/>
  </r>
  <r>
    <n v="501220"/>
    <s v="Chandigarh"/>
    <x v="3"/>
    <d v="2011-04-21T00:00:00"/>
    <x v="16"/>
    <x v="1"/>
    <n v="0"/>
    <s v="Kings XI Punjab"/>
    <s v="Rajasthan Royals"/>
    <s v="Rajasthan Royals"/>
    <x v="0"/>
    <x v="5"/>
    <s v="runs"/>
    <n v="48"/>
    <s v="N"/>
    <s v="NA"/>
    <s v="S Asnani"/>
    <s v="PR Reiffel"/>
  </r>
  <r>
    <n v="501221"/>
    <s v="Mumbai"/>
    <x v="3"/>
    <d v="2011-04-22T00:00:00"/>
    <x v="62"/>
    <x v="3"/>
    <n v="0"/>
    <s v="Mumbai Indians"/>
    <s v="Chennai Super Kings"/>
    <s v="Chennai Super Kings"/>
    <x v="0"/>
    <x v="7"/>
    <s v="runs"/>
    <n v="8"/>
    <s v="N"/>
    <s v="NA"/>
    <s v="Asad Rauf"/>
    <s v="AM Saheba"/>
  </r>
  <r>
    <n v="501222"/>
    <s v="Kolkata"/>
    <x v="3"/>
    <d v="2011-04-22T00:00:00"/>
    <x v="45"/>
    <x v="4"/>
    <n v="0"/>
    <s v="Kolkata Knight Riders"/>
    <s v="Royal Challengers Bangalore"/>
    <s v="Royal Challengers Bangalore"/>
    <x v="0"/>
    <x v="3"/>
    <s v="wickets"/>
    <n v="9"/>
    <s v="N"/>
    <s v="NA"/>
    <s v="SS Hazare"/>
    <s v="RB Tiffin"/>
  </r>
  <r>
    <n v="501223"/>
    <s v="Delhi"/>
    <x v="3"/>
    <d v="2011-04-23T00:00:00"/>
    <x v="79"/>
    <x v="2"/>
    <n v="0"/>
    <s v="Delhi Daredevils"/>
    <s v="Kings XI Punjab"/>
    <s v="Kings XI Punjab"/>
    <x v="0"/>
    <x v="2"/>
    <s v="runs"/>
    <n v="29"/>
    <s v="N"/>
    <s v="NA"/>
    <s v="S Asnani"/>
    <s v="RE Koertzen"/>
  </r>
  <r>
    <n v="501224"/>
    <s v="Hyderabad"/>
    <x v="3"/>
    <d v="2011-04-24T00:00:00"/>
    <x v="80"/>
    <x v="6"/>
    <n v="0"/>
    <s v="Deccan Chargers"/>
    <s v="Mumbai Indians"/>
    <s v="Deccan Chargers"/>
    <x v="0"/>
    <x v="7"/>
    <s v="runs"/>
    <n v="37"/>
    <s v="N"/>
    <s v="NA"/>
    <s v="HDPK Dharmasena"/>
    <s v="AL Hill"/>
  </r>
  <r>
    <n v="501225"/>
    <s v="Jaipur"/>
    <x v="3"/>
    <d v="2011-04-24T00:00:00"/>
    <x v="64"/>
    <x v="5"/>
    <n v="0"/>
    <s v="Rajasthan Royals"/>
    <s v="Kochi Tuskers Kerala"/>
    <s v="Rajasthan Royals"/>
    <x v="0"/>
    <x v="4"/>
    <s v="wickets"/>
    <n v="8"/>
    <s v="N"/>
    <s v="NA"/>
    <s v="BR Doctrove"/>
    <s v="SK Tarapore"/>
  </r>
  <r>
    <n v="501226"/>
    <s v="Chennai"/>
    <x v="3"/>
    <d v="2011-04-25T00:00:00"/>
    <x v="1"/>
    <x v="7"/>
    <n v="0"/>
    <s v="Chennai Super Kings"/>
    <s v="Pune Warriors"/>
    <s v="Pune Warriors"/>
    <x v="0"/>
    <x v="1"/>
    <s v="runs"/>
    <n v="25"/>
    <s v="N"/>
    <s v="NA"/>
    <s v="Aleem Dar"/>
    <s v="RB Tiffin"/>
  </r>
  <r>
    <n v="501227"/>
    <s v="Delhi"/>
    <x v="3"/>
    <d v="2011-04-26T00:00:00"/>
    <x v="104"/>
    <x v="2"/>
    <n v="0"/>
    <s v="Delhi Daredevils"/>
    <s v="Royal Challengers Bangalore"/>
    <s v="Royal Challengers Bangalore"/>
    <x v="0"/>
    <x v="3"/>
    <s v="wickets"/>
    <n v="3"/>
    <s v="N"/>
    <s v="NA"/>
    <s v="S Asnani"/>
    <s v="RJ Tucker"/>
  </r>
  <r>
    <n v="501228"/>
    <s v="Mumbai"/>
    <x v="3"/>
    <d v="2011-04-27T00:00:00"/>
    <x v="95"/>
    <x v="8"/>
    <n v="0"/>
    <s v="Pune Warriors"/>
    <s v="Chennai Super Kings"/>
    <s v="Pune Warriors"/>
    <x v="1"/>
    <x v="1"/>
    <s v="wickets"/>
    <n v="8"/>
    <s v="N"/>
    <s v="NA"/>
    <s v="Asad Rauf"/>
    <s v="SL Shastri"/>
  </r>
  <r>
    <n v="501229"/>
    <s v="Kochi"/>
    <x v="3"/>
    <d v="2011-04-27T00:00:00"/>
    <x v="105"/>
    <x v="22"/>
    <n v="0"/>
    <s v="Kochi Tuskers Kerala"/>
    <s v="Deccan Chargers"/>
    <s v="Kochi Tuskers Kerala"/>
    <x v="0"/>
    <x v="6"/>
    <s v="runs"/>
    <n v="55"/>
    <s v="N"/>
    <s v="NA"/>
    <s v="HDPK Dharmasena"/>
    <s v="AL Hill"/>
  </r>
  <r>
    <n v="501230"/>
    <s v="Delhi"/>
    <x v="3"/>
    <d v="2011-04-28T00:00:00"/>
    <x v="70"/>
    <x v="2"/>
    <n v="0"/>
    <s v="Delhi Daredevils"/>
    <s v="Kolkata Knight Riders"/>
    <s v="Delhi Daredevils"/>
    <x v="0"/>
    <x v="0"/>
    <s v="runs"/>
    <n v="17"/>
    <s v="N"/>
    <s v="NA"/>
    <s v="PR Reiffel"/>
    <s v="RJ Tucker"/>
  </r>
  <r>
    <n v="501231"/>
    <s v="Jaipur"/>
    <x v="3"/>
    <d v="2011-04-29T00:00:00"/>
    <x v="106"/>
    <x v="5"/>
    <n v="0"/>
    <s v="Rajasthan Royals"/>
    <s v="Mumbai Indians"/>
    <s v="Rajasthan Royals"/>
    <x v="0"/>
    <x v="4"/>
    <s v="wickets"/>
    <n v="7"/>
    <s v="N"/>
    <s v="NA"/>
    <s v="Asad Rauf"/>
    <s v="SK Tarapore"/>
  </r>
  <r>
    <n v="501232"/>
    <s v="Bangalore"/>
    <x v="3"/>
    <d v="2011-04-29T00:00:00"/>
    <x v="104"/>
    <x v="0"/>
    <n v="0"/>
    <s v="Royal Challengers Bangalore"/>
    <s v="Pune Warriors"/>
    <s v="Pune Warriors"/>
    <x v="0"/>
    <x v="3"/>
    <s v="runs"/>
    <n v="26"/>
    <s v="N"/>
    <s v="NA"/>
    <s v="Aleem Dar"/>
    <s v="SS Hazare"/>
  </r>
  <r>
    <n v="501233"/>
    <s v="Kochi"/>
    <x v="3"/>
    <d v="2011-04-30T00:00:00"/>
    <x v="6"/>
    <x v="22"/>
    <n v="0"/>
    <s v="Kochi Tuskers Kerala"/>
    <s v="Delhi Daredevils"/>
    <s v="Delhi Daredevils"/>
    <x v="1"/>
    <x v="2"/>
    <s v="runs"/>
    <n v="38"/>
    <s v="N"/>
    <s v="NA"/>
    <s v="HDPK Dharmasena"/>
    <s v="AL Hill"/>
  </r>
  <r>
    <n v="501234"/>
    <s v="Kolkata"/>
    <x v="3"/>
    <d v="2011-04-30T00:00:00"/>
    <x v="107"/>
    <x v="4"/>
    <n v="0"/>
    <s v="Kolkata Knight Riders"/>
    <s v="Kings XI Punjab"/>
    <s v="Kolkata Knight Riders"/>
    <x v="0"/>
    <x v="0"/>
    <s v="wickets"/>
    <n v="8"/>
    <s v="N"/>
    <s v="NA"/>
    <s v="AM Saheba"/>
    <s v="SL Shastri"/>
  </r>
  <r>
    <n v="501235"/>
    <s v="Jaipur"/>
    <x v="3"/>
    <d v="2011-05-01T00:00:00"/>
    <x v="61"/>
    <x v="5"/>
    <n v="0"/>
    <s v="Rajasthan Royals"/>
    <s v="Pune Warriors"/>
    <s v="Rajasthan Royals"/>
    <x v="0"/>
    <x v="4"/>
    <s v="wickets"/>
    <n v="6"/>
    <s v="N"/>
    <s v="NA"/>
    <s v="SK Tarapore"/>
    <s v="SJA Taufel"/>
  </r>
  <r>
    <n v="501236"/>
    <s v="Chennai"/>
    <x v="3"/>
    <d v="2011-05-01T00:00:00"/>
    <x v="36"/>
    <x v="7"/>
    <n v="0"/>
    <s v="Chennai Super Kings"/>
    <s v="Deccan Chargers"/>
    <s v="Chennai Super Kings"/>
    <x v="1"/>
    <x v="1"/>
    <s v="runs"/>
    <n v="19"/>
    <s v="N"/>
    <s v="NA"/>
    <s v="Aleem Dar"/>
    <s v="RB Tiffin"/>
  </r>
  <r>
    <n v="501237"/>
    <s v="Mumbai"/>
    <x v="3"/>
    <d v="2011-05-02T00:00:00"/>
    <x v="90"/>
    <x v="3"/>
    <n v="0"/>
    <s v="Mumbai Indians"/>
    <s v="Kings XI Punjab"/>
    <s v="Kings XI Punjab"/>
    <x v="0"/>
    <x v="7"/>
    <s v="runs"/>
    <n v="23"/>
    <s v="N"/>
    <s v="NA"/>
    <s v="HDPK Dharmasena"/>
    <s v="PR Reiffel"/>
  </r>
  <r>
    <n v="501238"/>
    <s v="Delhi"/>
    <x v="3"/>
    <d v="2011-05-02T00:00:00"/>
    <x v="108"/>
    <x v="2"/>
    <n v="0"/>
    <s v="Delhi Daredevils"/>
    <s v="Kochi Tuskers Kerala"/>
    <s v="Kochi Tuskers Kerala"/>
    <x v="0"/>
    <x v="9"/>
    <s v="wickets"/>
    <n v="7"/>
    <s v="N"/>
    <s v="NA"/>
    <s v="Asad Rauf"/>
    <s v="SL Shastri"/>
  </r>
  <r>
    <n v="501239"/>
    <s v="Hyderabad"/>
    <x v="3"/>
    <d v="2011-05-03T00:00:00"/>
    <x v="8"/>
    <x v="6"/>
    <n v="0"/>
    <s v="Deccan Chargers"/>
    <s v="Kolkata Knight Riders"/>
    <s v="Deccan Chargers"/>
    <x v="0"/>
    <x v="0"/>
    <s v="runs"/>
    <n v="20"/>
    <s v="N"/>
    <s v="NA"/>
    <s v="S Asnani"/>
    <s v="RJ Tucker"/>
  </r>
  <r>
    <n v="501240"/>
    <s v="Chennai"/>
    <x v="3"/>
    <d v="2011-05-04T00:00:00"/>
    <x v="1"/>
    <x v="7"/>
    <n v="0"/>
    <s v="Chennai Super Kings"/>
    <s v="Rajasthan Royals"/>
    <s v="Rajasthan Royals"/>
    <x v="1"/>
    <x v="1"/>
    <s v="wickets"/>
    <n v="8"/>
    <s v="N"/>
    <s v="NA"/>
    <s v="SS Hazare"/>
    <s v="RB Tiffin"/>
  </r>
  <r>
    <n v="501241"/>
    <s v="Mumbai"/>
    <x v="3"/>
    <d v="2011-05-04T00:00:00"/>
    <x v="109"/>
    <x v="8"/>
    <n v="0"/>
    <s v="Pune Warriors"/>
    <s v="Mumbai Indians"/>
    <s v="Pune Warriors"/>
    <x v="0"/>
    <x v="7"/>
    <s v="runs"/>
    <n v="21"/>
    <s v="N"/>
    <s v="NA"/>
    <s v="HDPK Dharmasena"/>
    <s v="SJA Taufel"/>
  </r>
  <r>
    <n v="501242"/>
    <s v="Kochi"/>
    <x v="3"/>
    <d v="2011-05-05T00:00:00"/>
    <x v="66"/>
    <x v="22"/>
    <n v="0"/>
    <s v="Kochi Tuskers Kerala"/>
    <s v="Kolkata Knight Riders"/>
    <s v="Kolkata Knight Riders"/>
    <x v="0"/>
    <x v="9"/>
    <s v="runs"/>
    <n v="17"/>
    <s v="N"/>
    <s v="NA"/>
    <s v="S Ravi"/>
    <s v="RJ Tucker"/>
  </r>
  <r>
    <n v="501243"/>
    <s v="Hyderabad"/>
    <x v="3"/>
    <d v="2011-05-05T00:00:00"/>
    <x v="6"/>
    <x v="6"/>
    <n v="0"/>
    <s v="Deccan Chargers"/>
    <s v="Delhi Daredevils"/>
    <s v="Delhi Daredevils"/>
    <x v="0"/>
    <x v="2"/>
    <s v="wickets"/>
    <n v="4"/>
    <s v="N"/>
    <s v="NA"/>
    <s v="Asad Rauf"/>
    <s v="AM Saheba"/>
  </r>
  <r>
    <n v="501244"/>
    <s v="Bangalore"/>
    <x v="3"/>
    <d v="2011-05-06T00:00:00"/>
    <x v="45"/>
    <x v="0"/>
    <n v="0"/>
    <s v="Royal Challengers Bangalore"/>
    <s v="Kings XI Punjab"/>
    <s v="Kings XI Punjab"/>
    <x v="0"/>
    <x v="3"/>
    <s v="runs"/>
    <n v="85"/>
    <s v="N"/>
    <s v="NA"/>
    <s v="Aleem Dar"/>
    <s v="RB Tiffin"/>
  </r>
  <r>
    <n v="501245"/>
    <s v="Kolkata"/>
    <x v="3"/>
    <d v="2011-05-07T00:00:00"/>
    <x v="107"/>
    <x v="4"/>
    <n v="0"/>
    <s v="Kolkata Knight Riders"/>
    <s v="Chennai Super Kings"/>
    <s v="Chennai Super Kings"/>
    <x v="1"/>
    <x v="0"/>
    <s v="runs"/>
    <n v="10"/>
    <s v="N"/>
    <s v="D/L"/>
    <s v="Asad Rauf"/>
    <s v="PR Reiffel"/>
  </r>
  <r>
    <n v="501246"/>
    <s v="Mumbai"/>
    <x v="3"/>
    <d v="2011-05-07T00:00:00"/>
    <x v="83"/>
    <x v="3"/>
    <n v="0"/>
    <s v="Mumbai Indians"/>
    <s v="Delhi Daredevils"/>
    <s v="Delhi Daredevils"/>
    <x v="0"/>
    <x v="7"/>
    <s v="runs"/>
    <n v="32"/>
    <s v="N"/>
    <s v="NA"/>
    <s v="K Hariharan"/>
    <s v="SJA Taufel"/>
  </r>
  <r>
    <n v="501247"/>
    <s v="Bangalore"/>
    <x v="3"/>
    <d v="2011-05-08T00:00:00"/>
    <x v="45"/>
    <x v="0"/>
    <n v="0"/>
    <s v="Royal Challengers Bangalore"/>
    <s v="Kochi Tuskers Kerala"/>
    <s v="Kochi Tuskers Kerala"/>
    <x v="1"/>
    <x v="3"/>
    <s v="wickets"/>
    <n v="9"/>
    <s v="N"/>
    <s v="NA"/>
    <s v="Aleem Dar"/>
    <s v="SS Hazare"/>
  </r>
  <r>
    <n v="501248"/>
    <s v="Chandigarh"/>
    <x v="3"/>
    <d v="2011-05-08T00:00:00"/>
    <x v="109"/>
    <x v="1"/>
    <n v="0"/>
    <s v="Kings XI Punjab"/>
    <s v="Pune Warriors"/>
    <s v="Kings XI Punjab"/>
    <x v="1"/>
    <x v="8"/>
    <s v="wickets"/>
    <n v="5"/>
    <s v="N"/>
    <s v="NA"/>
    <s v="SK Tarapore"/>
    <s v="RJ Tucker"/>
  </r>
  <r>
    <n v="501249"/>
    <s v="Jaipur"/>
    <x v="3"/>
    <d v="2011-05-09T00:00:00"/>
    <x v="81"/>
    <x v="5"/>
    <n v="0"/>
    <s v="Rajasthan Royals"/>
    <s v="Chennai Super Kings"/>
    <s v="Rajasthan Royals"/>
    <x v="0"/>
    <x v="1"/>
    <s v="runs"/>
    <n v="63"/>
    <s v="N"/>
    <s v="NA"/>
    <s v="K Hariharan"/>
    <s v="SJA Taufel"/>
  </r>
  <r>
    <n v="501250"/>
    <s v="Hyderabad"/>
    <x v="3"/>
    <d v="2011-05-10T00:00:00"/>
    <x v="110"/>
    <x v="6"/>
    <n v="0"/>
    <s v="Deccan Chargers"/>
    <s v="Pune Warriors"/>
    <s v="Deccan Chargers"/>
    <x v="1"/>
    <x v="8"/>
    <s v="wickets"/>
    <n v="6"/>
    <s v="N"/>
    <s v="NA"/>
    <s v="Asad Rauf"/>
    <s v="AM Saheba"/>
  </r>
  <r>
    <n v="501251"/>
    <s v="Chandigarh"/>
    <x v="3"/>
    <d v="2011-05-10T00:00:00"/>
    <x v="111"/>
    <x v="1"/>
    <n v="0"/>
    <s v="Kings XI Punjab"/>
    <s v="Mumbai Indians"/>
    <s v="Mumbai Indians"/>
    <x v="0"/>
    <x v="5"/>
    <s v="runs"/>
    <n v="76"/>
    <s v="N"/>
    <s v="NA"/>
    <s v="SK Tarapore"/>
    <s v="RJ Tucker"/>
  </r>
  <r>
    <n v="501252"/>
    <s v="Jaipur"/>
    <x v="3"/>
    <d v="2011-05-11T00:00:00"/>
    <x v="112"/>
    <x v="5"/>
    <n v="0"/>
    <s v="Rajasthan Royals"/>
    <s v="Royal Challengers Bangalore"/>
    <s v="Royal Challengers Bangalore"/>
    <x v="0"/>
    <x v="3"/>
    <s v="wickets"/>
    <n v="9"/>
    <s v="N"/>
    <s v="NA"/>
    <s v="HDPK Dharmasena"/>
    <s v="K Hariharan"/>
  </r>
  <r>
    <n v="501253"/>
    <s v="Chennai"/>
    <x v="3"/>
    <d v="2011-05-12T00:00:00"/>
    <x v="13"/>
    <x v="7"/>
    <n v="0"/>
    <s v="Chennai Super Kings"/>
    <s v="Delhi Daredevils"/>
    <s v="Chennai Super Kings"/>
    <x v="1"/>
    <x v="1"/>
    <s v="runs"/>
    <n v="18"/>
    <s v="N"/>
    <s v="NA"/>
    <s v="AM Saheba"/>
    <s v="SL Shastri"/>
  </r>
  <r>
    <n v="501254"/>
    <s v="Indore"/>
    <x v="3"/>
    <d v="2011-05-13T00:00:00"/>
    <x v="35"/>
    <x v="23"/>
    <n v="0"/>
    <s v="Kochi Tuskers Kerala"/>
    <s v="Kings XI Punjab"/>
    <s v="Kings XI Punjab"/>
    <x v="0"/>
    <x v="5"/>
    <s v="wickets"/>
    <n v="6"/>
    <s v="N"/>
    <s v="NA"/>
    <s v="S Asnani"/>
    <s v="RJ Tucker"/>
  </r>
  <r>
    <n v="501255"/>
    <s v="Bangalore"/>
    <x v="3"/>
    <d v="2011-05-14T00:00:00"/>
    <x v="45"/>
    <x v="0"/>
    <n v="0"/>
    <s v="Royal Challengers Bangalore"/>
    <s v="Kolkata Knight Riders"/>
    <s v="Royal Challengers Bangalore"/>
    <x v="0"/>
    <x v="3"/>
    <s v="wickets"/>
    <n v="4"/>
    <s v="N"/>
    <s v="D/L"/>
    <s v="RE Koertzen"/>
    <s v="RB Tiffin"/>
  </r>
  <r>
    <n v="501256"/>
    <s v="Mumbai"/>
    <x v="3"/>
    <d v="2011-05-14T00:00:00"/>
    <x v="28"/>
    <x v="3"/>
    <n v="0"/>
    <s v="Mumbai Indians"/>
    <s v="Deccan Chargers"/>
    <s v="Deccan Chargers"/>
    <x v="1"/>
    <x v="6"/>
    <s v="runs"/>
    <n v="10"/>
    <s v="N"/>
    <s v="NA"/>
    <s v="S Ravi"/>
    <s v="SK Tarapore"/>
  </r>
  <r>
    <n v="501257"/>
    <s v="Dharamsala"/>
    <x v="3"/>
    <d v="2011-05-15T00:00:00"/>
    <x v="88"/>
    <x v="21"/>
    <n v="0"/>
    <s v="Kings XI Punjab"/>
    <s v="Delhi Daredevils"/>
    <s v="Delhi Daredevils"/>
    <x v="0"/>
    <x v="5"/>
    <s v="runs"/>
    <n v="29"/>
    <s v="N"/>
    <s v="NA"/>
    <s v="Asad Rauf"/>
    <s v="SL Shastri"/>
  </r>
  <r>
    <n v="501258"/>
    <s v="Indore"/>
    <x v="3"/>
    <d v="2011-05-15T00:00:00"/>
    <x v="66"/>
    <x v="23"/>
    <n v="0"/>
    <s v="Kochi Tuskers Kerala"/>
    <s v="Rajasthan Royals"/>
    <s v="Kochi Tuskers Kerala"/>
    <x v="0"/>
    <x v="9"/>
    <s v="wickets"/>
    <n v="8"/>
    <s v="N"/>
    <s v="NA"/>
    <s v="PR Reiffel"/>
    <s v="RJ Tucker"/>
  </r>
  <r>
    <n v="501259"/>
    <s v="Mumbai"/>
    <x v="3"/>
    <d v="2011-05-16T00:00:00"/>
    <x v="28"/>
    <x v="8"/>
    <n v="0"/>
    <s v="Pune Warriors"/>
    <s v="Deccan Chargers"/>
    <s v="Deccan Chargers"/>
    <x v="0"/>
    <x v="6"/>
    <s v="wickets"/>
    <n v="6"/>
    <s v="N"/>
    <s v="NA"/>
    <s v="S Ravi"/>
    <s v="SK Tarapore"/>
  </r>
  <r>
    <n v="501260"/>
    <s v="Dharamsala"/>
    <x v="3"/>
    <d v="2011-05-17T00:00:00"/>
    <x v="11"/>
    <x v="21"/>
    <n v="0"/>
    <s v="Kings XI Punjab"/>
    <s v="Royal Challengers Bangalore"/>
    <s v="Kings XI Punjab"/>
    <x v="1"/>
    <x v="5"/>
    <s v="runs"/>
    <n v="111"/>
    <s v="N"/>
    <s v="NA"/>
    <s v="Asad Rauf"/>
    <s v="AM Saheba"/>
  </r>
  <r>
    <n v="501261"/>
    <s v="Chennai"/>
    <x v="3"/>
    <d v="2011-05-18T00:00:00"/>
    <x v="113"/>
    <x v="7"/>
    <n v="0"/>
    <s v="Chennai Super Kings"/>
    <s v="Kochi Tuskers Kerala"/>
    <s v="Chennai Super Kings"/>
    <x v="1"/>
    <x v="1"/>
    <s v="runs"/>
    <n v="11"/>
    <s v="N"/>
    <s v="NA"/>
    <s v="HDPK Dharmasena"/>
    <s v="RE Koertzen"/>
  </r>
  <r>
    <n v="501262"/>
    <s v="Mumbai"/>
    <x v="3"/>
    <d v="2011-05-19T00:00:00"/>
    <x v="8"/>
    <x v="8"/>
    <n v="0"/>
    <s v="Pune Warriors"/>
    <s v="Kolkata Knight Riders"/>
    <s v="Kolkata Knight Riders"/>
    <x v="0"/>
    <x v="0"/>
    <s v="wickets"/>
    <n v="7"/>
    <s v="N"/>
    <s v="NA"/>
    <s v="S Ravi"/>
    <s v="SJA Taufel"/>
  </r>
  <r>
    <n v="501263"/>
    <s v="Mumbai"/>
    <x v="3"/>
    <d v="2011-05-20T00:00:00"/>
    <x v="5"/>
    <x v="3"/>
    <n v="0"/>
    <s v="Mumbai Indians"/>
    <s v="Rajasthan Royals"/>
    <s v="Mumbai Indians"/>
    <x v="1"/>
    <x v="4"/>
    <s v="wickets"/>
    <n v="10"/>
    <s v="N"/>
    <s v="NA"/>
    <s v="RE Koertzen"/>
    <s v="PR Reiffel"/>
  </r>
  <r>
    <n v="501264"/>
    <s v="Dharamsala"/>
    <x v="3"/>
    <d v="2011-05-21T00:00:00"/>
    <x v="114"/>
    <x v="21"/>
    <n v="0"/>
    <s v="Kings XI Punjab"/>
    <s v="Deccan Chargers"/>
    <s v="Kings XI Punjab"/>
    <x v="0"/>
    <x v="6"/>
    <s v="runs"/>
    <n v="82"/>
    <s v="N"/>
    <s v="NA"/>
    <s v="Asad Rauf"/>
    <s v="AM Saheba"/>
  </r>
  <r>
    <n v="501265"/>
    <s v="Delhi"/>
    <x v="3"/>
    <d v="2011-05-21T00:00:00"/>
    <x v="115"/>
    <x v="2"/>
    <n v="0"/>
    <s v="Delhi Daredevils"/>
    <s v="Pune Warriors"/>
    <s v="Delhi Daredevils"/>
    <x v="1"/>
    <x v="10"/>
    <s v="NA"/>
    <s v="NA"/>
    <s v="NA"/>
    <s v="NA"/>
    <s v="SS Hazare"/>
    <s v="RJ Tucker"/>
  </r>
  <r>
    <n v="501266"/>
    <s v="Bangalore"/>
    <x v="3"/>
    <d v="2011-05-22T00:00:00"/>
    <x v="45"/>
    <x v="0"/>
    <n v="0"/>
    <s v="Royal Challengers Bangalore"/>
    <s v="Chennai Super Kings"/>
    <s v="Royal Challengers Bangalore"/>
    <x v="0"/>
    <x v="3"/>
    <s v="wickets"/>
    <n v="8"/>
    <s v="N"/>
    <s v="NA"/>
    <s v="K Hariharan"/>
    <s v="RE Koertzen"/>
  </r>
  <r>
    <n v="501267"/>
    <s v="Kolkata"/>
    <x v="3"/>
    <d v="2011-05-22T00:00:00"/>
    <x v="116"/>
    <x v="4"/>
    <n v="0"/>
    <s v="Kolkata Knight Riders"/>
    <s v="Mumbai Indians"/>
    <s v="Mumbai Indians"/>
    <x v="0"/>
    <x v="7"/>
    <s v="wickets"/>
    <n v="5"/>
    <s v="N"/>
    <s v="NA"/>
    <s v="SK Tarapore"/>
    <s v="SJA Taufel"/>
  </r>
  <r>
    <n v="501268"/>
    <s v="Mumbai"/>
    <x v="3"/>
    <d v="2011-05-24T00:00:00"/>
    <x v="39"/>
    <x v="3"/>
    <n v="0"/>
    <s v="Royal Challengers Bangalore"/>
    <s v="Chennai Super Kings"/>
    <s v="Chennai Super Kings"/>
    <x v="0"/>
    <x v="1"/>
    <s v="wickets"/>
    <n v="6"/>
    <s v="N"/>
    <s v="NA"/>
    <s v="Asad Rauf"/>
    <s v="SJA Taufel"/>
  </r>
  <r>
    <n v="501269"/>
    <s v="Mumbai"/>
    <x v="3"/>
    <d v="2011-05-25T00:00:00"/>
    <x v="103"/>
    <x v="3"/>
    <n v="0"/>
    <s v="Mumbai Indians"/>
    <s v="Kolkata Knight Riders"/>
    <s v="Mumbai Indians"/>
    <x v="0"/>
    <x v="7"/>
    <s v="wickets"/>
    <n v="4"/>
    <s v="N"/>
    <s v="NA"/>
    <s v="Asad Rauf"/>
    <s v="SJA Taufel"/>
  </r>
  <r>
    <n v="501270"/>
    <s v="Chennai"/>
    <x v="3"/>
    <d v="2011-05-27T00:00:00"/>
    <x v="45"/>
    <x v="7"/>
    <n v="0"/>
    <s v="Royal Challengers Bangalore"/>
    <s v="Mumbai Indians"/>
    <s v="Mumbai Indians"/>
    <x v="0"/>
    <x v="3"/>
    <s v="runs"/>
    <n v="43"/>
    <s v="N"/>
    <s v="NA"/>
    <s v="Asad Rauf"/>
    <s v="SJA Taufel"/>
  </r>
  <r>
    <n v="501271"/>
    <s v="Chennai"/>
    <x v="3"/>
    <d v="2011-05-28T00:00:00"/>
    <x v="81"/>
    <x v="7"/>
    <n v="0"/>
    <s v="Chennai Super Kings"/>
    <s v="Royal Challengers Bangalore"/>
    <s v="Chennai Super Kings"/>
    <x v="1"/>
    <x v="1"/>
    <s v="runs"/>
    <n v="58"/>
    <s v="N"/>
    <s v="NA"/>
    <s v="Asad Rauf"/>
    <s v="SJA Taufel"/>
  </r>
  <r>
    <n v="548306"/>
    <s v="Chennai"/>
    <x v="4"/>
    <d v="2012-04-04T00:00:00"/>
    <x v="117"/>
    <x v="7"/>
    <n v="0"/>
    <s v="Chennai Super Kings"/>
    <s v="Mumbai Indians"/>
    <s v="Mumbai Indians"/>
    <x v="0"/>
    <x v="7"/>
    <s v="wickets"/>
    <n v="8"/>
    <s v="N"/>
    <s v="NA"/>
    <s v="JD Cloete"/>
    <s v="SJA Taufel"/>
  </r>
  <r>
    <n v="548307"/>
    <s v="Kolkata"/>
    <x v="4"/>
    <d v="2012-04-05T00:00:00"/>
    <x v="19"/>
    <x v="4"/>
    <n v="0"/>
    <s v="Kolkata Knight Riders"/>
    <s v="Delhi Daredevils"/>
    <s v="Delhi Daredevils"/>
    <x v="0"/>
    <x v="2"/>
    <s v="wickets"/>
    <n v="8"/>
    <s v="N"/>
    <s v="NA"/>
    <s v="S Asnani"/>
    <s v="HDPK Dharmasena"/>
  </r>
  <r>
    <n v="548308"/>
    <s v="Mumbai"/>
    <x v="4"/>
    <d v="2012-04-06T00:00:00"/>
    <x v="118"/>
    <x v="3"/>
    <n v="0"/>
    <s v="Mumbai Indians"/>
    <s v="Pune Warriors"/>
    <s v="Mumbai Indians"/>
    <x v="0"/>
    <x v="8"/>
    <s v="runs"/>
    <n v="28"/>
    <s v="N"/>
    <s v="NA"/>
    <s v="AK Chaudhary"/>
    <s v="SJA Taufel"/>
  </r>
  <r>
    <n v="548309"/>
    <s v="Jaipur"/>
    <x v="4"/>
    <d v="2012-04-06T00:00:00"/>
    <x v="119"/>
    <x v="5"/>
    <n v="0"/>
    <s v="Rajasthan Royals"/>
    <s v="Kings XI Punjab"/>
    <s v="Kings XI Punjab"/>
    <x v="0"/>
    <x v="4"/>
    <s v="runs"/>
    <n v="31"/>
    <s v="N"/>
    <s v="NA"/>
    <s v="BF Bowden"/>
    <s v="SK Tarapore"/>
  </r>
  <r>
    <n v="548310"/>
    <s v="Bangalore"/>
    <x v="4"/>
    <d v="2012-04-07T00:00:00"/>
    <x v="46"/>
    <x v="0"/>
    <n v="0"/>
    <s v="Royal Challengers Bangalore"/>
    <s v="Delhi Daredevils"/>
    <s v="Delhi Daredevils"/>
    <x v="0"/>
    <x v="3"/>
    <s v="runs"/>
    <n v="20"/>
    <s v="N"/>
    <s v="NA"/>
    <s v="S Asnani"/>
    <s v="S Ravi"/>
  </r>
  <r>
    <n v="548311"/>
    <s v="Visakhapatnam"/>
    <x v="4"/>
    <d v="2012-04-07T00:00:00"/>
    <x v="120"/>
    <x v="24"/>
    <n v="0"/>
    <s v="Deccan Chargers"/>
    <s v="Chennai Super Kings"/>
    <s v="Deccan Chargers"/>
    <x v="0"/>
    <x v="1"/>
    <s v="runs"/>
    <n v="74"/>
    <s v="N"/>
    <s v="NA"/>
    <s v="JD Cloete"/>
    <s v="HDPK Dharmasena"/>
  </r>
  <r>
    <n v="548312"/>
    <s v="Jaipur"/>
    <x v="4"/>
    <d v="2012-04-08T00:00:00"/>
    <x v="66"/>
    <x v="5"/>
    <n v="0"/>
    <s v="Rajasthan Royals"/>
    <s v="Kolkata Knight Riders"/>
    <s v="Kolkata Knight Riders"/>
    <x v="0"/>
    <x v="4"/>
    <s v="runs"/>
    <n v="22"/>
    <s v="N"/>
    <s v="NA"/>
    <s v="BF Bowden"/>
    <s v="VA Kulkarni"/>
  </r>
  <r>
    <n v="548313"/>
    <s v="Pune"/>
    <x v="4"/>
    <d v="2012-04-08T00:00:00"/>
    <x v="121"/>
    <x v="25"/>
    <n v="0"/>
    <s v="Pune Warriors"/>
    <s v="Kings XI Punjab"/>
    <s v="Pune Warriors"/>
    <x v="1"/>
    <x v="8"/>
    <s v="runs"/>
    <n v="22"/>
    <s v="N"/>
    <s v="NA"/>
    <s v="S Das"/>
    <s v="SJA Taufel"/>
  </r>
  <r>
    <n v="548314"/>
    <s v="Visakhapatnam"/>
    <x v="4"/>
    <d v="2012-04-09T00:00:00"/>
    <x v="57"/>
    <x v="24"/>
    <n v="0"/>
    <s v="Deccan Chargers"/>
    <s v="Mumbai Indians"/>
    <s v="Deccan Chargers"/>
    <x v="1"/>
    <x v="7"/>
    <s v="wickets"/>
    <n v="5"/>
    <s v="N"/>
    <s v="NA"/>
    <s v="AK Chaudhary"/>
    <s v="JD Cloete"/>
  </r>
  <r>
    <n v="548315"/>
    <s v="Bangalore"/>
    <x v="4"/>
    <d v="2012-04-10T00:00:00"/>
    <x v="26"/>
    <x v="0"/>
    <n v="0"/>
    <s v="Royal Challengers Bangalore"/>
    <s v="Kolkata Knight Riders"/>
    <s v="Royal Challengers Bangalore"/>
    <x v="0"/>
    <x v="0"/>
    <s v="runs"/>
    <n v="42"/>
    <s v="N"/>
    <s v="NA"/>
    <s v="S Ravi"/>
    <s v="RJ Tucker"/>
  </r>
  <r>
    <n v="548316"/>
    <s v="Delhi"/>
    <x v="4"/>
    <d v="2012-04-10T00:00:00"/>
    <x v="122"/>
    <x v="2"/>
    <n v="0"/>
    <s v="Delhi Daredevils"/>
    <s v="Chennai Super Kings"/>
    <s v="Delhi Daredevils"/>
    <x v="0"/>
    <x v="2"/>
    <s v="wickets"/>
    <n v="8"/>
    <s v="N"/>
    <s v="NA"/>
    <s v="Asad Rauf"/>
    <s v="SK Tarapore"/>
  </r>
  <r>
    <n v="548317"/>
    <s v="Mumbai"/>
    <x v="4"/>
    <d v="2012-04-11T00:00:00"/>
    <x v="90"/>
    <x v="3"/>
    <n v="0"/>
    <s v="Mumbai Indians"/>
    <s v="Rajasthan Royals"/>
    <s v="Rajasthan Royals"/>
    <x v="0"/>
    <x v="7"/>
    <s v="runs"/>
    <n v="27"/>
    <s v="N"/>
    <s v="NA"/>
    <s v="Aleem Dar"/>
    <s v="BNJ Oxenford"/>
  </r>
  <r>
    <n v="548318"/>
    <s v="Chennai"/>
    <x v="4"/>
    <d v="2012-04-12T00:00:00"/>
    <x v="123"/>
    <x v="7"/>
    <n v="0"/>
    <s v="Chennai Super Kings"/>
    <s v="Royal Challengers Bangalore"/>
    <s v="Royal Challengers Bangalore"/>
    <x v="1"/>
    <x v="1"/>
    <s v="wickets"/>
    <n v="5"/>
    <s v="N"/>
    <s v="NA"/>
    <s v="HDPK Dharmasena"/>
    <s v="RJ Tucker"/>
  </r>
  <r>
    <n v="548319"/>
    <s v="Chandigarh"/>
    <x v="4"/>
    <d v="2012-04-12T00:00:00"/>
    <x v="124"/>
    <x v="1"/>
    <n v="0"/>
    <s v="Kings XI Punjab"/>
    <s v="Pune Warriors"/>
    <s v="Kings XI Punjab"/>
    <x v="0"/>
    <x v="5"/>
    <s v="wickets"/>
    <n v="7"/>
    <s v="N"/>
    <s v="NA"/>
    <s v="VA Kulkarni"/>
    <s v="SK Tarapore"/>
  </r>
  <r>
    <n v="548320"/>
    <s v="Kolkata"/>
    <x v="4"/>
    <d v="2012-04-13T00:00:00"/>
    <x v="125"/>
    <x v="4"/>
    <n v="0"/>
    <s v="Kolkata Knight Riders"/>
    <s v="Rajasthan Royals"/>
    <s v="Rajasthan Royals"/>
    <x v="1"/>
    <x v="0"/>
    <s v="wickets"/>
    <n v="5"/>
    <s v="N"/>
    <s v="NA"/>
    <s v="Asad Rauf"/>
    <s v="S Asnani"/>
  </r>
  <r>
    <n v="548321"/>
    <s v="Delhi"/>
    <x v="4"/>
    <d v="2012-04-19T00:00:00"/>
    <x v="82"/>
    <x v="2"/>
    <n v="0"/>
    <s v="Delhi Daredevils"/>
    <s v="Deccan Chargers"/>
    <s v="Deccan Chargers"/>
    <x v="1"/>
    <x v="2"/>
    <s v="wickets"/>
    <n v="5"/>
    <s v="N"/>
    <s v="NA"/>
    <s v="BF Bowden"/>
    <s v="SK Tarapore"/>
  </r>
  <r>
    <n v="548322"/>
    <s v="Pune"/>
    <x v="4"/>
    <d v="2012-04-14T00:00:00"/>
    <x v="126"/>
    <x v="25"/>
    <n v="0"/>
    <s v="Pune Warriors"/>
    <s v="Chennai Super Kings"/>
    <s v="Chennai Super Kings"/>
    <x v="1"/>
    <x v="8"/>
    <s v="wickets"/>
    <n v="7"/>
    <s v="N"/>
    <s v="NA"/>
    <s v="Aleem Dar"/>
    <s v="BNJ Oxenford"/>
  </r>
  <r>
    <n v="548323"/>
    <s v="Kolkata"/>
    <x v="4"/>
    <d v="2012-04-15T00:00:00"/>
    <x v="127"/>
    <x v="4"/>
    <n v="0"/>
    <s v="Kolkata Knight Riders"/>
    <s v="Kings XI Punjab"/>
    <s v="Kolkata Knight Riders"/>
    <x v="0"/>
    <x v="5"/>
    <s v="runs"/>
    <n v="2"/>
    <s v="N"/>
    <s v="NA"/>
    <s v="Asad Rauf"/>
    <s v="S Asnani"/>
  </r>
  <r>
    <n v="548324"/>
    <s v="Bangalore"/>
    <x v="4"/>
    <d v="2012-04-15T00:00:00"/>
    <x v="119"/>
    <x v="0"/>
    <n v="0"/>
    <s v="Royal Challengers Bangalore"/>
    <s v="Rajasthan Royals"/>
    <s v="Rajasthan Royals"/>
    <x v="1"/>
    <x v="4"/>
    <s v="runs"/>
    <n v="59"/>
    <s v="N"/>
    <s v="NA"/>
    <s v="JD Cloete"/>
    <s v="RJ Tucker"/>
  </r>
  <r>
    <n v="548325"/>
    <s v="Mumbai"/>
    <x v="4"/>
    <d v="2012-04-16T00:00:00"/>
    <x v="128"/>
    <x v="3"/>
    <n v="0"/>
    <s v="Mumbai Indians"/>
    <s v="Delhi Daredevils"/>
    <s v="Delhi Daredevils"/>
    <x v="0"/>
    <x v="2"/>
    <s v="wickets"/>
    <n v="7"/>
    <s v="N"/>
    <s v="NA"/>
    <s v="BF Bowden"/>
    <s v="SK Tarapore"/>
  </r>
  <r>
    <n v="548326"/>
    <s v="Jaipur"/>
    <x v="4"/>
    <d v="2012-04-17T00:00:00"/>
    <x v="66"/>
    <x v="5"/>
    <n v="0"/>
    <s v="Rajasthan Royals"/>
    <s v="Deccan Chargers"/>
    <s v="Deccan Chargers"/>
    <x v="1"/>
    <x v="4"/>
    <s v="wickets"/>
    <n v="5"/>
    <s v="N"/>
    <s v="NA"/>
    <s v="Aleem Dar"/>
    <s v="BNJ Oxenford"/>
  </r>
  <r>
    <n v="548327"/>
    <s v="Bangalore"/>
    <x v="4"/>
    <d v="2012-04-17T00:00:00"/>
    <x v="45"/>
    <x v="0"/>
    <n v="0"/>
    <s v="Royal Challengers Bangalore"/>
    <s v="Pune Warriors"/>
    <s v="Pune Warriors"/>
    <x v="1"/>
    <x v="3"/>
    <s v="wickets"/>
    <n v="6"/>
    <s v="N"/>
    <s v="NA"/>
    <s v="S Asnani"/>
    <s v="S Das"/>
  </r>
  <r>
    <n v="548328"/>
    <s v="Chandigarh"/>
    <x v="4"/>
    <d v="2012-04-18T00:00:00"/>
    <x v="56"/>
    <x v="1"/>
    <n v="0"/>
    <s v="Kings XI Punjab"/>
    <s v="Kolkata Knight Riders"/>
    <s v="Kings XI Punjab"/>
    <x v="1"/>
    <x v="0"/>
    <s v="wickets"/>
    <n v="8"/>
    <s v="N"/>
    <s v="NA"/>
    <s v="JD Cloete"/>
    <s v="RJ Tucker"/>
  </r>
  <r>
    <n v="548329"/>
    <s v="Hyderabad"/>
    <x v="4"/>
    <d v="2012-05-10T00:00:00"/>
    <x v="79"/>
    <x v="6"/>
    <n v="0"/>
    <s v="Deccan Chargers"/>
    <s v="Delhi Daredevils"/>
    <s v="Deccan Chargers"/>
    <x v="1"/>
    <x v="2"/>
    <s v="wickets"/>
    <n v="9"/>
    <s v="N"/>
    <s v="NA"/>
    <s v="JD Cloete"/>
    <s v="SJA Taufel"/>
  </r>
  <r>
    <n v="548330"/>
    <s v="Chennai"/>
    <x v="4"/>
    <d v="2012-04-19T00:00:00"/>
    <x v="129"/>
    <x v="7"/>
    <n v="0"/>
    <s v="Chennai Super Kings"/>
    <s v="Pune Warriors"/>
    <s v="Pune Warriors"/>
    <x v="0"/>
    <x v="1"/>
    <s v="runs"/>
    <n v="13"/>
    <s v="N"/>
    <s v="NA"/>
    <s v="Asad Rauf"/>
    <s v="S Das"/>
  </r>
  <r>
    <n v="548331"/>
    <s v="Chandigarh"/>
    <x v="4"/>
    <d v="2012-04-20T00:00:00"/>
    <x v="45"/>
    <x v="1"/>
    <n v="0"/>
    <s v="Kings XI Punjab"/>
    <s v="Royal Challengers Bangalore"/>
    <s v="Royal Challengers Bangalore"/>
    <x v="0"/>
    <x v="3"/>
    <s v="wickets"/>
    <n v="5"/>
    <s v="N"/>
    <s v="NA"/>
    <s v="S Ravi"/>
    <s v="RJ Tucker"/>
  </r>
  <r>
    <n v="548332"/>
    <s v="Chennai"/>
    <x v="4"/>
    <d v="2012-04-21T00:00:00"/>
    <x v="123"/>
    <x v="7"/>
    <n v="0"/>
    <s v="Chennai Super Kings"/>
    <s v="Rajasthan Royals"/>
    <s v="Rajasthan Royals"/>
    <x v="1"/>
    <x v="1"/>
    <s v="wickets"/>
    <n v="7"/>
    <s v="N"/>
    <s v="NA"/>
    <s v="Aleem Dar"/>
    <s v="BNJ Oxenford"/>
  </r>
  <r>
    <n v="548333"/>
    <s v="Delhi"/>
    <x v="4"/>
    <d v="2012-04-21T00:00:00"/>
    <x v="24"/>
    <x v="2"/>
    <n v="0"/>
    <s v="Delhi Daredevils"/>
    <s v="Pune Warriors"/>
    <s v="Delhi Daredevils"/>
    <x v="0"/>
    <x v="8"/>
    <s v="runs"/>
    <n v="20"/>
    <s v="N"/>
    <s v="NA"/>
    <s v="Asad Rauf"/>
    <s v="S Das"/>
  </r>
  <r>
    <n v="548334"/>
    <s v="Mumbai"/>
    <x v="4"/>
    <d v="2012-04-22T00:00:00"/>
    <x v="16"/>
    <x v="3"/>
    <n v="0"/>
    <s v="Mumbai Indians"/>
    <s v="Kings XI Punjab"/>
    <s v="Mumbai Indians"/>
    <x v="1"/>
    <x v="5"/>
    <s v="wickets"/>
    <n v="6"/>
    <s v="N"/>
    <s v="NA"/>
    <s v="S Ravi"/>
    <s v="RJ Tucker"/>
  </r>
  <r>
    <n v="548335"/>
    <s v="Cuttack"/>
    <x v="4"/>
    <d v="2012-04-22T00:00:00"/>
    <x v="65"/>
    <x v="19"/>
    <n v="0"/>
    <s v="Deccan Chargers"/>
    <s v="Kolkata Knight Riders"/>
    <s v="Kolkata Knight Riders"/>
    <x v="0"/>
    <x v="0"/>
    <s v="wickets"/>
    <n v="5"/>
    <s v="N"/>
    <s v="NA"/>
    <s v="BF Bowden"/>
    <s v="SK Tarapore"/>
  </r>
  <r>
    <n v="548336"/>
    <s v="Jaipur"/>
    <x v="4"/>
    <d v="2012-04-23T00:00:00"/>
    <x v="46"/>
    <x v="5"/>
    <n v="0"/>
    <s v="Rajasthan Royals"/>
    <s v="Royal Challengers Bangalore"/>
    <s v="Rajasthan Royals"/>
    <x v="0"/>
    <x v="3"/>
    <s v="runs"/>
    <n v="46"/>
    <s v="N"/>
    <s v="NA"/>
    <s v="Asad Rauf"/>
    <s v="S Asnani"/>
  </r>
  <r>
    <n v="548337"/>
    <s v="Pune"/>
    <x v="4"/>
    <d v="2012-04-24T00:00:00"/>
    <x v="6"/>
    <x v="25"/>
    <n v="0"/>
    <s v="Pune Warriors"/>
    <s v="Delhi Daredevils"/>
    <s v="Pune Warriors"/>
    <x v="1"/>
    <x v="2"/>
    <s v="wickets"/>
    <n v="8"/>
    <s v="N"/>
    <s v="NA"/>
    <s v="S Ravi"/>
    <s v="RJ Tucker"/>
  </r>
  <r>
    <n v="548339"/>
    <s v="Chandigarh"/>
    <x v="4"/>
    <d v="2012-04-25T00:00:00"/>
    <x v="83"/>
    <x v="1"/>
    <n v="0"/>
    <s v="Kings XI Punjab"/>
    <s v="Mumbai Indians"/>
    <s v="Kings XI Punjab"/>
    <x v="1"/>
    <x v="7"/>
    <s v="wickets"/>
    <n v="4"/>
    <s v="N"/>
    <s v="NA"/>
    <s v="Aleem Dar"/>
    <s v="BNJ Oxenford"/>
  </r>
  <r>
    <n v="548341"/>
    <s v="Pune"/>
    <x v="4"/>
    <d v="2012-04-26T00:00:00"/>
    <x v="130"/>
    <x v="25"/>
    <n v="0"/>
    <s v="Pune Warriors"/>
    <s v="Deccan Chargers"/>
    <s v="Deccan Chargers"/>
    <x v="1"/>
    <x v="6"/>
    <s v="runs"/>
    <n v="18"/>
    <s v="N"/>
    <s v="NA"/>
    <s v="S Ravi"/>
    <s v="RJ Tucker"/>
  </r>
  <r>
    <n v="548342"/>
    <s v="Delhi"/>
    <x v="4"/>
    <d v="2012-04-27T00:00:00"/>
    <x v="6"/>
    <x v="2"/>
    <n v="0"/>
    <s v="Delhi Daredevils"/>
    <s v="Mumbai Indians"/>
    <s v="Mumbai Indians"/>
    <x v="0"/>
    <x v="2"/>
    <s v="runs"/>
    <n v="37"/>
    <s v="N"/>
    <s v="NA"/>
    <s v="Aleem Dar"/>
    <s v="BNJ Oxenford"/>
  </r>
  <r>
    <n v="548343"/>
    <s v="Chennai"/>
    <x v="4"/>
    <d v="2012-04-28T00:00:00"/>
    <x v="131"/>
    <x v="7"/>
    <n v="0"/>
    <s v="Chennai Super Kings"/>
    <s v="Kings XI Punjab"/>
    <s v="Kings XI Punjab"/>
    <x v="1"/>
    <x v="5"/>
    <s v="runs"/>
    <n v="7"/>
    <s v="N"/>
    <s v="NA"/>
    <s v="BF Bowden"/>
    <s v="SK Tarapore"/>
  </r>
  <r>
    <n v="548344"/>
    <s v="Kolkata"/>
    <x v="4"/>
    <d v="2012-04-28T00:00:00"/>
    <x v="56"/>
    <x v="4"/>
    <n v="0"/>
    <s v="Kolkata Knight Riders"/>
    <s v="Royal Challengers Bangalore"/>
    <s v="Kolkata Knight Riders"/>
    <x v="1"/>
    <x v="0"/>
    <s v="runs"/>
    <n v="47"/>
    <s v="N"/>
    <s v="NA"/>
    <s v="Asad Rauf"/>
    <s v="BR Doctrove"/>
  </r>
  <r>
    <n v="548345"/>
    <s v="Delhi"/>
    <x v="4"/>
    <d v="2012-04-29T00:00:00"/>
    <x v="6"/>
    <x v="2"/>
    <n v="0"/>
    <s v="Delhi Daredevils"/>
    <s v="Rajasthan Royals"/>
    <s v="Delhi Daredevils"/>
    <x v="1"/>
    <x v="2"/>
    <s v="runs"/>
    <n v="1"/>
    <s v="N"/>
    <s v="NA"/>
    <s v="S Ravi"/>
    <s v="RJ Tucker"/>
  </r>
  <r>
    <n v="548346"/>
    <s v="Mumbai"/>
    <x v="4"/>
    <d v="2012-04-29T00:00:00"/>
    <x v="101"/>
    <x v="3"/>
    <n v="0"/>
    <s v="Mumbai Indians"/>
    <s v="Deccan Chargers"/>
    <s v="Mumbai Indians"/>
    <x v="0"/>
    <x v="7"/>
    <s v="wickets"/>
    <n v="5"/>
    <s v="N"/>
    <s v="NA"/>
    <s v="AK Chaudhary"/>
    <s v="BNJ Oxenford"/>
  </r>
  <r>
    <n v="548347"/>
    <s v="Chennai"/>
    <x v="4"/>
    <d v="2012-04-30T00:00:00"/>
    <x v="56"/>
    <x v="7"/>
    <n v="0"/>
    <s v="Chennai Super Kings"/>
    <s v="Kolkata Knight Riders"/>
    <s v="Chennai Super Kings"/>
    <x v="1"/>
    <x v="0"/>
    <s v="wickets"/>
    <n v="5"/>
    <s v="N"/>
    <s v="NA"/>
    <s v="BF Bowden"/>
    <s v="C Shamshuddin"/>
  </r>
  <r>
    <n v="548348"/>
    <s v="Cuttack"/>
    <x v="4"/>
    <d v="2012-05-01T00:00:00"/>
    <x v="9"/>
    <x v="19"/>
    <n v="0"/>
    <s v="Deccan Chargers"/>
    <s v="Pune Warriors"/>
    <s v="Deccan Chargers"/>
    <x v="1"/>
    <x v="6"/>
    <s v="runs"/>
    <n v="13"/>
    <s v="N"/>
    <s v="NA"/>
    <s v="Aleem Dar"/>
    <s v="AK Chaudhary"/>
  </r>
  <r>
    <n v="548349"/>
    <s v="Jaipur"/>
    <x v="4"/>
    <d v="2012-05-01T00:00:00"/>
    <x v="132"/>
    <x v="5"/>
    <n v="0"/>
    <s v="Rajasthan Royals"/>
    <s v="Delhi Daredevils"/>
    <s v="Rajasthan Royals"/>
    <x v="1"/>
    <x v="2"/>
    <s v="wickets"/>
    <n v="6"/>
    <s v="N"/>
    <s v="NA"/>
    <s v="JD Cloete"/>
    <s v="SJA Taufel"/>
  </r>
  <r>
    <n v="548350"/>
    <s v="Bangalore"/>
    <x v="4"/>
    <d v="2012-05-02T00:00:00"/>
    <x v="133"/>
    <x v="0"/>
    <n v="0"/>
    <s v="Royal Challengers Bangalore"/>
    <s v="Kings XI Punjab"/>
    <s v="Kings XI Punjab"/>
    <x v="0"/>
    <x v="5"/>
    <s v="wickets"/>
    <n v="4"/>
    <s v="N"/>
    <s v="NA"/>
    <s v="BF Bowden"/>
    <s v="C Shamshuddin"/>
  </r>
  <r>
    <n v="548351"/>
    <s v="Pune"/>
    <x v="4"/>
    <d v="2012-05-03T00:00:00"/>
    <x v="80"/>
    <x v="25"/>
    <n v="0"/>
    <s v="Pune Warriors"/>
    <s v="Mumbai Indians"/>
    <s v="Mumbai Indians"/>
    <x v="1"/>
    <x v="7"/>
    <s v="runs"/>
    <n v="1"/>
    <s v="N"/>
    <s v="NA"/>
    <s v="Asad Rauf"/>
    <s v="S Asnani"/>
  </r>
  <r>
    <n v="548352"/>
    <s v="Chennai"/>
    <x v="4"/>
    <d v="2012-05-04T00:00:00"/>
    <x v="39"/>
    <x v="7"/>
    <n v="0"/>
    <s v="Chennai Super Kings"/>
    <s v="Deccan Chargers"/>
    <s v="Chennai Super Kings"/>
    <x v="1"/>
    <x v="1"/>
    <s v="runs"/>
    <n v="10"/>
    <s v="N"/>
    <s v="NA"/>
    <s v="HDPK Dharmasena"/>
    <s v="BNJ Oxenford"/>
  </r>
  <r>
    <n v="548353"/>
    <s v="Kolkata"/>
    <x v="4"/>
    <d v="2012-05-05T00:00:00"/>
    <x v="127"/>
    <x v="4"/>
    <n v="0"/>
    <s v="Kolkata Knight Riders"/>
    <s v="Pune Warriors"/>
    <s v="Kolkata Knight Riders"/>
    <x v="1"/>
    <x v="0"/>
    <s v="runs"/>
    <n v="7"/>
    <s v="N"/>
    <s v="NA"/>
    <s v="BF Bowden"/>
    <s v="SK Tarapore"/>
  </r>
  <r>
    <n v="548354"/>
    <s v="Chandigarh"/>
    <x v="4"/>
    <d v="2012-05-05T00:00:00"/>
    <x v="5"/>
    <x v="1"/>
    <n v="0"/>
    <s v="Kings XI Punjab"/>
    <s v="Rajasthan Royals"/>
    <s v="Rajasthan Royals"/>
    <x v="1"/>
    <x v="4"/>
    <s v="runs"/>
    <n v="43"/>
    <s v="N"/>
    <s v="NA"/>
    <s v="JD Cloete"/>
    <s v="SJA Taufel"/>
  </r>
  <r>
    <n v="548355"/>
    <s v="Mumbai"/>
    <x v="4"/>
    <d v="2012-05-06T00:00:00"/>
    <x v="60"/>
    <x v="3"/>
    <n v="0"/>
    <s v="Mumbai Indians"/>
    <s v="Chennai Super Kings"/>
    <s v="Mumbai Indians"/>
    <x v="0"/>
    <x v="7"/>
    <s v="wickets"/>
    <n v="2"/>
    <s v="N"/>
    <s v="NA"/>
    <s v="Asad Rauf"/>
    <s v="S Asnani"/>
  </r>
  <r>
    <n v="548356"/>
    <s v="Bangalore"/>
    <x v="4"/>
    <d v="2012-05-06T00:00:00"/>
    <x v="46"/>
    <x v="0"/>
    <n v="0"/>
    <s v="Royal Challengers Bangalore"/>
    <s v="Deccan Chargers"/>
    <s v="Royal Challengers Bangalore"/>
    <x v="0"/>
    <x v="3"/>
    <s v="wickets"/>
    <n v="5"/>
    <s v="N"/>
    <s v="NA"/>
    <s v="HDPK Dharmasena"/>
    <s v="BNJ Oxenford"/>
  </r>
  <r>
    <n v="548357"/>
    <s v="Delhi"/>
    <x v="4"/>
    <d v="2012-05-07T00:00:00"/>
    <x v="55"/>
    <x v="2"/>
    <n v="0"/>
    <s v="Delhi Daredevils"/>
    <s v="Kolkata Knight Riders"/>
    <s v="Delhi Daredevils"/>
    <x v="1"/>
    <x v="0"/>
    <s v="wickets"/>
    <n v="6"/>
    <s v="N"/>
    <s v="NA"/>
    <s v="JD Cloete"/>
    <s v="S Ravi"/>
  </r>
  <r>
    <n v="548358"/>
    <s v="Pune"/>
    <x v="4"/>
    <d v="2012-05-08T00:00:00"/>
    <x v="5"/>
    <x v="25"/>
    <n v="0"/>
    <s v="Pune Warriors"/>
    <s v="Rajasthan Royals"/>
    <s v="Pune Warriors"/>
    <x v="1"/>
    <x v="4"/>
    <s v="wickets"/>
    <n v="7"/>
    <s v="N"/>
    <s v="NA"/>
    <s v="Asad Rauf"/>
    <s v="BR Doctrove"/>
  </r>
  <r>
    <n v="548359"/>
    <s v="Hyderabad"/>
    <x v="4"/>
    <d v="2012-05-08T00:00:00"/>
    <x v="131"/>
    <x v="6"/>
    <n v="0"/>
    <s v="Deccan Chargers"/>
    <s v="Kings XI Punjab"/>
    <s v="Deccan Chargers"/>
    <x v="0"/>
    <x v="5"/>
    <s v="runs"/>
    <n v="25"/>
    <s v="N"/>
    <s v="NA"/>
    <s v="HDPK Dharmasena"/>
    <s v="BNJ Oxenford"/>
  </r>
  <r>
    <n v="548360"/>
    <s v="Mumbai"/>
    <x v="4"/>
    <d v="2012-05-09T00:00:00"/>
    <x v="45"/>
    <x v="3"/>
    <n v="0"/>
    <s v="Mumbai Indians"/>
    <s v="Royal Challengers Bangalore"/>
    <s v="Royal Challengers Bangalore"/>
    <x v="0"/>
    <x v="3"/>
    <s v="wickets"/>
    <n v="9"/>
    <s v="N"/>
    <s v="NA"/>
    <s v="BF Bowden"/>
    <s v="VA Kulkarni"/>
  </r>
  <r>
    <n v="548361"/>
    <s v="Jaipur"/>
    <x v="4"/>
    <d v="2012-05-10T00:00:00"/>
    <x v="134"/>
    <x v="5"/>
    <n v="0"/>
    <s v="Rajasthan Royals"/>
    <s v="Chennai Super Kings"/>
    <s v="Chennai Super Kings"/>
    <x v="0"/>
    <x v="1"/>
    <s v="wickets"/>
    <n v="4"/>
    <s v="N"/>
    <s v="NA"/>
    <s v="BNJ Oxenford"/>
    <s v="C Shamshuddin"/>
  </r>
  <r>
    <n v="548362"/>
    <s v="Pune"/>
    <x v="4"/>
    <d v="2012-05-11T00:00:00"/>
    <x v="45"/>
    <x v="25"/>
    <n v="0"/>
    <s v="Pune Warriors"/>
    <s v="Royal Challengers Bangalore"/>
    <s v="Pune Warriors"/>
    <x v="0"/>
    <x v="3"/>
    <s v="runs"/>
    <n v="35"/>
    <s v="N"/>
    <s v="NA"/>
    <s v="BF Bowden"/>
    <s v="SK Tarapore"/>
  </r>
  <r>
    <n v="548363"/>
    <s v="Kolkata"/>
    <x v="4"/>
    <d v="2012-05-12T00:00:00"/>
    <x v="57"/>
    <x v="4"/>
    <n v="0"/>
    <s v="Kolkata Knight Riders"/>
    <s v="Mumbai Indians"/>
    <s v="Mumbai Indians"/>
    <x v="1"/>
    <x v="7"/>
    <s v="runs"/>
    <n v="27"/>
    <s v="N"/>
    <s v="NA"/>
    <s v="S Ravi"/>
    <s v="SJA Taufel"/>
  </r>
  <r>
    <n v="548364"/>
    <s v="Chennai"/>
    <x v="4"/>
    <d v="2012-05-12T00:00:00"/>
    <x v="134"/>
    <x v="7"/>
    <n v="0"/>
    <s v="Chennai Super Kings"/>
    <s v="Delhi Daredevils"/>
    <s v="Chennai Super Kings"/>
    <x v="0"/>
    <x v="1"/>
    <s v="wickets"/>
    <n v="9"/>
    <s v="N"/>
    <s v="NA"/>
    <s v="S Das"/>
    <s v="BR Doctrove"/>
  </r>
  <r>
    <n v="548365"/>
    <s v="Jaipur"/>
    <x v="4"/>
    <d v="2012-05-13T00:00:00"/>
    <x v="135"/>
    <x v="5"/>
    <n v="0"/>
    <s v="Rajasthan Royals"/>
    <s v="Pune Warriors"/>
    <s v="Rajasthan Royals"/>
    <x v="1"/>
    <x v="4"/>
    <s v="runs"/>
    <n v="45"/>
    <s v="N"/>
    <s v="NA"/>
    <s v="BF Bowden"/>
    <s v="SK Tarapore"/>
  </r>
  <r>
    <n v="548366"/>
    <s v="Chandigarh"/>
    <x v="4"/>
    <d v="2012-05-13T00:00:00"/>
    <x v="4"/>
    <x v="1"/>
    <n v="0"/>
    <s v="Kings XI Punjab"/>
    <s v="Deccan Chargers"/>
    <s v="Deccan Chargers"/>
    <x v="1"/>
    <x v="5"/>
    <s v="wickets"/>
    <n v="4"/>
    <s v="N"/>
    <s v="NA"/>
    <s v="HDPK Dharmasena"/>
    <s v="BNJ Oxenford"/>
  </r>
  <r>
    <n v="548367"/>
    <s v="Bangalore"/>
    <x v="4"/>
    <d v="2012-05-14T00:00:00"/>
    <x v="83"/>
    <x v="0"/>
    <n v="0"/>
    <s v="Royal Challengers Bangalore"/>
    <s v="Mumbai Indians"/>
    <s v="Mumbai Indians"/>
    <x v="0"/>
    <x v="7"/>
    <s v="wickets"/>
    <n v="5"/>
    <s v="N"/>
    <s v="NA"/>
    <s v="S Das"/>
    <s v="BR Doctrove"/>
  </r>
  <r>
    <n v="548368"/>
    <s v="Kolkata"/>
    <x v="4"/>
    <d v="2012-05-14T00:00:00"/>
    <x v="1"/>
    <x v="4"/>
    <n v="0"/>
    <s v="Kolkata Knight Riders"/>
    <s v="Chennai Super Kings"/>
    <s v="Chennai Super Kings"/>
    <x v="0"/>
    <x v="1"/>
    <s v="wickets"/>
    <n v="5"/>
    <s v="N"/>
    <s v="NA"/>
    <s v="JD Cloete"/>
    <s v="SJA Taufel"/>
  </r>
  <r>
    <n v="548369"/>
    <s v="Delhi"/>
    <x v="4"/>
    <d v="2012-05-15T00:00:00"/>
    <x v="136"/>
    <x v="2"/>
    <n v="0"/>
    <s v="Delhi Daredevils"/>
    <s v="Kings XI Punjab"/>
    <s v="Kings XI Punjab"/>
    <x v="1"/>
    <x v="2"/>
    <s v="wickets"/>
    <n v="5"/>
    <s v="N"/>
    <s v="NA"/>
    <s v="HDPK Dharmasena"/>
    <s v="BNJ Oxenford"/>
  </r>
  <r>
    <n v="548370"/>
    <s v="Mumbai"/>
    <x v="4"/>
    <d v="2012-05-16T00:00:00"/>
    <x v="127"/>
    <x v="3"/>
    <n v="0"/>
    <s v="Mumbai Indians"/>
    <s v="Kolkata Knight Riders"/>
    <s v="Mumbai Indians"/>
    <x v="0"/>
    <x v="0"/>
    <s v="runs"/>
    <n v="32"/>
    <s v="N"/>
    <s v="NA"/>
    <s v="S Das"/>
    <s v="BR Doctrove"/>
  </r>
  <r>
    <n v="548371"/>
    <s v="Dharamsala"/>
    <x v="4"/>
    <d v="2012-05-17T00:00:00"/>
    <x v="11"/>
    <x v="21"/>
    <n v="0"/>
    <s v="Kings XI Punjab"/>
    <s v="Chennai Super Kings"/>
    <s v="Kings XI Punjab"/>
    <x v="0"/>
    <x v="5"/>
    <s v="wickets"/>
    <n v="6"/>
    <s v="N"/>
    <s v="NA"/>
    <s v="VA Kulkarni"/>
    <s v="SK Tarapore"/>
  </r>
  <r>
    <n v="548372"/>
    <s v="Delhi"/>
    <x v="4"/>
    <d v="2012-05-17T00:00:00"/>
    <x v="45"/>
    <x v="2"/>
    <n v="0"/>
    <s v="Delhi Daredevils"/>
    <s v="Royal Challengers Bangalore"/>
    <s v="Delhi Daredevils"/>
    <x v="0"/>
    <x v="3"/>
    <s v="runs"/>
    <n v="21"/>
    <s v="N"/>
    <s v="NA"/>
    <s v="HDPK Dharmasena"/>
    <s v="C Shamshuddin"/>
  </r>
  <r>
    <n v="548373"/>
    <s v="Hyderabad"/>
    <x v="4"/>
    <d v="2012-05-18T00:00:00"/>
    <x v="101"/>
    <x v="6"/>
    <n v="0"/>
    <s v="Deccan Chargers"/>
    <s v="Rajasthan Royals"/>
    <s v="Rajasthan Royals"/>
    <x v="1"/>
    <x v="6"/>
    <s v="wickets"/>
    <n v="5"/>
    <s v="N"/>
    <s v="NA"/>
    <s v="S Ravi"/>
    <s v="SJA Taufel"/>
  </r>
  <r>
    <n v="548374"/>
    <s v="Dharamsala"/>
    <x v="4"/>
    <d v="2012-05-19T00:00:00"/>
    <x v="136"/>
    <x v="21"/>
    <n v="0"/>
    <s v="Kings XI Punjab"/>
    <s v="Delhi Daredevils"/>
    <s v="Delhi Daredevils"/>
    <x v="0"/>
    <x v="2"/>
    <s v="wickets"/>
    <n v="6"/>
    <s v="N"/>
    <s v="NA"/>
    <s v="BF Bowden"/>
    <s v="VA Kulkarni"/>
  </r>
  <r>
    <n v="548375"/>
    <s v="Pune"/>
    <x v="4"/>
    <d v="2012-05-19T00:00:00"/>
    <x v="125"/>
    <x v="25"/>
    <n v="0"/>
    <s v="Pune Warriors"/>
    <s v="Kolkata Knight Riders"/>
    <s v="Kolkata Knight Riders"/>
    <x v="1"/>
    <x v="0"/>
    <s v="runs"/>
    <n v="34"/>
    <s v="N"/>
    <s v="NA"/>
    <s v="S Asnani"/>
    <s v="BR Doctrove"/>
  </r>
  <r>
    <n v="548376"/>
    <s v="Hyderabad"/>
    <x v="4"/>
    <d v="2012-05-20T00:00:00"/>
    <x v="101"/>
    <x v="6"/>
    <n v="0"/>
    <s v="Deccan Chargers"/>
    <s v="Royal Challengers Bangalore"/>
    <s v="Royal Challengers Bangalore"/>
    <x v="0"/>
    <x v="6"/>
    <s v="runs"/>
    <n v="9"/>
    <s v="N"/>
    <s v="NA"/>
    <s v="S Ravi"/>
    <s v="SJA Taufel"/>
  </r>
  <r>
    <n v="548377"/>
    <s v="Jaipur"/>
    <x v="4"/>
    <d v="2012-05-20T00:00:00"/>
    <x v="60"/>
    <x v="5"/>
    <n v="0"/>
    <s v="Rajasthan Royals"/>
    <s v="Mumbai Indians"/>
    <s v="Rajasthan Royals"/>
    <x v="1"/>
    <x v="7"/>
    <s v="wickets"/>
    <n v="10"/>
    <s v="N"/>
    <s v="NA"/>
    <s v="HDPK Dharmasena"/>
    <s v="C Shamshuddin"/>
  </r>
  <r>
    <n v="548378"/>
    <s v="Pune"/>
    <x v="4"/>
    <d v="2012-05-22T00:00:00"/>
    <x v="8"/>
    <x v="25"/>
    <n v="0"/>
    <s v="Delhi Daredevils"/>
    <s v="Kolkata Knight Riders"/>
    <s v="Kolkata Knight Riders"/>
    <x v="1"/>
    <x v="0"/>
    <s v="runs"/>
    <n v="18"/>
    <s v="N"/>
    <s v="NA"/>
    <s v="BR Doctrove"/>
    <s v="SJA Taufel"/>
  </r>
  <r>
    <n v="548379"/>
    <s v="Bangalore"/>
    <x v="4"/>
    <d v="2012-05-23T00:00:00"/>
    <x v="13"/>
    <x v="0"/>
    <n v="0"/>
    <s v="Chennai Super Kings"/>
    <s v="Mumbai Indians"/>
    <s v="Mumbai Indians"/>
    <x v="0"/>
    <x v="1"/>
    <s v="runs"/>
    <n v="38"/>
    <s v="N"/>
    <s v="NA"/>
    <s v="BF Bowden"/>
    <s v="HDPK Dharmasena"/>
  </r>
  <r>
    <n v="548380"/>
    <s v="Chennai"/>
    <x v="4"/>
    <d v="2012-05-25T00:00:00"/>
    <x v="81"/>
    <x v="7"/>
    <n v="0"/>
    <s v="Delhi Daredevils"/>
    <s v="Chennai Super Kings"/>
    <s v="Delhi Daredevils"/>
    <x v="0"/>
    <x v="1"/>
    <s v="runs"/>
    <n v="86"/>
    <s v="N"/>
    <s v="NA"/>
    <s v="BR Doctrove"/>
    <s v="SJA Taufel"/>
  </r>
  <r>
    <n v="548381"/>
    <s v="Chennai"/>
    <x v="4"/>
    <d v="2012-05-27T00:00:00"/>
    <x v="137"/>
    <x v="7"/>
    <n v="0"/>
    <s v="Kolkata Knight Riders"/>
    <s v="Chennai Super Kings"/>
    <s v="Chennai Super Kings"/>
    <x v="1"/>
    <x v="0"/>
    <s v="wickets"/>
    <n v="5"/>
    <s v="N"/>
    <s v="NA"/>
    <s v="BF Bowden"/>
    <s v="SJA Taufel"/>
  </r>
  <r>
    <n v="597998"/>
    <s v="Kolkata"/>
    <x v="5"/>
    <d v="2013-04-03T00:00:00"/>
    <x v="127"/>
    <x v="4"/>
    <n v="0"/>
    <s v="Kolkata Knight Riders"/>
    <s v="Delhi Daredevils"/>
    <s v="Kolkata Knight Riders"/>
    <x v="0"/>
    <x v="0"/>
    <s v="wickets"/>
    <n v="6"/>
    <s v="N"/>
    <s v="NA"/>
    <s v="S Ravi"/>
    <s v="SJA Taufel"/>
  </r>
  <r>
    <n v="597999"/>
    <s v="Bangalore"/>
    <x v="5"/>
    <d v="2013-04-04T00:00:00"/>
    <x v="45"/>
    <x v="0"/>
    <n v="0"/>
    <s v="Royal Challengers Bangalore"/>
    <s v="Mumbai Indians"/>
    <s v="Mumbai Indians"/>
    <x v="0"/>
    <x v="3"/>
    <s v="runs"/>
    <n v="2"/>
    <s v="N"/>
    <s v="NA"/>
    <s v="VA Kulkarni"/>
    <s v="C Shamshuddin"/>
  </r>
  <r>
    <n v="598000"/>
    <s v="Hyderabad"/>
    <x v="5"/>
    <d v="2013-04-05T00:00:00"/>
    <x v="28"/>
    <x v="6"/>
    <n v="0"/>
    <s v="Sunrisers Hyderabad"/>
    <s v="Pune Warriors"/>
    <s v="Pune Warriors"/>
    <x v="0"/>
    <x v="11"/>
    <s v="runs"/>
    <n v="22"/>
    <s v="N"/>
    <s v="NA"/>
    <s v="S Ravi"/>
    <s v="SJA Taufel"/>
  </r>
  <r>
    <n v="598001"/>
    <s v="Delhi"/>
    <x v="5"/>
    <d v="2013-04-06T00:00:00"/>
    <x v="41"/>
    <x v="2"/>
    <n v="0"/>
    <s v="Delhi Daredevils"/>
    <s v="Rajasthan Royals"/>
    <s v="Rajasthan Royals"/>
    <x v="1"/>
    <x v="4"/>
    <s v="runs"/>
    <n v="5"/>
    <s v="N"/>
    <s v="NA"/>
    <s v="S Das"/>
    <s v="C Shamshuddin"/>
  </r>
  <r>
    <n v="598002"/>
    <s v="Chennai"/>
    <x v="5"/>
    <d v="2013-04-06T00:00:00"/>
    <x v="90"/>
    <x v="7"/>
    <n v="0"/>
    <s v="Chennai Super Kings"/>
    <s v="Mumbai Indians"/>
    <s v="Mumbai Indians"/>
    <x v="1"/>
    <x v="7"/>
    <s v="runs"/>
    <n v="9"/>
    <s v="N"/>
    <s v="NA"/>
    <s v="M Erasmus"/>
    <s v="VA Kulkarni"/>
  </r>
  <r>
    <n v="598003"/>
    <s v="Pune"/>
    <x v="5"/>
    <d v="2013-04-07T00:00:00"/>
    <x v="138"/>
    <x v="25"/>
    <n v="0"/>
    <s v="Pune Warriors"/>
    <s v="Kings XI Punjab"/>
    <s v="Pune Warriors"/>
    <x v="1"/>
    <x v="5"/>
    <s v="wickets"/>
    <n v="8"/>
    <s v="N"/>
    <s v="NA"/>
    <s v="S Asnani"/>
    <s v="SJA Taufel"/>
  </r>
  <r>
    <n v="598004"/>
    <s v="Hyderabad"/>
    <x v="5"/>
    <d v="2013-04-07T00:00:00"/>
    <x v="139"/>
    <x v="6"/>
    <n v="0"/>
    <s v="Sunrisers Hyderabad"/>
    <s v="Royal Challengers Bangalore"/>
    <s v="Royal Challengers Bangalore"/>
    <x v="1"/>
    <x v="11"/>
    <s v="tie"/>
    <s v="NA"/>
    <s v="Y"/>
    <s v="NA"/>
    <s v="AK Chaudhary"/>
    <s v="S Ravi"/>
  </r>
  <r>
    <n v="598005"/>
    <s v="Jaipur"/>
    <x v="5"/>
    <d v="2013-04-08T00:00:00"/>
    <x v="97"/>
    <x v="5"/>
    <n v="0"/>
    <s v="Rajasthan Royals"/>
    <s v="Kolkata Knight Riders"/>
    <s v="Kolkata Knight Riders"/>
    <x v="0"/>
    <x v="4"/>
    <s v="runs"/>
    <n v="19"/>
    <s v="N"/>
    <s v="NA"/>
    <s v="Aleem Dar"/>
    <s v="S Das"/>
  </r>
  <r>
    <n v="598006"/>
    <s v="Mumbai"/>
    <x v="5"/>
    <d v="2013-04-09T00:00:00"/>
    <x v="35"/>
    <x v="3"/>
    <n v="0"/>
    <s v="Mumbai Indians"/>
    <s v="Delhi Daredevils"/>
    <s v="Mumbai Indians"/>
    <x v="1"/>
    <x v="7"/>
    <s v="runs"/>
    <n v="44"/>
    <s v="N"/>
    <s v="NA"/>
    <s v="M Erasmus"/>
    <s v="VA Kulkarni"/>
  </r>
  <r>
    <n v="598007"/>
    <s v="Chandigarh"/>
    <x v="5"/>
    <d v="2013-04-10T00:00:00"/>
    <x v="1"/>
    <x v="1"/>
    <n v="0"/>
    <s v="Kings XI Punjab"/>
    <s v="Chennai Super Kings"/>
    <s v="Chennai Super Kings"/>
    <x v="0"/>
    <x v="1"/>
    <s v="wickets"/>
    <n v="10"/>
    <s v="N"/>
    <s v="NA"/>
    <s v="Aleem Dar"/>
    <s v="C Shamshuddin"/>
  </r>
  <r>
    <n v="598008"/>
    <s v="Bangalore"/>
    <x v="5"/>
    <d v="2013-04-11T00:00:00"/>
    <x v="45"/>
    <x v="0"/>
    <n v="0"/>
    <s v="Royal Challengers Bangalore"/>
    <s v="Kolkata Knight Riders"/>
    <s v="Royal Challengers Bangalore"/>
    <x v="0"/>
    <x v="3"/>
    <s v="wickets"/>
    <n v="8"/>
    <s v="N"/>
    <s v="NA"/>
    <s v="Asad Rauf"/>
    <s v="AK Chaudhary"/>
  </r>
  <r>
    <n v="598009"/>
    <s v="Pune"/>
    <x v="5"/>
    <d v="2013-04-11T00:00:00"/>
    <x v="140"/>
    <x v="25"/>
    <n v="0"/>
    <s v="Pune Warriors"/>
    <s v="Rajasthan Royals"/>
    <s v="Rajasthan Royals"/>
    <x v="1"/>
    <x v="8"/>
    <s v="wickets"/>
    <n v="7"/>
    <s v="N"/>
    <s v="NA"/>
    <s v="M Erasmus"/>
    <s v="K Srinath"/>
  </r>
  <r>
    <n v="598010"/>
    <s v="Delhi"/>
    <x v="5"/>
    <d v="2013-04-12T00:00:00"/>
    <x v="28"/>
    <x v="2"/>
    <n v="0"/>
    <s v="Delhi Daredevils"/>
    <s v="Sunrisers Hyderabad"/>
    <s v="Delhi Daredevils"/>
    <x v="1"/>
    <x v="11"/>
    <s v="wickets"/>
    <n v="3"/>
    <s v="N"/>
    <s v="NA"/>
    <s v="Aleem Dar"/>
    <s v="Subroto Das"/>
  </r>
  <r>
    <n v="598011"/>
    <s v="Mumbai"/>
    <x v="5"/>
    <d v="2013-04-13T00:00:00"/>
    <x v="57"/>
    <x v="3"/>
    <n v="0"/>
    <s v="Mumbai Indians"/>
    <s v="Pune Warriors"/>
    <s v="Mumbai Indians"/>
    <x v="1"/>
    <x v="7"/>
    <s v="runs"/>
    <n v="41"/>
    <s v="N"/>
    <s v="NA"/>
    <s v="S Ravi"/>
    <s v="SJA Taufel"/>
  </r>
  <r>
    <n v="598012"/>
    <s v="Chennai"/>
    <x v="5"/>
    <d v="2013-04-13T00:00:00"/>
    <x v="120"/>
    <x v="7"/>
    <n v="0"/>
    <s v="Chennai Super Kings"/>
    <s v="Royal Challengers Bangalore"/>
    <s v="Chennai Super Kings"/>
    <x v="0"/>
    <x v="1"/>
    <s v="wickets"/>
    <n v="4"/>
    <s v="N"/>
    <s v="NA"/>
    <s v="Asad Rauf"/>
    <s v="AK Chaudhary"/>
  </r>
  <r>
    <n v="598013"/>
    <s v="Kolkata"/>
    <x v="5"/>
    <d v="2013-04-14T00:00:00"/>
    <x v="56"/>
    <x v="4"/>
    <n v="0"/>
    <s v="Kolkata Knight Riders"/>
    <s v="Sunrisers Hyderabad"/>
    <s v="Kolkata Knight Riders"/>
    <x v="1"/>
    <x v="0"/>
    <s v="runs"/>
    <n v="48"/>
    <s v="N"/>
    <s v="NA"/>
    <s v="M Erasmus"/>
    <s v="VA Kulkarni"/>
  </r>
  <r>
    <n v="598014"/>
    <s v="Jaipur"/>
    <x v="5"/>
    <d v="2013-04-14T00:00:00"/>
    <x v="141"/>
    <x v="5"/>
    <n v="0"/>
    <s v="Rajasthan Royals"/>
    <s v="Kings XI Punjab"/>
    <s v="Rajasthan Royals"/>
    <x v="0"/>
    <x v="4"/>
    <s v="wickets"/>
    <n v="6"/>
    <s v="N"/>
    <s v="NA"/>
    <s v="Aleem Dar"/>
    <s v="C Shamshuddin"/>
  </r>
  <r>
    <n v="598015"/>
    <s v="Chennai"/>
    <x v="5"/>
    <d v="2013-04-15T00:00:00"/>
    <x v="118"/>
    <x v="7"/>
    <n v="0"/>
    <s v="Chennai Super Kings"/>
    <s v="Pune Warriors"/>
    <s v="Pune Warriors"/>
    <x v="1"/>
    <x v="8"/>
    <s v="runs"/>
    <n v="24"/>
    <s v="N"/>
    <s v="NA"/>
    <s v="Asad Rauf"/>
    <s v="AK Chaudhary"/>
  </r>
  <r>
    <n v="598016"/>
    <s v="Chandigarh"/>
    <x v="5"/>
    <d v="2013-04-16T00:00:00"/>
    <x v="142"/>
    <x v="1"/>
    <n v="0"/>
    <s v="Kings XI Punjab"/>
    <s v="Kolkata Knight Riders"/>
    <s v="Kolkata Knight Riders"/>
    <x v="0"/>
    <x v="5"/>
    <s v="runs"/>
    <n v="4"/>
    <s v="N"/>
    <s v="NA"/>
    <s v="CK Nandan"/>
    <s v="SJA Taufel"/>
  </r>
  <r>
    <n v="598017"/>
    <s v="Bangalore"/>
    <x v="5"/>
    <d v="2013-04-16T00:00:00"/>
    <x v="104"/>
    <x v="0"/>
    <n v="0"/>
    <s v="Royal Challengers Bangalore"/>
    <s v="Delhi Daredevils"/>
    <s v="Royal Challengers Bangalore"/>
    <x v="0"/>
    <x v="3"/>
    <s v="tie"/>
    <s v="NA"/>
    <s v="Y"/>
    <s v="NA"/>
    <s v="M Erasmus"/>
    <s v="VA Kulkarni"/>
  </r>
  <r>
    <n v="598018"/>
    <s v="Pune"/>
    <x v="5"/>
    <d v="2013-04-17T00:00:00"/>
    <x v="28"/>
    <x v="25"/>
    <n v="0"/>
    <s v="Pune Warriors"/>
    <s v="Sunrisers Hyderabad"/>
    <s v="Pune Warriors"/>
    <x v="0"/>
    <x v="11"/>
    <s v="runs"/>
    <n v="11"/>
    <s v="N"/>
    <s v="NA"/>
    <s v="Asad Rauf"/>
    <s v="AK Chaudhary"/>
  </r>
  <r>
    <n v="598019"/>
    <s v="Jaipur"/>
    <x v="5"/>
    <d v="2013-04-17T00:00:00"/>
    <x v="119"/>
    <x v="5"/>
    <n v="0"/>
    <s v="Rajasthan Royals"/>
    <s v="Mumbai Indians"/>
    <s v="Rajasthan Royals"/>
    <x v="1"/>
    <x v="4"/>
    <s v="runs"/>
    <n v="87"/>
    <s v="N"/>
    <s v="NA"/>
    <s v="Aleem Dar"/>
    <s v="C Shamshuddin"/>
  </r>
  <r>
    <n v="598020"/>
    <s v="Delhi"/>
    <x v="5"/>
    <d v="2013-04-18T00:00:00"/>
    <x v="1"/>
    <x v="2"/>
    <n v="0"/>
    <s v="Delhi Daredevils"/>
    <s v="Chennai Super Kings"/>
    <s v="Chennai Super Kings"/>
    <x v="1"/>
    <x v="1"/>
    <s v="runs"/>
    <n v="86"/>
    <s v="N"/>
    <s v="NA"/>
    <s v="M Erasmus"/>
    <s v="VA Kulkarni"/>
  </r>
  <r>
    <n v="598021"/>
    <s v="Hyderabad"/>
    <x v="5"/>
    <d v="2013-04-19T00:00:00"/>
    <x v="139"/>
    <x v="6"/>
    <n v="0"/>
    <s v="Sunrisers Hyderabad"/>
    <s v="Kings XI Punjab"/>
    <s v="Kings XI Punjab"/>
    <x v="1"/>
    <x v="11"/>
    <s v="wickets"/>
    <n v="5"/>
    <s v="N"/>
    <s v="NA"/>
    <s v="HDPK Dharmasena"/>
    <s v="CK Nandan"/>
  </r>
  <r>
    <n v="598022"/>
    <s v="Kolkata"/>
    <x v="5"/>
    <d v="2013-04-20T00:00:00"/>
    <x v="120"/>
    <x v="4"/>
    <n v="0"/>
    <s v="Kolkata Knight Riders"/>
    <s v="Chennai Super Kings"/>
    <s v="Kolkata Knight Riders"/>
    <x v="1"/>
    <x v="1"/>
    <s v="wickets"/>
    <n v="4"/>
    <s v="N"/>
    <s v="NA"/>
    <s v="Asad Rauf"/>
    <s v="AK Chaudhary"/>
  </r>
  <r>
    <n v="598023"/>
    <s v="Bangalore"/>
    <x v="5"/>
    <d v="2013-04-20T00:00:00"/>
    <x v="18"/>
    <x v="0"/>
    <n v="0"/>
    <s v="Royal Challengers Bangalore"/>
    <s v="Rajasthan Royals"/>
    <s v="Royal Challengers Bangalore"/>
    <x v="0"/>
    <x v="3"/>
    <s v="wickets"/>
    <n v="7"/>
    <s v="N"/>
    <s v="NA"/>
    <s v="Aleem Dar"/>
    <s v="C Shamshuddin"/>
  </r>
  <r>
    <n v="598024"/>
    <s v="Delhi"/>
    <x v="5"/>
    <d v="2013-04-21T00:00:00"/>
    <x v="6"/>
    <x v="2"/>
    <n v="0"/>
    <s v="Delhi Daredevils"/>
    <s v="Mumbai Indians"/>
    <s v="Mumbai Indians"/>
    <x v="1"/>
    <x v="2"/>
    <s v="wickets"/>
    <n v="9"/>
    <s v="N"/>
    <s v="NA"/>
    <s v="HDPK Dharmasena"/>
    <s v="S Ravi"/>
  </r>
  <r>
    <n v="598025"/>
    <s v="Chandigarh"/>
    <x v="5"/>
    <d v="2013-04-21T00:00:00"/>
    <x v="143"/>
    <x v="1"/>
    <n v="0"/>
    <s v="Kings XI Punjab"/>
    <s v="Pune Warriors"/>
    <s v="Kings XI Punjab"/>
    <x v="0"/>
    <x v="5"/>
    <s v="wickets"/>
    <n v="7"/>
    <s v="N"/>
    <s v="NA"/>
    <s v="M Erasmus"/>
    <s v="K Srinath"/>
  </r>
  <r>
    <n v="598026"/>
    <s v="Chennai"/>
    <x v="5"/>
    <d v="2013-04-22T00:00:00"/>
    <x v="1"/>
    <x v="7"/>
    <n v="0"/>
    <s v="Chennai Super Kings"/>
    <s v="Rajasthan Royals"/>
    <s v="Rajasthan Royals"/>
    <x v="1"/>
    <x v="1"/>
    <s v="wickets"/>
    <n v="5"/>
    <s v="N"/>
    <s v="NA"/>
    <s v="S Asnani"/>
    <s v="AK Chaudhary"/>
  </r>
  <r>
    <n v="598027"/>
    <s v="Bangalore"/>
    <x v="5"/>
    <d v="2013-04-23T00:00:00"/>
    <x v="45"/>
    <x v="0"/>
    <n v="0"/>
    <s v="Royal Challengers Bangalore"/>
    <s v="Pune Warriors"/>
    <s v="Pune Warriors"/>
    <x v="0"/>
    <x v="3"/>
    <s v="runs"/>
    <n v="130"/>
    <s v="N"/>
    <s v="NA"/>
    <s v="Aleem Dar"/>
    <s v="C Shamshuddin"/>
  </r>
  <r>
    <n v="598028"/>
    <s v="Dharamsala"/>
    <x v="5"/>
    <d v="2013-05-16T00:00:00"/>
    <x v="143"/>
    <x v="21"/>
    <n v="0"/>
    <s v="Kings XI Punjab"/>
    <s v="Delhi Daredevils"/>
    <s v="Delhi Daredevils"/>
    <x v="0"/>
    <x v="5"/>
    <s v="runs"/>
    <n v="7"/>
    <s v="N"/>
    <s v="NA"/>
    <s v="HDPK Dharmasena"/>
    <s v="S Ravi"/>
  </r>
  <r>
    <n v="598029"/>
    <s v="Kolkata"/>
    <x v="5"/>
    <d v="2013-04-24T00:00:00"/>
    <x v="60"/>
    <x v="4"/>
    <n v="0"/>
    <s v="Kolkata Knight Riders"/>
    <s v="Mumbai Indians"/>
    <s v="Kolkata Knight Riders"/>
    <x v="1"/>
    <x v="7"/>
    <s v="wickets"/>
    <n v="5"/>
    <s v="N"/>
    <s v="NA"/>
    <s v="HDPK Dharmasena"/>
    <s v="S Ravi"/>
  </r>
  <r>
    <n v="598030"/>
    <s v="Chennai"/>
    <x v="5"/>
    <d v="2013-04-25T00:00:00"/>
    <x v="13"/>
    <x v="7"/>
    <n v="0"/>
    <s v="Chennai Super Kings"/>
    <s v="Sunrisers Hyderabad"/>
    <s v="Sunrisers Hyderabad"/>
    <x v="1"/>
    <x v="1"/>
    <s v="wickets"/>
    <n v="5"/>
    <s v="N"/>
    <s v="NA"/>
    <s v="Aleem Dar"/>
    <s v="S Das"/>
  </r>
  <r>
    <n v="598031"/>
    <s v="Kolkata"/>
    <x v="5"/>
    <d v="2013-04-26T00:00:00"/>
    <x v="55"/>
    <x v="4"/>
    <n v="0"/>
    <s v="Kolkata Knight Riders"/>
    <s v="Kings XI Punjab"/>
    <s v="Kings XI Punjab"/>
    <x v="1"/>
    <x v="0"/>
    <s v="wickets"/>
    <n v="6"/>
    <s v="N"/>
    <s v="NA"/>
    <s v="CK Nandan"/>
    <s v="S Ravi"/>
  </r>
  <r>
    <n v="598032"/>
    <s v="Jaipur"/>
    <x v="5"/>
    <d v="2013-04-27T00:00:00"/>
    <x v="141"/>
    <x v="5"/>
    <n v="0"/>
    <s v="Rajasthan Royals"/>
    <s v="Sunrisers Hyderabad"/>
    <s v="Sunrisers Hyderabad"/>
    <x v="1"/>
    <x v="4"/>
    <s v="wickets"/>
    <n v="8"/>
    <s v="N"/>
    <s v="NA"/>
    <s v="VA Kulkarni"/>
    <s v="K Srinath"/>
  </r>
  <r>
    <n v="598033"/>
    <s v="Mumbai"/>
    <x v="5"/>
    <d v="2013-04-27T00:00:00"/>
    <x v="60"/>
    <x v="3"/>
    <n v="0"/>
    <s v="Mumbai Indians"/>
    <s v="Royal Challengers Bangalore"/>
    <s v="Mumbai Indians"/>
    <x v="1"/>
    <x v="7"/>
    <s v="runs"/>
    <n v="58"/>
    <s v="N"/>
    <s v="NA"/>
    <s v="Asad Rauf"/>
    <s v="S Asnani"/>
  </r>
  <r>
    <n v="598034"/>
    <s v="Chennai"/>
    <x v="5"/>
    <d v="2013-04-28T00:00:00"/>
    <x v="1"/>
    <x v="7"/>
    <n v="0"/>
    <s v="Chennai Super Kings"/>
    <s v="Kolkata Knight Riders"/>
    <s v="Kolkata Knight Riders"/>
    <x v="0"/>
    <x v="1"/>
    <s v="runs"/>
    <n v="14"/>
    <s v="N"/>
    <s v="NA"/>
    <s v="Aleem Dar"/>
    <s v="SJA Taufel"/>
  </r>
  <r>
    <n v="598035"/>
    <s v="Raipur"/>
    <x v="5"/>
    <d v="2013-04-28T00:00:00"/>
    <x v="79"/>
    <x v="26"/>
    <n v="0"/>
    <s v="Delhi Daredevils"/>
    <s v="Pune Warriors"/>
    <s v="Pune Warriors"/>
    <x v="0"/>
    <x v="2"/>
    <s v="runs"/>
    <n v="15"/>
    <s v="N"/>
    <s v="NA"/>
    <s v="CK Nandan"/>
    <s v="S Ravi"/>
  </r>
  <r>
    <n v="598036"/>
    <s v="Jaipur"/>
    <x v="5"/>
    <d v="2013-04-29T00:00:00"/>
    <x v="144"/>
    <x v="5"/>
    <n v="0"/>
    <s v="Rajasthan Royals"/>
    <s v="Royal Challengers Bangalore"/>
    <s v="Rajasthan Royals"/>
    <x v="0"/>
    <x v="4"/>
    <s v="wickets"/>
    <n v="4"/>
    <s v="N"/>
    <s v="NA"/>
    <s v="M Erasmus"/>
    <s v="K Srinath"/>
  </r>
  <r>
    <n v="598037"/>
    <s v="Mumbai"/>
    <x v="5"/>
    <d v="2013-04-29T00:00:00"/>
    <x v="57"/>
    <x v="3"/>
    <n v="0"/>
    <s v="Mumbai Indians"/>
    <s v="Kings XI Punjab"/>
    <s v="Mumbai Indians"/>
    <x v="1"/>
    <x v="7"/>
    <s v="runs"/>
    <n v="4"/>
    <s v="N"/>
    <s v="NA"/>
    <s v="Asad Rauf"/>
    <s v="AK Chaudhary"/>
  </r>
  <r>
    <n v="598038"/>
    <s v="Pune"/>
    <x v="5"/>
    <d v="2013-04-30T00:00:00"/>
    <x v="13"/>
    <x v="25"/>
    <n v="0"/>
    <s v="Pune Warriors"/>
    <s v="Chennai Super Kings"/>
    <s v="Chennai Super Kings"/>
    <x v="1"/>
    <x v="1"/>
    <s v="runs"/>
    <n v="37"/>
    <s v="N"/>
    <s v="NA"/>
    <s v="S Das"/>
    <s v="SJA Taufel"/>
  </r>
  <r>
    <n v="598039"/>
    <s v="Hyderabad"/>
    <x v="5"/>
    <d v="2013-05-01T00:00:00"/>
    <x v="105"/>
    <x v="6"/>
    <n v="0"/>
    <s v="Sunrisers Hyderabad"/>
    <s v="Mumbai Indians"/>
    <s v="Mumbai Indians"/>
    <x v="1"/>
    <x v="11"/>
    <s v="wickets"/>
    <n v="7"/>
    <s v="N"/>
    <s v="NA"/>
    <s v="Asad Rauf"/>
    <s v="S Asnani"/>
  </r>
  <r>
    <n v="598040"/>
    <s v="Raipur"/>
    <x v="5"/>
    <d v="2013-05-01T00:00:00"/>
    <x v="79"/>
    <x v="26"/>
    <n v="0"/>
    <s v="Delhi Daredevils"/>
    <s v="Kolkata Knight Riders"/>
    <s v="Kolkata Knight Riders"/>
    <x v="1"/>
    <x v="2"/>
    <s v="wickets"/>
    <n v="7"/>
    <s v="N"/>
    <s v="NA"/>
    <s v="HDPK Dharmasena"/>
    <s v="CK Nandan"/>
  </r>
  <r>
    <n v="598041"/>
    <s v="Chennai"/>
    <x v="5"/>
    <d v="2013-05-02T00:00:00"/>
    <x v="39"/>
    <x v="7"/>
    <n v="0"/>
    <s v="Chennai Super Kings"/>
    <s v="Kings XI Punjab"/>
    <s v="Chennai Super Kings"/>
    <x v="1"/>
    <x v="1"/>
    <s v="runs"/>
    <n v="15"/>
    <s v="N"/>
    <s v="NA"/>
    <s v="M Erasmus"/>
    <s v="VA Kulkarni"/>
  </r>
  <r>
    <n v="598042"/>
    <s v="Pune"/>
    <x v="5"/>
    <d v="2013-05-02T00:00:00"/>
    <x v="46"/>
    <x v="25"/>
    <n v="0"/>
    <s v="Pune Warriors"/>
    <s v="Royal Challengers Bangalore"/>
    <s v="Royal Challengers Bangalore"/>
    <x v="1"/>
    <x v="3"/>
    <s v="runs"/>
    <n v="17"/>
    <s v="N"/>
    <s v="NA"/>
    <s v="Aleem Dar"/>
    <s v="C Shamshuddin"/>
  </r>
  <r>
    <n v="598043"/>
    <s v="Kolkata"/>
    <x v="5"/>
    <d v="2013-05-03T00:00:00"/>
    <x v="8"/>
    <x v="4"/>
    <n v="0"/>
    <s v="Kolkata Knight Riders"/>
    <s v="Rajasthan Royals"/>
    <s v="Rajasthan Royals"/>
    <x v="1"/>
    <x v="0"/>
    <s v="wickets"/>
    <n v="8"/>
    <s v="N"/>
    <s v="NA"/>
    <s v="HDPK Dharmasena"/>
    <s v="CK Nandan"/>
  </r>
  <r>
    <n v="598044"/>
    <s v="Hyderabad"/>
    <x v="5"/>
    <d v="2013-05-04T00:00:00"/>
    <x v="145"/>
    <x v="6"/>
    <n v="0"/>
    <s v="Sunrisers Hyderabad"/>
    <s v="Delhi Daredevils"/>
    <s v="Delhi Daredevils"/>
    <x v="1"/>
    <x v="11"/>
    <s v="wickets"/>
    <n v="6"/>
    <s v="N"/>
    <s v="NA"/>
    <s v="Asad Rauf"/>
    <s v="S Asnani"/>
  </r>
  <r>
    <n v="598045"/>
    <s v="Bangalore"/>
    <x v="5"/>
    <d v="2013-05-14T00:00:00"/>
    <x v="11"/>
    <x v="0"/>
    <n v="0"/>
    <s v="Royal Challengers Bangalore"/>
    <s v="Kings XI Punjab"/>
    <s v="Kings XI Punjab"/>
    <x v="0"/>
    <x v="5"/>
    <s v="wickets"/>
    <n v="7"/>
    <s v="N"/>
    <s v="NA"/>
    <s v="HDPK Dharmasena"/>
    <s v="S Ravi"/>
  </r>
  <r>
    <n v="598046"/>
    <s v="Mumbai"/>
    <x v="5"/>
    <d v="2013-05-05T00:00:00"/>
    <x v="146"/>
    <x v="3"/>
    <n v="0"/>
    <s v="Mumbai Indians"/>
    <s v="Chennai Super Kings"/>
    <s v="Mumbai Indians"/>
    <x v="1"/>
    <x v="7"/>
    <s v="runs"/>
    <n v="60"/>
    <s v="N"/>
    <s v="NA"/>
    <s v="HDPK Dharmasena"/>
    <s v="CK Nandan"/>
  </r>
  <r>
    <n v="598047"/>
    <s v="Jaipur"/>
    <x v="5"/>
    <d v="2013-05-05T00:00:00"/>
    <x v="119"/>
    <x v="5"/>
    <n v="0"/>
    <s v="Rajasthan Royals"/>
    <s v="Pune Warriors"/>
    <s v="Pune Warriors"/>
    <x v="1"/>
    <x v="4"/>
    <s v="wickets"/>
    <n v="5"/>
    <s v="N"/>
    <s v="NA"/>
    <s v="C Shamshuddin"/>
    <s v="RJ Tucker"/>
  </r>
  <r>
    <n v="598048"/>
    <s v="Bangalore"/>
    <x v="5"/>
    <d v="2013-04-09T00:00:00"/>
    <x v="104"/>
    <x v="0"/>
    <n v="0"/>
    <s v="Royal Challengers Bangalore"/>
    <s v="Sunrisers Hyderabad"/>
    <s v="Sunrisers Hyderabad"/>
    <x v="1"/>
    <x v="3"/>
    <s v="wickets"/>
    <n v="7"/>
    <s v="N"/>
    <s v="NA"/>
    <s v="S Ravi"/>
    <s v="SJA Taufel"/>
  </r>
  <r>
    <n v="598049"/>
    <s v="Jaipur"/>
    <x v="5"/>
    <d v="2013-05-07T00:00:00"/>
    <x v="119"/>
    <x v="5"/>
    <n v="0"/>
    <s v="Rajasthan Royals"/>
    <s v="Delhi Daredevils"/>
    <s v="Delhi Daredevils"/>
    <x v="1"/>
    <x v="4"/>
    <s v="wickets"/>
    <n v="9"/>
    <s v="N"/>
    <s v="NA"/>
    <s v="Aleem Dar"/>
    <s v="RJ Tucker"/>
  </r>
  <r>
    <n v="598050"/>
    <s v="Mumbai"/>
    <x v="5"/>
    <d v="2013-05-07T00:00:00"/>
    <x v="40"/>
    <x v="3"/>
    <n v="0"/>
    <s v="Mumbai Indians"/>
    <s v="Kolkata Knight Riders"/>
    <s v="Mumbai Indians"/>
    <x v="1"/>
    <x v="7"/>
    <s v="runs"/>
    <n v="65"/>
    <s v="N"/>
    <s v="NA"/>
    <s v="HDPK Dharmasena"/>
    <s v="S Ravi"/>
  </r>
  <r>
    <n v="598051"/>
    <s v="Hyderabad"/>
    <x v="5"/>
    <d v="2013-05-08T00:00:00"/>
    <x v="39"/>
    <x v="6"/>
    <n v="0"/>
    <s v="Sunrisers Hyderabad"/>
    <s v="Chennai Super Kings"/>
    <s v="Sunrisers Hyderabad"/>
    <x v="0"/>
    <x v="1"/>
    <s v="runs"/>
    <n v="77"/>
    <s v="N"/>
    <s v="NA"/>
    <s v="S Das"/>
    <s v="NJ Llong"/>
  </r>
  <r>
    <n v="598052"/>
    <s v="Chandigarh"/>
    <x v="5"/>
    <d v="2013-05-09T00:00:00"/>
    <x v="147"/>
    <x v="1"/>
    <n v="0"/>
    <s v="Kings XI Punjab"/>
    <s v="Rajasthan Royals"/>
    <s v="Rajasthan Royals"/>
    <x v="0"/>
    <x v="4"/>
    <s v="wickets"/>
    <n v="8"/>
    <s v="N"/>
    <s v="NA"/>
    <s v="HDPK Dharmasena"/>
    <s v="S Ravi"/>
  </r>
  <r>
    <n v="598053"/>
    <s v="Pune"/>
    <x v="5"/>
    <d v="2013-05-09T00:00:00"/>
    <x v="56"/>
    <x v="25"/>
    <n v="0"/>
    <s v="Pune Warriors"/>
    <s v="Kolkata Knight Riders"/>
    <s v="Kolkata Knight Riders"/>
    <x v="1"/>
    <x v="0"/>
    <s v="runs"/>
    <n v="46"/>
    <s v="N"/>
    <s v="NA"/>
    <s v="Asad Rauf"/>
    <s v="S Asnani"/>
  </r>
  <r>
    <n v="598054"/>
    <s v="Delhi"/>
    <x v="5"/>
    <d v="2013-05-10T00:00:00"/>
    <x v="93"/>
    <x v="2"/>
    <n v="0"/>
    <s v="Delhi Daredevils"/>
    <s v="Royal Challengers Bangalore"/>
    <s v="Delhi Daredevils"/>
    <x v="0"/>
    <x v="3"/>
    <s v="runs"/>
    <n v="4"/>
    <s v="N"/>
    <s v="NA"/>
    <s v="NJ Llong"/>
    <s v="K Srinath"/>
  </r>
  <r>
    <n v="598055"/>
    <s v="Pune"/>
    <x v="5"/>
    <d v="2013-05-11T00:00:00"/>
    <x v="146"/>
    <x v="25"/>
    <n v="0"/>
    <s v="Pune Warriors"/>
    <s v="Mumbai Indians"/>
    <s v="Pune Warriors"/>
    <x v="1"/>
    <x v="7"/>
    <s v="wickets"/>
    <n v="5"/>
    <s v="N"/>
    <s v="NA"/>
    <s v="Asad Rauf"/>
    <s v="AK Chaudhary"/>
  </r>
  <r>
    <n v="598056"/>
    <s v="Chandigarh"/>
    <x v="5"/>
    <d v="2013-05-11T00:00:00"/>
    <x v="148"/>
    <x v="1"/>
    <n v="0"/>
    <s v="Kings XI Punjab"/>
    <s v="Sunrisers Hyderabad"/>
    <s v="Kings XI Punjab"/>
    <x v="0"/>
    <x v="11"/>
    <s v="runs"/>
    <n v="30"/>
    <s v="N"/>
    <s v="NA"/>
    <s v="S Das"/>
    <s v="RJ Tucker"/>
  </r>
  <r>
    <n v="598057"/>
    <s v="Ranchi"/>
    <x v="5"/>
    <d v="2013-05-12T00:00:00"/>
    <x v="55"/>
    <x v="27"/>
    <n v="0"/>
    <s v="Kolkata Knight Riders"/>
    <s v="Royal Challengers Bangalore"/>
    <s v="Kolkata Knight Riders"/>
    <x v="0"/>
    <x v="0"/>
    <s v="wickets"/>
    <n v="5"/>
    <s v="N"/>
    <s v="NA"/>
    <s v="NJ Llong"/>
    <s v="K Srinath"/>
  </r>
  <r>
    <n v="598058"/>
    <s v="Jaipur"/>
    <x v="5"/>
    <d v="2013-05-12T00:00:00"/>
    <x v="5"/>
    <x v="5"/>
    <n v="0"/>
    <s v="Rajasthan Royals"/>
    <s v="Chennai Super Kings"/>
    <s v="Rajasthan Royals"/>
    <x v="0"/>
    <x v="4"/>
    <s v="wickets"/>
    <n v="5"/>
    <s v="N"/>
    <s v="NA"/>
    <s v="HDPK Dharmasena"/>
    <s v="CK Nandan"/>
  </r>
  <r>
    <n v="598059"/>
    <s v="Delhi"/>
    <x v="5"/>
    <d v="2013-04-23T00:00:00"/>
    <x v="89"/>
    <x v="2"/>
    <n v="0"/>
    <s v="Delhi Daredevils"/>
    <s v="Kings XI Punjab"/>
    <s v="Kings XI Punjab"/>
    <x v="0"/>
    <x v="5"/>
    <s v="wickets"/>
    <n v="5"/>
    <s v="N"/>
    <s v="NA"/>
    <s v="VA Kulkarni"/>
    <s v="K Srinath"/>
  </r>
  <r>
    <n v="598060"/>
    <s v="Mumbai"/>
    <x v="5"/>
    <d v="2013-05-13T00:00:00"/>
    <x v="90"/>
    <x v="3"/>
    <n v="0"/>
    <s v="Mumbai Indians"/>
    <s v="Sunrisers Hyderabad"/>
    <s v="Sunrisers Hyderabad"/>
    <x v="1"/>
    <x v="7"/>
    <s v="wickets"/>
    <n v="7"/>
    <s v="N"/>
    <s v="NA"/>
    <s v="AK Chaudhary"/>
    <s v="SJA Taufel"/>
  </r>
  <r>
    <n v="598061"/>
    <s v="Ranchi"/>
    <x v="5"/>
    <d v="2013-05-15T00:00:00"/>
    <x v="68"/>
    <x v="27"/>
    <n v="0"/>
    <s v="Kolkata Knight Riders"/>
    <s v="Pune Warriors"/>
    <s v="Kolkata Knight Riders"/>
    <x v="0"/>
    <x v="8"/>
    <s v="runs"/>
    <n v="7"/>
    <s v="N"/>
    <s v="NA"/>
    <s v="NJ Llong"/>
    <s v="K Srinath"/>
  </r>
  <r>
    <n v="598062"/>
    <s v="Chennai"/>
    <x v="5"/>
    <d v="2013-05-14T00:00:00"/>
    <x v="13"/>
    <x v="7"/>
    <n v="0"/>
    <s v="Chennai Super Kings"/>
    <s v="Delhi Daredevils"/>
    <s v="Chennai Super Kings"/>
    <x v="1"/>
    <x v="1"/>
    <s v="runs"/>
    <n v="33"/>
    <s v="N"/>
    <s v="NA"/>
    <s v="C Shamshuddin"/>
    <s v="RJ Tucker"/>
  </r>
  <r>
    <n v="598063"/>
    <s v="Mumbai"/>
    <x v="5"/>
    <d v="2013-05-15T00:00:00"/>
    <x v="149"/>
    <x v="3"/>
    <n v="0"/>
    <s v="Mumbai Indians"/>
    <s v="Rajasthan Royals"/>
    <s v="Rajasthan Royals"/>
    <x v="0"/>
    <x v="7"/>
    <s v="runs"/>
    <n v="14"/>
    <s v="N"/>
    <s v="NA"/>
    <s v="Asad Rauf"/>
    <s v="S Asnani"/>
  </r>
  <r>
    <n v="598064"/>
    <s v="Chandigarh"/>
    <x v="5"/>
    <d v="2013-05-06T00:00:00"/>
    <x v="143"/>
    <x v="1"/>
    <n v="0"/>
    <s v="Kings XI Punjab"/>
    <s v="Royal Challengers Bangalore"/>
    <s v="Kings XI Punjab"/>
    <x v="0"/>
    <x v="5"/>
    <s v="wickets"/>
    <n v="6"/>
    <s v="N"/>
    <s v="NA"/>
    <s v="VA Kulkarni"/>
    <s v="NJ Llong"/>
  </r>
  <r>
    <n v="598065"/>
    <s v="Hyderabad"/>
    <x v="5"/>
    <d v="2013-05-17T00:00:00"/>
    <x v="28"/>
    <x v="6"/>
    <n v="0"/>
    <s v="Sunrisers Hyderabad"/>
    <s v="Rajasthan Royals"/>
    <s v="Sunrisers Hyderabad"/>
    <x v="1"/>
    <x v="11"/>
    <s v="runs"/>
    <n v="23"/>
    <s v="N"/>
    <s v="NA"/>
    <s v="Asad Rauf"/>
    <s v="AK Chaudhary"/>
  </r>
  <r>
    <n v="598066"/>
    <s v="Dharamsala"/>
    <x v="5"/>
    <d v="2013-05-18T00:00:00"/>
    <x v="133"/>
    <x v="21"/>
    <n v="0"/>
    <s v="Kings XI Punjab"/>
    <s v="Mumbai Indians"/>
    <s v="Mumbai Indians"/>
    <x v="0"/>
    <x v="5"/>
    <s v="runs"/>
    <n v="50"/>
    <s v="N"/>
    <s v="NA"/>
    <s v="HDPK Dharmasena"/>
    <s v="CK Nandan"/>
  </r>
  <r>
    <n v="598067"/>
    <s v="Pune"/>
    <x v="5"/>
    <d v="2013-05-19T00:00:00"/>
    <x v="150"/>
    <x v="25"/>
    <n v="0"/>
    <s v="Pune Warriors"/>
    <s v="Delhi Daredevils"/>
    <s v="Pune Warriors"/>
    <x v="1"/>
    <x v="8"/>
    <s v="runs"/>
    <n v="38"/>
    <s v="N"/>
    <s v="NA"/>
    <s v="NJ Llong"/>
    <s v="SJA Taufel"/>
  </r>
  <r>
    <n v="598068"/>
    <s v="Bangalore"/>
    <x v="5"/>
    <d v="2013-05-18T00:00:00"/>
    <x v="104"/>
    <x v="0"/>
    <n v="0"/>
    <s v="Royal Challengers Bangalore"/>
    <s v="Chennai Super Kings"/>
    <s v="Chennai Super Kings"/>
    <x v="0"/>
    <x v="3"/>
    <s v="runs"/>
    <n v="24"/>
    <s v="N"/>
    <s v="NA"/>
    <s v="C Shamshuddin"/>
    <s v="RJ Tucker"/>
  </r>
  <r>
    <n v="598069"/>
    <s v="Hyderabad"/>
    <x v="5"/>
    <d v="2013-05-19T00:00:00"/>
    <x v="148"/>
    <x v="6"/>
    <n v="0"/>
    <s v="Sunrisers Hyderabad"/>
    <s v="Kolkata Knight Riders"/>
    <s v="Kolkata Knight Riders"/>
    <x v="1"/>
    <x v="11"/>
    <s v="wickets"/>
    <n v="5"/>
    <s v="N"/>
    <s v="NA"/>
    <s v="Asad Rauf"/>
    <s v="S Asnani"/>
  </r>
  <r>
    <n v="598070"/>
    <s v="Delhi"/>
    <x v="5"/>
    <d v="2013-05-21T00:00:00"/>
    <x v="1"/>
    <x v="2"/>
    <n v="0"/>
    <s v="Chennai Super Kings"/>
    <s v="Mumbai Indians"/>
    <s v="Chennai Super Kings"/>
    <x v="1"/>
    <x v="1"/>
    <s v="runs"/>
    <n v="48"/>
    <s v="N"/>
    <s v="NA"/>
    <s v="NJ Llong"/>
    <s v="RJ Tucker"/>
  </r>
  <r>
    <n v="598071"/>
    <s v="Delhi"/>
    <x v="5"/>
    <d v="2013-05-22T00:00:00"/>
    <x v="66"/>
    <x v="2"/>
    <n v="0"/>
    <s v="Rajasthan Royals"/>
    <s v="Sunrisers Hyderabad"/>
    <s v="Sunrisers Hyderabad"/>
    <x v="1"/>
    <x v="4"/>
    <s v="wickets"/>
    <n v="4"/>
    <s v="N"/>
    <s v="NA"/>
    <s v="S Ravi"/>
    <s v="RJ Tucker"/>
  </r>
  <r>
    <n v="598072"/>
    <s v="Kolkata"/>
    <x v="5"/>
    <d v="2013-05-24T00:00:00"/>
    <x v="62"/>
    <x v="4"/>
    <n v="0"/>
    <s v="Mumbai Indians"/>
    <s v="Rajasthan Royals"/>
    <s v="Rajasthan Royals"/>
    <x v="1"/>
    <x v="7"/>
    <s v="wickets"/>
    <n v="4"/>
    <s v="N"/>
    <s v="NA"/>
    <s v="C Shamshuddin"/>
    <s v="SJA Taufel"/>
  </r>
  <r>
    <n v="598073"/>
    <s v="Kolkata"/>
    <x v="5"/>
    <d v="2013-05-26T00:00:00"/>
    <x v="90"/>
    <x v="4"/>
    <n v="0"/>
    <s v="Chennai Super Kings"/>
    <s v="Mumbai Indians"/>
    <s v="Mumbai Indians"/>
    <x v="1"/>
    <x v="7"/>
    <s v="runs"/>
    <n v="23"/>
    <s v="N"/>
    <s v="NA"/>
    <s v="HDPK Dharmasena"/>
    <s v="SJA Taufel"/>
  </r>
  <r>
    <n v="729279"/>
    <s v="Abu Dhabi"/>
    <x v="6"/>
    <d v="2014-04-16T00:00:00"/>
    <x v="55"/>
    <x v="28"/>
    <n v="1"/>
    <s v="Mumbai Indians"/>
    <s v="Kolkata Knight Riders"/>
    <s v="Kolkata Knight Riders"/>
    <x v="1"/>
    <x v="0"/>
    <s v="runs"/>
    <n v="41"/>
    <s v="N"/>
    <s v="NA"/>
    <s v="M Erasmus"/>
    <s v="RK Illingworth"/>
  </r>
  <r>
    <n v="729281"/>
    <s v="NA"/>
    <x v="6"/>
    <d v="2014-04-17T00:00:00"/>
    <x v="151"/>
    <x v="29"/>
    <n v="1"/>
    <s v="Delhi Daredevils"/>
    <s v="Royal Challengers Bangalore"/>
    <s v="Royal Challengers Bangalore"/>
    <x v="0"/>
    <x v="3"/>
    <s v="wickets"/>
    <n v="8"/>
    <s v="N"/>
    <s v="NA"/>
    <s v="Aleem Dar"/>
    <s v="S Ravi"/>
  </r>
  <r>
    <n v="729283"/>
    <s v="Abu Dhabi"/>
    <x v="6"/>
    <d v="2014-04-18T00:00:00"/>
    <x v="152"/>
    <x v="28"/>
    <n v="1"/>
    <s v="Chennai Super Kings"/>
    <s v="Kings XI Punjab"/>
    <s v="Chennai Super Kings"/>
    <x v="1"/>
    <x v="5"/>
    <s v="wickets"/>
    <n v="6"/>
    <s v="N"/>
    <s v="NA"/>
    <s v="RK Illingworth"/>
    <s v="C Shamshuddin"/>
  </r>
  <r>
    <n v="729285"/>
    <s v="Abu Dhabi"/>
    <x v="6"/>
    <d v="2014-04-18T00:00:00"/>
    <x v="119"/>
    <x v="28"/>
    <n v="1"/>
    <s v="Sunrisers Hyderabad"/>
    <s v="Rajasthan Royals"/>
    <s v="Rajasthan Royals"/>
    <x v="0"/>
    <x v="4"/>
    <s v="wickets"/>
    <n v="4"/>
    <s v="N"/>
    <s v="NA"/>
    <s v="BF Bowden"/>
    <s v="RK Illingworth"/>
  </r>
  <r>
    <n v="729287"/>
    <s v="NA"/>
    <x v="6"/>
    <d v="2014-04-19T00:00:00"/>
    <x v="148"/>
    <x v="30"/>
    <n v="1"/>
    <s v="Royal Challengers Bangalore"/>
    <s v="Mumbai Indians"/>
    <s v="Royal Challengers Bangalore"/>
    <x v="0"/>
    <x v="3"/>
    <s v="wickets"/>
    <n v="7"/>
    <s v="N"/>
    <s v="NA"/>
    <s v="Aleem Dar"/>
    <s v="AK Chaudhary"/>
  </r>
  <r>
    <n v="729289"/>
    <s v="NA"/>
    <x v="6"/>
    <d v="2014-04-19T00:00:00"/>
    <x v="52"/>
    <x v="30"/>
    <n v="1"/>
    <s v="Kolkata Knight Riders"/>
    <s v="Delhi Daredevils"/>
    <s v="Kolkata Knight Riders"/>
    <x v="1"/>
    <x v="2"/>
    <s v="wickets"/>
    <n v="4"/>
    <s v="N"/>
    <s v="NA"/>
    <s v="Aleem Dar"/>
    <s v="VA Kulkarni"/>
  </r>
  <r>
    <n v="729291"/>
    <s v="NA"/>
    <x v="6"/>
    <d v="2014-04-20T00:00:00"/>
    <x v="152"/>
    <x v="29"/>
    <n v="1"/>
    <s v="Rajasthan Royals"/>
    <s v="Kings XI Punjab"/>
    <s v="Kings XI Punjab"/>
    <x v="0"/>
    <x v="5"/>
    <s v="wickets"/>
    <n v="7"/>
    <s v="N"/>
    <s v="NA"/>
    <s v="BF Bowden"/>
    <s v="M Erasmus"/>
  </r>
  <r>
    <n v="729293"/>
    <s v="Abu Dhabi"/>
    <x v="6"/>
    <d v="2014-04-21T00:00:00"/>
    <x v="39"/>
    <x v="28"/>
    <n v="1"/>
    <s v="Chennai Super Kings"/>
    <s v="Delhi Daredevils"/>
    <s v="Chennai Super Kings"/>
    <x v="1"/>
    <x v="1"/>
    <s v="runs"/>
    <n v="93"/>
    <s v="N"/>
    <s v="NA"/>
    <s v="RK Illingworth"/>
    <s v="C Shamshuddin"/>
  </r>
  <r>
    <n v="729295"/>
    <s v="NA"/>
    <x v="6"/>
    <d v="2014-04-22T00:00:00"/>
    <x v="152"/>
    <x v="29"/>
    <n v="1"/>
    <s v="Kings XI Punjab"/>
    <s v="Sunrisers Hyderabad"/>
    <s v="Sunrisers Hyderabad"/>
    <x v="0"/>
    <x v="5"/>
    <s v="runs"/>
    <n v="72"/>
    <s v="N"/>
    <s v="NA"/>
    <s v="M Erasmus"/>
    <s v="S Ravi"/>
  </r>
  <r>
    <n v="729297"/>
    <s v="NA"/>
    <x v="6"/>
    <d v="2014-04-23T00:00:00"/>
    <x v="120"/>
    <x v="30"/>
    <n v="1"/>
    <s v="Rajasthan Royals"/>
    <s v="Chennai Super Kings"/>
    <s v="Rajasthan Royals"/>
    <x v="0"/>
    <x v="1"/>
    <s v="runs"/>
    <n v="7"/>
    <s v="N"/>
    <s v="NA"/>
    <s v="HDPK Dharmasena"/>
    <s v="RK Illingworth"/>
  </r>
  <r>
    <n v="729299"/>
    <s v="NA"/>
    <x v="6"/>
    <d v="2014-04-24T00:00:00"/>
    <x v="153"/>
    <x v="29"/>
    <n v="1"/>
    <s v="Royal Challengers Bangalore"/>
    <s v="Kolkata Knight Riders"/>
    <s v="Royal Challengers Bangalore"/>
    <x v="0"/>
    <x v="0"/>
    <s v="runs"/>
    <n v="2"/>
    <s v="N"/>
    <s v="NA"/>
    <s v="Aleem Dar"/>
    <s v="VA Kulkarni"/>
  </r>
  <r>
    <n v="729301"/>
    <s v="NA"/>
    <x v="6"/>
    <d v="2014-04-25T00:00:00"/>
    <x v="140"/>
    <x v="30"/>
    <n v="1"/>
    <s v="Sunrisers Hyderabad"/>
    <s v="Delhi Daredevils"/>
    <s v="Sunrisers Hyderabad"/>
    <x v="1"/>
    <x v="11"/>
    <s v="runs"/>
    <n v="4"/>
    <s v="N"/>
    <s v="NA"/>
    <s v="M Erasmus"/>
    <s v="S Ravi"/>
  </r>
  <r>
    <n v="729303"/>
    <s v="NA"/>
    <x v="6"/>
    <d v="2014-04-25T00:00:00"/>
    <x v="154"/>
    <x v="30"/>
    <n v="1"/>
    <s v="Chennai Super Kings"/>
    <s v="Mumbai Indians"/>
    <s v="Mumbai Indians"/>
    <x v="1"/>
    <x v="1"/>
    <s v="wickets"/>
    <n v="7"/>
    <s v="N"/>
    <s v="NA"/>
    <s v="BF Bowden"/>
    <s v="M Erasmus"/>
  </r>
  <r>
    <n v="729305"/>
    <s v="Abu Dhabi"/>
    <x v="6"/>
    <d v="2014-04-26T00:00:00"/>
    <x v="155"/>
    <x v="28"/>
    <n v="1"/>
    <s v="Rajasthan Royals"/>
    <s v="Royal Challengers Bangalore"/>
    <s v="Rajasthan Royals"/>
    <x v="0"/>
    <x v="4"/>
    <s v="wickets"/>
    <n v="6"/>
    <s v="N"/>
    <s v="NA"/>
    <s v="HDPK Dharmasena"/>
    <s v="C Shamshuddin"/>
  </r>
  <r>
    <n v="729307"/>
    <s v="Abu Dhabi"/>
    <x v="6"/>
    <d v="2014-04-26T00:00:00"/>
    <x v="156"/>
    <x v="28"/>
    <n v="1"/>
    <s v="Kolkata Knight Riders"/>
    <s v="Kings XI Punjab"/>
    <s v="Kolkata Knight Riders"/>
    <x v="0"/>
    <x v="5"/>
    <s v="runs"/>
    <n v="23"/>
    <s v="N"/>
    <s v="NA"/>
    <s v="HDPK Dharmasena"/>
    <s v="RK Illingworth"/>
  </r>
  <r>
    <n v="729309"/>
    <s v="NA"/>
    <x v="6"/>
    <d v="2014-04-27T00:00:00"/>
    <x v="81"/>
    <x v="29"/>
    <n v="1"/>
    <s v="Delhi Daredevils"/>
    <s v="Mumbai Indians"/>
    <s v="Mumbai Indians"/>
    <x v="1"/>
    <x v="2"/>
    <s v="wickets"/>
    <n v="6"/>
    <s v="N"/>
    <s v="NA"/>
    <s v="Aleem Dar"/>
    <s v="VA Kulkarni"/>
  </r>
  <r>
    <n v="729311"/>
    <s v="NA"/>
    <x v="6"/>
    <d v="2014-04-27T00:00:00"/>
    <x v="60"/>
    <x v="29"/>
    <n v="1"/>
    <s v="Sunrisers Hyderabad"/>
    <s v="Chennai Super Kings"/>
    <s v="Sunrisers Hyderabad"/>
    <x v="1"/>
    <x v="1"/>
    <s v="wickets"/>
    <n v="5"/>
    <s v="N"/>
    <s v="NA"/>
    <s v="AK Chaudhary"/>
    <s v="VA Kulkarni"/>
  </r>
  <r>
    <n v="729313"/>
    <s v="NA"/>
    <x v="6"/>
    <d v="2014-04-28T00:00:00"/>
    <x v="156"/>
    <x v="30"/>
    <n v="1"/>
    <s v="Kings XI Punjab"/>
    <s v="Royal Challengers Bangalore"/>
    <s v="Kings XI Punjab"/>
    <x v="0"/>
    <x v="5"/>
    <s v="wickets"/>
    <n v="5"/>
    <s v="N"/>
    <s v="NA"/>
    <s v="BF Bowden"/>
    <s v="S Ravi"/>
  </r>
  <r>
    <n v="729315"/>
    <s v="Abu Dhabi"/>
    <x v="6"/>
    <d v="2014-04-29T00:00:00"/>
    <x v="141"/>
    <x v="28"/>
    <n v="1"/>
    <s v="Kolkata Knight Riders"/>
    <s v="Rajasthan Royals"/>
    <s v="Rajasthan Royals"/>
    <x v="1"/>
    <x v="4"/>
    <s v="tie"/>
    <s v="NA"/>
    <s v="Y"/>
    <s v="NA"/>
    <s v="Aleem Dar"/>
    <s v="AK Chaudhary"/>
  </r>
  <r>
    <n v="729317"/>
    <s v="NA"/>
    <x v="6"/>
    <d v="2014-04-30T00:00:00"/>
    <x v="157"/>
    <x v="30"/>
    <n v="1"/>
    <s v="Mumbai Indians"/>
    <s v="Sunrisers Hyderabad"/>
    <s v="Mumbai Indians"/>
    <x v="0"/>
    <x v="11"/>
    <s v="runs"/>
    <n v="15"/>
    <s v="N"/>
    <s v="NA"/>
    <s v="HDPK Dharmasena"/>
    <s v="M Erasmus"/>
  </r>
  <r>
    <n v="733971"/>
    <s v="Ranchi"/>
    <x v="6"/>
    <d v="2014-05-02T00:00:00"/>
    <x v="120"/>
    <x v="27"/>
    <n v="0"/>
    <s v="Chennai Super Kings"/>
    <s v="Kolkata Knight Riders"/>
    <s v="Chennai Super Kings"/>
    <x v="1"/>
    <x v="1"/>
    <s v="runs"/>
    <n v="34"/>
    <s v="N"/>
    <s v="NA"/>
    <s v="AK Chaudhary"/>
    <s v="NJ Llong"/>
  </r>
  <r>
    <n v="733973"/>
    <s v="Mumbai"/>
    <x v="6"/>
    <d v="2014-05-03T00:00:00"/>
    <x v="158"/>
    <x v="3"/>
    <n v="0"/>
    <s v="Mumbai Indians"/>
    <s v="Kings XI Punjab"/>
    <s v="Kings XI Punjab"/>
    <x v="1"/>
    <x v="7"/>
    <s v="wickets"/>
    <n v="5"/>
    <s v="N"/>
    <s v="NA"/>
    <s v="BNJ Oxenford"/>
    <s v="C Shamshuddin"/>
  </r>
  <r>
    <n v="733975"/>
    <s v="Delhi"/>
    <x v="6"/>
    <d v="2014-05-03T00:00:00"/>
    <x v="159"/>
    <x v="2"/>
    <n v="0"/>
    <s v="Delhi Daredevils"/>
    <s v="Rajasthan Royals"/>
    <s v="Rajasthan Royals"/>
    <x v="0"/>
    <x v="4"/>
    <s v="wickets"/>
    <n v="7"/>
    <s v="N"/>
    <s v="NA"/>
    <s v="SS Hazare"/>
    <s v="S Ravi"/>
  </r>
  <r>
    <n v="733977"/>
    <s v="Bangalore"/>
    <x v="6"/>
    <d v="2014-05-04T00:00:00"/>
    <x v="46"/>
    <x v="0"/>
    <n v="0"/>
    <s v="Royal Challengers Bangalore"/>
    <s v="Sunrisers Hyderabad"/>
    <s v="Royal Challengers Bangalore"/>
    <x v="0"/>
    <x v="3"/>
    <s v="wickets"/>
    <n v="4"/>
    <s v="N"/>
    <s v="NA"/>
    <s v="HDPK Dharmasena"/>
    <s v="VA Kulkarni"/>
  </r>
  <r>
    <n v="733979"/>
    <s v="Ahmedabad"/>
    <x v="6"/>
    <d v="2014-05-05T00:00:00"/>
    <x v="155"/>
    <x v="18"/>
    <n v="0"/>
    <s v="Rajasthan Royals"/>
    <s v="Kolkata Knight Riders"/>
    <s v="Kolkata Knight Riders"/>
    <x v="0"/>
    <x v="4"/>
    <s v="runs"/>
    <n v="10"/>
    <s v="N"/>
    <s v="NA"/>
    <s v="NJ Llong"/>
    <s v="CK Nandan"/>
  </r>
  <r>
    <n v="733981"/>
    <s v="Delhi"/>
    <x v="6"/>
    <d v="2014-05-05T00:00:00"/>
    <x v="60"/>
    <x v="2"/>
    <n v="0"/>
    <s v="Delhi Daredevils"/>
    <s v="Chennai Super Kings"/>
    <s v="Chennai Super Kings"/>
    <x v="0"/>
    <x v="1"/>
    <s v="wickets"/>
    <n v="8"/>
    <s v="N"/>
    <s v="NA"/>
    <s v="RM Deshpande"/>
    <s v="BNJ Oxenford"/>
  </r>
  <r>
    <n v="733983"/>
    <s v="Mumbai"/>
    <x v="6"/>
    <d v="2014-05-06T00:00:00"/>
    <x v="57"/>
    <x v="3"/>
    <n v="0"/>
    <s v="Mumbai Indians"/>
    <s v="Royal Challengers Bangalore"/>
    <s v="Royal Challengers Bangalore"/>
    <x v="0"/>
    <x v="7"/>
    <s v="runs"/>
    <n v="19"/>
    <s v="N"/>
    <s v="NA"/>
    <s v="S Ravi"/>
    <s v="K Srinath"/>
  </r>
  <r>
    <n v="733985"/>
    <s v="Delhi"/>
    <x v="6"/>
    <d v="2014-05-07T00:00:00"/>
    <x v="56"/>
    <x v="2"/>
    <n v="0"/>
    <s v="Delhi Daredevils"/>
    <s v="Kolkata Knight Riders"/>
    <s v="Delhi Daredevils"/>
    <x v="1"/>
    <x v="0"/>
    <s v="wickets"/>
    <n v="8"/>
    <s v="N"/>
    <s v="NA"/>
    <s v="BNJ Oxenford"/>
    <s v="C Shamshuddin"/>
  </r>
  <r>
    <n v="733987"/>
    <s v="Cuttack"/>
    <x v="6"/>
    <d v="2014-05-07T00:00:00"/>
    <x v="152"/>
    <x v="19"/>
    <n v="0"/>
    <s v="Kings XI Punjab"/>
    <s v="Chennai Super Kings"/>
    <s v="Chennai Super Kings"/>
    <x v="0"/>
    <x v="5"/>
    <s v="runs"/>
    <n v="44"/>
    <s v="N"/>
    <s v="NA"/>
    <s v="HDPK Dharmasena"/>
    <s v="PG Pathak"/>
  </r>
  <r>
    <n v="733989"/>
    <s v="Ahmedabad"/>
    <x v="6"/>
    <d v="2014-05-08T00:00:00"/>
    <x v="157"/>
    <x v="18"/>
    <n v="0"/>
    <s v="Rajasthan Royals"/>
    <s v="Sunrisers Hyderabad"/>
    <s v="Rajasthan Royals"/>
    <x v="0"/>
    <x v="11"/>
    <s v="runs"/>
    <n v="32"/>
    <s v="N"/>
    <s v="NA"/>
    <s v="AK Chaudhary"/>
    <s v="NJ Llong"/>
  </r>
  <r>
    <n v="733991"/>
    <s v="Bangalore"/>
    <x v="6"/>
    <d v="2014-05-09T00:00:00"/>
    <x v="156"/>
    <x v="0"/>
    <n v="0"/>
    <s v="Royal Challengers Bangalore"/>
    <s v="Kings XI Punjab"/>
    <s v="Royal Challengers Bangalore"/>
    <x v="0"/>
    <x v="5"/>
    <s v="runs"/>
    <n v="32"/>
    <s v="N"/>
    <s v="NA"/>
    <s v="S Ravi"/>
    <s v="K Srinath"/>
  </r>
  <r>
    <n v="733993"/>
    <s v="Delhi"/>
    <x v="6"/>
    <d v="2014-05-10T00:00:00"/>
    <x v="101"/>
    <x v="2"/>
    <n v="0"/>
    <s v="Delhi Daredevils"/>
    <s v="Sunrisers Hyderabad"/>
    <s v="Sunrisers Hyderabad"/>
    <x v="0"/>
    <x v="11"/>
    <s v="wickets"/>
    <n v="8"/>
    <s v="N"/>
    <s v="D/L"/>
    <s v="RM Deshpande"/>
    <s v="BNJ Oxenford"/>
  </r>
  <r>
    <n v="733995"/>
    <s v="Mumbai"/>
    <x v="6"/>
    <d v="2014-05-10T00:00:00"/>
    <x v="60"/>
    <x v="3"/>
    <n v="0"/>
    <s v="Mumbai Indians"/>
    <s v="Chennai Super Kings"/>
    <s v="Chennai Super Kings"/>
    <x v="0"/>
    <x v="1"/>
    <s v="wickets"/>
    <n v="4"/>
    <s v="N"/>
    <s v="NA"/>
    <s v="HDPK Dharmasena"/>
    <s v="VA Kulkarni"/>
  </r>
  <r>
    <n v="733997"/>
    <s v="Cuttack"/>
    <x v="6"/>
    <d v="2014-05-11T00:00:00"/>
    <x v="56"/>
    <x v="19"/>
    <n v="0"/>
    <s v="Kings XI Punjab"/>
    <s v="Kolkata Knight Riders"/>
    <s v="Kolkata Knight Riders"/>
    <x v="0"/>
    <x v="0"/>
    <s v="wickets"/>
    <n v="9"/>
    <s v="N"/>
    <s v="NA"/>
    <s v="NJ Llong"/>
    <s v="CK Nandan"/>
  </r>
  <r>
    <n v="733999"/>
    <s v="Bangalore"/>
    <x v="6"/>
    <d v="2014-05-11T00:00:00"/>
    <x v="141"/>
    <x v="0"/>
    <n v="0"/>
    <s v="Royal Challengers Bangalore"/>
    <s v="Rajasthan Royals"/>
    <s v="Royal Challengers Bangalore"/>
    <x v="1"/>
    <x v="4"/>
    <s v="wickets"/>
    <n v="5"/>
    <s v="N"/>
    <s v="NA"/>
    <s v="S Ravi"/>
    <s v="RJ Tucker"/>
  </r>
  <r>
    <n v="734001"/>
    <s v="Hyderabad"/>
    <x v="6"/>
    <d v="2014-05-12T00:00:00"/>
    <x v="83"/>
    <x v="6"/>
    <n v="0"/>
    <s v="Sunrisers Hyderabad"/>
    <s v="Mumbai Indians"/>
    <s v="Sunrisers Hyderabad"/>
    <x v="1"/>
    <x v="7"/>
    <s v="wickets"/>
    <n v="7"/>
    <s v="N"/>
    <s v="NA"/>
    <s v="HDPK Dharmasena"/>
    <s v="VA Kulkarni"/>
  </r>
  <r>
    <n v="734003"/>
    <s v="Ranchi"/>
    <x v="6"/>
    <d v="2014-05-13T00:00:00"/>
    <x v="120"/>
    <x v="27"/>
    <n v="0"/>
    <s v="Chennai Super Kings"/>
    <s v="Rajasthan Royals"/>
    <s v="Rajasthan Royals"/>
    <x v="1"/>
    <x v="1"/>
    <s v="wickets"/>
    <n v="5"/>
    <s v="N"/>
    <s v="NA"/>
    <s v="BNJ Oxenford"/>
    <s v="C Shamshuddin"/>
  </r>
  <r>
    <n v="734005"/>
    <s v="Bangalore"/>
    <x v="6"/>
    <d v="2014-05-13T00:00:00"/>
    <x v="53"/>
    <x v="0"/>
    <n v="0"/>
    <s v="Royal Challengers Bangalore"/>
    <s v="Delhi Daredevils"/>
    <s v="Delhi Daredevils"/>
    <x v="0"/>
    <x v="3"/>
    <s v="runs"/>
    <n v="16"/>
    <s v="N"/>
    <s v="NA"/>
    <s v="K Srinath"/>
    <s v="RJ Tucker"/>
  </r>
  <r>
    <n v="734007"/>
    <s v="Hyderabad"/>
    <x v="6"/>
    <d v="2014-05-14T00:00:00"/>
    <x v="113"/>
    <x v="6"/>
    <n v="0"/>
    <s v="Sunrisers Hyderabad"/>
    <s v="Kings XI Punjab"/>
    <s v="Kings XI Punjab"/>
    <x v="0"/>
    <x v="5"/>
    <s v="wickets"/>
    <n v="6"/>
    <s v="N"/>
    <s v="NA"/>
    <s v="VA Kulkarni"/>
    <s v="PG Pathak"/>
  </r>
  <r>
    <n v="734009"/>
    <s v="Cuttack"/>
    <x v="6"/>
    <d v="2014-05-14T00:00:00"/>
    <x v="75"/>
    <x v="19"/>
    <n v="0"/>
    <s v="Kolkata Knight Riders"/>
    <s v="Mumbai Indians"/>
    <s v="Kolkata Knight Riders"/>
    <x v="0"/>
    <x v="0"/>
    <s v="wickets"/>
    <n v="6"/>
    <s v="N"/>
    <s v="NA"/>
    <s v="AK Chaudhary"/>
    <s v="NJ Llong"/>
  </r>
  <r>
    <n v="734011"/>
    <s v="Ahmedabad"/>
    <x v="6"/>
    <d v="2014-05-15T00:00:00"/>
    <x v="119"/>
    <x v="18"/>
    <n v="0"/>
    <s v="Rajasthan Royals"/>
    <s v="Delhi Daredevils"/>
    <s v="Delhi Daredevils"/>
    <x v="0"/>
    <x v="4"/>
    <s v="runs"/>
    <n v="62"/>
    <s v="N"/>
    <s v="NA"/>
    <s v="S Ravi"/>
    <s v="RJ Tucker"/>
  </r>
  <r>
    <n v="734013"/>
    <s v="Ranchi"/>
    <x v="6"/>
    <d v="2014-05-18T00:00:00"/>
    <x v="46"/>
    <x v="27"/>
    <n v="0"/>
    <s v="Chennai Super Kings"/>
    <s v="Royal Challengers Bangalore"/>
    <s v="Chennai Super Kings"/>
    <x v="1"/>
    <x v="3"/>
    <s v="wickets"/>
    <n v="5"/>
    <s v="N"/>
    <s v="NA"/>
    <s v="BNJ Oxenford"/>
    <s v="C Shamshuddin"/>
  </r>
  <r>
    <n v="734015"/>
    <s v="Hyderabad"/>
    <x v="6"/>
    <d v="2014-05-18T00:00:00"/>
    <x v="136"/>
    <x v="6"/>
    <n v="0"/>
    <s v="Sunrisers Hyderabad"/>
    <s v="Kolkata Knight Riders"/>
    <s v="Sunrisers Hyderabad"/>
    <x v="1"/>
    <x v="0"/>
    <s v="wickets"/>
    <n v="7"/>
    <s v="N"/>
    <s v="NA"/>
    <s v="NJ Llong"/>
    <s v="CK Nandan"/>
  </r>
  <r>
    <n v="734017"/>
    <s v="Ahmedabad"/>
    <x v="6"/>
    <d v="2014-05-19T00:00:00"/>
    <x v="1"/>
    <x v="18"/>
    <n v="0"/>
    <s v="Rajasthan Royals"/>
    <s v="Mumbai Indians"/>
    <s v="Mumbai Indians"/>
    <x v="1"/>
    <x v="7"/>
    <s v="runs"/>
    <n v="25"/>
    <s v="N"/>
    <s v="NA"/>
    <s v="S Ravi"/>
    <s v="RJ Tucker"/>
  </r>
  <r>
    <n v="734019"/>
    <s v="Delhi"/>
    <x v="6"/>
    <d v="2014-05-19T00:00:00"/>
    <x v="160"/>
    <x v="2"/>
    <n v="0"/>
    <s v="Delhi Daredevils"/>
    <s v="Kings XI Punjab"/>
    <s v="Kings XI Punjab"/>
    <x v="0"/>
    <x v="5"/>
    <s v="wickets"/>
    <n v="4"/>
    <s v="N"/>
    <s v="NA"/>
    <s v="HDPK Dharmasena"/>
    <s v="PG Pathak"/>
  </r>
  <r>
    <n v="734021"/>
    <s v="Hyderabad"/>
    <x v="6"/>
    <d v="2014-05-20T00:00:00"/>
    <x v="79"/>
    <x v="6"/>
    <n v="0"/>
    <s v="Sunrisers Hyderabad"/>
    <s v="Royal Challengers Bangalore"/>
    <s v="Royal Challengers Bangalore"/>
    <x v="1"/>
    <x v="11"/>
    <s v="wickets"/>
    <n v="7"/>
    <s v="N"/>
    <s v="NA"/>
    <s v="AK Chaudhary"/>
    <s v="NJ Llong"/>
  </r>
  <r>
    <n v="734023"/>
    <s v="Kolkata"/>
    <x v="6"/>
    <d v="2014-05-20T00:00:00"/>
    <x v="75"/>
    <x v="4"/>
    <n v="0"/>
    <s v="Kolkata Knight Riders"/>
    <s v="Chennai Super Kings"/>
    <s v="Kolkata Knight Riders"/>
    <x v="0"/>
    <x v="0"/>
    <s v="wickets"/>
    <n v="8"/>
    <s v="N"/>
    <s v="NA"/>
    <s v="RM Deshpande"/>
    <s v="C Shamshuddin"/>
  </r>
  <r>
    <n v="734025"/>
    <s v="Chandigarh"/>
    <x v="6"/>
    <d v="2014-05-21T00:00:00"/>
    <x v="161"/>
    <x v="1"/>
    <n v="0"/>
    <s v="Kings XI Punjab"/>
    <s v="Mumbai Indians"/>
    <s v="Mumbai Indians"/>
    <x v="0"/>
    <x v="7"/>
    <s v="wickets"/>
    <n v="7"/>
    <s v="N"/>
    <s v="NA"/>
    <s v="HDPK Dharmasena"/>
    <s v="VA Kulkarni"/>
  </r>
  <r>
    <n v="734027"/>
    <s v="Kolkata"/>
    <x v="6"/>
    <d v="2014-05-22T00:00:00"/>
    <x v="75"/>
    <x v="4"/>
    <n v="0"/>
    <s v="Kolkata Knight Riders"/>
    <s v="Royal Challengers Bangalore"/>
    <s v="Royal Challengers Bangalore"/>
    <x v="0"/>
    <x v="0"/>
    <s v="runs"/>
    <n v="30"/>
    <s v="N"/>
    <s v="NA"/>
    <s v="AK Chaudhary"/>
    <s v="CK Nandan"/>
  </r>
  <r>
    <n v="734029"/>
    <s v="Ranchi"/>
    <x v="6"/>
    <d v="2014-05-22T00:00:00"/>
    <x v="79"/>
    <x v="27"/>
    <n v="0"/>
    <s v="Chennai Super Kings"/>
    <s v="Sunrisers Hyderabad"/>
    <s v="Sunrisers Hyderabad"/>
    <x v="0"/>
    <x v="11"/>
    <s v="wickets"/>
    <n v="6"/>
    <s v="N"/>
    <s v="NA"/>
    <s v="BNJ Oxenford"/>
    <s v="C Shamshuddin"/>
  </r>
  <r>
    <n v="734031"/>
    <s v="Mumbai"/>
    <x v="6"/>
    <d v="2014-05-23T00:00:00"/>
    <x v="1"/>
    <x v="3"/>
    <n v="0"/>
    <s v="Mumbai Indians"/>
    <s v="Delhi Daredevils"/>
    <s v="Delhi Daredevils"/>
    <x v="0"/>
    <x v="7"/>
    <s v="runs"/>
    <n v="15"/>
    <s v="N"/>
    <s v="NA"/>
    <s v="S Ravi"/>
    <s v="RJ Tucker"/>
  </r>
  <r>
    <n v="734033"/>
    <s v="Chandigarh"/>
    <x v="6"/>
    <d v="2014-05-23T00:00:00"/>
    <x v="16"/>
    <x v="1"/>
    <n v="0"/>
    <s v="Kings XI Punjab"/>
    <s v="Rajasthan Royals"/>
    <s v="Rajasthan Royals"/>
    <x v="0"/>
    <x v="5"/>
    <s v="runs"/>
    <n v="16"/>
    <s v="N"/>
    <s v="NA"/>
    <s v="HDPK Dharmasena"/>
    <s v="PG Pathak"/>
  </r>
  <r>
    <n v="734035"/>
    <s v="Bangalore"/>
    <x v="6"/>
    <d v="2014-05-24T00:00:00"/>
    <x v="13"/>
    <x v="0"/>
    <n v="0"/>
    <s v="Royal Challengers Bangalore"/>
    <s v="Chennai Super Kings"/>
    <s v="Chennai Super Kings"/>
    <x v="0"/>
    <x v="1"/>
    <s v="wickets"/>
    <n v="8"/>
    <s v="N"/>
    <s v="NA"/>
    <s v="AK Chaudhary"/>
    <s v="NJ Llong"/>
  </r>
  <r>
    <n v="734037"/>
    <s v="Kolkata"/>
    <x v="6"/>
    <d v="2014-05-24T00:00:00"/>
    <x v="8"/>
    <x v="4"/>
    <n v="0"/>
    <s v="Kolkata Knight Riders"/>
    <s v="Sunrisers Hyderabad"/>
    <s v="Kolkata Knight Riders"/>
    <x v="0"/>
    <x v="0"/>
    <s v="wickets"/>
    <n v="4"/>
    <s v="N"/>
    <s v="NA"/>
    <s v="RM Deshpande"/>
    <s v="BNJ Oxenford"/>
  </r>
  <r>
    <n v="734039"/>
    <s v="Chandigarh"/>
    <x v="6"/>
    <d v="2014-05-25T00:00:00"/>
    <x v="138"/>
    <x v="1"/>
    <n v="0"/>
    <s v="Kings XI Punjab"/>
    <s v="Delhi Daredevils"/>
    <s v="Kings XI Punjab"/>
    <x v="0"/>
    <x v="5"/>
    <s v="wickets"/>
    <n v="7"/>
    <s v="N"/>
    <s v="NA"/>
    <s v="HDPK Dharmasena"/>
    <s v="VA Kulkarni"/>
  </r>
  <r>
    <n v="734041"/>
    <s v="Mumbai"/>
    <x v="6"/>
    <d v="2014-05-25T00:00:00"/>
    <x v="158"/>
    <x v="3"/>
    <n v="0"/>
    <s v="Mumbai Indians"/>
    <s v="Rajasthan Royals"/>
    <s v="Mumbai Indians"/>
    <x v="0"/>
    <x v="7"/>
    <s v="wickets"/>
    <n v="5"/>
    <s v="N"/>
    <s v="NA"/>
    <s v="K Srinath"/>
    <s v="RJ Tucker"/>
  </r>
  <r>
    <n v="734043"/>
    <s v="Kolkata"/>
    <x v="6"/>
    <d v="2014-05-27T00:00:00"/>
    <x v="136"/>
    <x v="4"/>
    <n v="0"/>
    <s v="Kings XI Punjab"/>
    <s v="Kolkata Knight Riders"/>
    <s v="Kings XI Punjab"/>
    <x v="0"/>
    <x v="0"/>
    <s v="runs"/>
    <n v="28"/>
    <s v="N"/>
    <s v="NA"/>
    <s v="NJ Llong"/>
    <s v="S Ravi"/>
  </r>
  <r>
    <n v="734045"/>
    <s v="Mumbai"/>
    <x v="6"/>
    <d v="2014-05-28T00:00:00"/>
    <x v="39"/>
    <x v="17"/>
    <n v="0"/>
    <s v="Chennai Super Kings"/>
    <s v="Mumbai Indians"/>
    <s v="Chennai Super Kings"/>
    <x v="0"/>
    <x v="1"/>
    <s v="wickets"/>
    <n v="7"/>
    <s v="N"/>
    <s v="NA"/>
    <s v="VA Kulkarni"/>
    <s v="BNJ Oxenford"/>
  </r>
  <r>
    <n v="734047"/>
    <s v="Mumbai"/>
    <x v="6"/>
    <d v="2014-05-30T00:00:00"/>
    <x v="6"/>
    <x v="3"/>
    <n v="0"/>
    <s v="Chennai Super Kings"/>
    <s v="Kings XI Punjab"/>
    <s v="Chennai Super Kings"/>
    <x v="0"/>
    <x v="5"/>
    <s v="runs"/>
    <n v="24"/>
    <s v="N"/>
    <s v="NA"/>
    <s v="HDPK Dharmasena"/>
    <s v="RJ Tucker"/>
  </r>
  <r>
    <n v="734049"/>
    <s v="Bangalore"/>
    <x v="6"/>
    <d v="2014-06-01T00:00:00"/>
    <x v="68"/>
    <x v="0"/>
    <n v="0"/>
    <s v="Kolkata Knight Riders"/>
    <s v="Kings XI Punjab"/>
    <s v="Kolkata Knight Riders"/>
    <x v="0"/>
    <x v="0"/>
    <s v="wickets"/>
    <n v="3"/>
    <s v="N"/>
    <s v="NA"/>
    <s v="HDPK Dharmasena"/>
    <s v="BNJ Oxenford"/>
  </r>
  <r>
    <n v="829705"/>
    <s v="Kolkata"/>
    <x v="7"/>
    <d v="2015-04-08T00:00:00"/>
    <x v="122"/>
    <x v="4"/>
    <n v="0"/>
    <s v="Kolkata Knight Riders"/>
    <s v="Mumbai Indians"/>
    <s v="Kolkata Knight Riders"/>
    <x v="0"/>
    <x v="0"/>
    <s v="wickets"/>
    <n v="7"/>
    <s v="N"/>
    <s v="NA"/>
    <s v="S Ravi"/>
    <s v="C Shamshuddin"/>
  </r>
  <r>
    <n v="829707"/>
    <s v="Chennai"/>
    <x v="7"/>
    <d v="2015-04-09T00:00:00"/>
    <x v="23"/>
    <x v="7"/>
    <n v="0"/>
    <s v="Chennai Super Kings"/>
    <s v="Delhi Daredevils"/>
    <s v="Delhi Daredevils"/>
    <x v="0"/>
    <x v="1"/>
    <s v="runs"/>
    <n v="1"/>
    <s v="N"/>
    <s v="NA"/>
    <s v="RK Illingworth"/>
    <s v="VA Kulkarni"/>
  </r>
  <r>
    <n v="829709"/>
    <s v="Pune"/>
    <x v="7"/>
    <d v="2015-04-10T00:00:00"/>
    <x v="141"/>
    <x v="31"/>
    <n v="0"/>
    <s v="Kings XI Punjab"/>
    <s v="Rajasthan Royals"/>
    <s v="Kings XI Punjab"/>
    <x v="0"/>
    <x v="4"/>
    <s v="runs"/>
    <n v="26"/>
    <s v="N"/>
    <s v="NA"/>
    <s v="SD Fry"/>
    <s v="CB Gaffaney"/>
  </r>
  <r>
    <n v="829711"/>
    <s v="Chennai"/>
    <x v="7"/>
    <d v="2015-04-11T00:00:00"/>
    <x v="0"/>
    <x v="7"/>
    <n v="0"/>
    <s v="Chennai Super Kings"/>
    <s v="Sunrisers Hyderabad"/>
    <s v="Chennai Super Kings"/>
    <x v="1"/>
    <x v="1"/>
    <s v="runs"/>
    <n v="45"/>
    <s v="N"/>
    <s v="NA"/>
    <s v="RK Illingworth"/>
    <s v="VA Kulkarni"/>
  </r>
  <r>
    <n v="829713"/>
    <s v="Kolkata"/>
    <x v="7"/>
    <d v="2015-04-11T00:00:00"/>
    <x v="45"/>
    <x v="4"/>
    <n v="0"/>
    <s v="Kolkata Knight Riders"/>
    <s v="Royal Challengers Bangalore"/>
    <s v="Royal Challengers Bangalore"/>
    <x v="0"/>
    <x v="3"/>
    <s v="wickets"/>
    <n v="3"/>
    <s v="N"/>
    <s v="NA"/>
    <s v="S Ravi"/>
    <s v="C Shamshuddin"/>
  </r>
  <r>
    <n v="829715"/>
    <s v="Delhi"/>
    <x v="7"/>
    <d v="2015-04-12T00:00:00"/>
    <x v="162"/>
    <x v="2"/>
    <n v="0"/>
    <s v="Delhi Daredevils"/>
    <s v="Rajasthan Royals"/>
    <s v="Rajasthan Royals"/>
    <x v="0"/>
    <x v="4"/>
    <s v="wickets"/>
    <n v="3"/>
    <s v="N"/>
    <s v="NA"/>
    <s v="SD Fry"/>
    <s v="CB Gaffaney"/>
  </r>
  <r>
    <n v="829717"/>
    <s v="Mumbai"/>
    <x v="7"/>
    <d v="2015-04-12T00:00:00"/>
    <x v="163"/>
    <x v="3"/>
    <n v="0"/>
    <s v="Mumbai Indians"/>
    <s v="Kings XI Punjab"/>
    <s v="Mumbai Indians"/>
    <x v="0"/>
    <x v="5"/>
    <s v="runs"/>
    <n v="18"/>
    <s v="N"/>
    <s v="NA"/>
    <s v="AK Chaudhary"/>
    <s v="K Srinivasan"/>
  </r>
  <r>
    <n v="829719"/>
    <s v="Bangalore"/>
    <x v="7"/>
    <d v="2015-04-13T00:00:00"/>
    <x v="79"/>
    <x v="0"/>
    <n v="0"/>
    <s v="Royal Challengers Bangalore"/>
    <s v="Sunrisers Hyderabad"/>
    <s v="Sunrisers Hyderabad"/>
    <x v="0"/>
    <x v="11"/>
    <s v="wickets"/>
    <n v="8"/>
    <s v="N"/>
    <s v="NA"/>
    <s v="RM Deshpande"/>
    <s v="RK Illingworth"/>
  </r>
  <r>
    <n v="829721"/>
    <s v="Ahmedabad"/>
    <x v="7"/>
    <d v="2015-04-14T00:00:00"/>
    <x v="118"/>
    <x v="18"/>
    <n v="0"/>
    <s v="Rajasthan Royals"/>
    <s v="Mumbai Indians"/>
    <s v="Mumbai Indians"/>
    <x v="1"/>
    <x v="4"/>
    <s v="wickets"/>
    <n v="7"/>
    <s v="N"/>
    <s v="NA"/>
    <s v="AK Chaudhary"/>
    <s v="SD Fry"/>
  </r>
  <r>
    <n v="829723"/>
    <s v="Kolkata"/>
    <x v="7"/>
    <d v="2015-04-30T00:00:00"/>
    <x v="164"/>
    <x v="4"/>
    <n v="0"/>
    <s v="Kolkata Knight Riders"/>
    <s v="Chennai Super Kings"/>
    <s v="Kolkata Knight Riders"/>
    <x v="0"/>
    <x v="0"/>
    <s v="wickets"/>
    <n v="7"/>
    <s v="N"/>
    <s v="NA"/>
    <s v="AK Chaudhary"/>
    <s v="M Erasmus"/>
  </r>
  <r>
    <n v="829725"/>
    <s v="Pune"/>
    <x v="7"/>
    <d v="2015-04-15T00:00:00"/>
    <x v="165"/>
    <x v="31"/>
    <n v="0"/>
    <s v="Kings XI Punjab"/>
    <s v="Delhi Daredevils"/>
    <s v="Kings XI Punjab"/>
    <x v="1"/>
    <x v="2"/>
    <s v="wickets"/>
    <n v="5"/>
    <s v="N"/>
    <s v="NA"/>
    <s v="CB Gaffaney"/>
    <s v="K Srinath"/>
  </r>
  <r>
    <n v="829727"/>
    <s v="Visakhapatnam"/>
    <x v="7"/>
    <d v="2015-04-16T00:00:00"/>
    <x v="119"/>
    <x v="24"/>
    <n v="0"/>
    <s v="Sunrisers Hyderabad"/>
    <s v="Rajasthan Royals"/>
    <s v="Rajasthan Royals"/>
    <x v="0"/>
    <x v="4"/>
    <s v="wickets"/>
    <n v="6"/>
    <s v="N"/>
    <s v="NA"/>
    <s v="PG Pathak"/>
    <s v="S Ravi"/>
  </r>
  <r>
    <n v="829729"/>
    <s v="Mumbai"/>
    <x v="7"/>
    <d v="2015-04-17T00:00:00"/>
    <x v="23"/>
    <x v="3"/>
    <n v="0"/>
    <s v="Mumbai Indians"/>
    <s v="Chennai Super Kings"/>
    <s v="Mumbai Indians"/>
    <x v="1"/>
    <x v="1"/>
    <s v="wickets"/>
    <n v="6"/>
    <s v="N"/>
    <s v="NA"/>
    <s v="AK Chaudhary"/>
    <s v="M Erasmus"/>
  </r>
  <r>
    <n v="829731"/>
    <s v="Visakhapatnam"/>
    <x v="7"/>
    <d v="2015-04-18T00:00:00"/>
    <x v="52"/>
    <x v="24"/>
    <n v="0"/>
    <s v="Sunrisers Hyderabad"/>
    <s v="Delhi Daredevils"/>
    <s v="Delhi Daredevils"/>
    <x v="1"/>
    <x v="2"/>
    <s v="runs"/>
    <n v="4"/>
    <s v="N"/>
    <s v="NA"/>
    <s v="PG Pathak"/>
    <s v="S Ravi"/>
  </r>
  <r>
    <n v="829733"/>
    <s v="Pune"/>
    <x v="7"/>
    <d v="2015-04-18T00:00:00"/>
    <x v="164"/>
    <x v="31"/>
    <n v="0"/>
    <s v="Kings XI Punjab"/>
    <s v="Kolkata Knight Riders"/>
    <s v="Kolkata Knight Riders"/>
    <x v="0"/>
    <x v="0"/>
    <s v="wickets"/>
    <n v="4"/>
    <s v="N"/>
    <s v="NA"/>
    <s v="SD Fry"/>
    <s v="CK Nandan"/>
  </r>
  <r>
    <n v="829735"/>
    <s v="Ahmedabad"/>
    <x v="7"/>
    <d v="2015-04-19T00:00:00"/>
    <x v="119"/>
    <x v="18"/>
    <n v="0"/>
    <s v="Rajasthan Royals"/>
    <s v="Chennai Super Kings"/>
    <s v="Chennai Super Kings"/>
    <x v="1"/>
    <x v="4"/>
    <s v="wickets"/>
    <n v="8"/>
    <s v="N"/>
    <s v="NA"/>
    <s v="AK Chaudhary"/>
    <s v="M Erasmus"/>
  </r>
  <r>
    <n v="829737"/>
    <s v="Bangalore"/>
    <x v="7"/>
    <d v="2015-04-19T00:00:00"/>
    <x v="62"/>
    <x v="0"/>
    <n v="0"/>
    <s v="Royal Challengers Bangalore"/>
    <s v="Mumbai Indians"/>
    <s v="Royal Challengers Bangalore"/>
    <x v="0"/>
    <x v="7"/>
    <s v="runs"/>
    <n v="18"/>
    <s v="N"/>
    <s v="NA"/>
    <s v="RK Illingworth"/>
    <s v="VA Kulkarni"/>
  </r>
  <r>
    <n v="829739"/>
    <s v="Delhi"/>
    <x v="7"/>
    <d v="2015-04-20T00:00:00"/>
    <x v="136"/>
    <x v="2"/>
    <n v="0"/>
    <s v="Delhi Daredevils"/>
    <s v="Kolkata Knight Riders"/>
    <s v="Kolkata Knight Riders"/>
    <x v="0"/>
    <x v="0"/>
    <s v="wickets"/>
    <n v="6"/>
    <s v="N"/>
    <s v="NA"/>
    <s v="SD Fry"/>
    <s v="CB Gaffaney"/>
  </r>
  <r>
    <n v="829741"/>
    <s v="Ahmedabad"/>
    <x v="7"/>
    <d v="2015-04-21T00:00:00"/>
    <x v="16"/>
    <x v="18"/>
    <n v="0"/>
    <s v="Rajasthan Royals"/>
    <s v="Kings XI Punjab"/>
    <s v="Kings XI Punjab"/>
    <x v="0"/>
    <x v="5"/>
    <s v="tie"/>
    <s v="NA"/>
    <s v="Y"/>
    <s v="NA"/>
    <s v="M Erasmus"/>
    <s v="S Ravi"/>
  </r>
  <r>
    <n v="829743"/>
    <s v="Visakhapatnam"/>
    <x v="7"/>
    <d v="2015-04-22T00:00:00"/>
    <x v="79"/>
    <x v="24"/>
    <n v="0"/>
    <s v="Sunrisers Hyderabad"/>
    <s v="Kolkata Knight Riders"/>
    <s v="Kolkata Knight Riders"/>
    <x v="0"/>
    <x v="11"/>
    <s v="runs"/>
    <n v="16"/>
    <s v="N"/>
    <s v="D/L"/>
    <s v="RK Illingworth"/>
    <s v="VA Kulkarni"/>
  </r>
  <r>
    <n v="829745"/>
    <s v="Bangalore"/>
    <x v="7"/>
    <d v="2015-04-22T00:00:00"/>
    <x v="39"/>
    <x v="0"/>
    <n v="0"/>
    <s v="Royal Challengers Bangalore"/>
    <s v="Chennai Super Kings"/>
    <s v="Royal Challengers Bangalore"/>
    <x v="0"/>
    <x v="1"/>
    <s v="runs"/>
    <n v="27"/>
    <s v="N"/>
    <s v="NA"/>
    <s v="JD Cloete"/>
    <s v="C Shamshuddin"/>
  </r>
  <r>
    <n v="829747"/>
    <s v="Delhi"/>
    <x v="7"/>
    <d v="2015-04-23T00:00:00"/>
    <x v="166"/>
    <x v="2"/>
    <n v="0"/>
    <s v="Delhi Daredevils"/>
    <s v="Mumbai Indians"/>
    <s v="Mumbai Indians"/>
    <x v="0"/>
    <x v="2"/>
    <s v="runs"/>
    <n v="37"/>
    <s v="N"/>
    <s v="NA"/>
    <s v="SD Fry"/>
    <s v="CK Nandan"/>
  </r>
  <r>
    <n v="829749"/>
    <s v="Ahmedabad"/>
    <x v="7"/>
    <d v="2015-04-24T00:00:00"/>
    <x v="167"/>
    <x v="18"/>
    <n v="0"/>
    <s v="Rajasthan Royals"/>
    <s v="Royal Challengers Bangalore"/>
    <s v="Royal Challengers Bangalore"/>
    <x v="0"/>
    <x v="3"/>
    <s v="wickets"/>
    <n v="9"/>
    <s v="N"/>
    <s v="NA"/>
    <s v="M Erasmus"/>
    <s v="S Ravi"/>
  </r>
  <r>
    <n v="829751"/>
    <s v="Mumbai"/>
    <x v="7"/>
    <d v="2015-04-25T00:00:00"/>
    <x v="80"/>
    <x v="3"/>
    <n v="0"/>
    <s v="Mumbai Indians"/>
    <s v="Sunrisers Hyderabad"/>
    <s v="Mumbai Indians"/>
    <x v="1"/>
    <x v="7"/>
    <s v="runs"/>
    <n v="20"/>
    <s v="N"/>
    <s v="NA"/>
    <s v="HDPK Dharmasena"/>
    <s v="CB Gaffaney"/>
  </r>
  <r>
    <n v="829753"/>
    <s v="Chennai"/>
    <x v="7"/>
    <d v="2015-04-25T00:00:00"/>
    <x v="0"/>
    <x v="7"/>
    <n v="0"/>
    <s v="Chennai Super Kings"/>
    <s v="Kings XI Punjab"/>
    <s v="Chennai Super Kings"/>
    <x v="1"/>
    <x v="1"/>
    <s v="runs"/>
    <n v="97"/>
    <s v="N"/>
    <s v="NA"/>
    <s v="JD Cloete"/>
    <s v="C Shamshuddin"/>
  </r>
  <r>
    <n v="829757"/>
    <s v="Delhi"/>
    <x v="7"/>
    <d v="2015-04-26T00:00:00"/>
    <x v="168"/>
    <x v="2"/>
    <n v="0"/>
    <s v="Delhi Daredevils"/>
    <s v="Royal Challengers Bangalore"/>
    <s v="Royal Challengers Bangalore"/>
    <x v="0"/>
    <x v="3"/>
    <s v="wickets"/>
    <n v="10"/>
    <s v="N"/>
    <s v="NA"/>
    <s v="M Erasmus"/>
    <s v="S Ravi"/>
  </r>
  <r>
    <n v="829759"/>
    <s v="Chandigarh"/>
    <x v="7"/>
    <d v="2015-04-27T00:00:00"/>
    <x v="169"/>
    <x v="1"/>
    <n v="0"/>
    <s v="Kings XI Punjab"/>
    <s v="Sunrisers Hyderabad"/>
    <s v="Kings XI Punjab"/>
    <x v="0"/>
    <x v="11"/>
    <s v="runs"/>
    <n v="20"/>
    <s v="N"/>
    <s v="NA"/>
    <s v="HDPK Dharmasena"/>
    <s v="CB Gaffaney"/>
  </r>
  <r>
    <n v="829761"/>
    <s v="Kolkata"/>
    <x v="7"/>
    <d v="2015-05-07T00:00:00"/>
    <x v="88"/>
    <x v="4"/>
    <n v="0"/>
    <s v="Kolkata Knight Riders"/>
    <s v="Delhi Daredevils"/>
    <s v="Kolkata Knight Riders"/>
    <x v="1"/>
    <x v="0"/>
    <s v="runs"/>
    <n v="13"/>
    <s v="N"/>
    <s v="NA"/>
    <s v="AK Chaudhary"/>
    <s v="M Erasmus"/>
  </r>
  <r>
    <n v="829763"/>
    <s v="Bangalore"/>
    <x v="7"/>
    <d v="2015-04-29T00:00:00"/>
    <x v="115"/>
    <x v="0"/>
    <n v="0"/>
    <s v="Royal Challengers Bangalore"/>
    <s v="Rajasthan Royals"/>
    <s v="Rajasthan Royals"/>
    <x v="0"/>
    <x v="10"/>
    <s v="NA"/>
    <s v="NA"/>
    <s v="NA"/>
    <s v="NA"/>
    <s v="JD Cloete"/>
    <s v="PG Pathak"/>
  </r>
  <r>
    <n v="829765"/>
    <s v="Chennai"/>
    <x v="7"/>
    <d v="2015-04-28T00:00:00"/>
    <x v="31"/>
    <x v="7"/>
    <n v="0"/>
    <s v="Chennai Super Kings"/>
    <s v="Kolkata Knight Riders"/>
    <s v="Kolkata Knight Riders"/>
    <x v="0"/>
    <x v="1"/>
    <s v="runs"/>
    <n v="2"/>
    <s v="N"/>
    <s v="NA"/>
    <s v="RM Deshpande"/>
    <s v="VA Kulkarni"/>
  </r>
  <r>
    <n v="829767"/>
    <s v="Delhi"/>
    <x v="7"/>
    <d v="2015-05-01T00:00:00"/>
    <x v="170"/>
    <x v="2"/>
    <n v="0"/>
    <s v="Delhi Daredevils"/>
    <s v="Kings XI Punjab"/>
    <s v="Delhi Daredevils"/>
    <x v="0"/>
    <x v="2"/>
    <s v="wickets"/>
    <n v="9"/>
    <s v="N"/>
    <s v="NA"/>
    <s v="RK Illingworth"/>
    <s v="S Ravi"/>
  </r>
  <r>
    <n v="829769"/>
    <s v="Mumbai"/>
    <x v="7"/>
    <d v="2015-05-01T00:00:00"/>
    <x v="83"/>
    <x v="3"/>
    <n v="0"/>
    <s v="Mumbai Indians"/>
    <s v="Rajasthan Royals"/>
    <s v="Rajasthan Royals"/>
    <x v="0"/>
    <x v="7"/>
    <s v="runs"/>
    <n v="8"/>
    <s v="N"/>
    <s v="NA"/>
    <s v="HDPK Dharmasena"/>
    <s v="CK Nandan"/>
  </r>
  <r>
    <n v="829771"/>
    <s v="Bangalore"/>
    <x v="7"/>
    <d v="2015-05-02T00:00:00"/>
    <x v="131"/>
    <x v="0"/>
    <n v="0"/>
    <s v="Royal Challengers Bangalore"/>
    <s v="Kolkata Knight Riders"/>
    <s v="Royal Challengers Bangalore"/>
    <x v="0"/>
    <x v="3"/>
    <s v="wickets"/>
    <n v="7"/>
    <s v="N"/>
    <s v="NA"/>
    <s v="JD Cloete"/>
    <s v="PG Pathak"/>
  </r>
  <r>
    <n v="829773"/>
    <s v="Hyderabad"/>
    <x v="7"/>
    <d v="2015-05-02T00:00:00"/>
    <x v="79"/>
    <x v="6"/>
    <n v="0"/>
    <s v="Sunrisers Hyderabad"/>
    <s v="Chennai Super Kings"/>
    <s v="Chennai Super Kings"/>
    <x v="0"/>
    <x v="11"/>
    <s v="runs"/>
    <n v="22"/>
    <s v="N"/>
    <s v="NA"/>
    <s v="AK Chaudhary"/>
    <s v="K Srinivasan"/>
  </r>
  <r>
    <n v="829775"/>
    <s v="Chandigarh"/>
    <x v="7"/>
    <d v="2015-05-03T00:00:00"/>
    <x v="161"/>
    <x v="1"/>
    <n v="0"/>
    <s v="Kings XI Punjab"/>
    <s v="Mumbai Indians"/>
    <s v="Mumbai Indians"/>
    <x v="1"/>
    <x v="7"/>
    <s v="runs"/>
    <n v="23"/>
    <s v="N"/>
    <s v="NA"/>
    <s v="RK Illingworth"/>
    <s v="VA Kulkarni"/>
  </r>
  <r>
    <n v="829777"/>
    <s v="Mumbai"/>
    <x v="7"/>
    <d v="2015-05-03T00:00:00"/>
    <x v="119"/>
    <x v="17"/>
    <n v="0"/>
    <s v="Rajasthan Royals"/>
    <s v="Delhi Daredevils"/>
    <s v="Delhi Daredevils"/>
    <x v="0"/>
    <x v="4"/>
    <s v="runs"/>
    <n v="14"/>
    <s v="N"/>
    <s v="NA"/>
    <s v="HDPK Dharmasena"/>
    <s v="CB Gaffaney"/>
  </r>
  <r>
    <n v="829779"/>
    <s v="Chennai"/>
    <x v="7"/>
    <d v="2015-05-04T00:00:00"/>
    <x v="39"/>
    <x v="7"/>
    <n v="0"/>
    <s v="Chennai Super Kings"/>
    <s v="Royal Challengers Bangalore"/>
    <s v="Chennai Super Kings"/>
    <x v="1"/>
    <x v="1"/>
    <s v="runs"/>
    <n v="24"/>
    <s v="N"/>
    <s v="NA"/>
    <s v="C Shamshuddin"/>
    <s v="K Srinath"/>
  </r>
  <r>
    <n v="829781"/>
    <s v="Kolkata"/>
    <x v="7"/>
    <d v="2015-05-04T00:00:00"/>
    <x v="136"/>
    <x v="4"/>
    <n v="0"/>
    <s v="Kolkata Knight Riders"/>
    <s v="Sunrisers Hyderabad"/>
    <s v="Sunrisers Hyderabad"/>
    <x v="0"/>
    <x v="0"/>
    <s v="runs"/>
    <n v="35"/>
    <s v="N"/>
    <s v="NA"/>
    <s v="AK Chaudhary"/>
    <s v="M Erasmus"/>
  </r>
  <r>
    <n v="829783"/>
    <s v="Mumbai"/>
    <x v="7"/>
    <d v="2015-05-05T00:00:00"/>
    <x v="62"/>
    <x v="3"/>
    <n v="0"/>
    <s v="Mumbai Indians"/>
    <s v="Delhi Daredevils"/>
    <s v="Delhi Daredevils"/>
    <x v="1"/>
    <x v="7"/>
    <s v="wickets"/>
    <n v="5"/>
    <s v="N"/>
    <s v="NA"/>
    <s v="HDPK Dharmasena"/>
    <s v="CB Gaffaney"/>
  </r>
  <r>
    <n v="829785"/>
    <s v="Bangalore"/>
    <x v="7"/>
    <d v="2015-05-06T00:00:00"/>
    <x v="45"/>
    <x v="0"/>
    <n v="0"/>
    <s v="Royal Challengers Bangalore"/>
    <s v="Kings XI Punjab"/>
    <s v="Kings XI Punjab"/>
    <x v="0"/>
    <x v="3"/>
    <s v="runs"/>
    <n v="138"/>
    <s v="N"/>
    <s v="NA"/>
    <s v="RK Illingworth"/>
    <s v="VA Kulkarni"/>
  </r>
  <r>
    <n v="829787"/>
    <s v="Mumbai"/>
    <x v="7"/>
    <d v="2015-05-07T00:00:00"/>
    <x v="171"/>
    <x v="17"/>
    <n v="0"/>
    <s v="Rajasthan Royals"/>
    <s v="Sunrisers Hyderabad"/>
    <s v="Rajasthan Royals"/>
    <x v="0"/>
    <x v="11"/>
    <s v="runs"/>
    <n v="7"/>
    <s v="N"/>
    <s v="NA"/>
    <s v="JD Cloete"/>
    <s v="C Shamshuddin"/>
  </r>
  <r>
    <n v="829789"/>
    <s v="Chennai"/>
    <x v="7"/>
    <d v="2015-05-08T00:00:00"/>
    <x v="172"/>
    <x v="7"/>
    <n v="0"/>
    <s v="Chennai Super Kings"/>
    <s v="Mumbai Indians"/>
    <s v="Chennai Super Kings"/>
    <x v="1"/>
    <x v="7"/>
    <s v="wickets"/>
    <n v="6"/>
    <s v="N"/>
    <s v="NA"/>
    <s v="CB Gaffaney"/>
    <s v="CK Nandan"/>
  </r>
  <r>
    <n v="829791"/>
    <s v="Kolkata"/>
    <x v="7"/>
    <d v="2015-05-09T00:00:00"/>
    <x v="164"/>
    <x v="4"/>
    <n v="0"/>
    <s v="Kolkata Knight Riders"/>
    <s v="Kings XI Punjab"/>
    <s v="Kings XI Punjab"/>
    <x v="1"/>
    <x v="0"/>
    <s v="wickets"/>
    <n v="1"/>
    <s v="N"/>
    <s v="NA"/>
    <s v="AK Chaudhary"/>
    <s v="HDPK Dharmasena"/>
  </r>
  <r>
    <n v="829793"/>
    <s v="Raipur"/>
    <x v="7"/>
    <d v="2015-05-09T00:00:00"/>
    <x v="173"/>
    <x v="26"/>
    <n v="0"/>
    <s v="Delhi Daredevils"/>
    <s v="Sunrisers Hyderabad"/>
    <s v="Sunrisers Hyderabad"/>
    <x v="1"/>
    <x v="11"/>
    <s v="runs"/>
    <n v="6"/>
    <s v="N"/>
    <s v="NA"/>
    <s v="VA Kulkarni"/>
    <s v="S Ravi"/>
  </r>
  <r>
    <n v="829795"/>
    <s v="Mumbai"/>
    <x v="7"/>
    <d v="2015-05-10T00:00:00"/>
    <x v="46"/>
    <x v="3"/>
    <n v="0"/>
    <s v="Mumbai Indians"/>
    <s v="Royal Challengers Bangalore"/>
    <s v="Royal Challengers Bangalore"/>
    <x v="1"/>
    <x v="3"/>
    <s v="runs"/>
    <n v="39"/>
    <s v="N"/>
    <s v="NA"/>
    <s v="JD Cloete"/>
    <s v="C Shamshuddin"/>
  </r>
  <r>
    <n v="829797"/>
    <s v="Chennai"/>
    <x v="7"/>
    <d v="2015-05-10T00:00:00"/>
    <x v="120"/>
    <x v="7"/>
    <n v="0"/>
    <s v="Chennai Super Kings"/>
    <s v="Rajasthan Royals"/>
    <s v="Chennai Super Kings"/>
    <x v="1"/>
    <x v="1"/>
    <s v="runs"/>
    <n v="12"/>
    <s v="N"/>
    <s v="NA"/>
    <s v="M Erasmus"/>
    <s v="CK Nandan"/>
  </r>
  <r>
    <n v="829799"/>
    <s v="Hyderabad"/>
    <x v="7"/>
    <d v="2015-05-11T00:00:00"/>
    <x v="79"/>
    <x v="6"/>
    <n v="0"/>
    <s v="Sunrisers Hyderabad"/>
    <s v="Kings XI Punjab"/>
    <s v="Sunrisers Hyderabad"/>
    <x v="1"/>
    <x v="11"/>
    <s v="runs"/>
    <n v="5"/>
    <s v="N"/>
    <s v="NA"/>
    <s v="AK Chaudhary"/>
    <s v="HDPK Dharmasena"/>
  </r>
  <r>
    <n v="829801"/>
    <s v="Raipur"/>
    <x v="7"/>
    <d v="2015-05-12T00:00:00"/>
    <x v="174"/>
    <x v="26"/>
    <n v="0"/>
    <s v="Delhi Daredevils"/>
    <s v="Chennai Super Kings"/>
    <s v="Chennai Super Kings"/>
    <x v="1"/>
    <x v="2"/>
    <s v="wickets"/>
    <n v="6"/>
    <s v="N"/>
    <s v="NA"/>
    <s v="RK Illingworth"/>
    <s v="VA Kulkarni"/>
  </r>
  <r>
    <n v="829803"/>
    <s v="Chandigarh"/>
    <x v="7"/>
    <d v="2015-05-13T00:00:00"/>
    <x v="160"/>
    <x v="1"/>
    <n v="0"/>
    <s v="Kings XI Punjab"/>
    <s v="Royal Challengers Bangalore"/>
    <s v="Royal Challengers Bangalore"/>
    <x v="0"/>
    <x v="5"/>
    <s v="runs"/>
    <n v="22"/>
    <s v="N"/>
    <s v="NA"/>
    <s v="JD Cloete"/>
    <s v="C Shamshuddin"/>
  </r>
  <r>
    <n v="829805"/>
    <s v="Mumbai"/>
    <x v="7"/>
    <d v="2015-05-14T00:00:00"/>
    <x v="172"/>
    <x v="3"/>
    <n v="0"/>
    <s v="Mumbai Indians"/>
    <s v="Kolkata Knight Riders"/>
    <s v="Kolkata Knight Riders"/>
    <x v="0"/>
    <x v="7"/>
    <s v="runs"/>
    <n v="5"/>
    <s v="N"/>
    <s v="NA"/>
    <s v="RK Illingworth"/>
    <s v="VA Kulkarni"/>
  </r>
  <r>
    <n v="829807"/>
    <s v="Hyderabad"/>
    <x v="7"/>
    <d v="2015-05-15T00:00:00"/>
    <x v="104"/>
    <x v="6"/>
    <n v="0"/>
    <s v="Sunrisers Hyderabad"/>
    <s v="Royal Challengers Bangalore"/>
    <s v="Sunrisers Hyderabad"/>
    <x v="1"/>
    <x v="3"/>
    <s v="wickets"/>
    <n v="6"/>
    <s v="N"/>
    <s v="D/L"/>
    <s v="AK Chaudhary"/>
    <s v="HDPK Dharmasena"/>
  </r>
  <r>
    <n v="829809"/>
    <s v="Chandigarh"/>
    <x v="7"/>
    <d v="2015-05-16T00:00:00"/>
    <x v="132"/>
    <x v="1"/>
    <n v="0"/>
    <s v="Kings XI Punjab"/>
    <s v="Chennai Super Kings"/>
    <s v="Kings XI Punjab"/>
    <x v="1"/>
    <x v="1"/>
    <s v="wickets"/>
    <n v="7"/>
    <s v="N"/>
    <s v="NA"/>
    <s v="CK Nandan"/>
    <s v="C Shamshuddin"/>
  </r>
  <r>
    <n v="829811"/>
    <s v="Mumbai"/>
    <x v="7"/>
    <d v="2015-05-16T00:00:00"/>
    <x v="5"/>
    <x v="17"/>
    <n v="0"/>
    <s v="Rajasthan Royals"/>
    <s v="Kolkata Knight Riders"/>
    <s v="Rajasthan Royals"/>
    <x v="1"/>
    <x v="4"/>
    <s v="runs"/>
    <n v="9"/>
    <s v="N"/>
    <s v="NA"/>
    <s v="RM Deshpande"/>
    <s v="RK Illingworth"/>
  </r>
  <r>
    <n v="829813"/>
    <s v="Bangalore"/>
    <x v="7"/>
    <d v="2015-05-17T00:00:00"/>
    <x v="115"/>
    <x v="0"/>
    <n v="0"/>
    <s v="Royal Challengers Bangalore"/>
    <s v="Delhi Daredevils"/>
    <s v="Royal Challengers Bangalore"/>
    <x v="0"/>
    <x v="10"/>
    <s v="NA"/>
    <s v="NA"/>
    <s v="NA"/>
    <s v="NA"/>
    <s v="HDPK Dharmasena"/>
    <s v="K Srinivasan"/>
  </r>
  <r>
    <n v="829815"/>
    <s v="Hyderabad"/>
    <x v="7"/>
    <d v="2015-05-17T00:00:00"/>
    <x v="175"/>
    <x v="6"/>
    <n v="0"/>
    <s v="Sunrisers Hyderabad"/>
    <s v="Mumbai Indians"/>
    <s v="Sunrisers Hyderabad"/>
    <x v="1"/>
    <x v="7"/>
    <s v="wickets"/>
    <n v="9"/>
    <s v="N"/>
    <s v="NA"/>
    <s v="CB Gaffaney"/>
    <s v="K Srinath"/>
  </r>
  <r>
    <n v="829817"/>
    <s v="Mumbai"/>
    <x v="7"/>
    <d v="2015-05-19T00:00:00"/>
    <x v="90"/>
    <x v="3"/>
    <n v="0"/>
    <s v="Chennai Super Kings"/>
    <s v="Mumbai Indians"/>
    <s v="Mumbai Indians"/>
    <x v="1"/>
    <x v="7"/>
    <s v="runs"/>
    <n v="25"/>
    <s v="N"/>
    <s v="NA"/>
    <s v="HDPK Dharmasena"/>
    <s v="RK Illingworth"/>
  </r>
  <r>
    <n v="829819"/>
    <s v="Pune"/>
    <x v="7"/>
    <d v="2015-05-20T00:00:00"/>
    <x v="46"/>
    <x v="31"/>
    <n v="0"/>
    <s v="Royal Challengers Bangalore"/>
    <s v="Rajasthan Royals"/>
    <s v="Royal Challengers Bangalore"/>
    <x v="1"/>
    <x v="3"/>
    <s v="runs"/>
    <n v="71"/>
    <s v="N"/>
    <s v="NA"/>
    <s v="AK Chaudhary"/>
    <s v="C Shamshuddin"/>
  </r>
  <r>
    <n v="829821"/>
    <s v="Ranchi"/>
    <x v="7"/>
    <d v="2015-05-22T00:00:00"/>
    <x v="23"/>
    <x v="27"/>
    <n v="0"/>
    <s v="Chennai Super Kings"/>
    <s v="Royal Challengers Bangalore"/>
    <s v="Chennai Super Kings"/>
    <x v="0"/>
    <x v="1"/>
    <s v="wickets"/>
    <n v="3"/>
    <s v="N"/>
    <s v="NA"/>
    <s v="AK Chaudhary"/>
    <s v="CB Gaffaney"/>
  </r>
  <r>
    <n v="829823"/>
    <s v="Kolkata"/>
    <x v="7"/>
    <d v="2015-05-24T00:00:00"/>
    <x v="57"/>
    <x v="4"/>
    <n v="0"/>
    <s v="Mumbai Indians"/>
    <s v="Chennai Super Kings"/>
    <s v="Chennai Super Kings"/>
    <x v="0"/>
    <x v="7"/>
    <s v="runs"/>
    <n v="41"/>
    <s v="N"/>
    <s v="NA"/>
    <s v="HDPK Dharmasena"/>
    <s v="RK Illingworth"/>
  </r>
  <r>
    <n v="980901"/>
    <s v="Mumbai"/>
    <x v="8"/>
    <d v="2016-04-09T00:00:00"/>
    <x v="119"/>
    <x v="3"/>
    <n v="0"/>
    <s v="Mumbai Indians"/>
    <s v="Rising Pune Supergiants"/>
    <s v="Mumbai Indians"/>
    <x v="1"/>
    <x v="12"/>
    <s v="wickets"/>
    <n v="9"/>
    <s v="N"/>
    <s v="NA"/>
    <s v="HDPK Dharmasena"/>
    <s v="CK Nandan"/>
  </r>
  <r>
    <n v="980903"/>
    <s v="Kolkata"/>
    <x v="8"/>
    <d v="2016-04-10T00:00:00"/>
    <x v="164"/>
    <x v="4"/>
    <n v="0"/>
    <s v="Kolkata Knight Riders"/>
    <s v="Delhi Daredevils"/>
    <s v="Kolkata Knight Riders"/>
    <x v="0"/>
    <x v="0"/>
    <s v="wickets"/>
    <n v="9"/>
    <s v="N"/>
    <s v="NA"/>
    <s v="S Ravi"/>
    <s v="C Shamshuddin"/>
  </r>
  <r>
    <n v="980905"/>
    <s v="Chandigarh"/>
    <x v="8"/>
    <d v="2016-04-11T00:00:00"/>
    <x v="140"/>
    <x v="32"/>
    <n v="0"/>
    <s v="Kings XI Punjab"/>
    <s v="Gujarat Lions"/>
    <s v="Gujarat Lions"/>
    <x v="0"/>
    <x v="13"/>
    <s v="wickets"/>
    <n v="5"/>
    <s v="N"/>
    <s v="NA"/>
    <s v="AK Chaudhary"/>
    <s v="VA Kulkarni"/>
  </r>
  <r>
    <n v="980907"/>
    <s v="Bangalore"/>
    <x v="8"/>
    <d v="2016-04-12T00:00:00"/>
    <x v="46"/>
    <x v="0"/>
    <n v="0"/>
    <s v="Royal Challengers Bangalore"/>
    <s v="Sunrisers Hyderabad"/>
    <s v="Sunrisers Hyderabad"/>
    <x v="0"/>
    <x v="3"/>
    <s v="runs"/>
    <n v="45"/>
    <s v="N"/>
    <s v="NA"/>
    <s v="HDPK Dharmasena"/>
    <s v="VK Sharma"/>
  </r>
  <r>
    <n v="980909"/>
    <s v="Kolkata"/>
    <x v="8"/>
    <d v="2016-04-13T00:00:00"/>
    <x v="57"/>
    <x v="4"/>
    <n v="0"/>
    <s v="Kolkata Knight Riders"/>
    <s v="Mumbai Indians"/>
    <s v="Mumbai Indians"/>
    <x v="0"/>
    <x v="7"/>
    <s v="wickets"/>
    <n v="6"/>
    <s v="N"/>
    <s v="NA"/>
    <s v="Nitin Menon"/>
    <s v="S Ravi"/>
  </r>
  <r>
    <n v="980911"/>
    <s v="Rajkot"/>
    <x v="8"/>
    <d v="2016-04-14T00:00:00"/>
    <x v="140"/>
    <x v="33"/>
    <n v="0"/>
    <s v="Gujarat Lions"/>
    <s v="Rising Pune Supergiants"/>
    <s v="Rising Pune Supergiants"/>
    <x v="1"/>
    <x v="13"/>
    <s v="wickets"/>
    <n v="7"/>
    <s v="N"/>
    <s v="NA"/>
    <s v="VA Kulkarni"/>
    <s v="CK Nandan"/>
  </r>
  <r>
    <n v="980913"/>
    <s v="Delhi"/>
    <x v="8"/>
    <d v="2016-04-15T00:00:00"/>
    <x v="28"/>
    <x v="2"/>
    <n v="0"/>
    <s v="Delhi Daredevils"/>
    <s v="Kings XI Punjab"/>
    <s v="Delhi Daredevils"/>
    <x v="0"/>
    <x v="2"/>
    <s v="wickets"/>
    <n v="8"/>
    <s v="N"/>
    <s v="NA"/>
    <s v="S Ravi"/>
    <s v="C Shamshuddin"/>
  </r>
  <r>
    <n v="980915"/>
    <s v="Hyderabad"/>
    <x v="8"/>
    <d v="2016-04-16T00:00:00"/>
    <x v="56"/>
    <x v="6"/>
    <n v="0"/>
    <s v="Sunrisers Hyderabad"/>
    <s v="Kolkata Knight Riders"/>
    <s v="Sunrisers Hyderabad"/>
    <x v="1"/>
    <x v="0"/>
    <s v="wickets"/>
    <n v="8"/>
    <s v="N"/>
    <s v="NA"/>
    <s v="AK Chaudhary"/>
    <s v="CK Nandan"/>
  </r>
  <r>
    <n v="980917"/>
    <s v="Mumbai"/>
    <x v="8"/>
    <d v="2016-04-16T00:00:00"/>
    <x v="140"/>
    <x v="3"/>
    <n v="0"/>
    <s v="Mumbai Indians"/>
    <s v="Gujarat Lions"/>
    <s v="Gujarat Lions"/>
    <x v="0"/>
    <x v="13"/>
    <s v="wickets"/>
    <n v="3"/>
    <s v="N"/>
    <s v="NA"/>
    <s v="HDPK Dharmasena"/>
    <s v="VK Sharma"/>
  </r>
  <r>
    <n v="980919"/>
    <s v="Chandigarh"/>
    <x v="8"/>
    <d v="2016-04-17T00:00:00"/>
    <x v="138"/>
    <x v="32"/>
    <n v="0"/>
    <s v="Kings XI Punjab"/>
    <s v="Rising Pune Supergiants"/>
    <s v="Rising Pune Supergiants"/>
    <x v="1"/>
    <x v="5"/>
    <s v="wickets"/>
    <n v="6"/>
    <s v="N"/>
    <s v="NA"/>
    <s v="S Ravi"/>
    <s v="C Shamshuddin"/>
  </r>
  <r>
    <n v="980921"/>
    <s v="Bangalore"/>
    <x v="8"/>
    <d v="2016-04-17T00:00:00"/>
    <x v="176"/>
    <x v="0"/>
    <n v="0"/>
    <s v="Royal Challengers Bangalore"/>
    <s v="Delhi Daredevils"/>
    <s v="Delhi Daredevils"/>
    <x v="0"/>
    <x v="2"/>
    <s v="wickets"/>
    <n v="7"/>
    <s v="N"/>
    <s v="NA"/>
    <s v="VA Kulkarni"/>
    <s v="A Nand Kishore"/>
  </r>
  <r>
    <n v="980923"/>
    <s v="Hyderabad"/>
    <x v="8"/>
    <d v="2016-04-18T00:00:00"/>
    <x v="79"/>
    <x v="6"/>
    <n v="0"/>
    <s v="Sunrisers Hyderabad"/>
    <s v="Mumbai Indians"/>
    <s v="Sunrisers Hyderabad"/>
    <x v="0"/>
    <x v="11"/>
    <s v="wickets"/>
    <n v="7"/>
    <s v="N"/>
    <s v="NA"/>
    <s v="HDPK Dharmasena"/>
    <s v="VK Sharma"/>
  </r>
  <r>
    <n v="980925"/>
    <s v="Chandigarh"/>
    <x v="8"/>
    <d v="2016-04-19T00:00:00"/>
    <x v="75"/>
    <x v="32"/>
    <n v="0"/>
    <s v="Kings XI Punjab"/>
    <s v="Kolkata Knight Riders"/>
    <s v="Kolkata Knight Riders"/>
    <x v="0"/>
    <x v="0"/>
    <s v="wickets"/>
    <n v="6"/>
    <s v="N"/>
    <s v="NA"/>
    <s v="S Ravi"/>
    <s v="C Shamshuddin"/>
  </r>
  <r>
    <n v="980927"/>
    <s v="Mumbai"/>
    <x v="8"/>
    <d v="2016-04-20T00:00:00"/>
    <x v="57"/>
    <x v="3"/>
    <n v="0"/>
    <s v="Mumbai Indians"/>
    <s v="Royal Challengers Bangalore"/>
    <s v="Mumbai Indians"/>
    <x v="0"/>
    <x v="7"/>
    <s v="wickets"/>
    <n v="6"/>
    <s v="N"/>
    <s v="NA"/>
    <s v="AK Chaudhary"/>
    <s v="CK Nandan"/>
  </r>
  <r>
    <n v="980929"/>
    <s v="Rajkot"/>
    <x v="8"/>
    <d v="2016-04-21T00:00:00"/>
    <x v="157"/>
    <x v="33"/>
    <n v="0"/>
    <s v="Gujarat Lions"/>
    <s v="Sunrisers Hyderabad"/>
    <s v="Sunrisers Hyderabad"/>
    <x v="0"/>
    <x v="11"/>
    <s v="wickets"/>
    <n v="10"/>
    <s v="N"/>
    <s v="NA"/>
    <s v="K Bharatan"/>
    <s v="HDPK Dharmasena"/>
  </r>
  <r>
    <n v="980931"/>
    <s v="Pune"/>
    <x v="8"/>
    <d v="2016-04-22T00:00:00"/>
    <x v="46"/>
    <x v="31"/>
    <n v="0"/>
    <s v="Rising Pune Supergiants"/>
    <s v="Royal Challengers Bangalore"/>
    <s v="Rising Pune Supergiants"/>
    <x v="0"/>
    <x v="3"/>
    <s v="runs"/>
    <n v="13"/>
    <s v="N"/>
    <s v="NA"/>
    <s v="CB Gaffaney"/>
    <s v="VK Sharma"/>
  </r>
  <r>
    <n v="980933"/>
    <s v="Delhi"/>
    <x v="8"/>
    <d v="2016-04-23T00:00:00"/>
    <x v="144"/>
    <x v="2"/>
    <n v="0"/>
    <s v="Delhi Daredevils"/>
    <s v="Mumbai Indians"/>
    <s v="Mumbai Indians"/>
    <x v="0"/>
    <x v="2"/>
    <s v="runs"/>
    <n v="10"/>
    <s v="N"/>
    <s v="NA"/>
    <s v="S Ravi"/>
    <s v="C Shamshuddin"/>
  </r>
  <r>
    <n v="980935"/>
    <s v="Hyderabad"/>
    <x v="8"/>
    <d v="2016-04-23T00:00:00"/>
    <x v="177"/>
    <x v="6"/>
    <n v="0"/>
    <s v="Sunrisers Hyderabad"/>
    <s v="Kings XI Punjab"/>
    <s v="Sunrisers Hyderabad"/>
    <x v="0"/>
    <x v="11"/>
    <s v="wickets"/>
    <n v="5"/>
    <s v="N"/>
    <s v="NA"/>
    <s v="AK Chaudhary"/>
    <s v="CK Nandan"/>
  </r>
  <r>
    <n v="980937"/>
    <s v="Rajkot"/>
    <x v="8"/>
    <d v="2016-04-24T00:00:00"/>
    <x v="104"/>
    <x v="33"/>
    <n v="0"/>
    <s v="Gujarat Lions"/>
    <s v="Royal Challengers Bangalore"/>
    <s v="Royal Challengers Bangalore"/>
    <x v="1"/>
    <x v="13"/>
    <s v="wickets"/>
    <n v="6"/>
    <s v="N"/>
    <s v="NA"/>
    <s v="K Bharatan"/>
    <s v="BNJ Oxenford"/>
  </r>
  <r>
    <n v="980939"/>
    <s v="Pune"/>
    <x v="8"/>
    <d v="2016-04-24T00:00:00"/>
    <x v="178"/>
    <x v="31"/>
    <n v="0"/>
    <s v="Rising Pune Supergiants"/>
    <s v="Kolkata Knight Riders"/>
    <s v="Kolkata Knight Riders"/>
    <x v="0"/>
    <x v="0"/>
    <s v="wickets"/>
    <n v="2"/>
    <s v="N"/>
    <s v="NA"/>
    <s v="CB Gaffaney"/>
    <s v="A Nand Kishore"/>
  </r>
  <r>
    <n v="980941"/>
    <s v="Chandigarh"/>
    <x v="8"/>
    <d v="2016-04-25T00:00:00"/>
    <x v="148"/>
    <x v="32"/>
    <n v="0"/>
    <s v="Kings XI Punjab"/>
    <s v="Mumbai Indians"/>
    <s v="Kings XI Punjab"/>
    <x v="0"/>
    <x v="7"/>
    <s v="runs"/>
    <n v="25"/>
    <s v="N"/>
    <s v="NA"/>
    <s v="Nitin Menon"/>
    <s v="RJ Tucker"/>
  </r>
  <r>
    <n v="980943"/>
    <s v="Hyderabad"/>
    <x v="8"/>
    <d v="2016-04-26T00:00:00"/>
    <x v="179"/>
    <x v="6"/>
    <n v="0"/>
    <s v="Sunrisers Hyderabad"/>
    <s v="Rising Pune Supergiants"/>
    <s v="Rising Pune Supergiants"/>
    <x v="0"/>
    <x v="12"/>
    <s v="runs"/>
    <n v="34"/>
    <s v="N"/>
    <s v="D/L"/>
    <s v="AY Dandekar"/>
    <s v="CK Nandan"/>
  </r>
  <r>
    <n v="980945"/>
    <s v="Delhi"/>
    <x v="8"/>
    <d v="2016-04-27T00:00:00"/>
    <x v="180"/>
    <x v="2"/>
    <n v="0"/>
    <s v="Delhi Daredevils"/>
    <s v="Gujarat Lions"/>
    <s v="Delhi Daredevils"/>
    <x v="0"/>
    <x v="13"/>
    <s v="runs"/>
    <n v="1"/>
    <s v="N"/>
    <s v="NA"/>
    <s v="M Erasmus"/>
    <s v="S Ravi"/>
  </r>
  <r>
    <n v="980947"/>
    <s v="Mumbai"/>
    <x v="8"/>
    <d v="2016-04-28T00:00:00"/>
    <x v="57"/>
    <x v="3"/>
    <n v="0"/>
    <s v="Mumbai Indians"/>
    <s v="Kolkata Knight Riders"/>
    <s v="Mumbai Indians"/>
    <x v="0"/>
    <x v="7"/>
    <s v="wickets"/>
    <n v="6"/>
    <s v="N"/>
    <s v="NA"/>
    <s v="Nitin Menon"/>
    <s v="RJ Tucker"/>
  </r>
  <r>
    <n v="980949"/>
    <s v="Pune"/>
    <x v="8"/>
    <d v="2016-04-29T00:00:00"/>
    <x v="60"/>
    <x v="31"/>
    <n v="0"/>
    <s v="Rising Pune Supergiants"/>
    <s v="Gujarat Lions"/>
    <s v="Gujarat Lions"/>
    <x v="0"/>
    <x v="13"/>
    <s v="wickets"/>
    <n v="3"/>
    <s v="N"/>
    <s v="NA"/>
    <s v="CB Gaffaney"/>
    <s v="BNJ Oxenford"/>
  </r>
  <r>
    <n v="980951"/>
    <s v="Delhi"/>
    <x v="8"/>
    <d v="2016-04-30T00:00:00"/>
    <x v="181"/>
    <x v="2"/>
    <n v="0"/>
    <s v="Delhi Daredevils"/>
    <s v="Kolkata Knight Riders"/>
    <s v="Kolkata Knight Riders"/>
    <x v="0"/>
    <x v="2"/>
    <s v="runs"/>
    <n v="27"/>
    <s v="N"/>
    <s v="NA"/>
    <s v="KN Ananthapadmanabhan"/>
    <s v="M Erasmus"/>
  </r>
  <r>
    <n v="980953"/>
    <s v="Hyderabad"/>
    <x v="8"/>
    <d v="2016-04-30T00:00:00"/>
    <x v="79"/>
    <x v="6"/>
    <n v="0"/>
    <s v="Sunrisers Hyderabad"/>
    <s v="Royal Challengers Bangalore"/>
    <s v="Royal Challengers Bangalore"/>
    <x v="0"/>
    <x v="11"/>
    <s v="runs"/>
    <n v="15"/>
    <s v="N"/>
    <s v="NA"/>
    <s v="AK Chaudhary"/>
    <s v="HDPK Dharmasena"/>
  </r>
  <r>
    <n v="980955"/>
    <s v="Rajkot"/>
    <x v="8"/>
    <d v="2016-05-01T00:00:00"/>
    <x v="160"/>
    <x v="33"/>
    <n v="0"/>
    <s v="Gujarat Lions"/>
    <s v="Kings XI Punjab"/>
    <s v="Gujarat Lions"/>
    <x v="0"/>
    <x v="5"/>
    <s v="runs"/>
    <n v="23"/>
    <s v="N"/>
    <s v="NA"/>
    <s v="BNJ Oxenford"/>
    <s v="VK Sharma"/>
  </r>
  <r>
    <n v="980957"/>
    <s v="Pune"/>
    <x v="8"/>
    <d v="2016-05-01T00:00:00"/>
    <x v="57"/>
    <x v="31"/>
    <n v="0"/>
    <s v="Rising Pune Supergiants"/>
    <s v="Mumbai Indians"/>
    <s v="Mumbai Indians"/>
    <x v="0"/>
    <x v="7"/>
    <s v="wickets"/>
    <n v="8"/>
    <s v="N"/>
    <s v="NA"/>
    <s v="AY Dandekar"/>
    <s v="RJ Tucker"/>
  </r>
  <r>
    <n v="980959"/>
    <s v="Bangalore"/>
    <x v="8"/>
    <d v="2016-05-02T00:00:00"/>
    <x v="164"/>
    <x v="0"/>
    <n v="0"/>
    <s v="Royal Challengers Bangalore"/>
    <s v="Kolkata Knight Riders"/>
    <s v="Kolkata Knight Riders"/>
    <x v="0"/>
    <x v="0"/>
    <s v="wickets"/>
    <n v="5"/>
    <s v="N"/>
    <s v="NA"/>
    <s v="M Erasmus"/>
    <s v="S Ravi"/>
  </r>
  <r>
    <n v="980961"/>
    <s v="Rajkot"/>
    <x v="8"/>
    <d v="2016-05-03T00:00:00"/>
    <x v="182"/>
    <x v="33"/>
    <n v="0"/>
    <s v="Gujarat Lions"/>
    <s v="Delhi Daredevils"/>
    <s v="Delhi Daredevils"/>
    <x v="0"/>
    <x v="2"/>
    <s v="wickets"/>
    <n v="8"/>
    <s v="N"/>
    <s v="NA"/>
    <s v="CB Gaffaney"/>
    <s v="BNJ Oxenford"/>
  </r>
  <r>
    <n v="980963"/>
    <s v="Kolkata"/>
    <x v="8"/>
    <d v="2016-05-04T00:00:00"/>
    <x v="164"/>
    <x v="4"/>
    <n v="0"/>
    <s v="Kolkata Knight Riders"/>
    <s v="Kings XI Punjab"/>
    <s v="Kings XI Punjab"/>
    <x v="0"/>
    <x v="0"/>
    <s v="runs"/>
    <n v="7"/>
    <s v="N"/>
    <s v="NA"/>
    <s v="AK Chaudhary"/>
    <s v="HDPK Dharmasena"/>
  </r>
  <r>
    <n v="980965"/>
    <s v="Delhi"/>
    <x v="8"/>
    <d v="2016-05-05T00:00:00"/>
    <x v="119"/>
    <x v="2"/>
    <n v="0"/>
    <s v="Delhi Daredevils"/>
    <s v="Rising Pune Supergiants"/>
    <s v="Rising Pune Supergiants"/>
    <x v="0"/>
    <x v="12"/>
    <s v="wickets"/>
    <n v="7"/>
    <s v="N"/>
    <s v="NA"/>
    <s v="C Shamshuddin"/>
    <s v="RJ Tucker"/>
  </r>
  <r>
    <n v="980967"/>
    <s v="Hyderabad"/>
    <x v="8"/>
    <d v="2016-05-06T00:00:00"/>
    <x v="157"/>
    <x v="6"/>
    <n v="0"/>
    <s v="Sunrisers Hyderabad"/>
    <s v="Gujarat Lions"/>
    <s v="Sunrisers Hyderabad"/>
    <x v="0"/>
    <x v="11"/>
    <s v="wickets"/>
    <n v="5"/>
    <s v="N"/>
    <s v="NA"/>
    <s v="M Erasmus"/>
    <s v="S Ravi"/>
  </r>
  <r>
    <n v="980969"/>
    <s v="Bangalore"/>
    <x v="8"/>
    <d v="2016-05-07T00:00:00"/>
    <x v="104"/>
    <x v="0"/>
    <n v="0"/>
    <s v="Royal Challengers Bangalore"/>
    <s v="Rising Pune Supergiants"/>
    <s v="Royal Challengers Bangalore"/>
    <x v="0"/>
    <x v="3"/>
    <s v="wickets"/>
    <n v="7"/>
    <s v="N"/>
    <s v="NA"/>
    <s v="CB Gaffaney"/>
    <s v="BNJ Oxenford"/>
  </r>
  <r>
    <n v="980971"/>
    <s v="Chandigarh"/>
    <x v="8"/>
    <d v="2016-05-07T00:00:00"/>
    <x v="183"/>
    <x v="32"/>
    <n v="0"/>
    <s v="Kings XI Punjab"/>
    <s v="Delhi Daredevils"/>
    <s v="Delhi Daredevils"/>
    <x v="0"/>
    <x v="5"/>
    <s v="runs"/>
    <n v="9"/>
    <s v="N"/>
    <s v="NA"/>
    <s v="HDPK Dharmasena"/>
    <s v="CK Nandan"/>
  </r>
  <r>
    <n v="980973"/>
    <s v="Visakhapatnam"/>
    <x v="8"/>
    <d v="2016-05-08T00:00:00"/>
    <x v="23"/>
    <x v="24"/>
    <n v="0"/>
    <s v="Mumbai Indians"/>
    <s v="Sunrisers Hyderabad"/>
    <s v="Mumbai Indians"/>
    <x v="0"/>
    <x v="11"/>
    <s v="runs"/>
    <n v="85"/>
    <s v="N"/>
    <s v="NA"/>
    <s v="S Ravi"/>
    <s v="C Shamshuddin"/>
  </r>
  <r>
    <n v="980975"/>
    <s v="Kolkata"/>
    <x v="8"/>
    <d v="2016-05-08T00:00:00"/>
    <x v="37"/>
    <x v="4"/>
    <n v="0"/>
    <s v="Kolkata Knight Riders"/>
    <s v="Gujarat Lions"/>
    <s v="Gujarat Lions"/>
    <x v="0"/>
    <x v="13"/>
    <s v="wickets"/>
    <n v="5"/>
    <s v="N"/>
    <s v="NA"/>
    <s v="M Erasmus"/>
    <s v="RJ Tucker"/>
  </r>
  <r>
    <n v="980977"/>
    <s v="Chandigarh"/>
    <x v="8"/>
    <d v="2016-05-09T00:00:00"/>
    <x v="5"/>
    <x v="32"/>
    <n v="0"/>
    <s v="Kings XI Punjab"/>
    <s v="Royal Challengers Bangalore"/>
    <s v="Kings XI Punjab"/>
    <x v="0"/>
    <x v="3"/>
    <s v="runs"/>
    <n v="1"/>
    <s v="N"/>
    <s v="NA"/>
    <s v="AK Chaudhary"/>
    <s v="HDPK Dharmasena"/>
  </r>
  <r>
    <n v="980979"/>
    <s v="Visakhapatnam"/>
    <x v="8"/>
    <d v="2016-05-10T00:00:00"/>
    <x v="184"/>
    <x v="24"/>
    <n v="0"/>
    <s v="Rising Pune Supergiants"/>
    <s v="Sunrisers Hyderabad"/>
    <s v="Sunrisers Hyderabad"/>
    <x v="1"/>
    <x v="11"/>
    <s v="runs"/>
    <n v="4"/>
    <s v="N"/>
    <s v="NA"/>
    <s v="CB Gaffaney"/>
    <s v="VK Sharma"/>
  </r>
  <r>
    <n v="980981"/>
    <s v="Bangalore"/>
    <x v="8"/>
    <d v="2016-05-11T00:00:00"/>
    <x v="185"/>
    <x v="0"/>
    <n v="0"/>
    <s v="Royal Challengers Bangalore"/>
    <s v="Mumbai Indians"/>
    <s v="Mumbai Indians"/>
    <x v="0"/>
    <x v="7"/>
    <s v="wickets"/>
    <n v="6"/>
    <s v="N"/>
    <s v="NA"/>
    <s v="AY Dandekar"/>
    <s v="C Shamshuddin"/>
  </r>
  <r>
    <n v="980983"/>
    <s v="Hyderabad"/>
    <x v="8"/>
    <d v="2016-05-12T00:00:00"/>
    <x v="180"/>
    <x v="6"/>
    <n v="0"/>
    <s v="Sunrisers Hyderabad"/>
    <s v="Delhi Daredevils"/>
    <s v="Delhi Daredevils"/>
    <x v="0"/>
    <x v="2"/>
    <s v="wickets"/>
    <n v="7"/>
    <s v="N"/>
    <s v="NA"/>
    <s v="K Bharatan"/>
    <s v="M Erasmus"/>
  </r>
  <r>
    <n v="980985"/>
    <s v="Visakhapatnam"/>
    <x v="8"/>
    <d v="2016-05-13T00:00:00"/>
    <x v="183"/>
    <x v="24"/>
    <n v="0"/>
    <s v="Mumbai Indians"/>
    <s v="Kings XI Punjab"/>
    <s v="Mumbai Indians"/>
    <x v="1"/>
    <x v="5"/>
    <s v="wickets"/>
    <n v="7"/>
    <s v="N"/>
    <s v="NA"/>
    <s v="HDPK Dharmasena"/>
    <s v="CK Nandan"/>
  </r>
  <r>
    <n v="980987"/>
    <s v="Bangalore"/>
    <x v="8"/>
    <d v="2016-05-14T00:00:00"/>
    <x v="46"/>
    <x v="0"/>
    <n v="0"/>
    <s v="Royal Challengers Bangalore"/>
    <s v="Gujarat Lions"/>
    <s v="Gujarat Lions"/>
    <x v="0"/>
    <x v="3"/>
    <s v="runs"/>
    <n v="144"/>
    <s v="N"/>
    <s v="NA"/>
    <s v="AY Dandekar"/>
    <s v="VK Sharma"/>
  </r>
  <r>
    <n v="980989"/>
    <s v="Kolkata"/>
    <x v="8"/>
    <d v="2016-05-14T00:00:00"/>
    <x v="8"/>
    <x v="4"/>
    <n v="0"/>
    <s v="Kolkata Knight Riders"/>
    <s v="Rising Pune Supergiants"/>
    <s v="Rising Pune Supergiants"/>
    <x v="1"/>
    <x v="0"/>
    <s v="wickets"/>
    <n v="8"/>
    <s v="N"/>
    <s v="D/L"/>
    <s v="A Nand Kishore"/>
    <s v="BNJ Oxenford"/>
  </r>
  <r>
    <n v="980991"/>
    <s v="Chandigarh"/>
    <x v="8"/>
    <d v="2016-05-15T00:00:00"/>
    <x v="186"/>
    <x v="32"/>
    <n v="0"/>
    <s v="Kings XI Punjab"/>
    <s v="Sunrisers Hyderabad"/>
    <s v="Kings XI Punjab"/>
    <x v="1"/>
    <x v="11"/>
    <s v="wickets"/>
    <n v="7"/>
    <s v="N"/>
    <s v="NA"/>
    <s v="KN Ananthapadmanabhan"/>
    <s v="M Erasmus"/>
  </r>
  <r>
    <n v="980993"/>
    <s v="Visakhapatnam"/>
    <x v="8"/>
    <d v="2016-05-15T00:00:00"/>
    <x v="185"/>
    <x v="24"/>
    <n v="0"/>
    <s v="Mumbai Indians"/>
    <s v="Delhi Daredevils"/>
    <s v="Delhi Daredevils"/>
    <x v="0"/>
    <x v="7"/>
    <s v="runs"/>
    <n v="80"/>
    <s v="N"/>
    <s v="NA"/>
    <s v="Nitin Menon"/>
    <s v="CK Nandan"/>
  </r>
  <r>
    <n v="980995"/>
    <s v="Kolkata"/>
    <x v="8"/>
    <d v="2016-05-16T00:00:00"/>
    <x v="104"/>
    <x v="4"/>
    <n v="0"/>
    <s v="Kolkata Knight Riders"/>
    <s v="Royal Challengers Bangalore"/>
    <s v="Royal Challengers Bangalore"/>
    <x v="0"/>
    <x v="3"/>
    <s v="wickets"/>
    <n v="9"/>
    <s v="N"/>
    <s v="NA"/>
    <s v="CB Gaffaney"/>
    <s v="A Nand Kishore"/>
  </r>
  <r>
    <n v="980997"/>
    <s v="Visakhapatnam"/>
    <x v="8"/>
    <d v="2016-05-17T00:00:00"/>
    <x v="179"/>
    <x v="24"/>
    <n v="0"/>
    <s v="Rising Pune Supergiants"/>
    <s v="Delhi Daredevils"/>
    <s v="Rising Pune Supergiants"/>
    <x v="0"/>
    <x v="12"/>
    <s v="runs"/>
    <n v="19"/>
    <s v="N"/>
    <s v="D/L"/>
    <s v="Nitin Menon"/>
    <s v="C Shamshuddin"/>
  </r>
  <r>
    <n v="980999"/>
    <s v="Bangalore"/>
    <x v="8"/>
    <d v="2016-05-18T00:00:00"/>
    <x v="104"/>
    <x v="0"/>
    <n v="0"/>
    <s v="Royal Challengers Bangalore"/>
    <s v="Kings XI Punjab"/>
    <s v="Kings XI Punjab"/>
    <x v="0"/>
    <x v="3"/>
    <s v="runs"/>
    <n v="82"/>
    <s v="N"/>
    <s v="D/L"/>
    <s v="KN Ananthapadmanabhan"/>
    <s v="M Erasmus"/>
  </r>
  <r>
    <n v="981001"/>
    <s v="Kanpur"/>
    <x v="8"/>
    <d v="2016-05-19T00:00:00"/>
    <x v="60"/>
    <x v="34"/>
    <n v="0"/>
    <s v="Gujarat Lions"/>
    <s v="Kolkata Knight Riders"/>
    <s v="Gujarat Lions"/>
    <x v="0"/>
    <x v="13"/>
    <s v="wickets"/>
    <n v="6"/>
    <s v="N"/>
    <s v="NA"/>
    <s v="AK Chaudhary"/>
    <s v="CK Nandan"/>
  </r>
  <r>
    <n v="981003"/>
    <s v="Raipur"/>
    <x v="8"/>
    <d v="2016-05-20T00:00:00"/>
    <x v="159"/>
    <x v="26"/>
    <n v="0"/>
    <s v="Delhi Daredevils"/>
    <s v="Sunrisers Hyderabad"/>
    <s v="Delhi Daredevils"/>
    <x v="0"/>
    <x v="2"/>
    <s v="wickets"/>
    <n v="6"/>
    <s v="N"/>
    <s v="NA"/>
    <s v="A Nand Kishore"/>
    <s v="BNJ Oxenford"/>
  </r>
  <r>
    <n v="981005"/>
    <s v="Visakhapatnam"/>
    <x v="8"/>
    <d v="2016-05-21T00:00:00"/>
    <x v="13"/>
    <x v="24"/>
    <n v="0"/>
    <s v="Rising Pune Supergiants"/>
    <s v="Kings XI Punjab"/>
    <s v="Kings XI Punjab"/>
    <x v="1"/>
    <x v="12"/>
    <s v="wickets"/>
    <n v="4"/>
    <s v="N"/>
    <s v="NA"/>
    <s v="HDPK Dharmasena"/>
    <s v="Nitin Menon"/>
  </r>
  <r>
    <n v="981007"/>
    <s v="Kanpur"/>
    <x v="8"/>
    <d v="2016-05-21T00:00:00"/>
    <x v="39"/>
    <x v="34"/>
    <n v="0"/>
    <s v="Gujarat Lions"/>
    <s v="Mumbai Indians"/>
    <s v="Gujarat Lions"/>
    <x v="0"/>
    <x v="13"/>
    <s v="wickets"/>
    <n v="6"/>
    <s v="N"/>
    <s v="NA"/>
    <s v="AK Chaudhary"/>
    <s v="CK Nandan"/>
  </r>
  <r>
    <n v="981009"/>
    <s v="Kolkata"/>
    <x v="8"/>
    <d v="2016-05-22T00:00:00"/>
    <x v="8"/>
    <x v="4"/>
    <n v="0"/>
    <s v="Kolkata Knight Riders"/>
    <s v="Sunrisers Hyderabad"/>
    <s v="Sunrisers Hyderabad"/>
    <x v="0"/>
    <x v="0"/>
    <s v="runs"/>
    <n v="22"/>
    <s v="N"/>
    <s v="NA"/>
    <s v="KN Ananthapadmanabhan"/>
    <s v="M Erasmus"/>
  </r>
  <r>
    <n v="981011"/>
    <s v="Raipur"/>
    <x v="8"/>
    <d v="2016-05-22T00:00:00"/>
    <x v="104"/>
    <x v="26"/>
    <n v="0"/>
    <s v="Delhi Daredevils"/>
    <s v="Royal Challengers Bangalore"/>
    <s v="Royal Challengers Bangalore"/>
    <x v="0"/>
    <x v="3"/>
    <s v="wickets"/>
    <n v="6"/>
    <s v="N"/>
    <s v="NA"/>
    <s v="A Nand Kishore"/>
    <s v="BNJ Oxenford"/>
  </r>
  <r>
    <n v="981013"/>
    <s v="Bangalore"/>
    <x v="8"/>
    <d v="2016-05-24T00:00:00"/>
    <x v="46"/>
    <x v="0"/>
    <n v="0"/>
    <s v="Gujarat Lions"/>
    <s v="Royal Challengers Bangalore"/>
    <s v="Royal Challengers Bangalore"/>
    <x v="0"/>
    <x v="3"/>
    <s v="wickets"/>
    <n v="4"/>
    <s v="N"/>
    <s v="NA"/>
    <s v="AK Chaudhary"/>
    <s v="HDPK Dharmasena"/>
  </r>
  <r>
    <n v="981015"/>
    <s v="Delhi"/>
    <x v="8"/>
    <d v="2016-05-25T00:00:00"/>
    <x v="173"/>
    <x v="2"/>
    <n v="0"/>
    <s v="Sunrisers Hyderabad"/>
    <s v="Kolkata Knight Riders"/>
    <s v="Kolkata Knight Riders"/>
    <x v="0"/>
    <x v="11"/>
    <s v="runs"/>
    <n v="22"/>
    <s v="N"/>
    <s v="NA"/>
    <s v="M Erasmus"/>
    <s v="C Shamshuddin"/>
  </r>
  <r>
    <n v="981017"/>
    <s v="Delhi"/>
    <x v="8"/>
    <d v="2016-05-27T00:00:00"/>
    <x v="79"/>
    <x v="2"/>
    <n v="0"/>
    <s v="Gujarat Lions"/>
    <s v="Sunrisers Hyderabad"/>
    <s v="Sunrisers Hyderabad"/>
    <x v="0"/>
    <x v="11"/>
    <s v="wickets"/>
    <n v="4"/>
    <s v="N"/>
    <s v="NA"/>
    <s v="M Erasmus"/>
    <s v="CK Nandan"/>
  </r>
  <r>
    <n v="981019"/>
    <s v="Bangalore"/>
    <x v="8"/>
    <d v="2016-05-29T00:00:00"/>
    <x v="187"/>
    <x v="0"/>
    <n v="0"/>
    <s v="Royal Challengers Bangalore"/>
    <s v="Sunrisers Hyderabad"/>
    <s v="Sunrisers Hyderabad"/>
    <x v="1"/>
    <x v="11"/>
    <s v="runs"/>
    <n v="8"/>
    <s v="N"/>
    <s v="NA"/>
    <s v="HDPK Dharmasena"/>
    <s v="BNJ Oxenford"/>
  </r>
  <r>
    <n v="1082591"/>
    <s v="Hyderabad"/>
    <x v="9"/>
    <d v="2017-04-05T00:00:00"/>
    <x v="53"/>
    <x v="6"/>
    <n v="0"/>
    <s v="Sunrisers Hyderabad"/>
    <s v="Royal Challengers Bangalore"/>
    <s v="Royal Challengers Bangalore"/>
    <x v="0"/>
    <x v="11"/>
    <s v="runs"/>
    <n v="35"/>
    <s v="N"/>
    <s v="NA"/>
    <s v="AY Dandekar"/>
    <s v="NJ Llong"/>
  </r>
  <r>
    <n v="1082592"/>
    <s v="Pune"/>
    <x v="9"/>
    <d v="2017-04-06T00:00:00"/>
    <x v="118"/>
    <x v="31"/>
    <n v="0"/>
    <s v="Rising Pune Supergiant"/>
    <s v="Mumbai Indians"/>
    <s v="Rising Pune Supergiant"/>
    <x v="0"/>
    <x v="14"/>
    <s v="wickets"/>
    <n v="7"/>
    <s v="N"/>
    <s v="NA"/>
    <s v="A Nand Kishore"/>
    <s v="S Ravi"/>
  </r>
  <r>
    <n v="1082593"/>
    <s v="Rajkot"/>
    <x v="9"/>
    <d v="2017-04-07T00:00:00"/>
    <x v="153"/>
    <x v="33"/>
    <n v="0"/>
    <s v="Gujarat Lions"/>
    <s v="Kolkata Knight Riders"/>
    <s v="Kolkata Knight Riders"/>
    <x v="0"/>
    <x v="0"/>
    <s v="wickets"/>
    <n v="10"/>
    <s v="N"/>
    <s v="NA"/>
    <s v="Nitin Menon"/>
    <s v="CK Nandan"/>
  </r>
  <r>
    <n v="1082594"/>
    <s v="Indore"/>
    <x v="9"/>
    <d v="2017-04-08T00:00:00"/>
    <x v="152"/>
    <x v="23"/>
    <n v="0"/>
    <s v="Kings XI Punjab"/>
    <s v="Rising Pune Supergiant"/>
    <s v="Kings XI Punjab"/>
    <x v="0"/>
    <x v="5"/>
    <s v="wickets"/>
    <n v="6"/>
    <s v="N"/>
    <s v="NA"/>
    <s v="AK Chaudhary"/>
    <s v="C Shamshuddin"/>
  </r>
  <r>
    <n v="1082595"/>
    <s v="Bengaluru"/>
    <x v="9"/>
    <d v="2017-04-08T00:00:00"/>
    <x v="77"/>
    <x v="35"/>
    <n v="0"/>
    <s v="Royal Challengers Bangalore"/>
    <s v="Delhi Daredevils"/>
    <s v="Royal Challengers Bangalore"/>
    <x v="1"/>
    <x v="3"/>
    <s v="runs"/>
    <n v="15"/>
    <s v="N"/>
    <s v="NA"/>
    <s v="S Ravi"/>
    <s v="VK Sharma"/>
  </r>
  <r>
    <n v="1082596"/>
    <s v="Hyderabad"/>
    <x v="9"/>
    <d v="2017-04-09T00:00:00"/>
    <x v="188"/>
    <x v="6"/>
    <n v="0"/>
    <s v="Sunrisers Hyderabad"/>
    <s v="Gujarat Lions"/>
    <s v="Sunrisers Hyderabad"/>
    <x v="0"/>
    <x v="11"/>
    <s v="wickets"/>
    <n v="9"/>
    <s v="N"/>
    <s v="NA"/>
    <s v="A Deshmukh"/>
    <s v="NJ Llong"/>
  </r>
  <r>
    <n v="1082597"/>
    <s v="Mumbai"/>
    <x v="9"/>
    <d v="2017-04-09T00:00:00"/>
    <x v="189"/>
    <x v="3"/>
    <n v="0"/>
    <s v="Mumbai Indians"/>
    <s v="Kolkata Knight Riders"/>
    <s v="Mumbai Indians"/>
    <x v="0"/>
    <x v="7"/>
    <s v="wickets"/>
    <n v="4"/>
    <s v="N"/>
    <s v="NA"/>
    <s v="Nitin Menon"/>
    <s v="CK Nandan"/>
  </r>
  <r>
    <n v="1082598"/>
    <s v="Indore"/>
    <x v="9"/>
    <d v="2017-04-10T00:00:00"/>
    <x v="160"/>
    <x v="23"/>
    <n v="0"/>
    <s v="Kings XI Punjab"/>
    <s v="Royal Challengers Bangalore"/>
    <s v="Royal Challengers Bangalore"/>
    <x v="1"/>
    <x v="5"/>
    <s v="wickets"/>
    <n v="8"/>
    <s v="N"/>
    <s v="NA"/>
    <s v="AK Chaudhary"/>
    <s v="C Shamshuddin"/>
  </r>
  <r>
    <n v="1082599"/>
    <s v="Pune"/>
    <x v="9"/>
    <d v="2017-04-11T00:00:00"/>
    <x v="144"/>
    <x v="31"/>
    <n v="0"/>
    <s v="Rising Pune Supergiant"/>
    <s v="Delhi Daredevils"/>
    <s v="Rising Pune Supergiant"/>
    <x v="0"/>
    <x v="2"/>
    <s v="runs"/>
    <n v="97"/>
    <s v="N"/>
    <s v="NA"/>
    <s v="AY Dandekar"/>
    <s v="S Ravi"/>
  </r>
  <r>
    <n v="1082600"/>
    <s v="Mumbai"/>
    <x v="9"/>
    <d v="2017-04-12T00:00:00"/>
    <x v="190"/>
    <x v="3"/>
    <n v="0"/>
    <s v="Mumbai Indians"/>
    <s v="Sunrisers Hyderabad"/>
    <s v="Mumbai Indians"/>
    <x v="0"/>
    <x v="7"/>
    <s v="wickets"/>
    <n v="4"/>
    <s v="N"/>
    <s v="NA"/>
    <s v="Nitin Menon"/>
    <s v="CK Nandan"/>
  </r>
  <r>
    <n v="1082601"/>
    <s v="Kolkata"/>
    <x v="9"/>
    <d v="2017-04-13T00:00:00"/>
    <x v="127"/>
    <x v="4"/>
    <n v="0"/>
    <s v="Kolkata Knight Riders"/>
    <s v="Kings XI Punjab"/>
    <s v="Kolkata Knight Riders"/>
    <x v="0"/>
    <x v="0"/>
    <s v="wickets"/>
    <n v="8"/>
    <s v="N"/>
    <s v="NA"/>
    <s v="A Deshmukh"/>
    <s v="NJ Llong"/>
  </r>
  <r>
    <n v="1082602"/>
    <s v="Bangalore"/>
    <x v="9"/>
    <d v="2017-04-14T00:00:00"/>
    <x v="90"/>
    <x v="0"/>
    <n v="0"/>
    <s v="Royal Challengers Bangalore"/>
    <s v="Mumbai Indians"/>
    <s v="Mumbai Indians"/>
    <x v="0"/>
    <x v="7"/>
    <s v="wickets"/>
    <n v="4"/>
    <s v="N"/>
    <s v="NA"/>
    <s v="KN Ananthapadmanabhan"/>
    <s v="AK Chaudhary"/>
  </r>
  <r>
    <n v="1082603"/>
    <s v="Rajkot"/>
    <x v="9"/>
    <d v="2017-04-14T00:00:00"/>
    <x v="191"/>
    <x v="33"/>
    <n v="0"/>
    <s v="Gujarat Lions"/>
    <s v="Rising Pune Supergiant"/>
    <s v="Gujarat Lions"/>
    <x v="0"/>
    <x v="13"/>
    <s v="wickets"/>
    <n v="7"/>
    <s v="N"/>
    <s v="NA"/>
    <s v="A Nand Kishore"/>
    <s v="S Ravi"/>
  </r>
  <r>
    <n v="1082604"/>
    <s v="Kolkata"/>
    <x v="9"/>
    <d v="2017-04-15T00:00:00"/>
    <x v="75"/>
    <x v="4"/>
    <n v="0"/>
    <s v="Kolkata Knight Riders"/>
    <s v="Sunrisers Hyderabad"/>
    <s v="Sunrisers Hyderabad"/>
    <x v="0"/>
    <x v="0"/>
    <s v="runs"/>
    <n v="17"/>
    <s v="N"/>
    <s v="NA"/>
    <s v="AY Dandekar"/>
    <s v="NJ Llong"/>
  </r>
  <r>
    <n v="1082605"/>
    <s v="Delhi"/>
    <x v="9"/>
    <d v="2017-04-15T00:00:00"/>
    <x v="158"/>
    <x v="2"/>
    <n v="0"/>
    <s v="Delhi Daredevils"/>
    <s v="Kings XI Punjab"/>
    <s v="Delhi Daredevils"/>
    <x v="1"/>
    <x v="2"/>
    <s v="runs"/>
    <n v="51"/>
    <s v="N"/>
    <s v="NA"/>
    <s v="YC Barde"/>
    <s v="Nitin Menon"/>
  </r>
  <r>
    <n v="1082606"/>
    <s v="Mumbai"/>
    <x v="9"/>
    <d v="2017-04-16T00:00:00"/>
    <x v="189"/>
    <x v="3"/>
    <n v="0"/>
    <s v="Mumbai Indians"/>
    <s v="Gujarat Lions"/>
    <s v="Mumbai Indians"/>
    <x v="0"/>
    <x v="7"/>
    <s v="wickets"/>
    <n v="6"/>
    <s v="N"/>
    <s v="NA"/>
    <s v="A Nand Kishore"/>
    <s v="S Ravi"/>
  </r>
  <r>
    <n v="1082607"/>
    <s v="Bangalore"/>
    <x v="9"/>
    <d v="2017-04-16T00:00:00"/>
    <x v="192"/>
    <x v="0"/>
    <n v="0"/>
    <s v="Royal Challengers Bangalore"/>
    <s v="Rising Pune Supergiant"/>
    <s v="Royal Challengers Bangalore"/>
    <x v="0"/>
    <x v="14"/>
    <s v="runs"/>
    <n v="27"/>
    <s v="N"/>
    <s v="NA"/>
    <s v="KN Ananthapadmanabhan"/>
    <s v="C Shamshuddin"/>
  </r>
  <r>
    <n v="1082608"/>
    <s v="Delhi"/>
    <x v="9"/>
    <d v="2017-04-17T00:00:00"/>
    <x v="170"/>
    <x v="2"/>
    <n v="0"/>
    <s v="Delhi Daredevils"/>
    <s v="Kolkata Knight Riders"/>
    <s v="Delhi Daredevils"/>
    <x v="1"/>
    <x v="0"/>
    <s v="wickets"/>
    <n v="4"/>
    <s v="N"/>
    <s v="NA"/>
    <s v="Nitin Menon"/>
    <s v="CK Nandan"/>
  </r>
  <r>
    <n v="1082609"/>
    <s v="Hyderabad"/>
    <x v="9"/>
    <d v="2017-04-17T00:00:00"/>
    <x v="157"/>
    <x v="6"/>
    <n v="0"/>
    <s v="Sunrisers Hyderabad"/>
    <s v="Kings XI Punjab"/>
    <s v="Kings XI Punjab"/>
    <x v="0"/>
    <x v="11"/>
    <s v="runs"/>
    <n v="5"/>
    <s v="N"/>
    <s v="NA"/>
    <s v="AY Dandekar"/>
    <s v="A Deshmukh"/>
  </r>
  <r>
    <n v="1082610"/>
    <s v="Rajkot"/>
    <x v="9"/>
    <d v="2017-04-18T00:00:00"/>
    <x v="45"/>
    <x v="33"/>
    <n v="0"/>
    <s v="Gujarat Lions"/>
    <s v="Royal Challengers Bangalore"/>
    <s v="Gujarat Lions"/>
    <x v="0"/>
    <x v="3"/>
    <s v="runs"/>
    <n v="21"/>
    <s v="N"/>
    <s v="NA"/>
    <s v="S Ravi"/>
    <s v="VK Sharma"/>
  </r>
  <r>
    <n v="1082611"/>
    <s v="Hyderabad"/>
    <x v="9"/>
    <d v="2017-04-19T00:00:00"/>
    <x v="193"/>
    <x v="6"/>
    <n v="0"/>
    <s v="Sunrisers Hyderabad"/>
    <s v="Delhi Daredevils"/>
    <s v="Sunrisers Hyderabad"/>
    <x v="1"/>
    <x v="11"/>
    <s v="runs"/>
    <n v="15"/>
    <s v="N"/>
    <s v="NA"/>
    <s v="CB Gaffaney"/>
    <s v="NJ Llong"/>
  </r>
  <r>
    <n v="1082612"/>
    <s v="Indore"/>
    <x v="9"/>
    <d v="2017-04-20T00:00:00"/>
    <x v="194"/>
    <x v="23"/>
    <n v="0"/>
    <s v="Kings XI Punjab"/>
    <s v="Mumbai Indians"/>
    <s v="Mumbai Indians"/>
    <x v="0"/>
    <x v="7"/>
    <s v="wickets"/>
    <n v="8"/>
    <s v="N"/>
    <s v="NA"/>
    <s v="M Erasmus"/>
    <s v="C Shamshuddin"/>
  </r>
  <r>
    <n v="1082613"/>
    <s v="Kolkata"/>
    <x v="9"/>
    <d v="2017-04-21T00:00:00"/>
    <x v="39"/>
    <x v="4"/>
    <n v="0"/>
    <s v="Kolkata Knight Riders"/>
    <s v="Gujarat Lions"/>
    <s v="Gujarat Lions"/>
    <x v="0"/>
    <x v="13"/>
    <s v="wickets"/>
    <n v="4"/>
    <s v="N"/>
    <s v="NA"/>
    <s v="CB Gaffaney"/>
    <s v="Nitin Menon"/>
  </r>
  <r>
    <n v="1082614"/>
    <s v="Mumbai"/>
    <x v="9"/>
    <d v="2017-04-22T00:00:00"/>
    <x v="175"/>
    <x v="3"/>
    <n v="0"/>
    <s v="Mumbai Indians"/>
    <s v="Delhi Daredevils"/>
    <s v="Delhi Daredevils"/>
    <x v="0"/>
    <x v="7"/>
    <s v="runs"/>
    <n v="14"/>
    <s v="N"/>
    <s v="NA"/>
    <s v="A Nand Kishore"/>
    <s v="S Ravi"/>
  </r>
  <r>
    <n v="1082615"/>
    <s v="Pune"/>
    <x v="9"/>
    <d v="2017-04-22T00:00:00"/>
    <x v="13"/>
    <x v="31"/>
    <n v="0"/>
    <s v="Rising Pune Supergiant"/>
    <s v="Sunrisers Hyderabad"/>
    <s v="Rising Pune Supergiant"/>
    <x v="0"/>
    <x v="14"/>
    <s v="wickets"/>
    <n v="6"/>
    <s v="N"/>
    <s v="NA"/>
    <s v="AY Dandekar"/>
    <s v="A Deshmukh"/>
  </r>
  <r>
    <n v="1082616"/>
    <s v="Rajkot"/>
    <x v="9"/>
    <d v="2017-04-23T00:00:00"/>
    <x v="186"/>
    <x v="33"/>
    <n v="0"/>
    <s v="Gujarat Lions"/>
    <s v="Kings XI Punjab"/>
    <s v="Gujarat Lions"/>
    <x v="0"/>
    <x v="5"/>
    <s v="runs"/>
    <n v="26"/>
    <s v="N"/>
    <s v="NA"/>
    <s v="AK Chaudhary"/>
    <s v="M Erasmus"/>
  </r>
  <r>
    <n v="1082617"/>
    <s v="Kolkata"/>
    <x v="9"/>
    <d v="2017-04-23T00:00:00"/>
    <x v="170"/>
    <x v="4"/>
    <n v="0"/>
    <s v="Kolkata Knight Riders"/>
    <s v="Royal Challengers Bangalore"/>
    <s v="Royal Challengers Bangalore"/>
    <x v="0"/>
    <x v="0"/>
    <s v="runs"/>
    <n v="82"/>
    <s v="N"/>
    <s v="NA"/>
    <s v="CB Gaffaney"/>
    <s v="CK Nandan"/>
  </r>
  <r>
    <n v="1082618"/>
    <s v="Mumbai"/>
    <x v="9"/>
    <d v="2017-04-24T00:00:00"/>
    <x v="192"/>
    <x v="3"/>
    <n v="0"/>
    <s v="Mumbai Indians"/>
    <s v="Rising Pune Supergiant"/>
    <s v="Mumbai Indians"/>
    <x v="0"/>
    <x v="14"/>
    <s v="runs"/>
    <n v="3"/>
    <s v="N"/>
    <s v="NA"/>
    <s v="A Nand Kishore"/>
    <s v="S Ravi"/>
  </r>
  <r>
    <n v="1082620"/>
    <s v="Pune"/>
    <x v="9"/>
    <d v="2017-04-26T00:00:00"/>
    <x v="75"/>
    <x v="31"/>
    <n v="0"/>
    <s v="Rising Pune Supergiant"/>
    <s v="Kolkata Knight Riders"/>
    <s v="Kolkata Knight Riders"/>
    <x v="0"/>
    <x v="0"/>
    <s v="wickets"/>
    <n v="7"/>
    <s v="N"/>
    <s v="NA"/>
    <s v="AY Dandekar"/>
    <s v="NJ Llong"/>
  </r>
  <r>
    <n v="1082621"/>
    <s v="Bangalore"/>
    <x v="9"/>
    <d v="2017-04-27T00:00:00"/>
    <x v="191"/>
    <x v="0"/>
    <n v="0"/>
    <s v="Royal Challengers Bangalore"/>
    <s v="Gujarat Lions"/>
    <s v="Gujarat Lions"/>
    <x v="0"/>
    <x v="13"/>
    <s v="wickets"/>
    <n v="7"/>
    <s v="N"/>
    <s v="NA"/>
    <s v="AK Chaudhary"/>
    <s v="C Shamshuddin"/>
  </r>
  <r>
    <n v="1082622"/>
    <s v="Kolkata"/>
    <x v="9"/>
    <d v="2017-04-28T00:00:00"/>
    <x v="56"/>
    <x v="4"/>
    <n v="0"/>
    <s v="Kolkata Knight Riders"/>
    <s v="Delhi Daredevils"/>
    <s v="Kolkata Knight Riders"/>
    <x v="0"/>
    <x v="0"/>
    <s v="wickets"/>
    <n v="7"/>
    <s v="N"/>
    <s v="NA"/>
    <s v="NJ Llong"/>
    <s v="S Ravi"/>
  </r>
  <r>
    <n v="1082623"/>
    <s v="Chandigarh"/>
    <x v="9"/>
    <d v="2017-04-28T00:00:00"/>
    <x v="188"/>
    <x v="32"/>
    <n v="0"/>
    <s v="Kings XI Punjab"/>
    <s v="Sunrisers Hyderabad"/>
    <s v="Kings XI Punjab"/>
    <x v="0"/>
    <x v="11"/>
    <s v="runs"/>
    <n v="26"/>
    <s v="N"/>
    <s v="NA"/>
    <s v="Nitin Menon"/>
    <s v="CK Nandan"/>
  </r>
  <r>
    <n v="1082624"/>
    <s v="Pune"/>
    <x v="9"/>
    <d v="2017-04-29T00:00:00"/>
    <x v="195"/>
    <x v="31"/>
    <n v="0"/>
    <s v="Rising Pune Supergiant"/>
    <s v="Royal Challengers Bangalore"/>
    <s v="Royal Challengers Bangalore"/>
    <x v="0"/>
    <x v="14"/>
    <s v="runs"/>
    <n v="61"/>
    <s v="N"/>
    <s v="NA"/>
    <s v="KN Ananthapadmanabhan"/>
    <s v="M Erasmus"/>
  </r>
  <r>
    <n v="1082625"/>
    <s v="Rajkot"/>
    <x v="9"/>
    <d v="2017-04-29T00:00:00"/>
    <x v="185"/>
    <x v="33"/>
    <n v="0"/>
    <s v="Gujarat Lions"/>
    <s v="Mumbai Indians"/>
    <s v="Gujarat Lions"/>
    <x v="1"/>
    <x v="7"/>
    <s v="tie"/>
    <s v="NA"/>
    <s v="Y"/>
    <s v="NA"/>
    <s v="AK Chaudhary"/>
    <s v="CB Gaffaney"/>
  </r>
  <r>
    <n v="1082626"/>
    <s v="Chandigarh"/>
    <x v="9"/>
    <d v="2017-04-30T00:00:00"/>
    <x v="156"/>
    <x v="32"/>
    <n v="0"/>
    <s v="Kings XI Punjab"/>
    <s v="Delhi Daredevils"/>
    <s v="Kings XI Punjab"/>
    <x v="0"/>
    <x v="5"/>
    <s v="wickets"/>
    <n v="10"/>
    <s v="N"/>
    <s v="NA"/>
    <s v="YC Barde"/>
    <s v="CK Nandan"/>
  </r>
  <r>
    <n v="1082627"/>
    <s v="Hyderabad"/>
    <x v="9"/>
    <d v="2017-04-30T00:00:00"/>
    <x v="79"/>
    <x v="6"/>
    <n v="0"/>
    <s v="Sunrisers Hyderabad"/>
    <s v="Kolkata Knight Riders"/>
    <s v="Kolkata Knight Riders"/>
    <x v="0"/>
    <x v="11"/>
    <s v="runs"/>
    <n v="48"/>
    <s v="N"/>
    <s v="NA"/>
    <s v="AY Dandekar"/>
    <s v="S Ravi"/>
  </r>
  <r>
    <n v="1082628"/>
    <s v="Mumbai"/>
    <x v="9"/>
    <d v="2017-05-01T00:00:00"/>
    <x v="57"/>
    <x v="3"/>
    <n v="0"/>
    <s v="Mumbai Indians"/>
    <s v="Royal Challengers Bangalore"/>
    <s v="Royal Challengers Bangalore"/>
    <x v="1"/>
    <x v="7"/>
    <s v="wickets"/>
    <n v="5"/>
    <s v="N"/>
    <s v="NA"/>
    <s v="AK Chaudhary"/>
    <s v="CB Gaffaney"/>
  </r>
  <r>
    <n v="1082629"/>
    <s v="Pune"/>
    <x v="9"/>
    <d v="2017-05-01T00:00:00"/>
    <x v="192"/>
    <x v="31"/>
    <n v="0"/>
    <s v="Rising Pune Supergiant"/>
    <s v="Gujarat Lions"/>
    <s v="Rising Pune Supergiant"/>
    <x v="0"/>
    <x v="14"/>
    <s v="wickets"/>
    <n v="5"/>
    <s v="N"/>
    <s v="NA"/>
    <s v="M Erasmus"/>
    <s v="C Shamshuddin"/>
  </r>
  <r>
    <n v="1082630"/>
    <s v="Delhi"/>
    <x v="9"/>
    <d v="2017-05-02T00:00:00"/>
    <x v="196"/>
    <x v="2"/>
    <n v="0"/>
    <s v="Delhi Daredevils"/>
    <s v="Sunrisers Hyderabad"/>
    <s v="Delhi Daredevils"/>
    <x v="0"/>
    <x v="2"/>
    <s v="wickets"/>
    <n v="6"/>
    <s v="N"/>
    <s v="NA"/>
    <s v="YC Barde"/>
    <s v="Nitin Menon"/>
  </r>
  <r>
    <n v="1082631"/>
    <s v="Kolkata"/>
    <x v="9"/>
    <d v="2017-05-03T00:00:00"/>
    <x v="197"/>
    <x v="4"/>
    <n v="0"/>
    <s v="Kolkata Knight Riders"/>
    <s v="Rising Pune Supergiant"/>
    <s v="Rising Pune Supergiant"/>
    <x v="0"/>
    <x v="14"/>
    <s v="wickets"/>
    <n v="4"/>
    <s v="N"/>
    <s v="NA"/>
    <s v="KN Ananthapadmanabhan"/>
    <s v="A Nand Kishore"/>
  </r>
  <r>
    <n v="1082632"/>
    <s v="Delhi"/>
    <x v="9"/>
    <d v="2017-05-04T00:00:00"/>
    <x v="182"/>
    <x v="2"/>
    <n v="0"/>
    <s v="Delhi Daredevils"/>
    <s v="Gujarat Lions"/>
    <s v="Delhi Daredevils"/>
    <x v="0"/>
    <x v="2"/>
    <s v="wickets"/>
    <n v="7"/>
    <s v="N"/>
    <s v="NA"/>
    <s v="M Erasmus"/>
    <s v="Nitin Menon"/>
  </r>
  <r>
    <n v="1082633"/>
    <s v="Bangalore"/>
    <x v="9"/>
    <d v="2017-05-05T00:00:00"/>
    <x v="156"/>
    <x v="0"/>
    <n v="0"/>
    <s v="Royal Challengers Bangalore"/>
    <s v="Kings XI Punjab"/>
    <s v="Royal Challengers Bangalore"/>
    <x v="0"/>
    <x v="5"/>
    <s v="runs"/>
    <n v="19"/>
    <s v="N"/>
    <s v="NA"/>
    <s v="CB Gaffaney"/>
    <s v="C Shamshuddin"/>
  </r>
  <r>
    <n v="1082634"/>
    <s v="Hyderabad"/>
    <x v="9"/>
    <d v="2017-05-06T00:00:00"/>
    <x v="93"/>
    <x v="6"/>
    <n v="0"/>
    <s v="Sunrisers Hyderabad"/>
    <s v="Rising Pune Supergiant"/>
    <s v="Sunrisers Hyderabad"/>
    <x v="0"/>
    <x v="14"/>
    <s v="runs"/>
    <n v="12"/>
    <s v="N"/>
    <s v="NA"/>
    <s v="KN Ananthapadmanabhan"/>
    <s v="AK Chaudhary"/>
  </r>
  <r>
    <n v="1082635"/>
    <s v="Delhi"/>
    <x v="9"/>
    <d v="2017-05-06T00:00:00"/>
    <x v="161"/>
    <x v="2"/>
    <n v="0"/>
    <s v="Delhi Daredevils"/>
    <s v="Mumbai Indians"/>
    <s v="Delhi Daredevils"/>
    <x v="0"/>
    <x v="7"/>
    <s v="runs"/>
    <n v="146"/>
    <s v="N"/>
    <s v="NA"/>
    <s v="Nitin Menon"/>
    <s v="CK Nandan"/>
  </r>
  <r>
    <n v="1082636"/>
    <s v="Bangalore"/>
    <x v="9"/>
    <d v="2017-05-07T00:00:00"/>
    <x v="127"/>
    <x v="0"/>
    <n v="0"/>
    <s v="Royal Challengers Bangalore"/>
    <s v="Kolkata Knight Riders"/>
    <s v="Kolkata Knight Riders"/>
    <x v="0"/>
    <x v="0"/>
    <s v="wickets"/>
    <n v="6"/>
    <s v="N"/>
    <s v="NA"/>
    <s v="AY Dandekar"/>
    <s v="C Shamshuddin"/>
  </r>
  <r>
    <n v="1082637"/>
    <s v="Chandigarh"/>
    <x v="9"/>
    <d v="2017-05-07T00:00:00"/>
    <x v="60"/>
    <x v="32"/>
    <n v="0"/>
    <s v="Kings XI Punjab"/>
    <s v="Gujarat Lions"/>
    <s v="Gujarat Lions"/>
    <x v="0"/>
    <x v="13"/>
    <s v="wickets"/>
    <n v="6"/>
    <s v="N"/>
    <s v="NA"/>
    <s v="A Nand Kishore"/>
    <s v="VK Sharma"/>
  </r>
  <r>
    <n v="1082638"/>
    <s v="Hyderabad"/>
    <x v="9"/>
    <d v="2017-05-08T00:00:00"/>
    <x v="114"/>
    <x v="6"/>
    <n v="0"/>
    <s v="Sunrisers Hyderabad"/>
    <s v="Mumbai Indians"/>
    <s v="Mumbai Indians"/>
    <x v="1"/>
    <x v="11"/>
    <s v="wickets"/>
    <n v="7"/>
    <s v="N"/>
    <s v="NA"/>
    <s v="KN Ananthapadmanabhan"/>
    <s v="M Erasmus"/>
  </r>
  <r>
    <n v="1082639"/>
    <s v="Chandigarh"/>
    <x v="9"/>
    <d v="2017-05-09T00:00:00"/>
    <x v="154"/>
    <x v="32"/>
    <n v="0"/>
    <s v="Kings XI Punjab"/>
    <s v="Kolkata Knight Riders"/>
    <s v="Kolkata Knight Riders"/>
    <x v="0"/>
    <x v="5"/>
    <s v="runs"/>
    <n v="14"/>
    <s v="N"/>
    <s v="NA"/>
    <s v="A Nand Kishore"/>
    <s v="S Ravi"/>
  </r>
  <r>
    <n v="1082640"/>
    <s v="Kanpur"/>
    <x v="9"/>
    <d v="2017-05-10T00:00:00"/>
    <x v="166"/>
    <x v="34"/>
    <n v="0"/>
    <s v="Gujarat Lions"/>
    <s v="Delhi Daredevils"/>
    <s v="Delhi Daredevils"/>
    <x v="0"/>
    <x v="2"/>
    <s v="wickets"/>
    <n v="2"/>
    <s v="N"/>
    <s v="NA"/>
    <s v="YC Barde"/>
    <s v="AK Chaudhary"/>
  </r>
  <r>
    <n v="1082641"/>
    <s v="Mumbai"/>
    <x v="9"/>
    <d v="2017-05-11T00:00:00"/>
    <x v="113"/>
    <x v="3"/>
    <n v="0"/>
    <s v="Mumbai Indians"/>
    <s v="Kings XI Punjab"/>
    <s v="Mumbai Indians"/>
    <x v="0"/>
    <x v="5"/>
    <s v="runs"/>
    <n v="7"/>
    <s v="N"/>
    <s v="NA"/>
    <s v="A Deshmukh"/>
    <s v="A Nand Kishore"/>
  </r>
  <r>
    <n v="1082642"/>
    <s v="Delhi"/>
    <x v="9"/>
    <d v="2017-05-12T00:00:00"/>
    <x v="159"/>
    <x v="2"/>
    <n v="0"/>
    <s v="Delhi Daredevils"/>
    <s v="Rising Pune Supergiant"/>
    <s v="Delhi Daredevils"/>
    <x v="1"/>
    <x v="2"/>
    <s v="runs"/>
    <n v="7"/>
    <s v="N"/>
    <s v="NA"/>
    <s v="KN Ananthapadmanabhan"/>
    <s v="CK Nandan"/>
  </r>
  <r>
    <n v="1082643"/>
    <s v="Kanpur"/>
    <x v="9"/>
    <d v="2017-05-13T00:00:00"/>
    <x v="198"/>
    <x v="34"/>
    <n v="0"/>
    <s v="Gujarat Lions"/>
    <s v="Sunrisers Hyderabad"/>
    <s v="Sunrisers Hyderabad"/>
    <x v="0"/>
    <x v="11"/>
    <s v="wickets"/>
    <n v="8"/>
    <s v="N"/>
    <s v="NA"/>
    <s v="AK Chaudhary"/>
    <s v="Nitin Menon"/>
  </r>
  <r>
    <n v="1082644"/>
    <s v="Kolkata"/>
    <x v="9"/>
    <d v="2017-05-13T00:00:00"/>
    <x v="83"/>
    <x v="4"/>
    <n v="0"/>
    <s v="Kolkata Knight Riders"/>
    <s v="Mumbai Indians"/>
    <s v="Kolkata Knight Riders"/>
    <x v="0"/>
    <x v="7"/>
    <s v="runs"/>
    <n v="9"/>
    <s v="N"/>
    <s v="NA"/>
    <s v="A Nand Kishore"/>
    <s v="S Ravi"/>
  </r>
  <r>
    <n v="1082645"/>
    <s v="Pune"/>
    <x v="9"/>
    <d v="2017-05-14T00:00:00"/>
    <x v="93"/>
    <x v="31"/>
    <n v="0"/>
    <s v="Rising Pune Supergiant"/>
    <s v="Kings XI Punjab"/>
    <s v="Rising Pune Supergiant"/>
    <x v="0"/>
    <x v="14"/>
    <s v="wickets"/>
    <n v="9"/>
    <s v="N"/>
    <s v="NA"/>
    <s v="AY Dandekar"/>
    <s v="A Deshmukh"/>
  </r>
  <r>
    <n v="1082646"/>
    <s v="Delhi"/>
    <x v="9"/>
    <d v="2017-05-14T00:00:00"/>
    <x v="199"/>
    <x v="2"/>
    <n v="0"/>
    <s v="Delhi Daredevils"/>
    <s v="Royal Challengers Bangalore"/>
    <s v="Royal Challengers Bangalore"/>
    <x v="1"/>
    <x v="3"/>
    <s v="runs"/>
    <n v="10"/>
    <s v="N"/>
    <s v="NA"/>
    <s v="CK Nandan"/>
    <s v="C Shamshuddin"/>
  </r>
  <r>
    <n v="1082647"/>
    <s v="Mumbai"/>
    <x v="9"/>
    <d v="2017-05-16T00:00:00"/>
    <x v="200"/>
    <x v="3"/>
    <n v="0"/>
    <s v="Mumbai Indians"/>
    <s v="Rising Pune Supergiant"/>
    <s v="Mumbai Indians"/>
    <x v="0"/>
    <x v="14"/>
    <s v="runs"/>
    <n v="20"/>
    <s v="N"/>
    <s v="NA"/>
    <s v="S Ravi"/>
    <s v="C Shamshuddin"/>
  </r>
  <r>
    <n v="1082648"/>
    <s v="Bangalore"/>
    <x v="9"/>
    <d v="2017-05-17T00:00:00"/>
    <x v="170"/>
    <x v="0"/>
    <n v="0"/>
    <s v="Sunrisers Hyderabad"/>
    <s v="Kolkata Knight Riders"/>
    <s v="Kolkata Knight Riders"/>
    <x v="0"/>
    <x v="0"/>
    <s v="wickets"/>
    <n v="7"/>
    <s v="N"/>
    <s v="D/L"/>
    <s v="AK Chaudhary"/>
    <s v="Nitin Menon"/>
  </r>
  <r>
    <n v="1082649"/>
    <s v="Bangalore"/>
    <x v="9"/>
    <d v="2017-05-19T00:00:00"/>
    <x v="201"/>
    <x v="0"/>
    <n v="0"/>
    <s v="Mumbai Indians"/>
    <s v="Kolkata Knight Riders"/>
    <s v="Mumbai Indians"/>
    <x v="0"/>
    <x v="7"/>
    <s v="wickets"/>
    <n v="6"/>
    <s v="N"/>
    <s v="NA"/>
    <s v="NJ Llong"/>
    <s v="Nitin Menon"/>
  </r>
  <r>
    <n v="1082650"/>
    <s v="Hyderabad"/>
    <x v="9"/>
    <d v="2017-05-21T00:00:00"/>
    <x v="185"/>
    <x v="6"/>
    <n v="0"/>
    <s v="Mumbai Indians"/>
    <s v="Rising Pune Supergiant"/>
    <s v="Mumbai Indians"/>
    <x v="1"/>
    <x v="7"/>
    <s v="runs"/>
    <n v="1"/>
    <s v="N"/>
    <s v="NA"/>
    <s v="NJ Llong"/>
    <s v="S Ravi"/>
  </r>
  <r>
    <n v="1136561"/>
    <s v="Mumbai"/>
    <x v="10"/>
    <d v="2018-04-07T00:00:00"/>
    <x v="31"/>
    <x v="3"/>
    <n v="0"/>
    <s v="Mumbai Indians"/>
    <s v="Chennai Super Kings"/>
    <s v="Chennai Super Kings"/>
    <x v="0"/>
    <x v="1"/>
    <s v="wickets"/>
    <n v="1"/>
    <s v="N"/>
    <s v="NA"/>
    <s v="CB Gaffaney"/>
    <s v="A Nand Kishore"/>
  </r>
  <r>
    <n v="1136562"/>
    <s v="Chandigarh"/>
    <x v="10"/>
    <d v="2018-04-08T00:00:00"/>
    <x v="202"/>
    <x v="32"/>
    <n v="0"/>
    <s v="Kings XI Punjab"/>
    <s v="Delhi Daredevils"/>
    <s v="Kings XI Punjab"/>
    <x v="0"/>
    <x v="5"/>
    <s v="wickets"/>
    <n v="6"/>
    <s v="N"/>
    <s v="NA"/>
    <s v="KN Ananthapadmanabhan"/>
    <s v="RJ Tucker"/>
  </r>
  <r>
    <n v="1136563"/>
    <s v="Kolkata"/>
    <x v="10"/>
    <d v="2018-04-08T00:00:00"/>
    <x v="127"/>
    <x v="4"/>
    <n v="0"/>
    <s v="Kolkata Knight Riders"/>
    <s v="Royal Challengers Bangalore"/>
    <s v="Kolkata Knight Riders"/>
    <x v="0"/>
    <x v="0"/>
    <s v="wickets"/>
    <n v="4"/>
    <s v="N"/>
    <s v="NA"/>
    <s v="C Shamshuddin"/>
    <s v="A Deshmukh"/>
  </r>
  <r>
    <n v="1136564"/>
    <s v="Hyderabad"/>
    <x v="10"/>
    <d v="2018-04-09T00:00:00"/>
    <x v="114"/>
    <x v="6"/>
    <n v="0"/>
    <s v="Sunrisers Hyderabad"/>
    <s v="Rajasthan Royals"/>
    <s v="Sunrisers Hyderabad"/>
    <x v="0"/>
    <x v="11"/>
    <s v="wickets"/>
    <n v="9"/>
    <s v="N"/>
    <s v="NA"/>
    <s v="VA Kulkarni"/>
    <s v="NJ Llong"/>
  </r>
  <r>
    <n v="1136565"/>
    <s v="Chennai"/>
    <x v="10"/>
    <d v="2018-04-10T00:00:00"/>
    <x v="203"/>
    <x v="7"/>
    <n v="0"/>
    <s v="Chennai Super Kings"/>
    <s v="Kolkata Knight Riders"/>
    <s v="Chennai Super Kings"/>
    <x v="0"/>
    <x v="1"/>
    <s v="wickets"/>
    <n v="5"/>
    <s v="N"/>
    <s v="NA"/>
    <s v="CB Gaffaney"/>
    <s v="AK Chaudhary"/>
  </r>
  <r>
    <n v="1136566"/>
    <s v="Jaipur"/>
    <x v="10"/>
    <d v="2018-04-11T00:00:00"/>
    <x v="144"/>
    <x v="5"/>
    <n v="0"/>
    <s v="Rajasthan Royals"/>
    <s v="Delhi Daredevils"/>
    <s v="Delhi Daredevils"/>
    <x v="0"/>
    <x v="4"/>
    <s v="runs"/>
    <n v="10"/>
    <s v="N"/>
    <s v="D/L"/>
    <s v="KN Ananthapadmanabhan"/>
    <s v="Nitin Menon"/>
  </r>
  <r>
    <n v="1136567"/>
    <s v="Hyderabad"/>
    <x v="10"/>
    <d v="2018-04-12T00:00:00"/>
    <x v="188"/>
    <x v="6"/>
    <n v="0"/>
    <s v="Sunrisers Hyderabad"/>
    <s v="Mumbai Indians"/>
    <s v="Sunrisers Hyderabad"/>
    <x v="0"/>
    <x v="11"/>
    <s v="wickets"/>
    <n v="1"/>
    <s v="N"/>
    <s v="NA"/>
    <s v="NJ Llong"/>
    <s v="CK Nandan"/>
  </r>
  <r>
    <n v="1136568"/>
    <s v="Bengaluru"/>
    <x v="10"/>
    <d v="2018-04-13T00:00:00"/>
    <x v="136"/>
    <x v="35"/>
    <n v="0"/>
    <s v="Royal Challengers Bangalore"/>
    <s v="Kings XI Punjab"/>
    <s v="Royal Challengers Bangalore"/>
    <x v="0"/>
    <x v="3"/>
    <s v="wickets"/>
    <n v="4"/>
    <s v="N"/>
    <s v="NA"/>
    <s v="A Deshmukh"/>
    <s v="S Ravi"/>
  </r>
  <r>
    <n v="1136569"/>
    <s v="Mumbai"/>
    <x v="10"/>
    <d v="2018-04-14T00:00:00"/>
    <x v="204"/>
    <x v="3"/>
    <n v="0"/>
    <s v="Mumbai Indians"/>
    <s v="Delhi Daredevils"/>
    <s v="Delhi Daredevils"/>
    <x v="0"/>
    <x v="2"/>
    <s v="wickets"/>
    <n v="7"/>
    <s v="N"/>
    <s v="NA"/>
    <s v="KN Ananthapadmanabhan"/>
    <s v="Nitin Menon"/>
  </r>
  <r>
    <n v="1136570"/>
    <s v="Kolkata"/>
    <x v="10"/>
    <d v="2018-04-14T00:00:00"/>
    <x v="205"/>
    <x v="4"/>
    <n v="0"/>
    <s v="Kolkata Knight Riders"/>
    <s v="Sunrisers Hyderabad"/>
    <s v="Sunrisers Hyderabad"/>
    <x v="0"/>
    <x v="11"/>
    <s v="wickets"/>
    <n v="5"/>
    <s v="N"/>
    <s v="NA"/>
    <s v="AK Chaudhary"/>
    <s v="A Nand Kishore"/>
  </r>
  <r>
    <n v="1136571"/>
    <s v="Bengaluru"/>
    <x v="10"/>
    <d v="2018-04-15T00:00:00"/>
    <x v="144"/>
    <x v="35"/>
    <n v="0"/>
    <s v="Royal Challengers Bangalore"/>
    <s v="Rajasthan Royals"/>
    <s v="Royal Challengers Bangalore"/>
    <x v="0"/>
    <x v="4"/>
    <s v="runs"/>
    <n v="19"/>
    <s v="N"/>
    <s v="NA"/>
    <s v="C Shamshuddin"/>
    <s v="S Ravi"/>
  </r>
  <r>
    <n v="1136572"/>
    <s v="Chandigarh"/>
    <x v="10"/>
    <d v="2018-04-15T00:00:00"/>
    <x v="45"/>
    <x v="32"/>
    <n v="0"/>
    <s v="Kings XI Punjab"/>
    <s v="Chennai Super Kings"/>
    <s v="Chennai Super Kings"/>
    <x v="0"/>
    <x v="5"/>
    <s v="runs"/>
    <n v="4"/>
    <s v="N"/>
    <s v="NA"/>
    <s v="VA Kulkarni"/>
    <s v="CK Nandan"/>
  </r>
  <r>
    <n v="1136573"/>
    <s v="Kolkata"/>
    <x v="10"/>
    <d v="2018-04-16T00:00:00"/>
    <x v="189"/>
    <x v="4"/>
    <n v="0"/>
    <s v="Kolkata Knight Riders"/>
    <s v="Delhi Daredevils"/>
    <s v="Delhi Daredevils"/>
    <x v="0"/>
    <x v="0"/>
    <s v="runs"/>
    <n v="71"/>
    <s v="N"/>
    <s v="NA"/>
    <s v="AK Chaudhary"/>
    <s v="A Nand Kishore"/>
  </r>
  <r>
    <n v="1136574"/>
    <s v="Mumbai"/>
    <x v="10"/>
    <d v="2018-04-17T00:00:00"/>
    <x v="57"/>
    <x v="3"/>
    <n v="0"/>
    <s v="Mumbai Indians"/>
    <s v="Royal Challengers Bangalore"/>
    <s v="Royal Challengers Bangalore"/>
    <x v="0"/>
    <x v="7"/>
    <s v="runs"/>
    <n v="46"/>
    <s v="N"/>
    <s v="NA"/>
    <s v="RJ Tucker"/>
    <s v="Nitin Menon"/>
  </r>
  <r>
    <n v="1136575"/>
    <s v="Jaipur"/>
    <x v="10"/>
    <d v="2018-04-18T00:00:00"/>
    <x v="189"/>
    <x v="5"/>
    <n v="0"/>
    <s v="Rajasthan Royals"/>
    <s v="Kolkata Knight Riders"/>
    <s v="Kolkata Knight Riders"/>
    <x v="0"/>
    <x v="0"/>
    <s v="wickets"/>
    <n v="7"/>
    <s v="N"/>
    <s v="NA"/>
    <s v="A Deshmukh"/>
    <s v="S Ravi"/>
  </r>
  <r>
    <n v="1136576"/>
    <s v="Chandigarh"/>
    <x v="10"/>
    <d v="2018-04-19T00:00:00"/>
    <x v="45"/>
    <x v="32"/>
    <n v="0"/>
    <s v="Kings XI Punjab"/>
    <s v="Sunrisers Hyderabad"/>
    <s v="Kings XI Punjab"/>
    <x v="1"/>
    <x v="5"/>
    <s v="runs"/>
    <n v="15"/>
    <s v="N"/>
    <s v="NA"/>
    <s v="NJ Llong"/>
    <s v="AK Chaudhary"/>
  </r>
  <r>
    <n v="1136577"/>
    <s v="Pune"/>
    <x v="10"/>
    <d v="2018-04-20T00:00:00"/>
    <x v="5"/>
    <x v="31"/>
    <n v="0"/>
    <s v="Chennai Super Kings"/>
    <s v="Rajasthan Royals"/>
    <s v="Rajasthan Royals"/>
    <x v="0"/>
    <x v="1"/>
    <s v="runs"/>
    <n v="64"/>
    <s v="N"/>
    <s v="NA"/>
    <s v="KN Ananthapadmanabhan"/>
    <s v="Nitin Menon"/>
  </r>
  <r>
    <n v="1136578"/>
    <s v="Kolkata"/>
    <x v="10"/>
    <d v="2018-04-21T00:00:00"/>
    <x v="202"/>
    <x v="4"/>
    <n v="0"/>
    <s v="Kolkata Knight Riders"/>
    <s v="Kings XI Punjab"/>
    <s v="Kings XI Punjab"/>
    <x v="0"/>
    <x v="5"/>
    <s v="wickets"/>
    <n v="9"/>
    <s v="N"/>
    <s v="D/L"/>
    <s v="C Shamshuddin"/>
    <s v="A Deshmukh"/>
  </r>
  <r>
    <n v="1136579"/>
    <s v="Bengaluru"/>
    <x v="10"/>
    <d v="2018-04-21T00:00:00"/>
    <x v="46"/>
    <x v="35"/>
    <n v="0"/>
    <s v="Royal Challengers Bangalore"/>
    <s v="Delhi Daredevils"/>
    <s v="Royal Challengers Bangalore"/>
    <x v="0"/>
    <x v="3"/>
    <s v="wickets"/>
    <n v="6"/>
    <s v="N"/>
    <s v="NA"/>
    <s v="CB Gaffaney"/>
    <s v="CK Nandan"/>
  </r>
  <r>
    <n v="1136580"/>
    <s v="Hyderabad"/>
    <x v="10"/>
    <d v="2018-04-22T00:00:00"/>
    <x v="83"/>
    <x v="6"/>
    <n v="0"/>
    <s v="Sunrisers Hyderabad"/>
    <s v="Chennai Super Kings"/>
    <s v="Sunrisers Hyderabad"/>
    <x v="0"/>
    <x v="1"/>
    <s v="runs"/>
    <n v="4"/>
    <s v="N"/>
    <s v="NA"/>
    <s v="VA Kulkarni"/>
    <s v="AK Chaudhary"/>
  </r>
  <r>
    <n v="1136581"/>
    <s v="Jaipur"/>
    <x v="10"/>
    <d v="2018-04-22T00:00:00"/>
    <x v="206"/>
    <x v="5"/>
    <n v="0"/>
    <s v="Rajasthan Royals"/>
    <s v="Mumbai Indians"/>
    <s v="Mumbai Indians"/>
    <x v="1"/>
    <x v="4"/>
    <s v="wickets"/>
    <n v="3"/>
    <s v="N"/>
    <s v="NA"/>
    <s v="KN Ananthapadmanabhan"/>
    <s v="RJ Tucker"/>
  </r>
  <r>
    <n v="1136582"/>
    <s v="Delhi"/>
    <x v="10"/>
    <d v="2018-04-23T00:00:00"/>
    <x v="207"/>
    <x v="2"/>
    <n v="0"/>
    <s v="Delhi Daredevils"/>
    <s v="Kings XI Punjab"/>
    <s v="Delhi Daredevils"/>
    <x v="0"/>
    <x v="5"/>
    <s v="runs"/>
    <n v="4"/>
    <s v="N"/>
    <s v="NA"/>
    <s v="A Nand Kishore"/>
    <s v="CK Nandan"/>
  </r>
  <r>
    <n v="1136583"/>
    <s v="Mumbai"/>
    <x v="10"/>
    <d v="2018-04-24T00:00:00"/>
    <x v="188"/>
    <x v="3"/>
    <n v="0"/>
    <s v="Mumbai Indians"/>
    <s v="Sunrisers Hyderabad"/>
    <s v="Mumbai Indians"/>
    <x v="0"/>
    <x v="11"/>
    <s v="runs"/>
    <n v="31"/>
    <s v="N"/>
    <s v="NA"/>
    <s v="C Shamshuddin"/>
    <s v="S Ravi"/>
  </r>
  <r>
    <n v="1136584"/>
    <s v="Bengaluru"/>
    <x v="10"/>
    <d v="2018-04-25T00:00:00"/>
    <x v="13"/>
    <x v="35"/>
    <n v="0"/>
    <s v="Royal Challengers Bangalore"/>
    <s v="Chennai Super Kings"/>
    <s v="Chennai Super Kings"/>
    <x v="0"/>
    <x v="1"/>
    <s v="wickets"/>
    <n v="5"/>
    <s v="N"/>
    <s v="NA"/>
    <s v="NJ Llong"/>
    <s v="VK Sharma"/>
  </r>
  <r>
    <n v="1136585"/>
    <s v="Hyderabad"/>
    <x v="10"/>
    <d v="2018-04-26T00:00:00"/>
    <x v="207"/>
    <x v="6"/>
    <n v="0"/>
    <s v="Sunrisers Hyderabad"/>
    <s v="Kings XI Punjab"/>
    <s v="Kings XI Punjab"/>
    <x v="0"/>
    <x v="11"/>
    <s v="runs"/>
    <n v="13"/>
    <s v="N"/>
    <s v="NA"/>
    <s v="YC Barde"/>
    <s v="CK Nandan"/>
  </r>
  <r>
    <n v="1136586"/>
    <s v="Delhi"/>
    <x v="10"/>
    <d v="2018-04-27T00:00:00"/>
    <x v="166"/>
    <x v="2"/>
    <n v="0"/>
    <s v="Delhi Daredevils"/>
    <s v="Kolkata Knight Riders"/>
    <s v="Kolkata Knight Riders"/>
    <x v="0"/>
    <x v="2"/>
    <s v="runs"/>
    <n v="55"/>
    <s v="N"/>
    <s v="NA"/>
    <s v="C Shamshuddin"/>
    <s v="S Ravi"/>
  </r>
  <r>
    <n v="1136587"/>
    <s v="Pune"/>
    <x v="10"/>
    <d v="2018-04-28T00:00:00"/>
    <x v="57"/>
    <x v="31"/>
    <n v="0"/>
    <s v="Chennai Super Kings"/>
    <s v="Mumbai Indians"/>
    <s v="Mumbai Indians"/>
    <x v="0"/>
    <x v="7"/>
    <s v="wickets"/>
    <n v="8"/>
    <s v="N"/>
    <s v="NA"/>
    <s v="CB Gaffaney"/>
    <s v="Nitin Menon"/>
  </r>
  <r>
    <n v="1136588"/>
    <s v="Jaipur"/>
    <x v="10"/>
    <d v="2018-04-29T00:00:00"/>
    <x v="193"/>
    <x v="5"/>
    <n v="0"/>
    <s v="Rajasthan Royals"/>
    <s v="Sunrisers Hyderabad"/>
    <s v="Sunrisers Hyderabad"/>
    <x v="1"/>
    <x v="11"/>
    <s v="runs"/>
    <n v="11"/>
    <s v="N"/>
    <s v="NA"/>
    <s v="BNJ Oxenford"/>
    <s v="A Nand Kishore"/>
  </r>
  <r>
    <n v="1136589"/>
    <s v="Bengaluru"/>
    <x v="10"/>
    <d v="2018-04-29T00:00:00"/>
    <x v="153"/>
    <x v="35"/>
    <n v="0"/>
    <s v="Royal Challengers Bangalore"/>
    <s v="Kolkata Knight Riders"/>
    <s v="Kolkata Knight Riders"/>
    <x v="0"/>
    <x v="0"/>
    <s v="wickets"/>
    <n v="6"/>
    <s v="N"/>
    <s v="NA"/>
    <s v="NJ Llong"/>
    <s v="AK Chaudhary"/>
  </r>
  <r>
    <n v="1136590"/>
    <s v="Pune"/>
    <x v="10"/>
    <d v="2018-04-30T00:00:00"/>
    <x v="5"/>
    <x v="31"/>
    <n v="0"/>
    <s v="Chennai Super Kings"/>
    <s v="Delhi Daredevils"/>
    <s v="Delhi Daredevils"/>
    <x v="0"/>
    <x v="1"/>
    <s v="runs"/>
    <n v="13"/>
    <s v="N"/>
    <s v="NA"/>
    <s v="AY Dandekar"/>
    <s v="C Shamshuddin"/>
  </r>
  <r>
    <n v="1136591"/>
    <s v="Bengaluru"/>
    <x v="10"/>
    <d v="2018-05-01T00:00:00"/>
    <x v="208"/>
    <x v="35"/>
    <n v="0"/>
    <s v="Royal Challengers Bangalore"/>
    <s v="Mumbai Indians"/>
    <s v="Mumbai Indians"/>
    <x v="0"/>
    <x v="3"/>
    <s v="runs"/>
    <n v="14"/>
    <s v="N"/>
    <s v="NA"/>
    <s v="M Erasmus"/>
    <s v="Nitin Menon"/>
  </r>
  <r>
    <n v="1136592"/>
    <s v="Delhi"/>
    <x v="10"/>
    <d v="2018-05-02T00:00:00"/>
    <x v="182"/>
    <x v="2"/>
    <n v="0"/>
    <s v="Delhi Daredevils"/>
    <s v="Rajasthan Royals"/>
    <s v="Rajasthan Royals"/>
    <x v="0"/>
    <x v="2"/>
    <s v="runs"/>
    <n v="4"/>
    <s v="N"/>
    <s v="D/L"/>
    <s v="VK Sharma"/>
    <s v="CK Nandan"/>
  </r>
  <r>
    <n v="1136593"/>
    <s v="Kolkata"/>
    <x v="10"/>
    <d v="2018-05-03T00:00:00"/>
    <x v="127"/>
    <x v="4"/>
    <n v="0"/>
    <s v="Kolkata Knight Riders"/>
    <s v="Chennai Super Kings"/>
    <s v="Kolkata Knight Riders"/>
    <x v="0"/>
    <x v="0"/>
    <s v="wickets"/>
    <n v="6"/>
    <s v="N"/>
    <s v="NA"/>
    <s v="HDPK Dharmasena"/>
    <s v="A Deshmukh"/>
  </r>
  <r>
    <n v="1136594"/>
    <s v="Indore"/>
    <x v="10"/>
    <d v="2018-05-04T00:00:00"/>
    <x v="178"/>
    <x v="23"/>
    <n v="0"/>
    <s v="Kings XI Punjab"/>
    <s v="Mumbai Indians"/>
    <s v="Mumbai Indians"/>
    <x v="0"/>
    <x v="7"/>
    <s v="wickets"/>
    <n v="6"/>
    <s v="N"/>
    <s v="NA"/>
    <s v="AY Dandekar"/>
    <s v="S Ravi"/>
  </r>
  <r>
    <n v="1136595"/>
    <s v="Pune"/>
    <x v="10"/>
    <d v="2018-05-05T00:00:00"/>
    <x v="120"/>
    <x v="31"/>
    <n v="0"/>
    <s v="Chennai Super Kings"/>
    <s v="Royal Challengers Bangalore"/>
    <s v="Chennai Super Kings"/>
    <x v="0"/>
    <x v="1"/>
    <s v="wickets"/>
    <n v="6"/>
    <s v="N"/>
    <s v="NA"/>
    <s v="Nitin Menon"/>
    <s v="YC Barde"/>
  </r>
  <r>
    <n v="1136596"/>
    <s v="Hyderabad"/>
    <x v="10"/>
    <d v="2018-05-05T00:00:00"/>
    <x v="188"/>
    <x v="6"/>
    <n v="0"/>
    <s v="Sunrisers Hyderabad"/>
    <s v="Delhi Daredevils"/>
    <s v="Delhi Daredevils"/>
    <x v="1"/>
    <x v="11"/>
    <s v="wickets"/>
    <n v="7"/>
    <s v="N"/>
    <s v="NA"/>
    <s v="BNJ Oxenford"/>
    <s v="CK Nandan"/>
  </r>
  <r>
    <n v="1136597"/>
    <s v="Mumbai"/>
    <x v="10"/>
    <d v="2018-05-06T00:00:00"/>
    <x v="172"/>
    <x v="3"/>
    <n v="0"/>
    <s v="Mumbai Indians"/>
    <s v="Kolkata Knight Riders"/>
    <s v="Kolkata Knight Riders"/>
    <x v="0"/>
    <x v="7"/>
    <s v="runs"/>
    <n v="13"/>
    <s v="N"/>
    <s v="NA"/>
    <s v="HDPK Dharmasena"/>
    <s v="A Deshmukh"/>
  </r>
  <r>
    <n v="1136598"/>
    <s v="Indore"/>
    <x v="10"/>
    <d v="2018-05-06T00:00:00"/>
    <x v="209"/>
    <x v="23"/>
    <n v="0"/>
    <s v="Kings XI Punjab"/>
    <s v="Rajasthan Royals"/>
    <s v="Kings XI Punjab"/>
    <x v="0"/>
    <x v="5"/>
    <s v="wickets"/>
    <n v="6"/>
    <s v="N"/>
    <s v="NA"/>
    <s v="C Shamshuddin"/>
    <s v="S Ravi"/>
  </r>
  <r>
    <n v="1136599"/>
    <s v="Hyderabad"/>
    <x v="10"/>
    <d v="2018-05-07T00:00:00"/>
    <x v="193"/>
    <x v="6"/>
    <n v="0"/>
    <s v="Sunrisers Hyderabad"/>
    <s v="Royal Challengers Bangalore"/>
    <s v="Royal Challengers Bangalore"/>
    <x v="0"/>
    <x v="11"/>
    <s v="runs"/>
    <n v="5"/>
    <s v="N"/>
    <s v="NA"/>
    <s v="BNJ Oxenford"/>
    <s v="VK Sharma"/>
  </r>
  <r>
    <n v="1136600"/>
    <s v="Jaipur"/>
    <x v="10"/>
    <d v="2018-05-08T00:00:00"/>
    <x v="194"/>
    <x v="5"/>
    <n v="0"/>
    <s v="Rajasthan Royals"/>
    <s v="Kings XI Punjab"/>
    <s v="Rajasthan Royals"/>
    <x v="1"/>
    <x v="4"/>
    <s v="runs"/>
    <n v="15"/>
    <s v="N"/>
    <s v="NA"/>
    <s v="M Erasmus"/>
    <s v="Nitin Menon"/>
  </r>
  <r>
    <n v="1136601"/>
    <s v="Kolkata"/>
    <x v="10"/>
    <d v="2018-05-09T00:00:00"/>
    <x v="210"/>
    <x v="4"/>
    <n v="0"/>
    <s v="Kolkata Knight Riders"/>
    <s v="Mumbai Indians"/>
    <s v="Kolkata Knight Riders"/>
    <x v="0"/>
    <x v="7"/>
    <s v="runs"/>
    <n v="102"/>
    <s v="N"/>
    <s v="NA"/>
    <s v="KN Ananthapadmanabhan"/>
    <s v="AK Chaudhary"/>
  </r>
  <r>
    <n v="1136602"/>
    <s v="Delhi"/>
    <x v="10"/>
    <d v="2018-05-10T00:00:00"/>
    <x v="114"/>
    <x v="2"/>
    <n v="0"/>
    <s v="Delhi Daredevils"/>
    <s v="Sunrisers Hyderabad"/>
    <s v="Delhi Daredevils"/>
    <x v="1"/>
    <x v="11"/>
    <s v="wickets"/>
    <n v="9"/>
    <s v="N"/>
    <s v="NA"/>
    <s v="AY Dandekar"/>
    <s v="C Shamshuddin"/>
  </r>
  <r>
    <n v="1136603"/>
    <s v="Jaipur"/>
    <x v="10"/>
    <d v="2018-05-11T00:00:00"/>
    <x v="194"/>
    <x v="5"/>
    <n v="0"/>
    <s v="Rajasthan Royals"/>
    <s v="Chennai Super Kings"/>
    <s v="Chennai Super Kings"/>
    <x v="1"/>
    <x v="4"/>
    <s v="wickets"/>
    <n v="4"/>
    <s v="N"/>
    <s v="NA"/>
    <s v="M Erasmus"/>
    <s v="YC Barde"/>
  </r>
  <r>
    <n v="1136604"/>
    <s v="Indore"/>
    <x v="10"/>
    <d v="2018-05-12T00:00:00"/>
    <x v="127"/>
    <x v="23"/>
    <n v="0"/>
    <s v="Kings XI Punjab"/>
    <s v="Kolkata Knight Riders"/>
    <s v="Kings XI Punjab"/>
    <x v="0"/>
    <x v="0"/>
    <s v="runs"/>
    <n v="31"/>
    <s v="N"/>
    <s v="NA"/>
    <s v="VK Sharma"/>
    <s v="CK Nandan"/>
  </r>
  <r>
    <n v="1136605"/>
    <s v="Delhi"/>
    <x v="10"/>
    <d v="2018-05-12T00:00:00"/>
    <x v="46"/>
    <x v="2"/>
    <n v="0"/>
    <s v="Delhi Daredevils"/>
    <s v="Royal Challengers Bangalore"/>
    <s v="Royal Challengers Bangalore"/>
    <x v="0"/>
    <x v="3"/>
    <s v="wickets"/>
    <n v="5"/>
    <s v="N"/>
    <s v="NA"/>
    <s v="KN Ananthapadmanabhan"/>
    <s v="HDPK Dharmasena"/>
  </r>
  <r>
    <n v="1136606"/>
    <s v="Pune"/>
    <x v="10"/>
    <d v="2018-05-13T00:00:00"/>
    <x v="83"/>
    <x v="31"/>
    <n v="0"/>
    <s v="Chennai Super Kings"/>
    <s v="Sunrisers Hyderabad"/>
    <s v="Chennai Super Kings"/>
    <x v="0"/>
    <x v="1"/>
    <s v="wickets"/>
    <n v="8"/>
    <s v="N"/>
    <s v="NA"/>
    <s v="M Erasmus"/>
    <s v="YC Barde"/>
  </r>
  <r>
    <n v="1136607"/>
    <s v="Mumbai"/>
    <x v="10"/>
    <d v="2018-05-13T00:00:00"/>
    <x v="194"/>
    <x v="3"/>
    <n v="0"/>
    <s v="Mumbai Indians"/>
    <s v="Rajasthan Royals"/>
    <s v="Rajasthan Royals"/>
    <x v="0"/>
    <x v="4"/>
    <s v="wickets"/>
    <n v="7"/>
    <s v="N"/>
    <s v="NA"/>
    <s v="Nitin Menon"/>
    <s v="S Ravi"/>
  </r>
  <r>
    <n v="1136608"/>
    <s v="Indore"/>
    <x v="10"/>
    <d v="2018-05-14T00:00:00"/>
    <x v="136"/>
    <x v="23"/>
    <n v="0"/>
    <s v="Kings XI Punjab"/>
    <s v="Royal Challengers Bangalore"/>
    <s v="Royal Challengers Bangalore"/>
    <x v="0"/>
    <x v="3"/>
    <s v="wickets"/>
    <n v="10"/>
    <s v="N"/>
    <s v="NA"/>
    <s v="BNJ Oxenford"/>
    <s v="VK Sharma"/>
  </r>
  <r>
    <n v="1136609"/>
    <s v="Kolkata"/>
    <x v="10"/>
    <d v="2018-05-15T00:00:00"/>
    <x v="211"/>
    <x v="4"/>
    <n v="0"/>
    <s v="Kolkata Knight Riders"/>
    <s v="Rajasthan Royals"/>
    <s v="Kolkata Knight Riders"/>
    <x v="0"/>
    <x v="0"/>
    <s v="wickets"/>
    <n v="6"/>
    <s v="N"/>
    <s v="NA"/>
    <s v="HDPK Dharmasena"/>
    <s v="AK Chaudhary"/>
  </r>
  <r>
    <n v="1136610"/>
    <s v="Mumbai"/>
    <x v="10"/>
    <d v="2018-05-16T00:00:00"/>
    <x v="190"/>
    <x v="3"/>
    <n v="0"/>
    <s v="Mumbai Indians"/>
    <s v="Kings XI Punjab"/>
    <s v="Kings XI Punjab"/>
    <x v="0"/>
    <x v="7"/>
    <s v="runs"/>
    <n v="3"/>
    <s v="N"/>
    <s v="NA"/>
    <s v="M Erasmus"/>
    <s v="Nitin Menon"/>
  </r>
  <r>
    <n v="1136611"/>
    <s v="Bengaluru"/>
    <x v="10"/>
    <d v="2018-05-17T00:00:00"/>
    <x v="46"/>
    <x v="35"/>
    <n v="0"/>
    <s v="Royal Challengers Bangalore"/>
    <s v="Sunrisers Hyderabad"/>
    <s v="Sunrisers Hyderabad"/>
    <x v="0"/>
    <x v="3"/>
    <s v="runs"/>
    <n v="14"/>
    <s v="N"/>
    <s v="NA"/>
    <s v="AY Dandekar"/>
    <s v="S Ravi"/>
  </r>
  <r>
    <n v="1136612"/>
    <s v="Delhi"/>
    <x v="10"/>
    <d v="2018-05-18T00:00:00"/>
    <x v="199"/>
    <x v="2"/>
    <n v="0"/>
    <s v="Delhi Daredevils"/>
    <s v="Chennai Super Kings"/>
    <s v="Chennai Super Kings"/>
    <x v="0"/>
    <x v="2"/>
    <s v="runs"/>
    <n v="34"/>
    <s v="N"/>
    <s v="NA"/>
    <s v="VA Kulkarni"/>
    <s v="HDPK Dharmasena"/>
  </r>
  <r>
    <n v="1136613"/>
    <s v="Jaipur"/>
    <x v="10"/>
    <d v="2018-05-19T00:00:00"/>
    <x v="212"/>
    <x v="5"/>
    <n v="0"/>
    <s v="Rajasthan Royals"/>
    <s v="Royal Challengers Bangalore"/>
    <s v="Rajasthan Royals"/>
    <x v="1"/>
    <x v="4"/>
    <s v="runs"/>
    <n v="30"/>
    <s v="N"/>
    <s v="NA"/>
    <s v="BNJ Oxenford"/>
    <s v="VK Sharma"/>
  </r>
  <r>
    <n v="1136614"/>
    <s v="Hyderabad"/>
    <x v="10"/>
    <d v="2018-05-19T00:00:00"/>
    <x v="153"/>
    <x v="6"/>
    <n v="0"/>
    <s v="Sunrisers Hyderabad"/>
    <s v="Kolkata Knight Riders"/>
    <s v="Sunrisers Hyderabad"/>
    <x v="1"/>
    <x v="0"/>
    <s v="wickets"/>
    <n v="5"/>
    <s v="N"/>
    <s v="NA"/>
    <s v="AK Chaudhary"/>
    <s v="S Ravi"/>
  </r>
  <r>
    <n v="1136615"/>
    <s v="Delhi"/>
    <x v="10"/>
    <d v="2018-05-20T00:00:00"/>
    <x v="28"/>
    <x v="2"/>
    <n v="0"/>
    <s v="Delhi Daredevils"/>
    <s v="Mumbai Indians"/>
    <s v="Delhi Daredevils"/>
    <x v="1"/>
    <x v="2"/>
    <s v="runs"/>
    <n v="11"/>
    <s v="N"/>
    <s v="NA"/>
    <s v="HDPK Dharmasena"/>
    <s v="CK Nandan"/>
  </r>
  <r>
    <n v="1136616"/>
    <s v="Pune"/>
    <x v="10"/>
    <d v="2018-05-20T00:00:00"/>
    <x v="213"/>
    <x v="31"/>
    <n v="0"/>
    <s v="Chennai Super Kings"/>
    <s v="Kings XI Punjab"/>
    <s v="Chennai Super Kings"/>
    <x v="0"/>
    <x v="1"/>
    <s v="wickets"/>
    <n v="5"/>
    <s v="N"/>
    <s v="NA"/>
    <s v="Nitin Menon"/>
    <s v="YC Barde"/>
  </r>
  <r>
    <n v="1136617"/>
    <s v="Mumbai"/>
    <x v="10"/>
    <d v="2018-05-22T00:00:00"/>
    <x v="123"/>
    <x v="3"/>
    <n v="0"/>
    <s v="Sunrisers Hyderabad"/>
    <s v="Chennai Super Kings"/>
    <s v="Chennai Super Kings"/>
    <x v="0"/>
    <x v="1"/>
    <s v="wickets"/>
    <n v="2"/>
    <s v="N"/>
    <s v="NA"/>
    <s v="C Shamshuddin"/>
    <s v="M Erasmus"/>
  </r>
  <r>
    <n v="1136618"/>
    <s v="Kolkata"/>
    <x v="10"/>
    <d v="2018-05-23T00:00:00"/>
    <x v="164"/>
    <x v="4"/>
    <n v="0"/>
    <s v="Kolkata Knight Riders"/>
    <s v="Rajasthan Royals"/>
    <s v="Rajasthan Royals"/>
    <x v="0"/>
    <x v="0"/>
    <s v="runs"/>
    <n v="25"/>
    <s v="N"/>
    <s v="NA"/>
    <s v="AK Chaudhary"/>
    <s v="Nitin Menon"/>
  </r>
  <r>
    <n v="1136619"/>
    <s v="Kolkata"/>
    <x v="10"/>
    <d v="2018-05-25T00:00:00"/>
    <x v="188"/>
    <x v="4"/>
    <n v="0"/>
    <s v="Kolkata Knight Riders"/>
    <s v="Sunrisers Hyderabad"/>
    <s v="Kolkata Knight Riders"/>
    <x v="0"/>
    <x v="11"/>
    <s v="runs"/>
    <n v="14"/>
    <s v="N"/>
    <s v="NA"/>
    <s v="HDPK Dharmasena"/>
    <s v="Nitin Menon"/>
  </r>
  <r>
    <n v="1136620"/>
    <s v="Mumbai"/>
    <x v="10"/>
    <d v="2018-05-27T00:00:00"/>
    <x v="5"/>
    <x v="3"/>
    <n v="0"/>
    <s v="Chennai Super Kings"/>
    <s v="Sunrisers Hyderabad"/>
    <s v="Chennai Super Kings"/>
    <x v="0"/>
    <x v="1"/>
    <s v="wickets"/>
    <n v="8"/>
    <s v="N"/>
    <s v="NA"/>
    <s v="M Erasmus"/>
    <s v="S Ravi"/>
  </r>
  <r>
    <n v="1175356"/>
    <s v="Chennai"/>
    <x v="11"/>
    <d v="2019-03-23T00:00:00"/>
    <x v="62"/>
    <x v="7"/>
    <n v="0"/>
    <s v="Chennai Super Kings"/>
    <s v="Royal Challengers Bangalore"/>
    <s v="Chennai Super Kings"/>
    <x v="0"/>
    <x v="1"/>
    <s v="wickets"/>
    <n v="7"/>
    <s v="N"/>
    <s v="NA"/>
    <s v="AY Dandekar"/>
    <s v="BNJ Oxenford"/>
  </r>
  <r>
    <n v="1175357"/>
    <s v="Kolkata"/>
    <x v="11"/>
    <d v="2019-03-24T00:00:00"/>
    <x v="164"/>
    <x v="4"/>
    <n v="0"/>
    <s v="Kolkata Knight Riders"/>
    <s v="Sunrisers Hyderabad"/>
    <s v="Kolkata Knight Riders"/>
    <x v="0"/>
    <x v="0"/>
    <s v="wickets"/>
    <n v="6"/>
    <s v="N"/>
    <s v="NA"/>
    <s v="CB Gaffaney"/>
    <s v="AK Chaudhary"/>
  </r>
  <r>
    <n v="1175358"/>
    <s v="Mumbai"/>
    <x v="11"/>
    <d v="2019-03-24T00:00:00"/>
    <x v="182"/>
    <x v="3"/>
    <n v="0"/>
    <s v="Mumbai Indians"/>
    <s v="Delhi Capitals"/>
    <s v="Mumbai Indians"/>
    <x v="0"/>
    <x v="15"/>
    <s v="runs"/>
    <n v="37"/>
    <s v="N"/>
    <s v="NA"/>
    <s v="YC Barde"/>
    <s v="S Ravi"/>
  </r>
  <r>
    <n v="1175359"/>
    <s v="Jaipur"/>
    <x v="11"/>
    <d v="2019-03-25T00:00:00"/>
    <x v="45"/>
    <x v="5"/>
    <n v="0"/>
    <s v="Rajasthan Royals"/>
    <s v="Kings XI Punjab"/>
    <s v="Rajasthan Royals"/>
    <x v="0"/>
    <x v="5"/>
    <s v="runs"/>
    <n v="14"/>
    <s v="N"/>
    <s v="NA"/>
    <s v="KN Ananthapadmanabhan"/>
    <s v="C Shamshuddin"/>
  </r>
  <r>
    <n v="1175360"/>
    <s v="Delhi"/>
    <x v="11"/>
    <d v="2019-03-26T00:00:00"/>
    <x v="5"/>
    <x v="2"/>
    <n v="0"/>
    <s v="Delhi Capitals"/>
    <s v="Chennai Super Kings"/>
    <s v="Delhi Capitals"/>
    <x v="1"/>
    <x v="1"/>
    <s v="wickets"/>
    <n v="6"/>
    <s v="N"/>
    <s v="NA"/>
    <s v="M Erasmus"/>
    <s v="Nitin Menon"/>
  </r>
  <r>
    <n v="1175361"/>
    <s v="Kolkata"/>
    <x v="11"/>
    <d v="2019-03-27T00:00:00"/>
    <x v="164"/>
    <x v="4"/>
    <n v="0"/>
    <s v="Kolkata Knight Riders"/>
    <s v="Kings XI Punjab"/>
    <s v="Kings XI Punjab"/>
    <x v="0"/>
    <x v="0"/>
    <s v="runs"/>
    <n v="28"/>
    <s v="N"/>
    <s v="NA"/>
    <s v="VA Kulkarni"/>
    <s v="AK Chaudhary"/>
  </r>
  <r>
    <n v="1175362"/>
    <s v="Bengaluru"/>
    <x v="11"/>
    <d v="2019-03-28T00:00:00"/>
    <x v="190"/>
    <x v="35"/>
    <n v="0"/>
    <s v="Royal Challengers Bangalore"/>
    <s v="Mumbai Indians"/>
    <s v="Royal Challengers Bangalore"/>
    <x v="0"/>
    <x v="7"/>
    <s v="runs"/>
    <n v="6"/>
    <s v="N"/>
    <s v="NA"/>
    <s v="CK Nandan"/>
    <s v="S Ravi"/>
  </r>
  <r>
    <n v="1175363"/>
    <s v="Hyderabad"/>
    <x v="11"/>
    <d v="2019-03-29T00:00:00"/>
    <x v="188"/>
    <x v="6"/>
    <n v="0"/>
    <s v="Sunrisers Hyderabad"/>
    <s v="Rajasthan Royals"/>
    <s v="Rajasthan Royals"/>
    <x v="1"/>
    <x v="11"/>
    <s v="wickets"/>
    <n v="5"/>
    <s v="N"/>
    <s v="NA"/>
    <s v="C Shamshuddin"/>
    <s v="BNJ Oxenford"/>
  </r>
  <r>
    <n v="1175364"/>
    <s v="Chandigarh"/>
    <x v="11"/>
    <d v="2019-03-30T00:00:00"/>
    <x v="165"/>
    <x v="32"/>
    <n v="0"/>
    <s v="Kings XI Punjab"/>
    <s v="Mumbai Indians"/>
    <s v="Kings XI Punjab"/>
    <x v="0"/>
    <x v="5"/>
    <s v="wickets"/>
    <n v="8"/>
    <s v="N"/>
    <s v="NA"/>
    <s v="VA Kulkarni"/>
    <s v="CB Gaffaney"/>
  </r>
  <r>
    <n v="1175365"/>
    <s v="Delhi"/>
    <x v="11"/>
    <d v="2019-03-30T00:00:00"/>
    <x v="214"/>
    <x v="2"/>
    <n v="0"/>
    <s v="Delhi Capitals"/>
    <s v="Kolkata Knight Riders"/>
    <s v="Delhi Capitals"/>
    <x v="0"/>
    <x v="15"/>
    <s v="tie"/>
    <s v="NA"/>
    <s v="Y"/>
    <s v="NA"/>
    <s v="AY Dandekar"/>
    <s v="Nitin Menon"/>
  </r>
  <r>
    <n v="1175366"/>
    <s v="Hyderabad"/>
    <x v="11"/>
    <d v="2019-03-31T00:00:00"/>
    <x v="215"/>
    <x v="6"/>
    <n v="0"/>
    <s v="Sunrisers Hyderabad"/>
    <s v="Royal Challengers Bangalore"/>
    <s v="Royal Challengers Bangalore"/>
    <x v="0"/>
    <x v="11"/>
    <s v="runs"/>
    <n v="118"/>
    <s v="N"/>
    <s v="NA"/>
    <s v="KN Ananthapadmanabhan"/>
    <s v="S Ravi"/>
  </r>
  <r>
    <n v="1175367"/>
    <s v="Chennai"/>
    <x v="11"/>
    <d v="2019-03-31T00:00:00"/>
    <x v="13"/>
    <x v="7"/>
    <n v="0"/>
    <s v="Chennai Super Kings"/>
    <s v="Rajasthan Royals"/>
    <s v="Rajasthan Royals"/>
    <x v="0"/>
    <x v="1"/>
    <s v="runs"/>
    <n v="8"/>
    <s v="N"/>
    <s v="NA"/>
    <s v="YC Barde"/>
    <s v="CK Nandan"/>
  </r>
  <r>
    <n v="1175368"/>
    <s v="Chandigarh"/>
    <x v="11"/>
    <d v="2019-04-01T00:00:00"/>
    <x v="216"/>
    <x v="32"/>
    <n v="0"/>
    <s v="Kings XI Punjab"/>
    <s v="Delhi Capitals"/>
    <s v="Delhi Capitals"/>
    <x v="0"/>
    <x v="5"/>
    <s v="runs"/>
    <n v="14"/>
    <s v="N"/>
    <s v="NA"/>
    <s v="CB Gaffaney"/>
    <s v="AK Chaudhary"/>
  </r>
  <r>
    <n v="1175369"/>
    <s v="Jaipur"/>
    <x v="11"/>
    <d v="2019-04-02T00:00:00"/>
    <x v="212"/>
    <x v="5"/>
    <n v="0"/>
    <s v="Rajasthan Royals"/>
    <s v="Royal Challengers Bangalore"/>
    <s v="Rajasthan Royals"/>
    <x v="0"/>
    <x v="4"/>
    <s v="wickets"/>
    <n v="7"/>
    <s v="N"/>
    <s v="NA"/>
    <s v="AY Dandekar"/>
    <s v="M Erasmus"/>
  </r>
  <r>
    <n v="1175370"/>
    <s v="Mumbai"/>
    <x v="11"/>
    <d v="2019-04-03T00:00:00"/>
    <x v="172"/>
    <x v="3"/>
    <n v="0"/>
    <s v="Mumbai Indians"/>
    <s v="Chennai Super Kings"/>
    <s v="Chennai Super Kings"/>
    <x v="0"/>
    <x v="7"/>
    <s v="runs"/>
    <n v="37"/>
    <s v="N"/>
    <s v="NA"/>
    <s v="RJ Tucker"/>
    <s v="BNJ Oxenford"/>
  </r>
  <r>
    <n v="1175371"/>
    <s v="Delhi"/>
    <x v="11"/>
    <d v="2019-04-04T00:00:00"/>
    <x v="215"/>
    <x v="2"/>
    <n v="0"/>
    <s v="Delhi Capitals"/>
    <s v="Sunrisers Hyderabad"/>
    <s v="Sunrisers Hyderabad"/>
    <x v="0"/>
    <x v="11"/>
    <s v="wickets"/>
    <n v="5"/>
    <s v="N"/>
    <s v="NA"/>
    <s v="KN Ananthapadmanabhan"/>
    <s v="C Shamshuddin"/>
  </r>
  <r>
    <n v="1175372"/>
    <s v="Bengaluru"/>
    <x v="11"/>
    <d v="2019-04-05T00:00:00"/>
    <x v="164"/>
    <x v="35"/>
    <n v="0"/>
    <s v="Royal Challengers Bangalore"/>
    <s v="Kolkata Knight Riders"/>
    <s v="Kolkata Knight Riders"/>
    <x v="0"/>
    <x v="0"/>
    <s v="wickets"/>
    <n v="5"/>
    <s v="N"/>
    <s v="NA"/>
    <s v="CB Gaffaney"/>
    <s v="AK Chaudhary"/>
  </r>
  <r>
    <n v="1178393"/>
    <s v="Chennai"/>
    <x v="11"/>
    <d v="2019-04-06T00:00:00"/>
    <x v="62"/>
    <x v="7"/>
    <n v="0"/>
    <s v="Chennai Super Kings"/>
    <s v="Kings XI Punjab"/>
    <s v="Chennai Super Kings"/>
    <x v="1"/>
    <x v="1"/>
    <s v="runs"/>
    <n v="22"/>
    <s v="N"/>
    <s v="NA"/>
    <s v="KN Ananthapadmanabhan"/>
    <s v="RJ Tucker"/>
  </r>
  <r>
    <n v="1178394"/>
    <s v="Hyderabad"/>
    <x v="11"/>
    <d v="2019-04-06T00:00:00"/>
    <x v="217"/>
    <x v="6"/>
    <n v="0"/>
    <s v="Sunrisers Hyderabad"/>
    <s v="Mumbai Indians"/>
    <s v="Sunrisers Hyderabad"/>
    <x v="0"/>
    <x v="7"/>
    <s v="runs"/>
    <n v="40"/>
    <s v="N"/>
    <s v="NA"/>
    <s v="AY Dandekar"/>
    <s v="Nitin Menon"/>
  </r>
  <r>
    <n v="1178395"/>
    <s v="Bengaluru"/>
    <x v="11"/>
    <d v="2019-04-07T00:00:00"/>
    <x v="218"/>
    <x v="35"/>
    <n v="0"/>
    <s v="Royal Challengers Bangalore"/>
    <s v="Delhi Capitals"/>
    <s v="Delhi Capitals"/>
    <x v="0"/>
    <x v="15"/>
    <s v="wickets"/>
    <n v="4"/>
    <s v="N"/>
    <s v="NA"/>
    <s v="YC Barde"/>
    <s v="S Ravi"/>
  </r>
  <r>
    <n v="1178396"/>
    <s v="Jaipur"/>
    <x v="11"/>
    <d v="2019-04-07T00:00:00"/>
    <x v="219"/>
    <x v="5"/>
    <n v="0"/>
    <s v="Rajasthan Royals"/>
    <s v="Kolkata Knight Riders"/>
    <s v="Kolkata Knight Riders"/>
    <x v="0"/>
    <x v="0"/>
    <s v="wickets"/>
    <n v="8"/>
    <s v="N"/>
    <s v="NA"/>
    <s v="CB Gaffaney"/>
    <s v="AK Chaudhary"/>
  </r>
  <r>
    <n v="1178397"/>
    <s v="Chandigarh"/>
    <x v="11"/>
    <d v="2019-04-08T00:00:00"/>
    <x v="202"/>
    <x v="32"/>
    <n v="0"/>
    <s v="Kings XI Punjab"/>
    <s v="Sunrisers Hyderabad"/>
    <s v="Kings XI Punjab"/>
    <x v="0"/>
    <x v="5"/>
    <s v="wickets"/>
    <n v="6"/>
    <s v="N"/>
    <s v="NA"/>
    <s v="AY Dandekar"/>
    <s v="M Erasmus"/>
  </r>
  <r>
    <n v="1178398"/>
    <s v="Chennai"/>
    <x v="11"/>
    <d v="2019-04-09T00:00:00"/>
    <x v="220"/>
    <x v="7"/>
    <n v="0"/>
    <s v="Chennai Super Kings"/>
    <s v="Kolkata Knight Riders"/>
    <s v="Chennai Super Kings"/>
    <x v="0"/>
    <x v="1"/>
    <s v="wickets"/>
    <n v="7"/>
    <s v="N"/>
    <s v="NA"/>
    <s v="RJ Tucker"/>
    <s v="C Shamshuddin"/>
  </r>
  <r>
    <n v="1178399"/>
    <s v="Mumbai"/>
    <x v="11"/>
    <d v="2019-04-10T00:00:00"/>
    <x v="90"/>
    <x v="3"/>
    <n v="0"/>
    <s v="Mumbai Indians"/>
    <s v="Kings XI Punjab"/>
    <s v="Mumbai Indians"/>
    <x v="0"/>
    <x v="7"/>
    <s v="wickets"/>
    <n v="3"/>
    <s v="N"/>
    <s v="NA"/>
    <s v="YC Barde"/>
    <s v="S Ravi"/>
  </r>
  <r>
    <n v="1178400"/>
    <s v="Jaipur"/>
    <x v="11"/>
    <d v="2019-04-11T00:00:00"/>
    <x v="13"/>
    <x v="5"/>
    <n v="0"/>
    <s v="Rajasthan Royals"/>
    <s v="Chennai Super Kings"/>
    <s v="Chennai Super Kings"/>
    <x v="0"/>
    <x v="1"/>
    <s v="wickets"/>
    <n v="4"/>
    <s v="N"/>
    <s v="NA"/>
    <s v="UV Gandhe"/>
    <s v="BNJ Oxenford"/>
  </r>
  <r>
    <n v="1178401"/>
    <s v="Kolkata"/>
    <x v="11"/>
    <d v="2019-04-12T00:00:00"/>
    <x v="114"/>
    <x v="4"/>
    <n v="0"/>
    <s v="Kolkata Knight Riders"/>
    <s v="Delhi Capitals"/>
    <s v="Delhi Capitals"/>
    <x v="0"/>
    <x v="15"/>
    <s v="wickets"/>
    <n v="7"/>
    <s v="N"/>
    <s v="NA"/>
    <s v="YC Barde"/>
    <s v="CK Nandan"/>
  </r>
  <r>
    <n v="1178402"/>
    <s v="Mumbai"/>
    <x v="11"/>
    <d v="2019-04-13T00:00:00"/>
    <x v="194"/>
    <x v="3"/>
    <n v="0"/>
    <s v="Mumbai Indians"/>
    <s v="Rajasthan Royals"/>
    <s v="Rajasthan Royals"/>
    <x v="0"/>
    <x v="4"/>
    <s v="wickets"/>
    <n v="4"/>
    <s v="N"/>
    <s v="NA"/>
    <s v="Nitin Menon"/>
    <s v="A Nand Kishore"/>
  </r>
  <r>
    <n v="1178403"/>
    <s v="Chandigarh"/>
    <x v="11"/>
    <d v="2019-04-13T00:00:00"/>
    <x v="46"/>
    <x v="32"/>
    <n v="0"/>
    <s v="Kings XI Punjab"/>
    <s v="Royal Challengers Bangalore"/>
    <s v="Royal Challengers Bangalore"/>
    <x v="0"/>
    <x v="3"/>
    <s v="wickets"/>
    <n v="8"/>
    <s v="N"/>
    <s v="NA"/>
    <s v="UV Gandhe"/>
    <s v="S Ravi"/>
  </r>
  <r>
    <n v="1178404"/>
    <s v="Kolkata"/>
    <x v="11"/>
    <d v="2019-04-14T00:00:00"/>
    <x v="221"/>
    <x v="4"/>
    <n v="0"/>
    <s v="Kolkata Knight Riders"/>
    <s v="Chennai Super Kings"/>
    <s v="Chennai Super Kings"/>
    <x v="0"/>
    <x v="1"/>
    <s v="wickets"/>
    <n v="5"/>
    <s v="N"/>
    <s v="NA"/>
    <s v="RJ Tucker"/>
    <s v="CK Nandan"/>
  </r>
  <r>
    <n v="1178405"/>
    <s v="Hyderabad"/>
    <x v="11"/>
    <d v="2019-04-14T00:00:00"/>
    <x v="222"/>
    <x v="6"/>
    <n v="0"/>
    <s v="Sunrisers Hyderabad"/>
    <s v="Delhi Capitals"/>
    <s v="Sunrisers Hyderabad"/>
    <x v="0"/>
    <x v="15"/>
    <s v="runs"/>
    <n v="39"/>
    <s v="N"/>
    <s v="NA"/>
    <s v="BNJ Oxenford"/>
    <s v="AK Chaudhary"/>
  </r>
  <r>
    <n v="1178406"/>
    <s v="Mumbai"/>
    <x v="11"/>
    <d v="2019-04-15T00:00:00"/>
    <x v="80"/>
    <x v="3"/>
    <n v="0"/>
    <s v="Mumbai Indians"/>
    <s v="Royal Challengers Bangalore"/>
    <s v="Mumbai Indians"/>
    <x v="0"/>
    <x v="7"/>
    <s v="wickets"/>
    <n v="5"/>
    <s v="N"/>
    <s v="NA"/>
    <s v="M Erasmus"/>
    <s v="Nitin Menon"/>
  </r>
  <r>
    <n v="1178407"/>
    <s v="Chandigarh"/>
    <x v="11"/>
    <d v="2019-04-16T00:00:00"/>
    <x v="91"/>
    <x v="32"/>
    <n v="0"/>
    <s v="Kings XI Punjab"/>
    <s v="Rajasthan Royals"/>
    <s v="Rajasthan Royals"/>
    <x v="0"/>
    <x v="5"/>
    <s v="runs"/>
    <n v="12"/>
    <s v="N"/>
    <s v="NA"/>
    <s v="VA Kulkarni"/>
    <s v="AK Chaudhary"/>
  </r>
  <r>
    <n v="1178408"/>
    <s v="Hyderabad"/>
    <x v="11"/>
    <d v="2019-04-17T00:00:00"/>
    <x v="79"/>
    <x v="6"/>
    <n v="0"/>
    <s v="Sunrisers Hyderabad"/>
    <s v="Chennai Super Kings"/>
    <s v="Chennai Super Kings"/>
    <x v="1"/>
    <x v="11"/>
    <s v="wickets"/>
    <n v="6"/>
    <s v="N"/>
    <s v="NA"/>
    <s v="UV Gandhe"/>
    <s v="IJ Gould"/>
  </r>
  <r>
    <n v="1178409"/>
    <s v="Delhi"/>
    <x v="11"/>
    <d v="2019-04-18T00:00:00"/>
    <x v="172"/>
    <x v="2"/>
    <n v="0"/>
    <s v="Delhi Capitals"/>
    <s v="Mumbai Indians"/>
    <s v="Mumbai Indians"/>
    <x v="1"/>
    <x v="7"/>
    <s v="runs"/>
    <n v="40"/>
    <s v="N"/>
    <s v="NA"/>
    <s v="BNJ Oxenford"/>
    <s v="NJ Llong"/>
  </r>
  <r>
    <n v="1178410"/>
    <s v="Kolkata"/>
    <x v="11"/>
    <d v="2019-04-19T00:00:00"/>
    <x v="104"/>
    <x v="4"/>
    <n v="0"/>
    <s v="Kolkata Knight Riders"/>
    <s v="Royal Challengers Bangalore"/>
    <s v="Kolkata Knight Riders"/>
    <x v="0"/>
    <x v="3"/>
    <s v="runs"/>
    <n v="10"/>
    <s v="N"/>
    <s v="NA"/>
    <s v="IJ Gould"/>
    <s v="Nitin Menon"/>
  </r>
  <r>
    <n v="1178411"/>
    <s v="Jaipur"/>
    <x v="11"/>
    <d v="2019-04-20T00:00:00"/>
    <x v="118"/>
    <x v="5"/>
    <n v="0"/>
    <s v="Rajasthan Royals"/>
    <s v="Mumbai Indians"/>
    <s v="Rajasthan Royals"/>
    <x v="0"/>
    <x v="4"/>
    <s v="wickets"/>
    <n v="5"/>
    <s v="N"/>
    <s v="NA"/>
    <s v="YC Barde"/>
    <s v="S Ravi"/>
  </r>
  <r>
    <n v="1178412"/>
    <s v="Delhi"/>
    <x v="11"/>
    <d v="2019-04-20T00:00:00"/>
    <x v="166"/>
    <x v="2"/>
    <n v="0"/>
    <s v="Delhi Capitals"/>
    <s v="Kings XI Punjab"/>
    <s v="Delhi Capitals"/>
    <x v="0"/>
    <x v="15"/>
    <s v="wickets"/>
    <n v="5"/>
    <s v="N"/>
    <s v="NA"/>
    <s v="UV Gandhe"/>
    <s v="C Shamshuddin"/>
  </r>
  <r>
    <n v="1178413"/>
    <s v="Hyderabad"/>
    <x v="11"/>
    <d v="2019-04-21T00:00:00"/>
    <x v="223"/>
    <x v="6"/>
    <n v="0"/>
    <s v="Sunrisers Hyderabad"/>
    <s v="Kolkata Knight Riders"/>
    <s v="Sunrisers Hyderabad"/>
    <x v="0"/>
    <x v="11"/>
    <s v="wickets"/>
    <n v="9"/>
    <s v="N"/>
    <s v="NA"/>
    <s v="NJ Llong"/>
    <s v="Nitin Menon"/>
  </r>
  <r>
    <n v="1178414"/>
    <s v="Bengaluru"/>
    <x v="11"/>
    <d v="2019-04-21T00:00:00"/>
    <x v="148"/>
    <x v="35"/>
    <n v="0"/>
    <s v="Royal Challengers Bangalore"/>
    <s v="Chennai Super Kings"/>
    <s v="Chennai Super Kings"/>
    <x v="0"/>
    <x v="3"/>
    <s v="runs"/>
    <n v="1"/>
    <s v="N"/>
    <s v="NA"/>
    <s v="RJ Tucker"/>
    <s v="VA Kulkarni"/>
  </r>
  <r>
    <n v="1178415"/>
    <s v="Jaipur"/>
    <x v="11"/>
    <d v="2019-04-22T00:00:00"/>
    <x v="182"/>
    <x v="5"/>
    <n v="0"/>
    <s v="Rajasthan Royals"/>
    <s v="Delhi Capitals"/>
    <s v="Delhi Capitals"/>
    <x v="0"/>
    <x v="15"/>
    <s v="wickets"/>
    <n v="6"/>
    <s v="N"/>
    <s v="NA"/>
    <s v="A Nand Kishore"/>
    <s v="S Ravi"/>
  </r>
  <r>
    <n v="1178416"/>
    <s v="Chennai"/>
    <x v="11"/>
    <d v="2019-04-23T00:00:00"/>
    <x v="5"/>
    <x v="7"/>
    <n v="0"/>
    <s v="Chennai Super Kings"/>
    <s v="Sunrisers Hyderabad"/>
    <s v="Chennai Super Kings"/>
    <x v="0"/>
    <x v="1"/>
    <s v="wickets"/>
    <n v="6"/>
    <s v="N"/>
    <s v="NA"/>
    <s v="NJ Llong"/>
    <s v="AK Chaudhary"/>
  </r>
  <r>
    <n v="1178417"/>
    <s v="Bengaluru"/>
    <x v="11"/>
    <d v="2019-04-24T00:00:00"/>
    <x v="46"/>
    <x v="35"/>
    <n v="0"/>
    <s v="Royal Challengers Bangalore"/>
    <s v="Kings XI Punjab"/>
    <s v="Kings XI Punjab"/>
    <x v="0"/>
    <x v="3"/>
    <s v="runs"/>
    <n v="17"/>
    <s v="N"/>
    <s v="NA"/>
    <s v="C Shamshuddin"/>
    <s v="BNJ Oxenford"/>
  </r>
  <r>
    <n v="1178418"/>
    <s v="Kolkata"/>
    <x v="11"/>
    <d v="2019-04-25T00:00:00"/>
    <x v="168"/>
    <x v="4"/>
    <n v="0"/>
    <s v="Kolkata Knight Riders"/>
    <s v="Rajasthan Royals"/>
    <s v="Rajasthan Royals"/>
    <x v="0"/>
    <x v="4"/>
    <s v="wickets"/>
    <n v="3"/>
    <s v="N"/>
    <s v="NA"/>
    <s v="AY Dandekar"/>
    <s v="IJ Gould"/>
  </r>
  <r>
    <n v="1178419"/>
    <s v="Chennai"/>
    <x v="11"/>
    <d v="2019-04-26T00:00:00"/>
    <x v="57"/>
    <x v="7"/>
    <n v="0"/>
    <s v="Chennai Super Kings"/>
    <s v="Mumbai Indians"/>
    <s v="Chennai Super Kings"/>
    <x v="0"/>
    <x v="7"/>
    <s v="runs"/>
    <n v="46"/>
    <s v="N"/>
    <s v="NA"/>
    <s v="NJ Llong"/>
    <s v="AK Chaudhary"/>
  </r>
  <r>
    <n v="1178420"/>
    <s v="Jaipur"/>
    <x v="11"/>
    <d v="2019-04-27T00:00:00"/>
    <x v="93"/>
    <x v="5"/>
    <n v="0"/>
    <s v="Rajasthan Royals"/>
    <s v="Sunrisers Hyderabad"/>
    <s v="Rajasthan Royals"/>
    <x v="0"/>
    <x v="4"/>
    <s v="wickets"/>
    <n v="7"/>
    <s v="N"/>
    <s v="NA"/>
    <s v="YC Barde"/>
    <s v="A Nand Kishore"/>
  </r>
  <r>
    <n v="1178421"/>
    <s v="Delhi"/>
    <x v="11"/>
    <d v="2019-04-28T00:00:00"/>
    <x v="114"/>
    <x v="2"/>
    <n v="0"/>
    <s v="Delhi Capitals"/>
    <s v="Royal Challengers Bangalore"/>
    <s v="Delhi Capitals"/>
    <x v="1"/>
    <x v="15"/>
    <s v="runs"/>
    <n v="16"/>
    <s v="N"/>
    <s v="NA"/>
    <s v="KN Ananthapadmanabhan"/>
    <s v="BNJ Oxenford"/>
  </r>
  <r>
    <n v="1178422"/>
    <s v="Kolkata"/>
    <x v="11"/>
    <d v="2019-04-28T00:00:00"/>
    <x v="164"/>
    <x v="4"/>
    <n v="0"/>
    <s v="Kolkata Knight Riders"/>
    <s v="Mumbai Indians"/>
    <s v="Mumbai Indians"/>
    <x v="0"/>
    <x v="0"/>
    <s v="runs"/>
    <n v="34"/>
    <s v="N"/>
    <s v="NA"/>
    <s v="IJ Gould"/>
    <s v="Nitin Menon"/>
  </r>
  <r>
    <n v="1178423"/>
    <s v="Hyderabad"/>
    <x v="11"/>
    <d v="2019-04-29T00:00:00"/>
    <x v="79"/>
    <x v="6"/>
    <n v="0"/>
    <s v="Sunrisers Hyderabad"/>
    <s v="Kings XI Punjab"/>
    <s v="Kings XI Punjab"/>
    <x v="0"/>
    <x v="11"/>
    <s v="runs"/>
    <n v="45"/>
    <s v="N"/>
    <s v="NA"/>
    <s v="CK Nandan"/>
    <s v="S Ravi"/>
  </r>
  <r>
    <n v="1178424"/>
    <s v="Bengaluru"/>
    <x v="11"/>
    <d v="2019-04-30T00:00:00"/>
    <x v="115"/>
    <x v="35"/>
    <n v="0"/>
    <s v="Royal Challengers Bangalore"/>
    <s v="Rajasthan Royals"/>
    <s v="Rajasthan Royals"/>
    <x v="0"/>
    <x v="10"/>
    <s v="NA"/>
    <s v="NA"/>
    <s v="NA"/>
    <s v="NA"/>
    <s v="UV Gandhe"/>
    <s v="NJ Llong"/>
  </r>
  <r>
    <n v="1178425"/>
    <s v="Chennai"/>
    <x v="11"/>
    <d v="2019-05-01T00:00:00"/>
    <x v="13"/>
    <x v="7"/>
    <n v="0"/>
    <s v="Chennai Super Kings"/>
    <s v="Delhi Capitals"/>
    <s v="Delhi Capitals"/>
    <x v="0"/>
    <x v="1"/>
    <s v="runs"/>
    <n v="80"/>
    <s v="N"/>
    <s v="NA"/>
    <s v="AY Dandekar"/>
    <s v="Nitin Menon"/>
  </r>
  <r>
    <n v="1178426"/>
    <s v="Mumbai"/>
    <x v="11"/>
    <d v="2019-05-02T00:00:00"/>
    <x v="190"/>
    <x v="3"/>
    <n v="0"/>
    <s v="Mumbai Indians"/>
    <s v="Sunrisers Hyderabad"/>
    <s v="Mumbai Indians"/>
    <x v="1"/>
    <x v="7"/>
    <s v="tie"/>
    <s v="NA"/>
    <s v="Y"/>
    <s v="NA"/>
    <s v="CK Nandan"/>
    <s v="S Ravi"/>
  </r>
  <r>
    <n v="1178427"/>
    <s v="Chandigarh"/>
    <x v="11"/>
    <d v="2019-05-03T00:00:00"/>
    <x v="224"/>
    <x v="32"/>
    <n v="0"/>
    <s v="Kings XI Punjab"/>
    <s v="Kolkata Knight Riders"/>
    <s v="Kolkata Knight Riders"/>
    <x v="0"/>
    <x v="0"/>
    <s v="wickets"/>
    <n v="7"/>
    <s v="N"/>
    <s v="NA"/>
    <s v="C Shamshuddin"/>
    <s v="BNJ Oxenford"/>
  </r>
  <r>
    <n v="1178428"/>
    <s v="Delhi"/>
    <x v="11"/>
    <d v="2019-05-04T00:00:00"/>
    <x v="28"/>
    <x v="2"/>
    <n v="0"/>
    <s v="Delhi Capitals"/>
    <s v="Rajasthan Royals"/>
    <s v="Rajasthan Royals"/>
    <x v="1"/>
    <x v="15"/>
    <s v="wickets"/>
    <n v="5"/>
    <s v="N"/>
    <s v="NA"/>
    <s v="AY Dandekar"/>
    <s v="IJ Gould"/>
  </r>
  <r>
    <n v="1178429"/>
    <s v="Bengaluru"/>
    <x v="11"/>
    <d v="2019-05-04T00:00:00"/>
    <x v="225"/>
    <x v="35"/>
    <n v="0"/>
    <s v="Royal Challengers Bangalore"/>
    <s v="Sunrisers Hyderabad"/>
    <s v="Royal Challengers Bangalore"/>
    <x v="0"/>
    <x v="3"/>
    <s v="wickets"/>
    <n v="4"/>
    <s v="N"/>
    <s v="NA"/>
    <s v="NJ Llong"/>
    <s v="AK Chaudhary"/>
  </r>
  <r>
    <n v="1178430"/>
    <s v="Chandigarh"/>
    <x v="11"/>
    <d v="2019-05-05T00:00:00"/>
    <x v="202"/>
    <x v="32"/>
    <n v="0"/>
    <s v="Kings XI Punjab"/>
    <s v="Chennai Super Kings"/>
    <s v="Kings XI Punjab"/>
    <x v="0"/>
    <x v="5"/>
    <s v="wickets"/>
    <n v="6"/>
    <s v="N"/>
    <s v="NA"/>
    <s v="KN Ananthapadmanabhan"/>
    <s v="C Shamshuddin"/>
  </r>
  <r>
    <n v="1178431"/>
    <s v="Mumbai"/>
    <x v="11"/>
    <d v="2019-05-05T00:00:00"/>
    <x v="172"/>
    <x v="3"/>
    <n v="0"/>
    <s v="Mumbai Indians"/>
    <s v="Kolkata Knight Riders"/>
    <s v="Mumbai Indians"/>
    <x v="0"/>
    <x v="7"/>
    <s v="wickets"/>
    <n v="9"/>
    <s v="N"/>
    <s v="NA"/>
    <s v="A Nand Kishore"/>
    <s v="CK Nandan"/>
  </r>
  <r>
    <n v="1181764"/>
    <s v="Chennai"/>
    <x v="11"/>
    <d v="2019-05-07T00:00:00"/>
    <x v="178"/>
    <x v="7"/>
    <n v="0"/>
    <s v="Mumbai Indians"/>
    <s v="Chennai Super Kings"/>
    <s v="Chennai Super Kings"/>
    <x v="1"/>
    <x v="7"/>
    <s v="wickets"/>
    <n v="6"/>
    <s v="N"/>
    <s v="NA"/>
    <s v="NJ Llong"/>
    <s v="Nitin Menon"/>
  </r>
  <r>
    <n v="1181766"/>
    <s v="Visakhapatnam"/>
    <x v="11"/>
    <d v="2019-05-08T00:00:00"/>
    <x v="182"/>
    <x v="24"/>
    <n v="0"/>
    <s v="Delhi Capitals"/>
    <s v="Sunrisers Hyderabad"/>
    <s v="Delhi Capitals"/>
    <x v="0"/>
    <x v="15"/>
    <s v="wickets"/>
    <n v="2"/>
    <s v="N"/>
    <s v="NA"/>
    <s v="BNJ Oxenford"/>
    <s v="S Ravi"/>
  </r>
  <r>
    <n v="1181767"/>
    <s v="Visakhapatnam"/>
    <x v="11"/>
    <d v="2019-05-10T00:00:00"/>
    <x v="123"/>
    <x v="24"/>
    <n v="0"/>
    <s v="Chennai Super Kings"/>
    <s v="Delhi Capitals"/>
    <s v="Chennai Super Kings"/>
    <x v="0"/>
    <x v="1"/>
    <s v="wickets"/>
    <n v="6"/>
    <s v="N"/>
    <s v="NA"/>
    <s v="BNJ Oxenford"/>
    <s v="S Ravi"/>
  </r>
  <r>
    <n v="1181768"/>
    <s v="Hyderabad"/>
    <x v="11"/>
    <d v="2019-05-12T00:00:00"/>
    <x v="190"/>
    <x v="6"/>
    <n v="0"/>
    <s v="Mumbai Indians"/>
    <s v="Chennai Super Kings"/>
    <s v="Mumbai Indians"/>
    <x v="1"/>
    <x v="7"/>
    <s v="runs"/>
    <n v="1"/>
    <s v="N"/>
    <s v="NA"/>
    <s v="IJ Gould"/>
    <s v="Nitin Menon"/>
  </r>
  <r>
    <n v="1216492"/>
    <s v="Abu Dhabi"/>
    <x v="12"/>
    <d v="2020-09-19T00:00:00"/>
    <x v="83"/>
    <x v="28"/>
    <n v="0"/>
    <s v="Mumbai Indians"/>
    <s v="Chennai Super Kings"/>
    <s v="Chennai Super Kings"/>
    <x v="0"/>
    <x v="1"/>
    <s v="wickets"/>
    <n v="5"/>
    <s v="N"/>
    <s v="NA"/>
    <s v="CB Gaffaney"/>
    <s v="VK Sharma"/>
  </r>
  <r>
    <n v="1216493"/>
    <s v="Dubai"/>
    <x v="12"/>
    <d v="2020-09-20T00:00:00"/>
    <x v="183"/>
    <x v="30"/>
    <n v="0"/>
    <s v="Delhi Capitals"/>
    <s v="Kings XI Punjab"/>
    <s v="Kings XI Punjab"/>
    <x v="0"/>
    <x v="15"/>
    <s v="tie"/>
    <s v="NA"/>
    <s v="Y"/>
    <s v="NA"/>
    <s v="AK Chaudhary"/>
    <s v="Nitin Menon"/>
  </r>
  <r>
    <n v="1216494"/>
    <s v="Abu Dhabi"/>
    <x v="12"/>
    <d v="2020-10-21T00:00:00"/>
    <x v="198"/>
    <x v="28"/>
    <n v="0"/>
    <s v="Kolkata Knight Riders"/>
    <s v="Royal Challengers Bangalore"/>
    <s v="Kolkata Knight Riders"/>
    <x v="1"/>
    <x v="3"/>
    <s v="wickets"/>
    <n v="8"/>
    <s v="N"/>
    <s v="NA"/>
    <s v="VK Sharma"/>
    <s v="S Ravi"/>
  </r>
  <r>
    <n v="1216495"/>
    <s v="Sharjah"/>
    <x v="12"/>
    <d v="2020-11-03T00:00:00"/>
    <x v="128"/>
    <x v="29"/>
    <n v="0"/>
    <s v="Mumbai Indians"/>
    <s v="Sunrisers Hyderabad"/>
    <s v="Sunrisers Hyderabad"/>
    <x v="0"/>
    <x v="11"/>
    <s v="wickets"/>
    <n v="10"/>
    <s v="N"/>
    <s v="NA"/>
    <s v="C Shamshuddin"/>
    <s v="RK Illingworth"/>
  </r>
  <r>
    <n v="1216496"/>
    <s v="Sharjah"/>
    <x v="12"/>
    <d v="2020-09-22T00:00:00"/>
    <x v="144"/>
    <x v="29"/>
    <n v="0"/>
    <s v="Rajasthan Royals"/>
    <s v="Chennai Super Kings"/>
    <s v="Chennai Super Kings"/>
    <x v="0"/>
    <x v="4"/>
    <s v="runs"/>
    <n v="16"/>
    <s v="N"/>
    <s v="NA"/>
    <s v="C Shamshuddin"/>
    <s v="VA Kulkarni"/>
  </r>
  <r>
    <n v="1216497"/>
    <s v="Abu Dhabi"/>
    <x v="12"/>
    <d v="2020-10-24T00:00:00"/>
    <x v="226"/>
    <x v="28"/>
    <n v="0"/>
    <s v="Kolkata Knight Riders"/>
    <s v="Delhi Capitals"/>
    <s v="Delhi Capitals"/>
    <x v="0"/>
    <x v="0"/>
    <s v="runs"/>
    <n v="59"/>
    <s v="N"/>
    <s v="NA"/>
    <s v="CB Gaffaney"/>
    <s v="PG Pathak"/>
  </r>
  <r>
    <n v="1216498"/>
    <s v="Dubai"/>
    <x v="12"/>
    <d v="2020-10-24T00:00:00"/>
    <x v="227"/>
    <x v="30"/>
    <n v="0"/>
    <s v="Kings XI Punjab"/>
    <s v="Sunrisers Hyderabad"/>
    <s v="Sunrisers Hyderabad"/>
    <x v="0"/>
    <x v="5"/>
    <s v="runs"/>
    <n v="12"/>
    <s v="N"/>
    <s v="NA"/>
    <s v="AY Dandekar"/>
    <s v="PR Reiffel"/>
  </r>
  <r>
    <n v="1216499"/>
    <s v="Abu Dhabi"/>
    <x v="12"/>
    <d v="2020-10-28T00:00:00"/>
    <x v="178"/>
    <x v="28"/>
    <n v="0"/>
    <s v="Royal Challengers Bangalore"/>
    <s v="Mumbai Indians"/>
    <s v="Mumbai Indians"/>
    <x v="0"/>
    <x v="7"/>
    <s v="wickets"/>
    <n v="5"/>
    <s v="N"/>
    <s v="NA"/>
    <s v="UV Gandhe"/>
    <s v="CB Gaffaney"/>
  </r>
  <r>
    <n v="1216500"/>
    <s v="Sharjah"/>
    <x v="12"/>
    <d v="2020-10-09T00:00:00"/>
    <x v="91"/>
    <x v="29"/>
    <n v="0"/>
    <s v="Delhi Capitals"/>
    <s v="Rajasthan Royals"/>
    <s v="Rajasthan Royals"/>
    <x v="0"/>
    <x v="15"/>
    <s v="runs"/>
    <n v="46"/>
    <s v="N"/>
    <s v="NA"/>
    <s v="KN Ananthapadmanabhan"/>
    <s v="C Shamshuddin"/>
  </r>
  <r>
    <n v="1216501"/>
    <s v="Abu Dhabi"/>
    <x v="12"/>
    <d v="2020-10-07T00:00:00"/>
    <x v="197"/>
    <x v="28"/>
    <n v="0"/>
    <s v="Kolkata Knight Riders"/>
    <s v="Chennai Super Kings"/>
    <s v="Kolkata Knight Riders"/>
    <x v="1"/>
    <x v="0"/>
    <s v="runs"/>
    <n v="10"/>
    <s v="N"/>
    <s v="NA"/>
    <s v="KN Ananthapadmanabhan"/>
    <s v="RK Illingworth"/>
  </r>
  <r>
    <n v="1216502"/>
    <s v="Sharjah"/>
    <x v="12"/>
    <d v="2020-10-31T00:00:00"/>
    <x v="156"/>
    <x v="29"/>
    <n v="0"/>
    <s v="Royal Challengers Bangalore"/>
    <s v="Sunrisers Hyderabad"/>
    <s v="Sunrisers Hyderabad"/>
    <x v="0"/>
    <x v="11"/>
    <s v="wickets"/>
    <n v="5"/>
    <s v="N"/>
    <s v="NA"/>
    <s v="KN Ananthapadmanabhan"/>
    <s v="K Srinivasan"/>
  </r>
  <r>
    <n v="1216503"/>
    <s v="Abu Dhabi"/>
    <x v="12"/>
    <d v="2020-10-01T00:00:00"/>
    <x v="90"/>
    <x v="28"/>
    <n v="0"/>
    <s v="Mumbai Indians"/>
    <s v="Kings XI Punjab"/>
    <s v="Kings XI Punjab"/>
    <x v="0"/>
    <x v="7"/>
    <s v="runs"/>
    <n v="48"/>
    <s v="N"/>
    <s v="NA"/>
    <s v="VK Sharma"/>
    <s v="S Ravi"/>
  </r>
  <r>
    <n v="1216504"/>
    <s v="Dubai"/>
    <x v="12"/>
    <d v="2020-09-30T00:00:00"/>
    <x v="228"/>
    <x v="30"/>
    <n v="0"/>
    <s v="Kolkata Knight Riders"/>
    <s v="Rajasthan Royals"/>
    <s v="Rajasthan Royals"/>
    <x v="0"/>
    <x v="0"/>
    <s v="runs"/>
    <n v="37"/>
    <s v="N"/>
    <s v="NA"/>
    <s v="KN Ananthapadmanabhan"/>
    <s v="C Shamshuddin"/>
  </r>
  <r>
    <n v="1216505"/>
    <s v="Abu Dhabi"/>
    <x v="12"/>
    <d v="2020-11-02T00:00:00"/>
    <x v="229"/>
    <x v="28"/>
    <n v="0"/>
    <s v="Royal Challengers Bangalore"/>
    <s v="Delhi Capitals"/>
    <s v="Delhi Capitals"/>
    <x v="0"/>
    <x v="15"/>
    <s v="wickets"/>
    <n v="6"/>
    <s v="N"/>
    <s v="NA"/>
    <s v="CB Gaffaney"/>
    <s v="S Ravi"/>
  </r>
  <r>
    <n v="1216506"/>
    <s v="Abu Dhabi"/>
    <x v="12"/>
    <d v="2020-11-01T00:00:00"/>
    <x v="230"/>
    <x v="28"/>
    <n v="0"/>
    <s v="Kings XI Punjab"/>
    <s v="Chennai Super Kings"/>
    <s v="Chennai Super Kings"/>
    <x v="0"/>
    <x v="1"/>
    <s v="wickets"/>
    <n v="9"/>
    <s v="N"/>
    <s v="NA"/>
    <s v="PG Pathak"/>
    <s v="VK Sharma"/>
  </r>
  <r>
    <n v="1216507"/>
    <s v="Dubai"/>
    <x v="12"/>
    <d v="2020-10-11T00:00:00"/>
    <x v="231"/>
    <x v="30"/>
    <n v="0"/>
    <s v="Sunrisers Hyderabad"/>
    <s v="Rajasthan Royals"/>
    <s v="Sunrisers Hyderabad"/>
    <x v="1"/>
    <x v="4"/>
    <s v="wickets"/>
    <n v="5"/>
    <s v="N"/>
    <s v="NA"/>
    <s v="YC Barde"/>
    <s v="PR Reiffel"/>
  </r>
  <r>
    <n v="1216508"/>
    <s v="Abu Dhabi"/>
    <x v="12"/>
    <d v="2020-09-23T00:00:00"/>
    <x v="57"/>
    <x v="28"/>
    <n v="0"/>
    <s v="Mumbai Indians"/>
    <s v="Kolkata Knight Riders"/>
    <s v="Kolkata Knight Riders"/>
    <x v="0"/>
    <x v="7"/>
    <s v="runs"/>
    <n v="49"/>
    <s v="N"/>
    <s v="NA"/>
    <s v="CB Gaffaney"/>
    <s v="S Ravi"/>
  </r>
  <r>
    <n v="1216509"/>
    <s v="Sharjah"/>
    <x v="12"/>
    <d v="2020-10-17T00:00:00"/>
    <x v="114"/>
    <x v="29"/>
    <n v="0"/>
    <s v="Chennai Super Kings"/>
    <s v="Delhi Capitals"/>
    <s v="Chennai Super Kings"/>
    <x v="1"/>
    <x v="15"/>
    <s v="wickets"/>
    <n v="5"/>
    <s v="N"/>
    <s v="NA"/>
    <s v="KN Ananthapadmanabhan"/>
    <s v="RK Illingworth"/>
  </r>
  <r>
    <n v="1216510"/>
    <s v="Dubai"/>
    <x v="12"/>
    <d v="2020-09-24T00:00:00"/>
    <x v="202"/>
    <x v="30"/>
    <n v="0"/>
    <s v="Kings XI Punjab"/>
    <s v="Royal Challengers Bangalore"/>
    <s v="Royal Challengers Bangalore"/>
    <x v="0"/>
    <x v="5"/>
    <s v="runs"/>
    <n v="97"/>
    <s v="N"/>
    <s v="NA"/>
    <s v="AK Chaudhary"/>
    <s v="PR Reiffel"/>
  </r>
  <r>
    <n v="1216511"/>
    <s v="Abu Dhabi"/>
    <x v="12"/>
    <d v="2020-10-06T00:00:00"/>
    <x v="178"/>
    <x v="28"/>
    <n v="0"/>
    <s v="Mumbai Indians"/>
    <s v="Rajasthan Royals"/>
    <s v="Mumbai Indians"/>
    <x v="1"/>
    <x v="7"/>
    <s v="runs"/>
    <n v="57"/>
    <s v="N"/>
    <s v="NA"/>
    <s v="VK Sharma"/>
    <s v="S Ravi"/>
  </r>
  <r>
    <n v="1216512"/>
    <s v="Abu Dhabi"/>
    <x v="12"/>
    <d v="2020-10-18T00:00:00"/>
    <x v="195"/>
    <x v="28"/>
    <n v="0"/>
    <s v="Kolkata Knight Riders"/>
    <s v="Sunrisers Hyderabad"/>
    <s v="Sunrisers Hyderabad"/>
    <x v="0"/>
    <x v="0"/>
    <s v="tie"/>
    <s v="NA"/>
    <s v="Y"/>
    <s v="NA"/>
    <s v="PG Pathak"/>
    <s v="S Ravi"/>
  </r>
  <r>
    <n v="1216513"/>
    <s v="Dubai"/>
    <x v="12"/>
    <d v="2020-10-04T00:00:00"/>
    <x v="5"/>
    <x v="30"/>
    <n v="0"/>
    <s v="Kings XI Punjab"/>
    <s v="Chennai Super Kings"/>
    <s v="Kings XI Punjab"/>
    <x v="1"/>
    <x v="1"/>
    <s v="wickets"/>
    <n v="10"/>
    <s v="N"/>
    <s v="NA"/>
    <s v="AY Dandekar"/>
    <s v="Nitin Menon"/>
  </r>
  <r>
    <n v="1216514"/>
    <s v="Abu Dhabi"/>
    <x v="12"/>
    <d v="2020-10-03T00:00:00"/>
    <x v="151"/>
    <x v="28"/>
    <n v="0"/>
    <s v="Rajasthan Royals"/>
    <s v="Royal Challengers Bangalore"/>
    <s v="Rajasthan Royals"/>
    <x v="1"/>
    <x v="3"/>
    <s v="wickets"/>
    <n v="8"/>
    <s v="N"/>
    <s v="NA"/>
    <s v="CB Gaffaney"/>
    <s v="S Ravi"/>
  </r>
  <r>
    <n v="1216515"/>
    <s v="Sharjah"/>
    <x v="12"/>
    <d v="2020-10-03T00:00:00"/>
    <x v="166"/>
    <x v="29"/>
    <n v="0"/>
    <s v="Delhi Capitals"/>
    <s v="Kolkata Knight Riders"/>
    <s v="Kolkata Knight Riders"/>
    <x v="0"/>
    <x v="15"/>
    <s v="runs"/>
    <n v="18"/>
    <s v="N"/>
    <s v="NA"/>
    <s v="VA Kulkarni"/>
    <s v="RK Illingworth"/>
  </r>
  <r>
    <n v="1216516"/>
    <s v="Dubai"/>
    <x v="12"/>
    <d v="2020-10-02T00:00:00"/>
    <x v="232"/>
    <x v="30"/>
    <n v="0"/>
    <s v="Sunrisers Hyderabad"/>
    <s v="Chennai Super Kings"/>
    <s v="Sunrisers Hyderabad"/>
    <x v="1"/>
    <x v="11"/>
    <s v="runs"/>
    <n v="7"/>
    <s v="N"/>
    <s v="NA"/>
    <s v="AK Chaudhary"/>
    <s v="PR Reiffel"/>
  </r>
  <r>
    <n v="1216517"/>
    <s v="Dubai"/>
    <x v="12"/>
    <d v="2020-10-18T00:00:00"/>
    <x v="202"/>
    <x v="30"/>
    <n v="0"/>
    <s v="Mumbai Indians"/>
    <s v="Kings XI Punjab"/>
    <s v="Mumbai Indians"/>
    <x v="1"/>
    <x v="5"/>
    <s v="tie"/>
    <s v="NA"/>
    <s v="Y"/>
    <s v="NA"/>
    <s v="Nitin Menon"/>
    <s v="PR Reiffel"/>
  </r>
  <r>
    <n v="1216518"/>
    <s v="Dubai"/>
    <x v="12"/>
    <d v="2020-10-22T00:00:00"/>
    <x v="68"/>
    <x v="30"/>
    <n v="0"/>
    <s v="Rajasthan Royals"/>
    <s v="Sunrisers Hyderabad"/>
    <s v="Sunrisers Hyderabad"/>
    <x v="0"/>
    <x v="11"/>
    <s v="wickets"/>
    <n v="8"/>
    <s v="N"/>
    <s v="NA"/>
    <s v="Nitin Menon"/>
    <s v="PR Reiffel"/>
  </r>
  <r>
    <n v="1216519"/>
    <s v="Dubai"/>
    <x v="12"/>
    <d v="2020-10-05T00:00:00"/>
    <x v="160"/>
    <x v="30"/>
    <n v="0"/>
    <s v="Delhi Capitals"/>
    <s v="Royal Challengers Bangalore"/>
    <s v="Royal Challengers Bangalore"/>
    <x v="0"/>
    <x v="15"/>
    <s v="runs"/>
    <n v="59"/>
    <s v="N"/>
    <s v="NA"/>
    <s v="Nitin Menon"/>
    <s v="YC Barde"/>
  </r>
  <r>
    <n v="1216520"/>
    <s v="Sharjah"/>
    <x v="12"/>
    <d v="2020-10-26T00:00:00"/>
    <x v="45"/>
    <x v="29"/>
    <n v="0"/>
    <s v="Kolkata Knight Riders"/>
    <s v="Kings XI Punjab"/>
    <s v="Kings XI Punjab"/>
    <x v="0"/>
    <x v="5"/>
    <s v="wickets"/>
    <n v="8"/>
    <s v="N"/>
    <s v="NA"/>
    <s v="KN Ananthapadmanabhan"/>
    <s v="RK Illingworth"/>
  </r>
  <r>
    <n v="1216521"/>
    <s v="Sharjah"/>
    <x v="12"/>
    <d v="2020-10-23T00:00:00"/>
    <x v="169"/>
    <x v="29"/>
    <n v="0"/>
    <s v="Chennai Super Kings"/>
    <s v="Mumbai Indians"/>
    <s v="Mumbai Indians"/>
    <x v="0"/>
    <x v="7"/>
    <s v="wickets"/>
    <n v="10"/>
    <s v="N"/>
    <s v="NA"/>
    <s v="C Shamshuddin"/>
    <s v="VA Kulkarni"/>
  </r>
  <r>
    <n v="1216522"/>
    <s v="Dubai"/>
    <x v="12"/>
    <d v="2020-10-17T00:00:00"/>
    <x v="46"/>
    <x v="30"/>
    <n v="0"/>
    <s v="Rajasthan Royals"/>
    <s v="Royal Challengers Bangalore"/>
    <s v="Rajasthan Royals"/>
    <x v="1"/>
    <x v="3"/>
    <s v="wickets"/>
    <n v="7"/>
    <s v="N"/>
    <s v="NA"/>
    <s v="AK Chaudhary"/>
    <s v="Nitin Menon"/>
  </r>
  <r>
    <n v="1216523"/>
    <s v="Abu Dhabi"/>
    <x v="12"/>
    <d v="2020-10-10T00:00:00"/>
    <x v="35"/>
    <x v="28"/>
    <n v="0"/>
    <s v="Kolkata Knight Riders"/>
    <s v="Kings XI Punjab"/>
    <s v="Kolkata Knight Riders"/>
    <x v="1"/>
    <x v="0"/>
    <s v="runs"/>
    <n v="2"/>
    <s v="N"/>
    <s v="NA"/>
    <s v="UV Gandhe"/>
    <s v="CB Gaffaney"/>
  </r>
  <r>
    <n v="1216524"/>
    <s v="Dubai"/>
    <x v="12"/>
    <d v="2020-10-27T00:00:00"/>
    <x v="113"/>
    <x v="30"/>
    <n v="0"/>
    <s v="Sunrisers Hyderabad"/>
    <s v="Delhi Capitals"/>
    <s v="Delhi Capitals"/>
    <x v="0"/>
    <x v="11"/>
    <s v="runs"/>
    <n v="88"/>
    <s v="N"/>
    <s v="NA"/>
    <s v="AK Chaudhary"/>
    <s v="Nitin Menon"/>
  </r>
  <r>
    <n v="1216525"/>
    <s v="Dubai"/>
    <x v="12"/>
    <d v="2020-10-10T00:00:00"/>
    <x v="104"/>
    <x v="30"/>
    <n v="0"/>
    <s v="Royal Challengers Bangalore"/>
    <s v="Chennai Super Kings"/>
    <s v="Royal Challengers Bangalore"/>
    <x v="1"/>
    <x v="3"/>
    <s v="runs"/>
    <n v="37"/>
    <s v="N"/>
    <s v="NA"/>
    <s v="AK Chaudhary"/>
    <s v="PR Reiffel"/>
  </r>
  <r>
    <n v="1216526"/>
    <s v="Abu Dhabi"/>
    <x v="12"/>
    <d v="2020-10-16T00:00:00"/>
    <x v="176"/>
    <x v="28"/>
    <n v="0"/>
    <s v="Kolkata Knight Riders"/>
    <s v="Mumbai Indians"/>
    <s v="Kolkata Knight Riders"/>
    <x v="1"/>
    <x v="7"/>
    <s v="wickets"/>
    <n v="8"/>
    <s v="N"/>
    <s v="NA"/>
    <s v="CB Gaffaney"/>
    <s v="VK Sharma"/>
  </r>
  <r>
    <n v="1216527"/>
    <s v="Sharjah"/>
    <x v="12"/>
    <d v="2020-09-27T00:00:00"/>
    <x v="144"/>
    <x v="29"/>
    <n v="0"/>
    <s v="Kings XI Punjab"/>
    <s v="Rajasthan Royals"/>
    <s v="Rajasthan Royals"/>
    <x v="0"/>
    <x v="4"/>
    <s v="wickets"/>
    <n v="4"/>
    <s v="N"/>
    <s v="NA"/>
    <s v="RK Illingworth"/>
    <s v="K Srinivasan"/>
  </r>
  <r>
    <n v="1216528"/>
    <s v="Dubai"/>
    <x v="12"/>
    <d v="2020-10-13T00:00:00"/>
    <x v="120"/>
    <x v="30"/>
    <n v="0"/>
    <s v="Chennai Super Kings"/>
    <s v="Sunrisers Hyderabad"/>
    <s v="Chennai Super Kings"/>
    <x v="1"/>
    <x v="1"/>
    <s v="runs"/>
    <n v="20"/>
    <s v="N"/>
    <s v="NA"/>
    <s v="AK Chaudhary"/>
    <s v="PR Reiffel"/>
  </r>
  <r>
    <n v="1216529"/>
    <s v="Abu Dhabi"/>
    <x v="12"/>
    <d v="2020-10-11T00:00:00"/>
    <x v="176"/>
    <x v="28"/>
    <n v="0"/>
    <s v="Delhi Capitals"/>
    <s v="Mumbai Indians"/>
    <s v="Delhi Capitals"/>
    <x v="1"/>
    <x v="7"/>
    <s v="wickets"/>
    <n v="5"/>
    <s v="N"/>
    <s v="NA"/>
    <s v="CB Gaffaney"/>
    <s v="S Ravi"/>
  </r>
  <r>
    <n v="1216530"/>
    <s v="Dubai"/>
    <x v="12"/>
    <d v="2020-11-01T00:00:00"/>
    <x v="233"/>
    <x v="30"/>
    <n v="0"/>
    <s v="Kolkata Knight Riders"/>
    <s v="Rajasthan Royals"/>
    <s v="Rajasthan Royals"/>
    <x v="0"/>
    <x v="0"/>
    <s v="runs"/>
    <n v="60"/>
    <s v="N"/>
    <s v="NA"/>
    <s v="Nitin Menon"/>
    <s v="PR Reiffel"/>
  </r>
  <r>
    <n v="1216531"/>
    <s v="Sharjah"/>
    <x v="12"/>
    <d v="2020-10-15T00:00:00"/>
    <x v="202"/>
    <x v="29"/>
    <n v="0"/>
    <s v="Royal Challengers Bangalore"/>
    <s v="Kings XI Punjab"/>
    <s v="Royal Challengers Bangalore"/>
    <x v="1"/>
    <x v="5"/>
    <s v="wickets"/>
    <n v="8"/>
    <s v="N"/>
    <s v="NA"/>
    <s v="KN Ananthapadmanabhan"/>
    <s v="C Shamshuddin"/>
  </r>
  <r>
    <n v="1216532"/>
    <s v="Abu Dhabi"/>
    <x v="12"/>
    <d v="2020-09-29T00:00:00"/>
    <x v="188"/>
    <x v="28"/>
    <n v="0"/>
    <s v="Sunrisers Hyderabad"/>
    <s v="Delhi Capitals"/>
    <s v="Delhi Capitals"/>
    <x v="0"/>
    <x v="11"/>
    <s v="runs"/>
    <n v="15"/>
    <s v="N"/>
    <s v="NA"/>
    <s v="VK Sharma"/>
    <s v="S Ravi"/>
  </r>
  <r>
    <n v="1216533"/>
    <s v="Abu Dhabi"/>
    <x v="12"/>
    <d v="2020-10-19T00:00:00"/>
    <x v="194"/>
    <x v="28"/>
    <n v="0"/>
    <s v="Chennai Super Kings"/>
    <s v="Rajasthan Royals"/>
    <s v="Chennai Super Kings"/>
    <x v="1"/>
    <x v="4"/>
    <s v="wickets"/>
    <n v="7"/>
    <s v="N"/>
    <s v="NA"/>
    <s v="CB Gaffaney"/>
    <s v="VK Sharma"/>
  </r>
  <r>
    <n v="1216534"/>
    <s v="Dubai"/>
    <x v="12"/>
    <d v="2020-09-21T00:00:00"/>
    <x v="151"/>
    <x v="30"/>
    <n v="0"/>
    <s v="Royal Challengers Bangalore"/>
    <s v="Sunrisers Hyderabad"/>
    <s v="Sunrisers Hyderabad"/>
    <x v="0"/>
    <x v="3"/>
    <s v="runs"/>
    <n v="10"/>
    <s v="N"/>
    <s v="NA"/>
    <s v="AY Dandekar"/>
    <s v="Nitin Menon"/>
  </r>
  <r>
    <n v="1216535"/>
    <s v="Dubai"/>
    <x v="12"/>
    <d v="2020-10-31T00:00:00"/>
    <x v="210"/>
    <x v="30"/>
    <n v="0"/>
    <s v="Delhi Capitals"/>
    <s v="Mumbai Indians"/>
    <s v="Mumbai Indians"/>
    <x v="0"/>
    <x v="7"/>
    <s v="wickets"/>
    <n v="9"/>
    <s v="N"/>
    <s v="NA"/>
    <s v="YC Barde"/>
    <s v="PR Reiffel"/>
  </r>
  <r>
    <n v="1216536"/>
    <s v="Dubai"/>
    <x v="12"/>
    <d v="2020-10-29T00:00:00"/>
    <x v="230"/>
    <x v="30"/>
    <n v="0"/>
    <s v="Kolkata Knight Riders"/>
    <s v="Chennai Super Kings"/>
    <s v="Chennai Super Kings"/>
    <x v="0"/>
    <x v="1"/>
    <s v="wickets"/>
    <n v="6"/>
    <s v="N"/>
    <s v="NA"/>
    <s v="C Shamshuddin"/>
    <s v="RK Illingworth"/>
  </r>
  <r>
    <n v="1216537"/>
    <s v="Abu Dhabi"/>
    <x v="12"/>
    <d v="2020-10-30T00:00:00"/>
    <x v="192"/>
    <x v="28"/>
    <n v="0"/>
    <s v="Kings XI Punjab"/>
    <s v="Rajasthan Royals"/>
    <s v="Rajasthan Royals"/>
    <x v="0"/>
    <x v="4"/>
    <s v="wickets"/>
    <n v="7"/>
    <s v="N"/>
    <s v="NA"/>
    <s v="CB Gaffaney"/>
    <s v="S Ravi"/>
  </r>
  <r>
    <n v="1216538"/>
    <s v="Sharjah"/>
    <x v="12"/>
    <d v="2020-10-04T00:00:00"/>
    <x v="169"/>
    <x v="29"/>
    <n v="0"/>
    <s v="Mumbai Indians"/>
    <s v="Sunrisers Hyderabad"/>
    <s v="Mumbai Indians"/>
    <x v="1"/>
    <x v="7"/>
    <s v="runs"/>
    <n v="34"/>
    <s v="N"/>
    <s v="NA"/>
    <s v="KN Ananthapadmanabhan"/>
    <s v="RK Illingworth"/>
  </r>
  <r>
    <n v="1216539"/>
    <s v="Dubai"/>
    <x v="12"/>
    <d v="2020-09-25T00:00:00"/>
    <x v="214"/>
    <x v="30"/>
    <n v="0"/>
    <s v="Delhi Capitals"/>
    <s v="Chennai Super Kings"/>
    <s v="Chennai Super Kings"/>
    <x v="0"/>
    <x v="15"/>
    <s v="runs"/>
    <n v="44"/>
    <s v="N"/>
    <s v="NA"/>
    <s v="KN Ananthapadmanabhan"/>
    <s v="RK Illingworth"/>
  </r>
  <r>
    <n v="1216540"/>
    <s v="Sharjah"/>
    <x v="12"/>
    <d v="2020-10-12T00:00:00"/>
    <x v="46"/>
    <x v="29"/>
    <n v="0"/>
    <s v="Royal Challengers Bangalore"/>
    <s v="Kolkata Knight Riders"/>
    <s v="Royal Challengers Bangalore"/>
    <x v="1"/>
    <x v="3"/>
    <s v="runs"/>
    <n v="82"/>
    <s v="N"/>
    <s v="NA"/>
    <s v="RK Illingworth"/>
    <s v="K Srinivasan"/>
  </r>
  <r>
    <n v="1216541"/>
    <s v="Abu Dhabi"/>
    <x v="12"/>
    <d v="2020-10-25T00:00:00"/>
    <x v="192"/>
    <x v="28"/>
    <n v="0"/>
    <s v="Mumbai Indians"/>
    <s v="Rajasthan Royals"/>
    <s v="Mumbai Indians"/>
    <x v="1"/>
    <x v="4"/>
    <s v="wickets"/>
    <n v="8"/>
    <s v="N"/>
    <s v="NA"/>
    <s v="UV Gandhe"/>
    <s v="VK Sharma"/>
  </r>
  <r>
    <n v="1216542"/>
    <s v="Dubai"/>
    <x v="12"/>
    <d v="2020-10-08T00:00:00"/>
    <x v="215"/>
    <x v="30"/>
    <n v="0"/>
    <s v="Sunrisers Hyderabad"/>
    <s v="Kings XI Punjab"/>
    <s v="Sunrisers Hyderabad"/>
    <x v="1"/>
    <x v="11"/>
    <s v="runs"/>
    <n v="69"/>
    <s v="N"/>
    <s v="NA"/>
    <s v="AK Chaudhary"/>
    <s v="Nitin Menon"/>
  </r>
  <r>
    <n v="1216543"/>
    <s v="Dubai"/>
    <x v="12"/>
    <d v="2020-10-14T00:00:00"/>
    <x v="229"/>
    <x v="30"/>
    <n v="0"/>
    <s v="Delhi Capitals"/>
    <s v="Rajasthan Royals"/>
    <s v="Delhi Capitals"/>
    <x v="1"/>
    <x v="15"/>
    <s v="runs"/>
    <n v="13"/>
    <s v="N"/>
    <s v="NA"/>
    <s v="AK Chaudhary"/>
    <s v="Nitin Menon"/>
  </r>
  <r>
    <n v="1216544"/>
    <s v="Dubai"/>
    <x v="12"/>
    <d v="2020-10-25T00:00:00"/>
    <x v="230"/>
    <x v="30"/>
    <n v="0"/>
    <s v="Royal Challengers Bangalore"/>
    <s v="Chennai Super Kings"/>
    <s v="Royal Challengers Bangalore"/>
    <x v="1"/>
    <x v="1"/>
    <s v="wickets"/>
    <n v="8"/>
    <s v="N"/>
    <s v="NA"/>
    <s v="C Shamshuddin"/>
    <s v="RK Illingworth"/>
  </r>
  <r>
    <n v="1216545"/>
    <s v="Abu Dhabi"/>
    <x v="12"/>
    <d v="2020-09-26T00:00:00"/>
    <x v="224"/>
    <x v="28"/>
    <n v="0"/>
    <s v="Sunrisers Hyderabad"/>
    <s v="Kolkata Knight Riders"/>
    <s v="Sunrisers Hyderabad"/>
    <x v="1"/>
    <x v="0"/>
    <s v="wickets"/>
    <n v="7"/>
    <s v="N"/>
    <s v="NA"/>
    <s v="CB Gaffaney"/>
    <s v="VK Sharma"/>
  </r>
  <r>
    <n v="1216546"/>
    <s v="Dubai"/>
    <x v="12"/>
    <d v="2020-10-20T00:00:00"/>
    <x v="114"/>
    <x v="30"/>
    <n v="0"/>
    <s v="Delhi Capitals"/>
    <s v="Kings XI Punjab"/>
    <s v="Delhi Capitals"/>
    <x v="1"/>
    <x v="5"/>
    <s v="wickets"/>
    <n v="5"/>
    <s v="N"/>
    <s v="NA"/>
    <s v="C Shamshuddin"/>
    <s v="RK Illingworth"/>
  </r>
  <r>
    <n v="1216547"/>
    <s v="Dubai"/>
    <x v="12"/>
    <d v="2020-09-28T00:00:00"/>
    <x v="46"/>
    <x v="30"/>
    <n v="0"/>
    <s v="Royal Challengers Bangalore"/>
    <s v="Mumbai Indians"/>
    <s v="Mumbai Indians"/>
    <x v="0"/>
    <x v="3"/>
    <s v="tie"/>
    <s v="NA"/>
    <s v="Y"/>
    <s v="NA"/>
    <s v="Nitin Menon"/>
    <s v="PR Reiffel"/>
  </r>
  <r>
    <n v="1237177"/>
    <s v="Dubai"/>
    <x v="12"/>
    <d v="2020-11-05T00:00:00"/>
    <x v="190"/>
    <x v="30"/>
    <n v="0"/>
    <s v="Mumbai Indians"/>
    <s v="Delhi Capitals"/>
    <s v="Delhi Capitals"/>
    <x v="0"/>
    <x v="7"/>
    <s v="runs"/>
    <n v="57"/>
    <s v="N"/>
    <s v="NA"/>
    <s v="CB Gaffaney"/>
    <s v="Nitin Menon"/>
  </r>
  <r>
    <n v="1237178"/>
    <s v="Abu Dhabi"/>
    <x v="12"/>
    <d v="2020-11-06T00:00:00"/>
    <x v="193"/>
    <x v="28"/>
    <n v="0"/>
    <s v="Royal Challengers Bangalore"/>
    <s v="Sunrisers Hyderabad"/>
    <s v="Sunrisers Hyderabad"/>
    <x v="0"/>
    <x v="11"/>
    <s v="wickets"/>
    <n v="6"/>
    <s v="N"/>
    <s v="NA"/>
    <s v="PR Reiffel"/>
    <s v="S Ravi"/>
  </r>
  <r>
    <n v="1237180"/>
    <s v="Abu Dhabi"/>
    <x v="12"/>
    <d v="2020-11-08T00:00:00"/>
    <x v="183"/>
    <x v="28"/>
    <n v="0"/>
    <s v="Delhi Capitals"/>
    <s v="Sunrisers Hyderabad"/>
    <s v="Delhi Capitals"/>
    <x v="1"/>
    <x v="15"/>
    <s v="runs"/>
    <n v="17"/>
    <s v="N"/>
    <s v="NA"/>
    <s v="PR Reiffel"/>
    <s v="S Ravi"/>
  </r>
  <r>
    <n v="1237181"/>
    <s v="Dubai"/>
    <x v="12"/>
    <d v="2020-11-10T00:00:00"/>
    <x v="169"/>
    <x v="30"/>
    <n v="0"/>
    <s v="Delhi Capitals"/>
    <s v="Mumbai Indians"/>
    <s v="Delhi Capitals"/>
    <x v="1"/>
    <x v="7"/>
    <s v="wickets"/>
    <n v="5"/>
    <s v="N"/>
    <s v="NA"/>
    <s v="CB Gaffaney"/>
    <s v="Nitin Menon"/>
  </r>
</pivotCacheRecords>
</file>

<file path=xl/pivotCache/pivotCacheRecords2.xml><?xml version="1.0" encoding="utf-8"?>
<pivotCacheRecords xmlns="http://schemas.openxmlformats.org/spreadsheetml/2006/main" xmlns:r="http://schemas.openxmlformats.org/officeDocument/2006/relationships" count="14">
  <r>
    <n v="2021"/>
    <x v="0"/>
    <s v="Kolkata Knight Riders"/>
    <s v="Dubai"/>
    <n v="8"/>
    <s v="Faf du Plessis"/>
  </r>
  <r>
    <n v="2020"/>
    <x v="1"/>
    <s v="Delhi Capitals"/>
    <s v="Dubai"/>
    <n v="8"/>
    <s v="Trent Boult"/>
  </r>
  <r>
    <n v="2019"/>
    <x v="1"/>
    <s v="Chennai Super Kings"/>
    <s v="Hyderabad"/>
    <n v="8"/>
    <s v="Jasprit Bumrah"/>
  </r>
  <r>
    <n v="2018"/>
    <x v="0"/>
    <s v="Sunrisers Hyderabad"/>
    <s v="Mumbai"/>
    <n v="8"/>
    <s v="Shane Watson"/>
  </r>
  <r>
    <n v="2017"/>
    <x v="1"/>
    <s v="Rising Pune Supergiants"/>
    <s v="Hyderabad"/>
    <n v="8"/>
    <s v="Krunal Pandya"/>
  </r>
  <r>
    <n v="2016"/>
    <x v="2"/>
    <s v="Royal Challengers Bangalore"/>
    <s v="Bangalore"/>
    <n v="8"/>
    <s v="Ben Cutting"/>
  </r>
  <r>
    <n v="2015"/>
    <x v="1"/>
    <s v="Chennai Super Kings"/>
    <s v="Kolkata"/>
    <n v="8"/>
    <s v="Rohit Sharma"/>
  </r>
  <r>
    <n v="2014"/>
    <x v="3"/>
    <s v="Kings XI Punjab"/>
    <s v="Bangalore"/>
    <n v="8"/>
    <s v="Manish Pandey"/>
  </r>
  <r>
    <n v="2013"/>
    <x v="1"/>
    <s v="Chennai Super Kings"/>
    <s v="Kolkata"/>
    <n v="9"/>
    <s v="Kieron Pollard"/>
  </r>
  <r>
    <n v="2012"/>
    <x v="3"/>
    <s v="Chennai Super Kings"/>
    <s v="Chennai"/>
    <n v="9"/>
    <s v="Manvinder Bisla"/>
  </r>
  <r>
    <n v="2011"/>
    <x v="0"/>
    <s v="Royal Challengers Bangalore"/>
    <s v="Chennai"/>
    <n v="10"/>
    <s v="Murali Vijay"/>
  </r>
  <r>
    <n v="2010"/>
    <x v="0"/>
    <s v="Mumbai Indians"/>
    <s v="Mumbai"/>
    <n v="8"/>
    <s v="Suresh Raina"/>
  </r>
  <r>
    <n v="2009"/>
    <x v="4"/>
    <s v="Royal Challengers Bangalore"/>
    <s v="Johhanesburg"/>
    <n v="8"/>
    <s v="Anil Kumble"/>
  </r>
  <r>
    <n v="2008"/>
    <x v="5"/>
    <s v="Chennai Super Kings"/>
    <s v="Mumbai"/>
    <n v="8"/>
    <s v="Yusuf Pathan"/>
  </r>
</pivotCacheRecords>
</file>

<file path=xl/pivotCache/pivotCacheRecords3.xml><?xml version="1.0" encoding="utf-8"?>
<pivotCacheRecords xmlns="http://schemas.openxmlformats.org/spreadsheetml/2006/main" xmlns:r="http://schemas.openxmlformats.org/officeDocument/2006/relationships" count="631">
  <r>
    <x v="0"/>
    <x v="0"/>
    <x v="0"/>
    <n v="12"/>
    <n v="7"/>
    <n v="4"/>
    <n v="195"/>
    <s v="82*"/>
    <n v="65"/>
    <n v="109"/>
    <n v="178.89"/>
    <n v="0"/>
    <n v="1"/>
    <n v="1"/>
    <n v="15"/>
    <n v="12"/>
    <n v="12"/>
    <n v="44"/>
    <n v="0"/>
    <n v="308"/>
    <n v="13"/>
    <d v="1930-02-01T00:00:00"/>
    <n v="23.69"/>
    <n v="7"/>
    <n v="20.3"/>
    <n v="0"/>
    <n v="0"/>
    <n v="8"/>
    <n v="0"/>
    <n v="17"/>
  </r>
  <r>
    <x v="0"/>
    <x v="0"/>
    <x v="1"/>
    <n v="9"/>
    <n v="9"/>
    <n v="4"/>
    <n v="154"/>
    <s v="52*"/>
    <n v="30.8"/>
    <n v="94"/>
    <n v="163.82"/>
    <n v="0"/>
    <n v="1"/>
    <n v="0"/>
    <n v="15"/>
    <n v="6"/>
    <n v="9"/>
    <n v="31"/>
    <n v="0"/>
    <n v="240"/>
    <n v="12"/>
    <d v="2026-04-01T00:00:00"/>
    <n v="20"/>
    <n v="7.74"/>
    <n v="15.5"/>
    <n v="1"/>
    <n v="0"/>
    <n v="5"/>
    <n v="0"/>
    <n v="11"/>
  </r>
  <r>
    <x v="0"/>
    <x v="0"/>
    <x v="2"/>
    <n v="4"/>
    <n v="4"/>
    <n v="3"/>
    <n v="46"/>
    <s v="27*"/>
    <n v="46"/>
    <n v="26"/>
    <n v="176.92"/>
    <n v="0"/>
    <n v="0"/>
    <n v="0"/>
    <n v="3"/>
    <n v="2"/>
    <n v="4"/>
    <n v="14"/>
    <n v="0"/>
    <n v="143"/>
    <n v="3"/>
    <d v="1941-02-01T00:00:00"/>
    <n v="47.66"/>
    <n v="10.210000000000001"/>
    <n v="28"/>
    <n v="0"/>
    <n v="0"/>
    <n v="2"/>
    <n v="0"/>
    <n v="11"/>
  </r>
  <r>
    <x v="0"/>
    <x v="1"/>
    <x v="0"/>
    <n v="10"/>
    <n v="8"/>
    <n v="3"/>
    <n v="191"/>
    <s v="49*"/>
    <n v="38.200000000000003"/>
    <n v="156"/>
    <n v="122.43"/>
    <n v="0"/>
    <n v="0"/>
    <n v="0"/>
    <n v="13"/>
    <n v="3"/>
    <n v="5"/>
    <n v="7"/>
    <n v="0"/>
    <n v="55"/>
    <n v="2"/>
    <d v="2020-04-01T00:00:00"/>
    <n v="27.5"/>
    <n v="7.85"/>
    <n v="21"/>
    <n v="0"/>
    <n v="0"/>
    <n v="3"/>
    <n v="0"/>
    <n v="8"/>
  </r>
  <r>
    <x v="0"/>
    <x v="2"/>
    <x v="0"/>
    <n v="13"/>
    <n v="13"/>
    <n v="1"/>
    <n v="445"/>
    <n v="108"/>
    <n v="37.08"/>
    <n v="327"/>
    <n v="136.08000000000001"/>
    <n v="1"/>
    <n v="3"/>
    <n v="0"/>
    <n v="52"/>
    <n v="13"/>
    <s v="-"/>
    <s v="-"/>
    <s v="-"/>
    <s v="-"/>
    <s v="-"/>
    <s v="-"/>
    <s v="-"/>
    <s v="-"/>
    <s v="-"/>
    <s v="-"/>
    <s v="-"/>
    <n v="2"/>
    <n v="2"/>
    <n v="7"/>
  </r>
  <r>
    <x v="0"/>
    <x v="3"/>
    <x v="0"/>
    <n v="14"/>
    <n v="12"/>
    <n v="2"/>
    <n v="357"/>
    <s v="83*"/>
    <n v="35.700000000000003"/>
    <n v="297"/>
    <n v="120.2"/>
    <n v="0"/>
    <n v="3"/>
    <n v="0"/>
    <n v="40"/>
    <n v="6"/>
    <s v="-"/>
    <s v="-"/>
    <s v="-"/>
    <s v="-"/>
    <s v="-"/>
    <s v="-"/>
    <s v="-"/>
    <s v="-"/>
    <s v="-"/>
    <s v="-"/>
    <s v="-"/>
    <n v="3"/>
    <n v="0"/>
    <n v="3"/>
  </r>
  <r>
    <x v="0"/>
    <x v="3"/>
    <x v="1"/>
    <n v="14"/>
    <n v="13"/>
    <n v="0"/>
    <n v="281"/>
    <n v="64"/>
    <n v="21.61"/>
    <n v="226"/>
    <n v="124.33"/>
    <n v="0"/>
    <n v="1"/>
    <n v="1"/>
    <n v="39"/>
    <n v="6"/>
    <s v="-"/>
    <s v="-"/>
    <s v="-"/>
    <s v="-"/>
    <s v="-"/>
    <s v="-"/>
    <s v="-"/>
    <s v="-"/>
    <s v="-"/>
    <s v="-"/>
    <s v="-"/>
    <n v="2"/>
    <n v="0"/>
    <n v="6"/>
  </r>
  <r>
    <x v="0"/>
    <x v="4"/>
    <x v="0"/>
    <n v="8"/>
    <n v="6"/>
    <n v="4"/>
    <n v="57"/>
    <s v="19*"/>
    <n v="28.5"/>
    <n v="59"/>
    <n v="96.61"/>
    <n v="0"/>
    <n v="0"/>
    <n v="0"/>
    <n v="2"/>
    <n v="3"/>
    <n v="5"/>
    <n v="9"/>
    <n v="0"/>
    <n v="84"/>
    <n v="1"/>
    <d v="2019-01-01T00:00:00"/>
    <n v="84"/>
    <n v="9.33"/>
    <n v="54"/>
    <n v="0"/>
    <n v="0"/>
    <n v="2"/>
    <n v="0"/>
    <n v="4"/>
  </r>
  <r>
    <x v="0"/>
    <x v="5"/>
    <x v="0"/>
    <n v="14"/>
    <n v="14"/>
    <n v="3"/>
    <n v="291"/>
    <n v="60"/>
    <n v="26.45"/>
    <n v="259"/>
    <n v="112.35"/>
    <n v="0"/>
    <n v="1"/>
    <n v="0"/>
    <n v="20"/>
    <n v="8"/>
    <s v="-"/>
    <s v="-"/>
    <s v="-"/>
    <s v="-"/>
    <s v="-"/>
    <s v="-"/>
    <s v="-"/>
    <s v="-"/>
    <s v="-"/>
    <s v="-"/>
    <s v="-"/>
    <n v="3"/>
    <n v="1"/>
    <n v="9"/>
  </r>
  <r>
    <x v="0"/>
    <x v="5"/>
    <x v="1"/>
    <n v="14"/>
    <n v="14"/>
    <n v="0"/>
    <n v="386"/>
    <n v="102"/>
    <n v="27.57"/>
    <n v="273"/>
    <n v="141.38999999999999"/>
    <n v="1"/>
    <n v="2"/>
    <n v="2"/>
    <n v="32"/>
    <n v="19"/>
    <s v="-"/>
    <s v="-"/>
    <s v="-"/>
    <s v="-"/>
    <s v="-"/>
    <s v="-"/>
    <s v="-"/>
    <s v="-"/>
    <s v="-"/>
    <s v="-"/>
    <s v="-"/>
    <n v="4"/>
    <n v="0"/>
    <n v="4"/>
  </r>
  <r>
    <x v="0"/>
    <x v="6"/>
    <x v="0"/>
    <n v="10"/>
    <m/>
    <n v="2"/>
    <n v="198"/>
    <n v="69"/>
    <n v="24.75"/>
    <n v="152"/>
    <n v="130.26"/>
    <n v="0"/>
    <n v="1"/>
    <n v="0"/>
    <n v="19"/>
    <n v="6"/>
    <s v="-"/>
    <s v="-"/>
    <s v="-"/>
    <s v="-"/>
    <s v="-"/>
    <s v="-"/>
    <s v="-"/>
    <s v="-"/>
    <s v="-"/>
    <s v="-"/>
    <s v="-"/>
    <n v="3"/>
    <n v="0"/>
    <n v="15"/>
  </r>
  <r>
    <x v="0"/>
    <x v="6"/>
    <x v="1"/>
    <n v="14"/>
    <n v="14"/>
    <n v="0"/>
    <n v="366"/>
    <n v="97"/>
    <n v="26.14"/>
    <n v="221"/>
    <n v="165.61"/>
    <n v="0"/>
    <n v="2"/>
    <n v="3"/>
    <n v="28"/>
    <n v="24"/>
    <s v="-"/>
    <s v="-"/>
    <s v="-"/>
    <s v="-"/>
    <s v="-"/>
    <s v="-"/>
    <s v="-"/>
    <s v="-"/>
    <s v="-"/>
    <s v="-"/>
    <s v="-"/>
    <n v="8"/>
    <n v="3"/>
    <n v="11"/>
  </r>
  <r>
    <x v="0"/>
    <x v="6"/>
    <x v="2"/>
    <n v="14"/>
    <n v="14"/>
    <n v="1"/>
    <n v="684"/>
    <s v="128*"/>
    <n v="52.61"/>
    <n v="394"/>
    <n v="173.6"/>
    <n v="1"/>
    <n v="5"/>
    <n v="1"/>
    <n v="68"/>
    <n v="37"/>
    <s v="-"/>
    <s v="-"/>
    <s v="-"/>
    <s v="-"/>
    <s v="-"/>
    <s v="-"/>
    <s v="-"/>
    <s v="-"/>
    <s v="-"/>
    <s v="-"/>
    <s v="-"/>
    <n v="4"/>
    <n v="2"/>
    <n v="5"/>
  </r>
  <r>
    <x v="0"/>
    <x v="7"/>
    <x v="0"/>
    <n v="5"/>
    <n v="4"/>
    <n v="0"/>
    <n v="88"/>
    <n v="54"/>
    <n v="22"/>
    <n v="64"/>
    <n v="137.5"/>
    <n v="0"/>
    <n v="1"/>
    <n v="0"/>
    <n v="4"/>
    <n v="4"/>
    <s v="-"/>
    <s v="-"/>
    <s v="-"/>
    <s v="-"/>
    <s v="-"/>
    <s v="-"/>
    <s v="-"/>
    <s v="-"/>
    <s v="-"/>
    <s v="-"/>
    <s v="-"/>
    <n v="3"/>
    <n v="0"/>
    <n v="10"/>
  </r>
  <r>
    <x v="0"/>
    <x v="7"/>
    <x v="1"/>
    <n v="6"/>
    <n v="6"/>
    <n v="0"/>
    <n v="138"/>
    <n v="55"/>
    <n v="23"/>
    <n v="104"/>
    <n v="132.69"/>
    <n v="0"/>
    <n v="1"/>
    <n v="1"/>
    <n v="19"/>
    <n v="1"/>
    <s v="-"/>
    <s v="-"/>
    <s v="-"/>
    <s v="-"/>
    <s v="-"/>
    <s v="-"/>
    <s v="-"/>
    <s v="-"/>
    <s v="-"/>
    <s v="-"/>
    <s v="-"/>
    <n v="4"/>
    <n v="0"/>
    <n v="12"/>
  </r>
  <r>
    <x v="0"/>
    <x v="8"/>
    <x v="0"/>
    <n v="8"/>
    <n v="6"/>
    <n v="0"/>
    <n v="83"/>
    <n v="34"/>
    <n v="13.83"/>
    <n v="38"/>
    <n v="218.42"/>
    <n v="0"/>
    <n v="0"/>
    <n v="0"/>
    <n v="6"/>
    <n v="8"/>
    <n v="8"/>
    <n v="23.1"/>
    <n v="0"/>
    <n v="189"/>
    <n v="7"/>
    <d v="1947-03-01T00:00:00"/>
    <n v="27"/>
    <n v="8.15"/>
    <n v="19.8"/>
    <n v="0"/>
    <n v="0"/>
    <n v="3"/>
    <n v="0"/>
    <n v="4"/>
  </r>
  <r>
    <x v="0"/>
    <x v="8"/>
    <x v="1"/>
    <n v="2"/>
    <n v="2"/>
    <n v="0"/>
    <n v="12"/>
    <n v="11"/>
    <n v="6"/>
    <n v="15"/>
    <n v="80"/>
    <n v="0"/>
    <n v="0"/>
    <n v="0"/>
    <n v="2"/>
    <n v="0"/>
    <n v="2"/>
    <n v="6"/>
    <n v="0"/>
    <n v="67"/>
    <n v="1"/>
    <d v="1938-01-01T00:00:00"/>
    <n v="67"/>
    <n v="11.16"/>
    <n v="36"/>
    <n v="0"/>
    <n v="0"/>
    <n v="0"/>
    <n v="0"/>
    <n v="17"/>
  </r>
  <r>
    <x v="0"/>
    <x v="9"/>
    <x v="0"/>
    <n v="3"/>
    <n v="3"/>
    <n v="0"/>
    <n v="27"/>
    <n v="10"/>
    <n v="9"/>
    <n v="25"/>
    <n v="108"/>
    <n v="0"/>
    <n v="0"/>
    <n v="0"/>
    <n v="3"/>
    <n v="1"/>
    <s v="-"/>
    <s v="-"/>
    <s v="-"/>
    <s v="-"/>
    <s v="-"/>
    <s v="-"/>
    <s v="-"/>
    <s v="-"/>
    <s v="-"/>
    <s v="-"/>
    <s v="-"/>
    <n v="0"/>
    <n v="0"/>
    <n v="10"/>
  </r>
  <r>
    <x v="0"/>
    <x v="10"/>
    <x v="0"/>
    <n v="6"/>
    <n v="6"/>
    <n v="0"/>
    <n v="30"/>
    <n v="19"/>
    <n v="5"/>
    <n v="43"/>
    <n v="69.760000000000005"/>
    <n v="0"/>
    <n v="0"/>
    <n v="3"/>
    <n v="2"/>
    <n v="1"/>
    <s v="-"/>
    <s v="-"/>
    <s v="-"/>
    <s v="-"/>
    <s v="-"/>
    <s v="-"/>
    <s v="-"/>
    <s v="-"/>
    <s v="-"/>
    <s v="-"/>
    <s v="-"/>
    <n v="4"/>
    <n v="0"/>
    <n v="16"/>
  </r>
  <r>
    <x v="0"/>
    <x v="10"/>
    <x v="1"/>
    <n v="12"/>
    <n v="12"/>
    <n v="2"/>
    <n v="338"/>
    <n v="96"/>
    <n v="33.799999999999997"/>
    <n v="243"/>
    <n v="139.09"/>
    <n v="0"/>
    <n v="2"/>
    <n v="0"/>
    <n v="36"/>
    <n v="10"/>
    <s v="-"/>
    <s v="-"/>
    <s v="-"/>
    <s v="-"/>
    <s v="-"/>
    <s v="-"/>
    <s v="-"/>
    <s v="-"/>
    <s v="-"/>
    <s v="-"/>
    <s v="-"/>
    <n v="3"/>
    <n v="0"/>
    <n v="11"/>
  </r>
  <r>
    <x v="0"/>
    <x v="10"/>
    <x v="2"/>
    <n v="14"/>
    <n v="14"/>
    <n v="3"/>
    <n v="411"/>
    <s v="93*"/>
    <n v="37.36"/>
    <n v="310"/>
    <n v="132.58000000000001"/>
    <n v="0"/>
    <n v="4"/>
    <n v="0"/>
    <n v="29"/>
    <n v="21"/>
    <s v="-"/>
    <s v="-"/>
    <s v="-"/>
    <s v="-"/>
    <s v="-"/>
    <s v="-"/>
    <s v="-"/>
    <s v="-"/>
    <s v="-"/>
    <s v="-"/>
    <s v="-"/>
    <n v="5"/>
    <n v="0"/>
    <n v="15"/>
  </r>
  <r>
    <x v="0"/>
    <x v="11"/>
    <x v="0"/>
    <n v="4"/>
    <n v="1"/>
    <n v="0"/>
    <n v="5"/>
    <n v="5"/>
    <n v="5"/>
    <n v="7"/>
    <n v="71.42"/>
    <n v="0"/>
    <n v="0"/>
    <n v="0"/>
    <n v="1"/>
    <n v="0"/>
    <n v="4"/>
    <n v="16"/>
    <n v="0"/>
    <n v="138"/>
    <n v="5"/>
    <d v="2024-03-01T00:00:00"/>
    <n v="27.6"/>
    <n v="8.6199999999999992"/>
    <n v="19.2"/>
    <n v="0"/>
    <n v="0"/>
    <n v="0"/>
    <n v="0"/>
    <n v="4"/>
  </r>
  <r>
    <x v="0"/>
    <x v="12"/>
    <x v="0"/>
    <n v="12"/>
    <n v="2"/>
    <n v="0"/>
    <n v="6"/>
    <n v="4"/>
    <n v="3"/>
    <n v="13"/>
    <n v="46.15"/>
    <n v="0"/>
    <n v="0"/>
    <n v="0"/>
    <n v="1"/>
    <n v="0"/>
    <n v="12"/>
    <n v="43.4"/>
    <n v="1"/>
    <n v="337"/>
    <n v="10"/>
    <d v="2021-03-01T00:00:00"/>
    <n v="33.700000000000003"/>
    <n v="7.71"/>
    <n v="26.2"/>
    <n v="0"/>
    <n v="0"/>
    <n v="0"/>
    <n v="0"/>
    <n v="10"/>
  </r>
  <r>
    <x v="0"/>
    <x v="12"/>
    <x v="1"/>
    <n v="11"/>
    <n v="3"/>
    <n v="2"/>
    <n v="4"/>
    <n v="2"/>
    <n v="4"/>
    <n v="13"/>
    <n v="30.76"/>
    <n v="0"/>
    <n v="0"/>
    <n v="0"/>
    <n v="0"/>
    <n v="0"/>
    <n v="11"/>
    <n v="40.1"/>
    <n v="0"/>
    <n v="313"/>
    <n v="10"/>
    <d v="2020-03-01T00:00:00"/>
    <n v="31.3"/>
    <n v="7.79"/>
    <n v="24.1"/>
    <n v="0"/>
    <n v="0"/>
    <n v="4"/>
    <n v="0"/>
    <n v="8"/>
  </r>
  <r>
    <x v="0"/>
    <x v="13"/>
    <x v="0"/>
    <n v="5"/>
    <n v="2"/>
    <n v="0"/>
    <n v="6"/>
    <n v="5"/>
    <n v="3"/>
    <n v="10"/>
    <n v="60"/>
    <n v="0"/>
    <n v="0"/>
    <n v="0"/>
    <n v="0"/>
    <n v="0"/>
    <n v="5"/>
    <n v="17"/>
    <n v="0"/>
    <n v="125"/>
    <n v="2"/>
    <d v="2023-01-01T00:00:00"/>
    <n v="62.5"/>
    <n v="7.35"/>
    <n v="51"/>
    <n v="0"/>
    <n v="0"/>
    <n v="1"/>
    <n v="0"/>
    <n v="17"/>
  </r>
  <r>
    <x v="0"/>
    <x v="13"/>
    <x v="1"/>
    <n v="2"/>
    <s v="-"/>
    <s v="-"/>
    <s v="-"/>
    <s v="-"/>
    <s v="-"/>
    <s v="-"/>
    <s v="-"/>
    <s v="-"/>
    <s v="-"/>
    <s v="-"/>
    <s v="-"/>
    <s v="-"/>
    <n v="2"/>
    <n v="6"/>
    <n v="0"/>
    <n v="42"/>
    <n v="0"/>
    <s v="-"/>
    <s v="-"/>
    <n v="7"/>
    <s v="-"/>
    <n v="0"/>
    <n v="0"/>
    <n v="0"/>
    <n v="0"/>
    <n v="16"/>
  </r>
  <r>
    <x v="0"/>
    <x v="14"/>
    <x v="0"/>
    <n v="14"/>
    <n v="2"/>
    <n v="0"/>
    <n v="4"/>
    <n v="3"/>
    <n v="2"/>
    <n v="14"/>
    <n v="28.57"/>
    <n v="0"/>
    <n v="0"/>
    <n v="0"/>
    <n v="0"/>
    <n v="0"/>
    <n v="14"/>
    <n v="46"/>
    <n v="0"/>
    <n v="344"/>
    <n v="13"/>
    <d v="2020-11-04T00:00:00"/>
    <n v="26.46"/>
    <n v="7.47"/>
    <n v="21.2"/>
    <n v="1"/>
    <n v="0"/>
    <n v="3"/>
    <n v="0"/>
    <n v="15"/>
  </r>
  <r>
    <x v="0"/>
    <x v="14"/>
    <x v="1"/>
    <n v="14"/>
    <n v="6"/>
    <n v="5"/>
    <n v="49"/>
    <s v="13*"/>
    <n v="49"/>
    <n v="52"/>
    <n v="94.23"/>
    <n v="0"/>
    <n v="0"/>
    <n v="0"/>
    <n v="2"/>
    <n v="2"/>
    <n v="14"/>
    <n v="38.5"/>
    <n v="1"/>
    <n v="343"/>
    <n v="10"/>
    <d v="2020-11-03T00:00:00"/>
    <n v="34.299999999999997"/>
    <n v="8.83"/>
    <n v="23.3"/>
    <n v="0"/>
    <n v="0"/>
    <n v="3"/>
    <n v="0"/>
    <n v="5"/>
  </r>
  <r>
    <x v="0"/>
    <x v="14"/>
    <x v="2"/>
    <n v="10"/>
    <n v="1"/>
    <n v="1"/>
    <n v="1"/>
    <s v="1*"/>
    <s v="-"/>
    <n v="2"/>
    <n v="50"/>
    <n v="0"/>
    <n v="0"/>
    <n v="0"/>
    <n v="0"/>
    <n v="0"/>
    <n v="10"/>
    <n v="37"/>
    <n v="1"/>
    <n v="264"/>
    <n v="12"/>
    <d v="2019-03-01T00:00:00"/>
    <n v="22"/>
    <n v="7.13"/>
    <n v="18.5"/>
    <n v="0"/>
    <n v="0"/>
    <n v="0"/>
    <n v="0"/>
    <n v="18"/>
  </r>
  <r>
    <x v="0"/>
    <x v="15"/>
    <x v="0"/>
    <n v="4"/>
    <n v="2"/>
    <n v="2"/>
    <n v="9"/>
    <s v="7*"/>
    <s v="-"/>
    <n v="14"/>
    <n v="64.28"/>
    <n v="0"/>
    <n v="0"/>
    <n v="0"/>
    <n v="1"/>
    <n v="0"/>
    <n v="4"/>
    <n v="15"/>
    <n v="0"/>
    <n v="114"/>
    <n v="3"/>
    <d v="2025-02-01T00:00:00"/>
    <n v="38"/>
    <n v="7.6"/>
    <n v="30"/>
    <n v="0"/>
    <n v="0"/>
    <n v="0"/>
    <n v="0"/>
    <n v="11"/>
  </r>
  <r>
    <x v="0"/>
    <x v="16"/>
    <x v="0"/>
    <n v="8"/>
    <n v="2"/>
    <n v="2"/>
    <n v="2"/>
    <s v="2*"/>
    <s v="-"/>
    <n v="4"/>
    <n v="50"/>
    <n v="0"/>
    <n v="0"/>
    <n v="0"/>
    <n v="0"/>
    <n v="0"/>
    <n v="8"/>
    <n v="25.1"/>
    <n v="0"/>
    <n v="244"/>
    <n v="5"/>
    <d v="1934-02-01T00:00:00"/>
    <n v="48.8"/>
    <n v="9.69"/>
    <n v="30.2"/>
    <n v="0"/>
    <n v="0"/>
    <n v="1"/>
    <n v="0"/>
    <n v="11"/>
  </r>
  <r>
    <x v="0"/>
    <x v="16"/>
    <x v="1"/>
    <n v="8"/>
    <n v="6"/>
    <n v="2"/>
    <n v="36"/>
    <n v="21"/>
    <n v="9"/>
    <n v="24"/>
    <n v="150"/>
    <n v="0"/>
    <n v="0"/>
    <n v="0"/>
    <n v="4"/>
    <n v="2"/>
    <n v="8"/>
    <n v="26"/>
    <n v="0"/>
    <n v="243"/>
    <n v="5"/>
    <d v="1936-02-01T00:00:00"/>
    <n v="48.6"/>
    <n v="9.34"/>
    <n v="31.2"/>
    <n v="0"/>
    <n v="0"/>
    <n v="0"/>
    <n v="0"/>
    <n v="10"/>
  </r>
  <r>
    <x v="0"/>
    <x v="16"/>
    <x v="2"/>
    <n v="4"/>
    <n v="1"/>
    <n v="0"/>
    <n v="7"/>
    <n v="7"/>
    <n v="7"/>
    <n v="6"/>
    <n v="116.66"/>
    <n v="0"/>
    <n v="0"/>
    <n v="0"/>
    <n v="1"/>
    <n v="0"/>
    <n v="4"/>
    <n v="13.5"/>
    <n v="0"/>
    <n v="144"/>
    <n v="3"/>
    <d v="2029-01-01T00:00:00"/>
    <n v="48"/>
    <n v="10.4"/>
    <n v="27.6"/>
    <n v="0"/>
    <n v="0"/>
    <n v="2"/>
    <n v="0"/>
    <n v="6"/>
  </r>
  <r>
    <x v="0"/>
    <x v="17"/>
    <x v="0"/>
    <n v="4"/>
    <n v="1"/>
    <n v="1"/>
    <n v="1"/>
    <s v="1*"/>
    <s v="-"/>
    <n v="5"/>
    <n v="20"/>
    <n v="0"/>
    <n v="0"/>
    <n v="0"/>
    <n v="0"/>
    <n v="0"/>
    <n v="4"/>
    <n v="15"/>
    <n v="0"/>
    <n v="127"/>
    <n v="2"/>
    <d v="2023-02-01T00:00:00"/>
    <n v="63.5"/>
    <n v="8.4600000000000009"/>
    <n v="45"/>
    <n v="0"/>
    <n v="0"/>
    <n v="0"/>
    <n v="0"/>
    <n v="18"/>
  </r>
  <r>
    <x v="0"/>
    <x v="17"/>
    <x v="1"/>
    <n v="7"/>
    <n v="4"/>
    <n v="1"/>
    <n v="2"/>
    <n v="2"/>
    <n v="0.66"/>
    <n v="9"/>
    <n v="22.22"/>
    <n v="0"/>
    <n v="0"/>
    <n v="2"/>
    <n v="0"/>
    <n v="0"/>
    <n v="7"/>
    <n v="17.5"/>
    <n v="0"/>
    <n v="119"/>
    <n v="6"/>
    <d v="2013-02-01T00:00:00"/>
    <n v="19.829999999999998"/>
    <n v="6.67"/>
    <n v="17.8"/>
    <n v="0"/>
    <n v="0"/>
    <n v="2"/>
    <n v="0"/>
    <n v="11"/>
  </r>
  <r>
    <x v="0"/>
    <x v="17"/>
    <x v="2"/>
    <n v="6"/>
    <n v="1"/>
    <n v="1"/>
    <n v="6"/>
    <s v="6*"/>
    <s v="-"/>
    <n v="8"/>
    <n v="75"/>
    <n v="0"/>
    <n v="0"/>
    <n v="0"/>
    <n v="0"/>
    <n v="0"/>
    <n v="6"/>
    <n v="15"/>
    <n v="0"/>
    <n v="161"/>
    <n v="3"/>
    <d v="1934-02-01T00:00:00"/>
    <n v="53.66"/>
    <n v="10.73"/>
    <n v="30"/>
    <n v="0"/>
    <n v="0"/>
    <n v="1"/>
    <n v="0"/>
    <n v="10"/>
  </r>
  <r>
    <x v="0"/>
    <x v="18"/>
    <x v="2"/>
    <n v="12"/>
    <n v="12"/>
    <n v="0"/>
    <n v="169"/>
    <n v="47"/>
    <n v="14.08"/>
    <n v="120"/>
    <n v="140.83000000000001"/>
    <n v="0"/>
    <n v="0"/>
    <n v="0"/>
    <n v="14"/>
    <n v="9"/>
    <n v="10"/>
    <n v="16"/>
    <n v="0"/>
    <n v="132"/>
    <n v="5"/>
    <d v="2022-02-01T00:00:00"/>
    <n v="26.4"/>
    <n v="8.25"/>
    <n v="19.2"/>
    <n v="0"/>
    <n v="0"/>
    <n v="4"/>
    <n v="0"/>
    <n v="13"/>
  </r>
  <r>
    <x v="0"/>
    <x v="19"/>
    <x v="2"/>
    <n v="6"/>
    <n v="5"/>
    <n v="0"/>
    <n v="85"/>
    <n v="55"/>
    <n v="17"/>
    <n v="88"/>
    <n v="96.59"/>
    <n v="0"/>
    <n v="1"/>
    <n v="0"/>
    <n v="8"/>
    <n v="1"/>
    <s v="-"/>
    <s v="-"/>
    <s v="-"/>
    <s v="-"/>
    <s v="-"/>
    <s v="-"/>
    <s v="-"/>
    <s v="-"/>
    <s v="-"/>
    <s v="-"/>
    <s v="-"/>
    <n v="1"/>
    <n v="0"/>
    <n v="4"/>
  </r>
  <r>
    <x v="0"/>
    <x v="20"/>
    <x v="2"/>
    <n v="5"/>
    <n v="5"/>
    <n v="0"/>
    <n v="63"/>
    <n v="33"/>
    <n v="12.6"/>
    <n v="41"/>
    <n v="153.65"/>
    <n v="0"/>
    <n v="0"/>
    <n v="2"/>
    <n v="7"/>
    <n v="4"/>
    <s v="-"/>
    <s v="-"/>
    <s v="-"/>
    <s v="-"/>
    <s v="-"/>
    <s v="-"/>
    <s v="-"/>
    <s v="-"/>
    <s v="-"/>
    <s v="-"/>
    <s v="-"/>
    <n v="2"/>
    <n v="0"/>
    <n v="13"/>
  </r>
  <r>
    <x v="0"/>
    <x v="21"/>
    <x v="2"/>
    <n v="5"/>
    <n v="2"/>
    <n v="1"/>
    <n v="60"/>
    <s v="36*"/>
    <n v="60"/>
    <n v="33"/>
    <n v="181.81"/>
    <n v="0"/>
    <n v="0"/>
    <n v="0"/>
    <n v="1"/>
    <n v="6"/>
    <n v="5"/>
    <n v="17.3"/>
    <n v="0"/>
    <n v="167"/>
    <n v="7"/>
    <d v="2028-03-01T00:00:00"/>
    <n v="23.85"/>
    <n v="9.5399999999999991"/>
    <n v="15"/>
    <n v="0"/>
    <n v="0"/>
    <n v="0"/>
    <n v="0"/>
    <n v="13"/>
  </r>
  <r>
    <x v="0"/>
    <x v="22"/>
    <x v="2"/>
    <n v="1"/>
    <n v="1"/>
    <n v="0"/>
    <n v="1"/>
    <n v="1"/>
    <n v="1"/>
    <n v="4"/>
    <n v="25"/>
    <n v="0"/>
    <n v="0"/>
    <n v="0"/>
    <n v="0"/>
    <n v="0"/>
    <s v="-"/>
    <s v="-"/>
    <s v="-"/>
    <s v="-"/>
    <s v="-"/>
    <s v="-"/>
    <s v="-"/>
    <s v="-"/>
    <s v="-"/>
    <s v="-"/>
    <s v="-"/>
    <n v="0"/>
    <n v="0"/>
    <n v="12"/>
  </r>
  <r>
    <x v="0"/>
    <x v="23"/>
    <x v="1"/>
    <n v="3"/>
    <n v="3"/>
    <n v="0"/>
    <n v="18"/>
    <n v="18"/>
    <n v="6"/>
    <n v="23"/>
    <n v="78.260000000000005"/>
    <n v="0"/>
    <n v="0"/>
    <n v="2"/>
    <n v="3"/>
    <n v="0"/>
    <s v="-"/>
    <s v="-"/>
    <s v="-"/>
    <s v="-"/>
    <s v="-"/>
    <s v="-"/>
    <s v="-"/>
    <s v="-"/>
    <s v="-"/>
    <s v="-"/>
    <s v="-"/>
    <n v="0"/>
    <n v="0"/>
    <n v="17"/>
  </r>
  <r>
    <x v="0"/>
    <x v="24"/>
    <x v="2"/>
    <n v="14"/>
    <n v="1"/>
    <n v="0"/>
    <n v="0"/>
    <n v="0"/>
    <n v="0"/>
    <n v="2"/>
    <n v="0"/>
    <n v="0"/>
    <n v="0"/>
    <n v="1"/>
    <n v="0"/>
    <n v="0"/>
    <n v="14"/>
    <n v="52.4"/>
    <n v="1"/>
    <n v="466"/>
    <n v="18"/>
    <d v="2020-02-01T00:00:00"/>
    <n v="25.88"/>
    <n v="8.84"/>
    <n v="17.5"/>
    <n v="0"/>
    <n v="0"/>
    <n v="9"/>
    <n v="0"/>
    <n v="5"/>
  </r>
  <r>
    <x v="0"/>
    <x v="25"/>
    <x v="1"/>
    <n v="11"/>
    <n v="11"/>
    <n v="4"/>
    <n v="142"/>
    <s v="41*"/>
    <n v="20.28"/>
    <n v="123"/>
    <n v="115.44"/>
    <n v="0"/>
    <n v="0"/>
    <n v="1"/>
    <n v="8"/>
    <n v="9"/>
    <n v="8"/>
    <n v="18.5"/>
    <n v="0"/>
    <n v="186"/>
    <n v="3"/>
    <d v="2023-01-01T00:00:00"/>
    <n v="62"/>
    <n v="9.8699999999999992"/>
    <n v="37.6"/>
    <n v="0"/>
    <n v="0"/>
    <n v="5"/>
    <n v="0"/>
    <n v="18"/>
  </r>
  <r>
    <x v="0"/>
    <x v="26"/>
    <x v="1"/>
    <n v="6"/>
    <n v="3"/>
    <n v="0"/>
    <n v="55"/>
    <n v="44"/>
    <n v="18.329999999999998"/>
    <n v="64"/>
    <n v="85.93"/>
    <n v="0"/>
    <n v="0"/>
    <n v="1"/>
    <n v="5"/>
    <n v="1"/>
    <n v="6"/>
    <n v="21.2"/>
    <n v="0"/>
    <n v="188"/>
    <n v="6"/>
    <d v="2020-02-01T00:00:00"/>
    <n v="31.33"/>
    <n v="8.81"/>
    <n v="21.3"/>
    <n v="0"/>
    <n v="0"/>
    <n v="0"/>
    <n v="0"/>
    <n v="3"/>
  </r>
  <r>
    <x v="0"/>
    <x v="27"/>
    <x v="1"/>
    <n v="3"/>
    <n v="2"/>
    <n v="0"/>
    <n v="32"/>
    <n v="31"/>
    <n v="16"/>
    <n v="27"/>
    <n v="118.51"/>
    <n v="0"/>
    <n v="0"/>
    <n v="0"/>
    <n v="2"/>
    <n v="1"/>
    <n v="2"/>
    <n v="5"/>
    <n v="0"/>
    <n v="56"/>
    <n v="0"/>
    <s v="-"/>
    <s v="-"/>
    <n v="11.2"/>
    <s v="-"/>
    <n v="0"/>
    <n v="0"/>
    <n v="2"/>
    <n v="0"/>
    <n v="10"/>
  </r>
  <r>
    <x v="0"/>
    <x v="28"/>
    <x v="1"/>
    <n v="12"/>
    <n v="9"/>
    <n v="4"/>
    <n v="77"/>
    <n v="24"/>
    <n v="15.4"/>
    <n v="53"/>
    <n v="145.28"/>
    <n v="0"/>
    <n v="0"/>
    <n v="0"/>
    <n v="5"/>
    <n v="4"/>
    <n v="12"/>
    <n v="46.1"/>
    <n v="0"/>
    <n v="373"/>
    <n v="15"/>
    <d v="2020-02-01T00:00:00"/>
    <n v="24.86"/>
    <n v="8.07"/>
    <n v="18.399999999999999"/>
    <n v="0"/>
    <n v="0"/>
    <n v="1"/>
    <n v="0"/>
    <n v="5"/>
  </r>
  <r>
    <x v="0"/>
    <x v="29"/>
    <x v="1"/>
    <n v="5"/>
    <n v="4"/>
    <n v="0"/>
    <n v="29"/>
    <n v="27"/>
    <n v="7.25"/>
    <n v="31"/>
    <n v="93.54"/>
    <n v="0"/>
    <n v="0"/>
    <n v="1"/>
    <n v="1"/>
    <n v="2"/>
    <n v="2"/>
    <n v="3"/>
    <n v="0"/>
    <n v="34"/>
    <n v="0"/>
    <s v="-"/>
    <s v="-"/>
    <n v="11.33"/>
    <s v="-"/>
    <n v="0"/>
    <n v="0"/>
    <n v="1"/>
    <n v="0"/>
    <n v="3"/>
  </r>
  <r>
    <x v="0"/>
    <x v="30"/>
    <x v="1"/>
    <n v="1"/>
    <n v="1"/>
    <n v="1"/>
    <n v="12"/>
    <s v="12*"/>
    <s v="-"/>
    <n v="12"/>
    <n v="100"/>
    <n v="0"/>
    <n v="0"/>
    <n v="0"/>
    <n v="1"/>
    <n v="0"/>
    <s v="-"/>
    <s v="-"/>
    <s v="-"/>
    <s v="-"/>
    <s v="-"/>
    <s v="-"/>
    <s v="-"/>
    <s v="-"/>
    <s v="-"/>
    <s v="-"/>
    <s v="-"/>
    <n v="0"/>
    <n v="0"/>
    <n v="3"/>
  </r>
  <r>
    <x v="0"/>
    <x v="31"/>
    <x v="2"/>
    <n v="8"/>
    <n v="5"/>
    <n v="2"/>
    <n v="50"/>
    <n v="24"/>
    <n v="16.66"/>
    <n v="43"/>
    <n v="116.27"/>
    <n v="0"/>
    <n v="0"/>
    <n v="0"/>
    <n v="5"/>
    <n v="1"/>
    <n v="8"/>
    <n v="22"/>
    <n v="0"/>
    <n v="173"/>
    <n v="6"/>
    <d v="2018-03-01T00:00:00"/>
    <n v="28.83"/>
    <n v="7.86"/>
    <n v="22"/>
    <n v="0"/>
    <n v="0"/>
    <n v="2"/>
    <n v="0"/>
    <n v="15"/>
  </r>
  <r>
    <x v="0"/>
    <x v="32"/>
    <x v="2"/>
    <n v="6"/>
    <s v="-"/>
    <s v="-"/>
    <s v="-"/>
    <s v="-"/>
    <s v="-"/>
    <s v="-"/>
    <s v="-"/>
    <s v="-"/>
    <s v="-"/>
    <s v="-"/>
    <s v="-"/>
    <s v="-"/>
    <n v="6"/>
    <n v="19"/>
    <n v="0"/>
    <n v="204"/>
    <n v="4"/>
    <d v="2029-02-01T00:00:00"/>
    <n v="51"/>
    <n v="10.73"/>
    <n v="28.5"/>
    <n v="0"/>
    <n v="0"/>
    <n v="3"/>
    <n v="0"/>
    <n v="15"/>
  </r>
  <r>
    <x v="0"/>
    <x v="33"/>
    <x v="2"/>
    <n v="13"/>
    <n v="11"/>
    <n v="7"/>
    <n v="212"/>
    <s v="54*"/>
    <n v="53"/>
    <n v="148"/>
    <n v="143.24"/>
    <n v="0"/>
    <n v="1"/>
    <n v="0"/>
    <n v="11"/>
    <n v="11"/>
    <n v="4"/>
    <n v="5"/>
    <n v="0"/>
    <n v="58"/>
    <n v="1"/>
    <d v="2022-01-01T00:00:00"/>
    <n v="58"/>
    <n v="11.6"/>
    <n v="30"/>
    <n v="0"/>
    <n v="0"/>
    <n v="6"/>
    <n v="0"/>
    <n v="17"/>
  </r>
  <r>
    <x v="0"/>
    <x v="34"/>
    <x v="2"/>
    <n v="5"/>
    <n v="5"/>
    <n v="1"/>
    <n v="120"/>
    <s v="91*"/>
    <n v="30"/>
    <n v="94"/>
    <n v="127.65"/>
    <n v="0"/>
    <n v="1"/>
    <n v="0"/>
    <n v="9"/>
    <n v="7"/>
    <s v="-"/>
    <s v="-"/>
    <s v="-"/>
    <s v="-"/>
    <s v="-"/>
    <s v="-"/>
    <s v="-"/>
    <s v="-"/>
    <s v="-"/>
    <s v="-"/>
    <s v="-"/>
    <n v="4"/>
    <n v="0"/>
    <n v="3"/>
  </r>
  <r>
    <x v="0"/>
    <x v="35"/>
    <x v="2"/>
    <n v="4"/>
    <n v="3"/>
    <n v="1"/>
    <n v="26"/>
    <n v="13"/>
    <n v="13"/>
    <n v="33"/>
    <n v="78.78"/>
    <n v="0"/>
    <n v="0"/>
    <n v="0"/>
    <n v="0"/>
    <n v="1"/>
    <n v="4"/>
    <n v="11.5"/>
    <n v="0"/>
    <n v="101"/>
    <n v="4"/>
    <d v="1935-02-01T00:00:00"/>
    <n v="25.25"/>
    <n v="8.5299999999999994"/>
    <n v="17.7"/>
    <n v="0"/>
    <n v="0"/>
    <n v="0"/>
    <n v="0"/>
    <n v="5"/>
  </r>
  <r>
    <x v="0"/>
    <x v="36"/>
    <x v="2"/>
    <n v="3"/>
    <n v="3"/>
    <n v="2"/>
    <n v="63"/>
    <s v="46*"/>
    <n v="63"/>
    <n v="33"/>
    <n v="190.9"/>
    <n v="0"/>
    <n v="0"/>
    <n v="0"/>
    <n v="3"/>
    <n v="5"/>
    <s v="-"/>
    <s v="-"/>
    <s v="-"/>
    <s v="-"/>
    <s v="-"/>
    <s v="-"/>
    <s v="-"/>
    <s v="-"/>
    <s v="-"/>
    <s v="-"/>
    <s v="-"/>
    <n v="1"/>
    <n v="0"/>
    <n v="14"/>
  </r>
  <r>
    <x v="0"/>
    <x v="37"/>
    <x v="2"/>
    <n v="9"/>
    <n v="9"/>
    <n v="0"/>
    <n v="245"/>
    <n v="65"/>
    <n v="27.22"/>
    <n v="160"/>
    <n v="153.12"/>
    <n v="0"/>
    <n v="2"/>
    <n v="0"/>
    <n v="27"/>
    <n v="10"/>
    <s v="-"/>
    <s v="-"/>
    <s v="-"/>
    <s v="-"/>
    <s v="-"/>
    <s v="-"/>
    <s v="-"/>
    <s v="-"/>
    <s v="-"/>
    <s v="-"/>
    <s v="-"/>
    <n v="4"/>
    <n v="0"/>
    <n v="9"/>
  </r>
  <r>
    <x v="0"/>
    <x v="38"/>
    <x v="2"/>
    <n v="7"/>
    <n v="2"/>
    <n v="1"/>
    <n v="1"/>
    <s v="1*"/>
    <n v="1"/>
    <n v="3"/>
    <n v="33.33"/>
    <n v="0"/>
    <n v="0"/>
    <n v="1"/>
    <n v="0"/>
    <n v="0"/>
    <n v="7"/>
    <n v="25"/>
    <n v="0"/>
    <n v="225"/>
    <n v="4"/>
    <d v="2017-03-01T00:00:00"/>
    <n v="56.25"/>
    <n v="9"/>
    <n v="37.5"/>
    <n v="0"/>
    <n v="0"/>
    <n v="2"/>
    <n v="0"/>
    <n v="6"/>
  </r>
  <r>
    <x v="0"/>
    <x v="39"/>
    <x v="2"/>
    <n v="1"/>
    <s v="-"/>
    <s v="-"/>
    <s v="-"/>
    <s v="-"/>
    <s v="-"/>
    <s v="-"/>
    <s v="-"/>
    <s v="-"/>
    <s v="-"/>
    <s v="-"/>
    <s v="-"/>
    <s v="-"/>
    <n v="1"/>
    <n v="3"/>
    <n v="0"/>
    <n v="34"/>
    <n v="0"/>
    <s v="-"/>
    <s v="-"/>
    <n v="11.33"/>
    <s v="-"/>
    <n v="0"/>
    <n v="0"/>
    <n v="0"/>
    <n v="0"/>
    <n v="7"/>
  </r>
  <r>
    <x v="0"/>
    <x v="40"/>
    <x v="2"/>
    <n v="3"/>
    <s v="-"/>
    <s v="-"/>
    <s v="-"/>
    <s v="-"/>
    <s v="-"/>
    <s v="-"/>
    <s v="-"/>
    <s v="-"/>
    <s v="-"/>
    <s v="-"/>
    <s v="-"/>
    <s v="-"/>
    <n v="3"/>
    <n v="12"/>
    <n v="0"/>
    <n v="82"/>
    <n v="5"/>
    <d v="1936-03-01T00:00:00"/>
    <n v="16.399999999999999"/>
    <n v="6.83"/>
    <n v="14.4"/>
    <n v="0"/>
    <n v="0"/>
    <n v="0"/>
    <n v="0"/>
    <n v="10"/>
  </r>
  <r>
    <x v="1"/>
    <x v="3"/>
    <x v="2"/>
    <n v="13"/>
    <n v="12"/>
    <n v="0"/>
    <n v="301"/>
    <n v="54"/>
    <n v="25.08"/>
    <n v="221"/>
    <n v="136.19"/>
    <n v="0"/>
    <n v="2"/>
    <n v="0"/>
    <n v="23"/>
    <n v="13"/>
    <s v="-"/>
    <s v="-"/>
    <s v="-"/>
    <s v="-"/>
    <s v="-"/>
    <s v="-"/>
    <s v="-"/>
    <s v="-"/>
    <s v="-"/>
    <s v="-"/>
    <s v="-"/>
    <n v="9"/>
    <n v="0"/>
    <n v="5"/>
  </r>
  <r>
    <x v="1"/>
    <x v="3"/>
    <x v="3"/>
    <n v="1"/>
    <n v="1"/>
    <n v="0"/>
    <n v="5"/>
    <n v="5"/>
    <n v="5"/>
    <n v="6"/>
    <n v="83.33"/>
    <n v="0"/>
    <n v="0"/>
    <n v="0"/>
    <n v="0"/>
    <n v="0"/>
    <s v="-"/>
    <s v="-"/>
    <s v="-"/>
    <s v="-"/>
    <s v="-"/>
    <s v="-"/>
    <s v="-"/>
    <s v="-"/>
    <s v="-"/>
    <s v="-"/>
    <s v="-"/>
    <n v="0"/>
    <n v="0"/>
    <n v="7"/>
  </r>
  <r>
    <x v="1"/>
    <x v="9"/>
    <x v="2"/>
    <n v="11"/>
    <n v="11"/>
    <n v="1"/>
    <n v="120"/>
    <n v="30"/>
    <n v="12"/>
    <n v="94"/>
    <n v="127.65"/>
    <n v="0"/>
    <n v="0"/>
    <n v="1"/>
    <n v="9"/>
    <n v="5"/>
    <s v="-"/>
    <s v="-"/>
    <s v="-"/>
    <s v="-"/>
    <s v="-"/>
    <s v="-"/>
    <s v="-"/>
    <s v="-"/>
    <s v="-"/>
    <s v="-"/>
    <s v="-"/>
    <n v="2"/>
    <n v="0"/>
    <n v="12"/>
  </r>
  <r>
    <x v="1"/>
    <x v="9"/>
    <x v="3"/>
    <n v="13"/>
    <n v="13"/>
    <n v="0"/>
    <n v="332"/>
    <n v="58"/>
    <n v="25.53"/>
    <n v="234"/>
    <n v="141.88"/>
    <n v="0"/>
    <n v="2"/>
    <n v="1"/>
    <n v="26"/>
    <n v="14"/>
    <s v="-"/>
    <s v="-"/>
    <s v="-"/>
    <s v="-"/>
    <s v="-"/>
    <s v="-"/>
    <s v="-"/>
    <s v="-"/>
    <s v="-"/>
    <s v="-"/>
    <s v="-"/>
    <n v="7"/>
    <n v="0"/>
    <n v="14"/>
  </r>
  <r>
    <x v="1"/>
    <x v="16"/>
    <x v="3"/>
    <n v="14"/>
    <n v="2"/>
    <n v="1"/>
    <n v="1"/>
    <s v="1*"/>
    <n v="1"/>
    <n v="2"/>
    <n v="50"/>
    <n v="0"/>
    <n v="0"/>
    <n v="1"/>
    <n v="0"/>
    <n v="0"/>
    <n v="14"/>
    <n v="54"/>
    <n v="0"/>
    <n v="469"/>
    <n v="19"/>
    <d v="2021-03-01T00:00:00"/>
    <n v="24.68"/>
    <n v="8.68"/>
    <n v="17"/>
    <n v="0"/>
    <n v="0"/>
    <n v="5"/>
    <n v="0"/>
    <n v="3"/>
  </r>
  <r>
    <x v="1"/>
    <x v="41"/>
    <x v="0"/>
    <n v="7"/>
    <n v="5"/>
    <n v="1"/>
    <n v="146"/>
    <n v="52"/>
    <n v="36.5"/>
    <n v="108"/>
    <n v="135.18"/>
    <n v="0"/>
    <n v="1"/>
    <n v="1"/>
    <n v="13"/>
    <n v="4"/>
    <n v="7"/>
    <n v="23"/>
    <n v="0"/>
    <n v="194"/>
    <n v="8"/>
    <d v="2015-04-01T00:00:00"/>
    <n v="24.25"/>
    <n v="8.43"/>
    <n v="17.2"/>
    <n v="1"/>
    <n v="0"/>
    <n v="0"/>
    <n v="0"/>
    <n v="12"/>
  </r>
  <r>
    <x v="1"/>
    <x v="41"/>
    <x v="1"/>
    <n v="5"/>
    <n v="3"/>
    <n v="0"/>
    <n v="17"/>
    <n v="9"/>
    <n v="5.66"/>
    <n v="24"/>
    <n v="70.83"/>
    <n v="0"/>
    <n v="0"/>
    <n v="0"/>
    <n v="1"/>
    <n v="0"/>
    <n v="5"/>
    <n v="10.3"/>
    <n v="0"/>
    <n v="110"/>
    <n v="2"/>
    <d v="2028-01-01T00:00:00"/>
    <n v="55"/>
    <n v="10.47"/>
    <n v="31.5"/>
    <n v="0"/>
    <n v="0"/>
    <n v="3"/>
    <n v="0"/>
    <n v="14"/>
  </r>
  <r>
    <x v="1"/>
    <x v="41"/>
    <x v="2"/>
    <n v="7"/>
    <n v="7"/>
    <n v="3"/>
    <n v="99"/>
    <s v="29*"/>
    <n v="24.75"/>
    <n v="76"/>
    <n v="130.26"/>
    <n v="0"/>
    <n v="0"/>
    <n v="0"/>
    <n v="6"/>
    <n v="4"/>
    <n v="6"/>
    <n v="11"/>
    <n v="0"/>
    <n v="120"/>
    <n v="3"/>
    <d v="2015-01-01T00:00:00"/>
    <n v="40"/>
    <n v="10.9"/>
    <n v="22"/>
    <n v="0"/>
    <n v="0"/>
    <n v="2"/>
    <n v="0"/>
    <n v="4"/>
  </r>
  <r>
    <x v="1"/>
    <x v="42"/>
    <x v="0"/>
    <n v="14"/>
    <n v="14"/>
    <n v="1"/>
    <n v="453"/>
    <n v="89"/>
    <n v="34.840000000000003"/>
    <n v="364"/>
    <n v="124.45"/>
    <n v="0"/>
    <n v="5"/>
    <n v="0"/>
    <n v="50"/>
    <n v="10"/>
    <n v="1"/>
    <n v="1"/>
    <n v="0"/>
    <n v="8"/>
    <n v="0"/>
    <s v="-"/>
    <s v="-"/>
    <n v="8"/>
    <s v="-"/>
    <n v="0"/>
    <n v="0"/>
    <n v="2"/>
    <n v="0"/>
    <n v="16"/>
  </r>
  <r>
    <x v="1"/>
    <x v="43"/>
    <x v="0"/>
    <n v="6"/>
    <n v="6"/>
    <n v="1"/>
    <n v="159"/>
    <s v="56*"/>
    <n v="31.8"/>
    <n v="134"/>
    <n v="118.65"/>
    <n v="0"/>
    <n v="1"/>
    <n v="0"/>
    <n v="13"/>
    <n v="4"/>
    <s v="-"/>
    <s v="-"/>
    <s v="-"/>
    <s v="-"/>
    <s v="-"/>
    <s v="-"/>
    <s v="-"/>
    <s v="-"/>
    <s v="-"/>
    <s v="-"/>
    <s v="-"/>
    <n v="1"/>
    <n v="0"/>
    <n v="6"/>
  </r>
  <r>
    <x v="1"/>
    <x v="43"/>
    <x v="1"/>
    <n v="9"/>
    <n v="8"/>
    <n v="0"/>
    <n v="264"/>
    <n v="84"/>
    <n v="33"/>
    <n v="194"/>
    <n v="136.08000000000001"/>
    <n v="0"/>
    <n v="2"/>
    <n v="0"/>
    <n v="36"/>
    <n v="5"/>
    <s v="-"/>
    <s v="-"/>
    <s v="-"/>
    <s v="-"/>
    <s v="-"/>
    <s v="-"/>
    <s v="-"/>
    <s v="-"/>
    <s v="-"/>
    <s v="-"/>
    <s v="-"/>
    <n v="2"/>
    <n v="0"/>
    <n v="18"/>
  </r>
  <r>
    <x v="1"/>
    <x v="44"/>
    <x v="0"/>
    <n v="6"/>
    <n v="6"/>
    <n v="0"/>
    <n v="157"/>
    <n v="96"/>
    <n v="26.16"/>
    <n v="119"/>
    <n v="131.93"/>
    <n v="0"/>
    <n v="1"/>
    <n v="1"/>
    <n v="20"/>
    <n v="4"/>
    <s v="-"/>
    <s v="-"/>
    <s v="-"/>
    <s v="-"/>
    <s v="-"/>
    <s v="-"/>
    <s v="-"/>
    <s v="-"/>
    <s v="-"/>
    <s v="-"/>
    <s v="-"/>
    <n v="0"/>
    <n v="0"/>
    <n v="12"/>
  </r>
  <r>
    <x v="1"/>
    <x v="44"/>
    <x v="1"/>
    <n v="10"/>
    <n v="10"/>
    <n v="3"/>
    <n v="420"/>
    <s v="104*"/>
    <n v="60"/>
    <n v="288"/>
    <n v="145.83000000000001"/>
    <n v="2"/>
    <n v="2"/>
    <n v="1"/>
    <n v="40"/>
    <n v="17"/>
    <s v="-"/>
    <s v="-"/>
    <s v="-"/>
    <s v="-"/>
    <s v="-"/>
    <s v="-"/>
    <s v="-"/>
    <s v="-"/>
    <s v="-"/>
    <s v="-"/>
    <s v="-"/>
    <n v="0"/>
    <n v="0"/>
    <n v="18"/>
  </r>
  <r>
    <x v="1"/>
    <x v="45"/>
    <x v="0"/>
    <n v="12"/>
    <n v="12"/>
    <n v="1"/>
    <n v="270"/>
    <n v="56"/>
    <n v="24.54"/>
    <n v="212"/>
    <n v="127.35"/>
    <n v="0"/>
    <n v="2"/>
    <n v="0"/>
    <n v="29"/>
    <n v="1"/>
    <s v="-"/>
    <s v="-"/>
    <s v="-"/>
    <s v="-"/>
    <s v="-"/>
    <s v="-"/>
    <s v="-"/>
    <s v="-"/>
    <s v="-"/>
    <s v="-"/>
    <s v="-"/>
    <n v="7"/>
    <n v="3"/>
    <n v="6"/>
  </r>
  <r>
    <x v="1"/>
    <x v="45"/>
    <x v="1"/>
    <n v="14"/>
    <n v="11"/>
    <n v="1"/>
    <n v="234"/>
    <s v="93*"/>
    <n v="23.4"/>
    <n v="187"/>
    <n v="125.13"/>
    <n v="0"/>
    <n v="1"/>
    <n v="1"/>
    <n v="20"/>
    <n v="8"/>
    <s v="-"/>
    <s v="-"/>
    <s v="-"/>
    <s v="-"/>
    <s v="-"/>
    <s v="-"/>
    <s v="-"/>
    <s v="-"/>
    <s v="-"/>
    <s v="-"/>
    <s v="-"/>
    <n v="10"/>
    <n v="2"/>
    <n v="6"/>
  </r>
  <r>
    <x v="1"/>
    <x v="46"/>
    <x v="0"/>
    <n v="7"/>
    <n v="7"/>
    <n v="0"/>
    <n v="161"/>
    <n v="51"/>
    <n v="23"/>
    <n v="131"/>
    <n v="122.9"/>
    <n v="0"/>
    <n v="1"/>
    <n v="1"/>
    <n v="19"/>
    <n v="3"/>
    <s v="-"/>
    <s v="-"/>
    <s v="-"/>
    <s v="-"/>
    <s v="-"/>
    <s v="-"/>
    <s v="-"/>
    <s v="-"/>
    <s v="-"/>
    <s v="-"/>
    <s v="-"/>
    <n v="3"/>
    <n v="0"/>
    <n v="11"/>
  </r>
  <r>
    <x v="1"/>
    <x v="46"/>
    <x v="1"/>
    <n v="11"/>
    <n v="9"/>
    <n v="0"/>
    <n v="229"/>
    <n v="95"/>
    <n v="25.44"/>
    <n v="159"/>
    <n v="144.02000000000001"/>
    <n v="0"/>
    <n v="1"/>
    <n v="0"/>
    <n v="23"/>
    <n v="9"/>
    <s v="-"/>
    <s v="-"/>
    <s v="-"/>
    <s v="-"/>
    <s v="-"/>
    <s v="-"/>
    <s v="-"/>
    <s v="-"/>
    <s v="-"/>
    <s v="-"/>
    <s v="-"/>
    <n v="2"/>
    <n v="0"/>
    <n v="11"/>
  </r>
  <r>
    <x v="1"/>
    <x v="47"/>
    <x v="0"/>
    <n v="7"/>
    <n v="6"/>
    <n v="1"/>
    <n v="113"/>
    <n v="51"/>
    <n v="22.6"/>
    <n v="86"/>
    <n v="131.38999999999999"/>
    <n v="0"/>
    <n v="1"/>
    <n v="1"/>
    <n v="11"/>
    <n v="3"/>
    <n v="3"/>
    <n v="4"/>
    <n v="0"/>
    <n v="31"/>
    <n v="2"/>
    <d v="2015-02-01T00:00:00"/>
    <n v="15.5"/>
    <n v="7.75"/>
    <n v="12"/>
    <n v="0"/>
    <n v="0"/>
    <n v="5"/>
    <n v="0"/>
    <n v="8"/>
  </r>
  <r>
    <x v="1"/>
    <x v="47"/>
    <x v="1"/>
    <n v="2"/>
    <s v="-"/>
    <s v="-"/>
    <s v="-"/>
    <s v="-"/>
    <s v="-"/>
    <s v="-"/>
    <s v="-"/>
    <s v="-"/>
    <s v="-"/>
    <s v="-"/>
    <s v="-"/>
    <s v="-"/>
    <s v="-"/>
    <s v="-"/>
    <s v="-"/>
    <s v="-"/>
    <s v="-"/>
    <s v="-"/>
    <s v="-"/>
    <s v="-"/>
    <s v="-"/>
    <s v="-"/>
    <s v="-"/>
    <n v="1"/>
    <n v="0"/>
    <n v="8"/>
  </r>
  <r>
    <x v="1"/>
    <x v="18"/>
    <x v="0"/>
    <n v="11"/>
    <n v="11"/>
    <n v="2"/>
    <n v="179"/>
    <n v="68"/>
    <n v="19.88"/>
    <n v="124"/>
    <n v="144.35"/>
    <n v="0"/>
    <n v="2"/>
    <n v="3"/>
    <n v="14"/>
    <n v="8"/>
    <n v="7"/>
    <n v="9"/>
    <n v="0"/>
    <n v="80"/>
    <n v="0"/>
    <s v="-"/>
    <s v="-"/>
    <n v="8.8800000000000008"/>
    <s v="-"/>
    <n v="0"/>
    <n v="0"/>
    <n v="3"/>
    <n v="0"/>
    <n v="12"/>
  </r>
  <r>
    <x v="1"/>
    <x v="18"/>
    <x v="1"/>
    <n v="14"/>
    <n v="13"/>
    <n v="3"/>
    <n v="310"/>
    <n v="47"/>
    <n v="31"/>
    <n v="179"/>
    <n v="173.18"/>
    <n v="0"/>
    <n v="0"/>
    <n v="3"/>
    <n v="19"/>
    <n v="26"/>
    <n v="8"/>
    <n v="19"/>
    <n v="0"/>
    <n v="125"/>
    <n v="7"/>
    <d v="2015-02-01T00:00:00"/>
    <n v="17.850000000000001"/>
    <n v="6.57"/>
    <n v="16.2"/>
    <n v="0"/>
    <n v="0"/>
    <n v="7"/>
    <n v="0"/>
    <n v="4"/>
  </r>
  <r>
    <x v="1"/>
    <x v="48"/>
    <x v="0"/>
    <n v="5"/>
    <n v="2"/>
    <n v="1"/>
    <n v="19"/>
    <s v="18*"/>
    <n v="19"/>
    <n v="13"/>
    <n v="146.15"/>
    <n v="0"/>
    <n v="0"/>
    <n v="0"/>
    <n v="1"/>
    <n v="1"/>
    <n v="5"/>
    <n v="17.3"/>
    <n v="0"/>
    <n v="146"/>
    <n v="3"/>
    <d v="2018-02-01T00:00:00"/>
    <n v="48.66"/>
    <n v="8.34"/>
    <n v="35"/>
    <n v="0"/>
    <n v="0"/>
    <n v="0"/>
    <n v="0"/>
    <n v="15"/>
  </r>
  <r>
    <x v="1"/>
    <x v="49"/>
    <x v="0"/>
    <n v="14"/>
    <n v="13"/>
    <n v="3"/>
    <n v="161"/>
    <n v="31"/>
    <n v="16.100000000000001"/>
    <n v="131"/>
    <n v="122.9"/>
    <n v="0"/>
    <n v="0"/>
    <n v="1"/>
    <n v="11"/>
    <n v="4"/>
    <s v="-"/>
    <s v="-"/>
    <s v="-"/>
    <s v="-"/>
    <s v="-"/>
    <s v="-"/>
    <s v="-"/>
    <s v="-"/>
    <s v="-"/>
    <s v="-"/>
    <s v="-"/>
    <n v="10"/>
    <n v="0"/>
    <n v="16"/>
  </r>
  <r>
    <x v="1"/>
    <x v="49"/>
    <x v="1"/>
    <n v="5"/>
    <n v="4"/>
    <n v="1"/>
    <n v="83"/>
    <s v="30*"/>
    <n v="27.66"/>
    <n v="80"/>
    <n v="103.75"/>
    <n v="0"/>
    <n v="0"/>
    <n v="0"/>
    <n v="4"/>
    <n v="4"/>
    <s v="-"/>
    <s v="-"/>
    <s v="-"/>
    <s v="-"/>
    <s v="-"/>
    <s v="-"/>
    <s v="-"/>
    <s v="-"/>
    <s v="-"/>
    <s v="-"/>
    <s v="-"/>
    <n v="2"/>
    <n v="0"/>
    <n v="17"/>
  </r>
  <r>
    <x v="1"/>
    <x v="49"/>
    <x v="2"/>
    <n v="3"/>
    <n v="3"/>
    <n v="1"/>
    <n v="74"/>
    <n v="26"/>
    <n v="37"/>
    <n v="64"/>
    <n v="115.62"/>
    <n v="0"/>
    <n v="0"/>
    <n v="0"/>
    <n v="3"/>
    <n v="2"/>
    <s v="-"/>
    <s v="-"/>
    <s v="-"/>
    <s v="-"/>
    <s v="-"/>
    <s v="-"/>
    <s v="-"/>
    <s v="-"/>
    <s v="-"/>
    <s v="-"/>
    <s v="-"/>
    <n v="0"/>
    <n v="0"/>
    <n v="4"/>
  </r>
  <r>
    <x v="1"/>
    <x v="49"/>
    <x v="3"/>
    <n v="10"/>
    <n v="10"/>
    <n v="2"/>
    <n v="213"/>
    <s v="59*"/>
    <n v="26.62"/>
    <n v="164"/>
    <n v="129.87"/>
    <n v="0"/>
    <n v="1"/>
    <n v="0"/>
    <n v="19"/>
    <n v="7"/>
    <s v="-"/>
    <s v="-"/>
    <s v="-"/>
    <s v="-"/>
    <s v="-"/>
    <s v="-"/>
    <s v="-"/>
    <s v="-"/>
    <s v="-"/>
    <s v="-"/>
    <s v="-"/>
    <n v="7"/>
    <n v="0"/>
    <n v="17"/>
  </r>
  <r>
    <x v="1"/>
    <x v="50"/>
    <x v="0"/>
    <n v="14"/>
    <n v="10"/>
    <n v="3"/>
    <n v="111"/>
    <s v="36*"/>
    <n v="15.85"/>
    <n v="77"/>
    <n v="144.15"/>
    <n v="0"/>
    <n v="0"/>
    <n v="2"/>
    <n v="4"/>
    <n v="8"/>
    <n v="14"/>
    <n v="47.5"/>
    <n v="0"/>
    <n v="388"/>
    <n v="13"/>
    <d v="2021-04-01T00:00:00"/>
    <n v="29.84"/>
    <n v="8.11"/>
    <n v="22"/>
    <n v="1"/>
    <n v="0"/>
    <n v="2"/>
    <n v="0"/>
    <n v="15"/>
  </r>
  <r>
    <x v="1"/>
    <x v="50"/>
    <x v="1"/>
    <n v="14"/>
    <n v="13"/>
    <n v="5"/>
    <n v="227"/>
    <n v="44"/>
    <n v="28.37"/>
    <n v="162"/>
    <n v="140.12"/>
    <n v="0"/>
    <n v="0"/>
    <n v="1"/>
    <n v="11"/>
    <n v="11"/>
    <n v="14"/>
    <n v="48"/>
    <n v="0"/>
    <n v="362"/>
    <n v="15"/>
    <d v="2020-11-03T00:00:00"/>
    <n v="24.13"/>
    <n v="7.54"/>
    <n v="19.2"/>
    <n v="0"/>
    <n v="0"/>
    <n v="7"/>
    <n v="0"/>
    <n v="18"/>
  </r>
  <r>
    <x v="1"/>
    <x v="50"/>
    <x v="2"/>
    <n v="9"/>
    <n v="8"/>
    <n v="2"/>
    <n v="80"/>
    <n v="19"/>
    <n v="13.33"/>
    <n v="69"/>
    <n v="115.94"/>
    <n v="0"/>
    <n v="0"/>
    <n v="0"/>
    <n v="3"/>
    <n v="4"/>
    <n v="8"/>
    <n v="26"/>
    <n v="0"/>
    <n v="218"/>
    <n v="3"/>
    <d v="2021-01-01T00:00:00"/>
    <n v="72.66"/>
    <n v="8.3800000000000008"/>
    <n v="52"/>
    <n v="0"/>
    <n v="0"/>
    <n v="2"/>
    <n v="0"/>
    <n v="18"/>
  </r>
  <r>
    <x v="1"/>
    <x v="51"/>
    <x v="0"/>
    <n v="5"/>
    <n v="3"/>
    <n v="2"/>
    <n v="13"/>
    <s v="12*"/>
    <n v="13"/>
    <n v="8"/>
    <n v="162.5"/>
    <n v="0"/>
    <n v="0"/>
    <n v="1"/>
    <n v="0"/>
    <n v="1"/>
    <n v="5"/>
    <n v="16"/>
    <n v="0"/>
    <n v="177"/>
    <n v="2"/>
    <d v="1938-01-01T00:00:00"/>
    <n v="88.5"/>
    <n v="11.06"/>
    <n v="48"/>
    <n v="0"/>
    <n v="0"/>
    <n v="0"/>
    <n v="0"/>
    <n v="4"/>
  </r>
  <r>
    <x v="1"/>
    <x v="52"/>
    <x v="0"/>
    <n v="5"/>
    <n v="2"/>
    <n v="1"/>
    <n v="13"/>
    <s v="12*"/>
    <n v="13"/>
    <n v="11"/>
    <n v="118.18"/>
    <n v="0"/>
    <n v="0"/>
    <n v="0"/>
    <n v="0"/>
    <n v="1"/>
    <n v="5"/>
    <n v="17"/>
    <n v="0"/>
    <n v="159"/>
    <n v="3"/>
    <d v="2016-02-01T00:00:00"/>
    <n v="53"/>
    <n v="9.35"/>
    <n v="34"/>
    <n v="0"/>
    <n v="0"/>
    <n v="2"/>
    <n v="0"/>
    <n v="12"/>
  </r>
  <r>
    <x v="1"/>
    <x v="52"/>
    <x v="1"/>
    <n v="4"/>
    <n v="2"/>
    <n v="0"/>
    <n v="2"/>
    <n v="1"/>
    <n v="1"/>
    <n v="7"/>
    <n v="28.57"/>
    <n v="0"/>
    <n v="0"/>
    <n v="0"/>
    <n v="0"/>
    <n v="0"/>
    <n v="4"/>
    <n v="15"/>
    <n v="0"/>
    <n v="127"/>
    <n v="4"/>
    <d v="2024-02-01T00:00:00"/>
    <n v="31.75"/>
    <n v="8.4600000000000009"/>
    <n v="22.5"/>
    <n v="0"/>
    <n v="0"/>
    <n v="1"/>
    <n v="0"/>
    <n v="17"/>
  </r>
  <r>
    <x v="1"/>
    <x v="53"/>
    <x v="0"/>
    <n v="2"/>
    <n v="2"/>
    <n v="0"/>
    <n v="23"/>
    <n v="22"/>
    <n v="11.5"/>
    <n v="31"/>
    <n v="74.19"/>
    <n v="0"/>
    <n v="0"/>
    <n v="0"/>
    <n v="1"/>
    <n v="0"/>
    <s v="-"/>
    <s v="-"/>
    <s v="-"/>
    <s v="-"/>
    <s v="-"/>
    <s v="-"/>
    <s v="-"/>
    <s v="-"/>
    <s v="-"/>
    <s v="-"/>
    <s v="-"/>
    <n v="2"/>
    <n v="0"/>
    <n v="16"/>
  </r>
  <r>
    <x v="1"/>
    <x v="54"/>
    <x v="0"/>
    <n v="14"/>
    <n v="6"/>
    <n v="2"/>
    <n v="32"/>
    <n v="15"/>
    <n v="8"/>
    <n v="26"/>
    <n v="123.07"/>
    <n v="0"/>
    <n v="0"/>
    <n v="0"/>
    <n v="3"/>
    <n v="1"/>
    <n v="14"/>
    <n v="48.3"/>
    <n v="0"/>
    <n v="407"/>
    <n v="13"/>
    <d v="2023-03-01T00:00:00"/>
    <n v="31.3"/>
    <n v="8.39"/>
    <n v="22.3"/>
    <n v="0"/>
    <n v="0"/>
    <n v="3"/>
    <n v="0"/>
    <n v="6"/>
  </r>
  <r>
    <x v="1"/>
    <x v="54"/>
    <x v="1"/>
    <n v="14"/>
    <n v="7"/>
    <n v="1"/>
    <n v="51"/>
    <n v="13"/>
    <n v="8.5"/>
    <n v="50"/>
    <n v="102"/>
    <n v="0"/>
    <n v="0"/>
    <n v="0"/>
    <n v="3"/>
    <n v="1"/>
    <n v="14"/>
    <n v="45.4"/>
    <n v="0"/>
    <n v="410"/>
    <n v="13"/>
    <d v="2024-02-01T00:00:00"/>
    <n v="31.53"/>
    <n v="8.9700000000000006"/>
    <n v="21"/>
    <n v="0"/>
    <n v="0"/>
    <n v="3"/>
    <n v="0"/>
    <n v="3"/>
  </r>
  <r>
    <x v="1"/>
    <x v="54"/>
    <x v="2"/>
    <n v="9"/>
    <n v="4"/>
    <n v="3"/>
    <n v="10"/>
    <s v="4*"/>
    <n v="10"/>
    <n v="13"/>
    <n v="76.92"/>
    <n v="0"/>
    <n v="0"/>
    <n v="0"/>
    <n v="1"/>
    <n v="0"/>
    <n v="9"/>
    <n v="29.4"/>
    <n v="0"/>
    <n v="322"/>
    <n v="7"/>
    <d v="1933-02-01T00:00:00"/>
    <n v="46"/>
    <n v="10.85"/>
    <n v="25.4"/>
    <n v="0"/>
    <n v="0"/>
    <n v="2"/>
    <n v="0"/>
    <n v="14"/>
  </r>
  <r>
    <x v="1"/>
    <x v="55"/>
    <x v="0"/>
    <n v="3"/>
    <n v="3"/>
    <n v="1"/>
    <n v="14"/>
    <s v="9*"/>
    <n v="7"/>
    <n v="13"/>
    <n v="107.69"/>
    <n v="0"/>
    <n v="0"/>
    <n v="1"/>
    <n v="2"/>
    <n v="0"/>
    <s v="-"/>
    <s v="-"/>
    <s v="-"/>
    <s v="-"/>
    <s v="-"/>
    <s v="-"/>
    <s v="-"/>
    <s v="-"/>
    <s v="-"/>
    <s v="-"/>
    <s v="-"/>
    <n v="1"/>
    <n v="0"/>
    <n v="12"/>
  </r>
  <r>
    <x v="1"/>
    <x v="56"/>
    <x v="0"/>
    <n v="3"/>
    <n v="3"/>
    <n v="1"/>
    <n v="5"/>
    <n v="4"/>
    <n v="2.5"/>
    <n v="14"/>
    <n v="35.71"/>
    <n v="0"/>
    <n v="0"/>
    <n v="0"/>
    <n v="0"/>
    <n v="0"/>
    <n v="3"/>
    <n v="11"/>
    <n v="0"/>
    <n v="106"/>
    <n v="2"/>
    <d v="1935-01-01T00:00:00"/>
    <n v="53"/>
    <n v="9.6300000000000008"/>
    <n v="33"/>
    <n v="0"/>
    <n v="0"/>
    <n v="1"/>
    <n v="0"/>
    <n v="18"/>
  </r>
  <r>
    <x v="1"/>
    <x v="57"/>
    <x v="0"/>
    <n v="1"/>
    <n v="1"/>
    <n v="0"/>
    <n v="0"/>
    <n v="0"/>
    <n v="0"/>
    <n v="1"/>
    <n v="0"/>
    <n v="0"/>
    <n v="0"/>
    <n v="1"/>
    <n v="0"/>
    <n v="0"/>
    <n v="1"/>
    <n v="3"/>
    <n v="0"/>
    <n v="29"/>
    <n v="0"/>
    <s v="-"/>
    <s v="-"/>
    <n v="9.66"/>
    <s v="-"/>
    <n v="0"/>
    <n v="0"/>
    <n v="0"/>
    <n v="0"/>
    <n v="13"/>
  </r>
  <r>
    <x v="1"/>
    <x v="57"/>
    <x v="1"/>
    <n v="4"/>
    <n v="2"/>
    <n v="0"/>
    <n v="12"/>
    <n v="10"/>
    <n v="6"/>
    <n v="19"/>
    <n v="63.15"/>
    <n v="0"/>
    <n v="0"/>
    <n v="0"/>
    <n v="0"/>
    <n v="0"/>
    <n v="4"/>
    <n v="7"/>
    <n v="0"/>
    <n v="61"/>
    <n v="1"/>
    <d v="2014-01-01T00:00:00"/>
    <n v="61"/>
    <n v="8.7100000000000009"/>
    <n v="42"/>
    <n v="0"/>
    <n v="0"/>
    <n v="1"/>
    <n v="0"/>
    <n v="14"/>
  </r>
  <r>
    <x v="1"/>
    <x v="58"/>
    <x v="0"/>
    <n v="2"/>
    <n v="2"/>
    <n v="2"/>
    <n v="14"/>
    <s v="11*"/>
    <s v="-"/>
    <n v="6"/>
    <n v="233.33"/>
    <n v="0"/>
    <n v="0"/>
    <n v="0"/>
    <n v="0"/>
    <n v="1"/>
    <n v="2"/>
    <n v="7"/>
    <n v="0"/>
    <n v="56"/>
    <n v="2"/>
    <d v="2021-01-01T00:00:00"/>
    <n v="28"/>
    <n v="8"/>
    <n v="21"/>
    <n v="0"/>
    <n v="0"/>
    <n v="0"/>
    <n v="0"/>
    <n v="10"/>
  </r>
  <r>
    <x v="1"/>
    <x v="59"/>
    <x v="0"/>
    <n v="14"/>
    <n v="4"/>
    <n v="4"/>
    <n v="8"/>
    <s v="5*"/>
    <s v="-"/>
    <n v="9"/>
    <n v="88.88"/>
    <n v="0"/>
    <n v="0"/>
    <n v="0"/>
    <n v="0"/>
    <n v="0"/>
    <n v="14"/>
    <n v="50"/>
    <n v="1"/>
    <n v="366"/>
    <n v="15"/>
    <d v="2020-11-02T00:00:00"/>
    <n v="24.4"/>
    <n v="7.32"/>
    <n v="20"/>
    <n v="0"/>
    <n v="0"/>
    <n v="2"/>
    <n v="0"/>
    <n v="4"/>
  </r>
  <r>
    <x v="1"/>
    <x v="59"/>
    <x v="1"/>
    <n v="13"/>
    <n v="4"/>
    <n v="4"/>
    <n v="7"/>
    <s v="5*"/>
    <s v="-"/>
    <n v="6"/>
    <n v="116.66"/>
    <n v="0"/>
    <n v="0"/>
    <n v="0"/>
    <n v="0"/>
    <n v="0"/>
    <n v="13"/>
    <n v="48"/>
    <n v="0"/>
    <n v="398"/>
    <n v="17"/>
    <d v="2020-04-01T00:00:00"/>
    <n v="23.41"/>
    <n v="8.2899999999999991"/>
    <n v="16.899999999999999"/>
    <n v="1"/>
    <n v="0"/>
    <n v="3"/>
    <n v="0"/>
    <n v="11"/>
  </r>
  <r>
    <x v="1"/>
    <x v="60"/>
    <x v="0"/>
    <n v="2"/>
    <s v="-"/>
    <s v="-"/>
    <s v="-"/>
    <s v="-"/>
    <s v="-"/>
    <s v="-"/>
    <s v="-"/>
    <s v="-"/>
    <s v="-"/>
    <s v="-"/>
    <s v="-"/>
    <s v="-"/>
    <n v="2"/>
    <n v="6"/>
    <n v="0"/>
    <n v="43"/>
    <n v="0"/>
    <s v="-"/>
    <s v="-"/>
    <n v="7.16"/>
    <s v="-"/>
    <n v="0"/>
    <n v="0"/>
    <n v="0"/>
    <n v="0"/>
    <n v="14"/>
  </r>
  <r>
    <x v="1"/>
    <x v="60"/>
    <x v="1"/>
    <n v="1"/>
    <n v="1"/>
    <n v="0"/>
    <n v="15"/>
    <n v="15"/>
    <n v="15"/>
    <n v="12"/>
    <n v="125"/>
    <n v="0"/>
    <n v="0"/>
    <n v="0"/>
    <n v="2"/>
    <n v="0"/>
    <n v="1"/>
    <n v="2"/>
    <n v="0"/>
    <n v="26"/>
    <n v="0"/>
    <s v="-"/>
    <s v="-"/>
    <n v="13"/>
    <s v="-"/>
    <n v="0"/>
    <n v="0"/>
    <n v="0"/>
    <n v="0"/>
    <n v="7"/>
  </r>
  <r>
    <x v="1"/>
    <x v="61"/>
    <x v="2"/>
    <n v="8"/>
    <n v="3"/>
    <n v="0"/>
    <n v="11"/>
    <n v="8"/>
    <n v="3.66"/>
    <n v="18"/>
    <n v="61.11"/>
    <n v="0"/>
    <n v="0"/>
    <n v="0"/>
    <n v="1"/>
    <n v="0"/>
    <n v="8"/>
    <n v="26.1"/>
    <n v="1"/>
    <n v="223"/>
    <n v="11"/>
    <d v="2014-05-01T00:00:00"/>
    <n v="20.27"/>
    <n v="8.52"/>
    <n v="14.2"/>
    <n v="0"/>
    <n v="1"/>
    <n v="2"/>
    <n v="0"/>
    <n v="4"/>
  </r>
  <r>
    <x v="1"/>
    <x v="61"/>
    <x v="3"/>
    <n v="4"/>
    <s v="-"/>
    <s v="-"/>
    <s v="-"/>
    <s v="-"/>
    <s v="-"/>
    <s v="-"/>
    <s v="-"/>
    <s v="-"/>
    <s v="-"/>
    <s v="-"/>
    <s v="-"/>
    <s v="-"/>
    <n v="4"/>
    <n v="16"/>
    <n v="0"/>
    <n v="152"/>
    <n v="3"/>
    <d v="1933-02-01T00:00:00"/>
    <n v="50.66"/>
    <n v="9.5"/>
    <n v="32"/>
    <n v="0"/>
    <n v="0"/>
    <n v="1"/>
    <n v="0"/>
    <n v="8"/>
  </r>
  <r>
    <x v="1"/>
    <x v="62"/>
    <x v="1"/>
    <n v="7"/>
    <n v="7"/>
    <n v="1"/>
    <n v="132"/>
    <s v="50*"/>
    <n v="22"/>
    <n v="88"/>
    <n v="150"/>
    <n v="0"/>
    <n v="1"/>
    <n v="1"/>
    <n v="17"/>
    <n v="5"/>
    <s v="-"/>
    <s v="-"/>
    <s v="-"/>
    <s v="-"/>
    <s v="-"/>
    <s v="-"/>
    <s v="-"/>
    <s v="-"/>
    <s v="-"/>
    <s v="-"/>
    <s v="-"/>
    <n v="6"/>
    <n v="0"/>
    <n v="10"/>
  </r>
  <r>
    <x v="1"/>
    <x v="63"/>
    <x v="2"/>
    <n v="14"/>
    <n v="14"/>
    <n v="2"/>
    <n v="659"/>
    <s v="95*"/>
    <n v="54.91"/>
    <n v="416"/>
    <n v="158.41"/>
    <n v="0"/>
    <n v="6"/>
    <n v="0"/>
    <n v="66"/>
    <n v="32"/>
    <s v="-"/>
    <s v="-"/>
    <s v="-"/>
    <s v="-"/>
    <s v="-"/>
    <s v="-"/>
    <s v="-"/>
    <s v="-"/>
    <s v="-"/>
    <s v="-"/>
    <s v="-"/>
    <n v="10"/>
    <n v="1"/>
    <n v="8"/>
  </r>
  <r>
    <x v="1"/>
    <x v="63"/>
    <x v="3"/>
    <n v="14"/>
    <n v="14"/>
    <n v="3"/>
    <n v="593"/>
    <s v="100*"/>
    <n v="53.9"/>
    <n v="438"/>
    <n v="135.38"/>
    <n v="1"/>
    <n v="6"/>
    <n v="0"/>
    <n v="49"/>
    <n v="25"/>
    <s v="-"/>
    <s v="-"/>
    <s v="-"/>
    <s v="-"/>
    <s v="-"/>
    <s v="-"/>
    <s v="-"/>
    <s v="-"/>
    <s v="-"/>
    <s v="-"/>
    <s v="-"/>
    <n v="7"/>
    <n v="0"/>
    <n v="11"/>
  </r>
  <r>
    <x v="1"/>
    <x v="64"/>
    <x v="3"/>
    <n v="8"/>
    <n v="5"/>
    <n v="1"/>
    <n v="180"/>
    <n v="67"/>
    <n v="45"/>
    <n v="143"/>
    <n v="125.87"/>
    <n v="0"/>
    <n v="1"/>
    <n v="0"/>
    <n v="19"/>
    <n v="4"/>
    <n v="1"/>
    <n v="0.2"/>
    <n v="0"/>
    <n v="6"/>
    <n v="0"/>
    <s v="-"/>
    <s v="-"/>
    <n v="18"/>
    <s v="-"/>
    <n v="0"/>
    <n v="0"/>
    <n v="0"/>
    <n v="0"/>
    <n v="4"/>
  </r>
  <r>
    <x v="1"/>
    <x v="65"/>
    <x v="2"/>
    <n v="11"/>
    <n v="11"/>
    <n v="2"/>
    <n v="368"/>
    <s v="104*"/>
    <n v="40.880000000000003"/>
    <n v="252"/>
    <n v="146.03"/>
    <n v="1"/>
    <n v="3"/>
    <n v="1"/>
    <n v="30"/>
    <n v="27"/>
    <s v="-"/>
    <s v="-"/>
    <s v="-"/>
    <s v="-"/>
    <s v="-"/>
    <s v="-"/>
    <s v="-"/>
    <s v="-"/>
    <s v="-"/>
    <s v="-"/>
    <s v="-"/>
    <n v="2"/>
    <n v="0"/>
    <n v="3"/>
  </r>
  <r>
    <x v="1"/>
    <x v="65"/>
    <x v="3"/>
    <n v="13"/>
    <n v="13"/>
    <n v="1"/>
    <n v="490"/>
    <s v="99*"/>
    <n v="40.83"/>
    <n v="319"/>
    <n v="153.6"/>
    <n v="0"/>
    <n v="4"/>
    <n v="0"/>
    <n v="45"/>
    <n v="34"/>
    <s v="-"/>
    <s v="-"/>
    <s v="-"/>
    <s v="-"/>
    <s v="-"/>
    <s v="-"/>
    <s v="-"/>
    <s v="-"/>
    <s v="-"/>
    <s v="-"/>
    <s v="-"/>
    <n v="0"/>
    <n v="0"/>
    <n v="6"/>
  </r>
  <r>
    <x v="1"/>
    <x v="66"/>
    <x v="1"/>
    <n v="6"/>
    <n v="2"/>
    <n v="1"/>
    <n v="4"/>
    <n v="4"/>
    <n v="4"/>
    <n v="10"/>
    <n v="40"/>
    <n v="0"/>
    <n v="0"/>
    <n v="0"/>
    <n v="0"/>
    <n v="0"/>
    <n v="6"/>
    <n v="20"/>
    <n v="0"/>
    <n v="163"/>
    <n v="7"/>
    <d v="2020-03-02T00:00:00"/>
    <n v="23.28"/>
    <n v="8.15"/>
    <n v="17.100000000000001"/>
    <n v="0"/>
    <n v="0"/>
    <n v="0"/>
    <n v="0"/>
    <n v="14"/>
  </r>
  <r>
    <x v="1"/>
    <x v="67"/>
    <x v="3"/>
    <n v="13"/>
    <n v="12"/>
    <n v="8"/>
    <n v="165"/>
    <s v="33*"/>
    <n v="41.25"/>
    <n v="120"/>
    <n v="137.5"/>
    <n v="0"/>
    <n v="0"/>
    <n v="1"/>
    <n v="10"/>
    <n v="4"/>
    <n v="2"/>
    <n v="2"/>
    <n v="0"/>
    <n v="26"/>
    <n v="0"/>
    <s v="-"/>
    <s v="-"/>
    <n v="13"/>
    <s v="-"/>
    <n v="0"/>
    <n v="0"/>
    <n v="4"/>
    <n v="0"/>
    <n v="15"/>
  </r>
  <r>
    <x v="1"/>
    <x v="68"/>
    <x v="2"/>
    <n v="8"/>
    <n v="6"/>
    <n v="0"/>
    <n v="65"/>
    <n v="20"/>
    <n v="10.83"/>
    <n v="73"/>
    <n v="89.04"/>
    <n v="0"/>
    <n v="0"/>
    <n v="0"/>
    <n v="6"/>
    <n v="2"/>
    <n v="2"/>
    <n v="2"/>
    <n v="0"/>
    <n v="23"/>
    <n v="0"/>
    <s v="-"/>
    <s v="-"/>
    <n v="11.5"/>
    <s v="-"/>
    <n v="0"/>
    <n v="0"/>
    <n v="1"/>
    <n v="0"/>
    <n v="13"/>
  </r>
  <r>
    <x v="1"/>
    <x v="69"/>
    <x v="1"/>
    <n v="4"/>
    <n v="4"/>
    <n v="0"/>
    <n v="65"/>
    <n v="26"/>
    <n v="16.25"/>
    <n v="62"/>
    <n v="104.83"/>
    <n v="0"/>
    <n v="0"/>
    <n v="0"/>
    <n v="6"/>
    <n v="2"/>
    <s v="-"/>
    <s v="-"/>
    <s v="-"/>
    <s v="-"/>
    <s v="-"/>
    <s v="-"/>
    <s v="-"/>
    <s v="-"/>
    <s v="-"/>
    <s v="-"/>
    <s v="-"/>
    <n v="3"/>
    <n v="0"/>
    <n v="12"/>
  </r>
  <r>
    <x v="1"/>
    <x v="70"/>
    <x v="2"/>
    <n v="6"/>
    <n v="4"/>
    <n v="3"/>
    <n v="3"/>
    <n v="2"/>
    <n v="3"/>
    <n v="7"/>
    <n v="42.85"/>
    <n v="0"/>
    <n v="0"/>
    <n v="0"/>
    <n v="0"/>
    <n v="0"/>
    <n v="6"/>
    <n v="22"/>
    <n v="0"/>
    <n v="229"/>
    <n v="4"/>
    <d v="1950-02-01T00:00:00"/>
    <n v="57.25"/>
    <n v="10.4"/>
    <n v="33"/>
    <n v="0"/>
    <n v="0"/>
    <n v="2"/>
    <n v="0"/>
    <n v="10"/>
  </r>
  <r>
    <x v="1"/>
    <x v="71"/>
    <x v="2"/>
    <n v="10"/>
    <n v="9"/>
    <n v="1"/>
    <n v="134"/>
    <n v="46"/>
    <n v="16.75"/>
    <n v="100"/>
    <n v="134"/>
    <n v="0"/>
    <n v="0"/>
    <n v="2"/>
    <n v="6"/>
    <n v="8"/>
    <s v="-"/>
    <s v="-"/>
    <s v="-"/>
    <s v="-"/>
    <s v="-"/>
    <s v="-"/>
    <s v="-"/>
    <s v="-"/>
    <s v="-"/>
    <s v="-"/>
    <s v="-"/>
    <n v="4"/>
    <n v="0"/>
    <n v="10"/>
  </r>
  <r>
    <x v="1"/>
    <x v="72"/>
    <x v="2"/>
    <n v="1"/>
    <n v="1"/>
    <n v="0"/>
    <n v="9"/>
    <n v="9"/>
    <n v="9"/>
    <n v="13"/>
    <n v="69.23"/>
    <n v="0"/>
    <n v="0"/>
    <n v="0"/>
    <n v="1"/>
    <n v="0"/>
    <s v="-"/>
    <s v="-"/>
    <s v="-"/>
    <s v="-"/>
    <s v="-"/>
    <s v="-"/>
    <s v="-"/>
    <s v="-"/>
    <s v="-"/>
    <s v="-"/>
    <s v="-"/>
    <n v="1"/>
    <n v="0"/>
    <n v="16"/>
  </r>
  <r>
    <x v="1"/>
    <x v="73"/>
    <x v="2"/>
    <n v="14"/>
    <n v="9"/>
    <n v="1"/>
    <n v="102"/>
    <n v="45"/>
    <n v="12.75"/>
    <n v="71"/>
    <n v="143.66"/>
    <n v="0"/>
    <n v="0"/>
    <n v="3"/>
    <n v="7"/>
    <n v="5"/>
    <n v="14"/>
    <n v="50.4"/>
    <n v="0"/>
    <n v="410"/>
    <n v="10"/>
    <d v="2018-02-01T00:00:00"/>
    <n v="41"/>
    <n v="8.09"/>
    <n v="30.4"/>
    <n v="0"/>
    <n v="0"/>
    <n v="5"/>
    <n v="0"/>
    <n v="12"/>
  </r>
  <r>
    <x v="1"/>
    <x v="73"/>
    <x v="3"/>
    <n v="14"/>
    <n v="6"/>
    <n v="1"/>
    <n v="42"/>
    <s v="17*"/>
    <n v="8.4"/>
    <n v="28"/>
    <n v="150"/>
    <n v="0"/>
    <n v="0"/>
    <n v="2"/>
    <n v="3"/>
    <n v="3"/>
    <n v="14"/>
    <n v="55"/>
    <n v="0"/>
    <n v="400"/>
    <n v="15"/>
    <d v="2023-03-01T00:00:00"/>
    <n v="26.66"/>
    <n v="7.27"/>
    <n v="22"/>
    <n v="0"/>
    <n v="0"/>
    <n v="4"/>
    <n v="0"/>
    <n v="10"/>
  </r>
  <r>
    <x v="1"/>
    <x v="74"/>
    <x v="3"/>
    <n v="10"/>
    <n v="3"/>
    <n v="2"/>
    <n v="3"/>
    <s v="1*"/>
    <n v="3"/>
    <n v="5"/>
    <n v="60"/>
    <n v="0"/>
    <n v="0"/>
    <n v="0"/>
    <n v="0"/>
    <n v="0"/>
    <n v="10"/>
    <n v="34"/>
    <n v="0"/>
    <n v="255"/>
    <n v="5"/>
    <d v="2025-02-01T00:00:00"/>
    <n v="51"/>
    <n v="7.5"/>
    <n v="40.799999999999997"/>
    <n v="0"/>
    <n v="0"/>
    <n v="3"/>
    <n v="0"/>
    <n v="15"/>
  </r>
  <r>
    <x v="1"/>
    <x v="75"/>
    <x v="1"/>
    <n v="6"/>
    <n v="3"/>
    <n v="1"/>
    <n v="8"/>
    <s v="5*"/>
    <n v="4"/>
    <n v="12"/>
    <n v="66.66"/>
    <n v="0"/>
    <n v="0"/>
    <n v="0"/>
    <n v="1"/>
    <n v="0"/>
    <n v="6"/>
    <n v="18"/>
    <n v="0"/>
    <n v="179"/>
    <n v="0"/>
    <s v="-"/>
    <s v="-"/>
    <n v="9.94"/>
    <s v="-"/>
    <n v="0"/>
    <n v="0"/>
    <n v="0"/>
    <n v="0"/>
    <n v="15"/>
  </r>
  <r>
    <x v="1"/>
    <x v="31"/>
    <x v="1"/>
    <n v="3"/>
    <n v="2"/>
    <n v="1"/>
    <n v="19"/>
    <s v="15*"/>
    <n v="19"/>
    <n v="11"/>
    <n v="172.72"/>
    <n v="0"/>
    <n v="0"/>
    <n v="0"/>
    <n v="4"/>
    <n v="0"/>
    <n v="3"/>
    <n v="9"/>
    <n v="0"/>
    <n v="49"/>
    <n v="3"/>
    <d v="2018-02-01T00:00:00"/>
    <n v="16.329999999999998"/>
    <n v="5.44"/>
    <n v="18"/>
    <n v="0"/>
    <n v="0"/>
    <n v="0"/>
    <n v="0"/>
    <n v="4"/>
  </r>
  <r>
    <x v="1"/>
    <x v="76"/>
    <x v="1"/>
    <n v="2"/>
    <s v="-"/>
    <s v="-"/>
    <s v="-"/>
    <s v="-"/>
    <s v="-"/>
    <s v="-"/>
    <s v="-"/>
    <s v="-"/>
    <s v="-"/>
    <s v="-"/>
    <s v="-"/>
    <s v="-"/>
    <n v="2"/>
    <n v="5"/>
    <n v="0"/>
    <n v="71"/>
    <n v="1"/>
    <d v="1931-01-01T00:00:00"/>
    <n v="71"/>
    <n v="14.2"/>
    <n v="30"/>
    <n v="0"/>
    <n v="0"/>
    <n v="0"/>
    <n v="0"/>
    <n v="12"/>
  </r>
  <r>
    <x v="1"/>
    <x v="77"/>
    <x v="1"/>
    <n v="6"/>
    <s v="-"/>
    <s v="-"/>
    <s v="-"/>
    <s v="-"/>
    <s v="-"/>
    <s v="-"/>
    <s v="-"/>
    <s v="-"/>
    <s v="-"/>
    <s v="-"/>
    <s v="-"/>
    <s v="-"/>
    <n v="6"/>
    <n v="12.4"/>
    <n v="0"/>
    <n v="115"/>
    <n v="2"/>
    <d v="2026-01-01T00:00:00"/>
    <n v="57.5"/>
    <n v="9.07"/>
    <n v="38"/>
    <n v="0"/>
    <n v="0"/>
    <n v="0"/>
    <n v="0"/>
    <n v="3"/>
  </r>
  <r>
    <x v="1"/>
    <x v="78"/>
    <x v="2"/>
    <n v="14"/>
    <n v="8"/>
    <n v="2"/>
    <n v="32"/>
    <n v="14"/>
    <n v="5.33"/>
    <n v="38"/>
    <n v="84.21"/>
    <n v="0"/>
    <n v="0"/>
    <n v="2"/>
    <n v="2"/>
    <n v="1"/>
    <n v="14"/>
    <n v="56"/>
    <n v="0"/>
    <n v="448"/>
    <n v="24"/>
    <d v="2016-04-01T00:00:00"/>
    <n v="18.66"/>
    <n v="8"/>
    <n v="14"/>
    <n v="3"/>
    <n v="0"/>
    <n v="5"/>
    <n v="0"/>
    <n v="16"/>
  </r>
  <r>
    <x v="1"/>
    <x v="78"/>
    <x v="3"/>
    <n v="6"/>
    <n v="1"/>
    <n v="1"/>
    <n v="0"/>
    <s v="0*"/>
    <s v="-"/>
    <n v="2"/>
    <n v="0"/>
    <n v="0"/>
    <n v="0"/>
    <n v="0"/>
    <n v="0"/>
    <n v="0"/>
    <n v="6"/>
    <n v="22"/>
    <n v="0"/>
    <n v="233"/>
    <n v="3"/>
    <d v="1937-01-01T00:00:00"/>
    <n v="77.66"/>
    <n v="10.59"/>
    <n v="44"/>
    <n v="0"/>
    <n v="0"/>
    <n v="2"/>
    <n v="0"/>
    <n v="15"/>
  </r>
  <r>
    <x v="1"/>
    <x v="79"/>
    <x v="2"/>
    <n v="5"/>
    <n v="4"/>
    <n v="1"/>
    <n v="47"/>
    <n v="35"/>
    <n v="15.66"/>
    <n v="44"/>
    <n v="106.81"/>
    <n v="0"/>
    <n v="0"/>
    <n v="0"/>
    <n v="4"/>
    <n v="1"/>
    <n v="1"/>
    <n v="1"/>
    <n v="0"/>
    <n v="10"/>
    <n v="0"/>
    <s v="-"/>
    <s v="-"/>
    <n v="10"/>
    <s v="-"/>
    <n v="0"/>
    <n v="0"/>
    <n v="4"/>
    <n v="0"/>
    <n v="16"/>
  </r>
  <r>
    <x v="1"/>
    <x v="80"/>
    <x v="2"/>
    <n v="11"/>
    <n v="2"/>
    <n v="1"/>
    <n v="10"/>
    <s v="10*"/>
    <n v="10"/>
    <n v="7"/>
    <n v="142.85"/>
    <n v="0"/>
    <n v="0"/>
    <n v="1"/>
    <n v="2"/>
    <n v="0"/>
    <n v="11"/>
    <n v="41.2"/>
    <n v="0"/>
    <n v="289"/>
    <n v="14"/>
    <d v="2027-03-01T00:00:00"/>
    <n v="20.64"/>
    <n v="6.99"/>
    <n v="17.7"/>
    <n v="0"/>
    <n v="0"/>
    <n v="1"/>
    <n v="0"/>
    <n v="8"/>
  </r>
  <r>
    <x v="1"/>
    <x v="80"/>
    <x v="3"/>
    <n v="5"/>
    <n v="3"/>
    <n v="2"/>
    <n v="0"/>
    <s v="0*"/>
    <n v="0"/>
    <n v="4"/>
    <n v="0"/>
    <n v="0"/>
    <n v="0"/>
    <n v="1"/>
    <n v="0"/>
    <n v="0"/>
    <n v="5"/>
    <n v="19"/>
    <n v="0"/>
    <n v="191"/>
    <n v="3"/>
    <d v="1931-02-01T00:00:00"/>
    <n v="63.66"/>
    <n v="10.050000000000001"/>
    <n v="38"/>
    <n v="0"/>
    <n v="0"/>
    <n v="1"/>
    <n v="0"/>
    <n v="13"/>
  </r>
  <r>
    <x v="1"/>
    <x v="81"/>
    <x v="3"/>
    <n v="7"/>
    <n v="6"/>
    <n v="0"/>
    <n v="168"/>
    <n v="48"/>
    <n v="28"/>
    <n v="107"/>
    <n v="157"/>
    <n v="0"/>
    <n v="0"/>
    <n v="0"/>
    <n v="9"/>
    <n v="14"/>
    <s v="-"/>
    <s v="-"/>
    <s v="-"/>
    <s v="-"/>
    <s v="-"/>
    <s v="-"/>
    <s v="-"/>
    <s v="-"/>
    <s v="-"/>
    <s v="-"/>
    <s v="-"/>
    <n v="1"/>
    <n v="0"/>
    <n v="6"/>
  </r>
  <r>
    <x v="1"/>
    <x v="82"/>
    <x v="3"/>
    <n v="9"/>
    <n v="8"/>
    <n v="4"/>
    <n v="95"/>
    <s v="55*"/>
    <n v="23.75"/>
    <n v="55"/>
    <n v="172.72"/>
    <n v="0"/>
    <n v="1"/>
    <n v="1"/>
    <n v="13"/>
    <n v="3"/>
    <n v="9"/>
    <n v="33"/>
    <n v="0"/>
    <n v="323"/>
    <n v="10"/>
    <d v="2020-11-04T00:00:00"/>
    <n v="32.299999999999997"/>
    <n v="9.7799999999999994"/>
    <n v="19.8"/>
    <n v="1"/>
    <n v="0"/>
    <n v="2"/>
    <n v="0"/>
    <n v="4"/>
  </r>
  <r>
    <x v="1"/>
    <x v="83"/>
    <x v="3"/>
    <n v="1"/>
    <n v="1"/>
    <n v="0"/>
    <n v="16"/>
    <n v="16"/>
    <n v="16"/>
    <n v="17"/>
    <n v="94.11"/>
    <n v="0"/>
    <n v="0"/>
    <n v="0"/>
    <n v="1"/>
    <n v="1"/>
    <s v="-"/>
    <s v="-"/>
    <s v="-"/>
    <s v="-"/>
    <s v="-"/>
    <s v="-"/>
    <s v="-"/>
    <s v="-"/>
    <s v="-"/>
    <s v="-"/>
    <s v="-"/>
    <n v="1"/>
    <n v="0"/>
    <n v="8"/>
  </r>
  <r>
    <x v="1"/>
    <x v="84"/>
    <x v="3"/>
    <n v="6"/>
    <n v="3"/>
    <n v="1"/>
    <n v="3"/>
    <s v="2*"/>
    <n v="1.5"/>
    <n v="7"/>
    <n v="42.85"/>
    <n v="0"/>
    <n v="0"/>
    <n v="1"/>
    <n v="0"/>
    <n v="0"/>
    <n v="6"/>
    <n v="23"/>
    <n v="0"/>
    <n v="222"/>
    <n v="7"/>
    <d v="1939-02-01T00:00:00"/>
    <n v="31.71"/>
    <n v="9.65"/>
    <n v="19.7"/>
    <n v="0"/>
    <n v="0"/>
    <n v="0"/>
    <n v="0"/>
    <n v="10"/>
  </r>
  <r>
    <x v="1"/>
    <x v="85"/>
    <x v="3"/>
    <n v="2"/>
    <n v="1"/>
    <n v="1"/>
    <n v="20"/>
    <s v="20*"/>
    <s v="-"/>
    <n v="12"/>
    <n v="166.66"/>
    <n v="0"/>
    <n v="0"/>
    <n v="0"/>
    <n v="2"/>
    <n v="1"/>
    <n v="2"/>
    <n v="5"/>
    <n v="0"/>
    <n v="48"/>
    <n v="0"/>
    <s v="-"/>
    <s v="-"/>
    <n v="9.6"/>
    <s v="-"/>
    <n v="0"/>
    <n v="0"/>
    <n v="0"/>
    <n v="0"/>
    <n v="9"/>
  </r>
  <r>
    <x v="1"/>
    <x v="86"/>
    <x v="3"/>
    <n v="3"/>
    <s v="-"/>
    <s v="-"/>
    <s v="-"/>
    <s v="-"/>
    <s v="-"/>
    <s v="-"/>
    <s v="-"/>
    <s v="-"/>
    <s v="-"/>
    <s v="-"/>
    <s v="-"/>
    <s v="-"/>
    <n v="3"/>
    <n v="10"/>
    <n v="0"/>
    <n v="109"/>
    <n v="3"/>
    <d v="1943-02-01T00:00:00"/>
    <n v="36.33"/>
    <n v="10.9"/>
    <n v="20"/>
    <n v="0"/>
    <n v="0"/>
    <n v="0"/>
    <n v="0"/>
    <n v="17"/>
  </r>
  <r>
    <x v="1"/>
    <x v="87"/>
    <x v="3"/>
    <n v="1"/>
    <s v="-"/>
    <s v="-"/>
    <s v="-"/>
    <s v="-"/>
    <s v="-"/>
    <s v="-"/>
    <s v="-"/>
    <s v="-"/>
    <s v="-"/>
    <s v="-"/>
    <s v="-"/>
    <s v="-"/>
    <n v="1"/>
    <n v="3"/>
    <n v="0"/>
    <n v="35"/>
    <n v="1"/>
    <d v="1935-01-01T00:00:00"/>
    <n v="35"/>
    <n v="11.66"/>
    <n v="18"/>
    <n v="0"/>
    <n v="0"/>
    <n v="0"/>
    <n v="0"/>
    <n v="6"/>
  </r>
  <r>
    <x v="2"/>
    <x v="8"/>
    <x v="3"/>
    <n v="2"/>
    <n v="2"/>
    <n v="0"/>
    <n v="11"/>
    <n v="6"/>
    <n v="5.5"/>
    <n v="10"/>
    <n v="110"/>
    <n v="0"/>
    <n v="0"/>
    <n v="0"/>
    <n v="1"/>
    <n v="0"/>
    <n v="2"/>
    <n v="3"/>
    <n v="0"/>
    <n v="29"/>
    <n v="0"/>
    <s v="-"/>
    <s v="-"/>
    <n v="9.66"/>
    <s v="-"/>
    <n v="0"/>
    <n v="0"/>
    <n v="0"/>
    <n v="0"/>
    <n v="5"/>
  </r>
  <r>
    <x v="2"/>
    <x v="15"/>
    <x v="1"/>
    <n v="8"/>
    <n v="3"/>
    <n v="0"/>
    <n v="14"/>
    <n v="6"/>
    <n v="4.66"/>
    <n v="12"/>
    <n v="116.66"/>
    <n v="0"/>
    <n v="0"/>
    <n v="0"/>
    <n v="0"/>
    <n v="2"/>
    <n v="8"/>
    <n v="28.2"/>
    <n v="0"/>
    <n v="228"/>
    <n v="15"/>
    <d v="2020-03-01T00:00:00"/>
    <n v="15.2"/>
    <n v="8.0399999999999991"/>
    <n v="11.3"/>
    <n v="0"/>
    <n v="0"/>
    <n v="2"/>
    <n v="0"/>
    <n v="16"/>
  </r>
  <r>
    <x v="2"/>
    <x v="52"/>
    <x v="3"/>
    <n v="1"/>
    <n v="1"/>
    <n v="1"/>
    <n v="9"/>
    <s v="9*"/>
    <s v="-"/>
    <n v="3"/>
    <n v="300"/>
    <n v="0"/>
    <n v="0"/>
    <n v="0"/>
    <n v="0"/>
    <n v="1"/>
    <n v="1"/>
    <n v="2"/>
    <n v="0"/>
    <n v="34"/>
    <n v="0"/>
    <s v="-"/>
    <s v="-"/>
    <n v="17"/>
    <s v="-"/>
    <n v="0"/>
    <n v="0"/>
    <n v="0"/>
    <n v="0"/>
    <n v="15"/>
  </r>
  <r>
    <x v="2"/>
    <x v="53"/>
    <x v="3"/>
    <n v="1"/>
    <n v="1"/>
    <n v="0"/>
    <n v="7"/>
    <n v="7"/>
    <n v="7"/>
    <n v="16"/>
    <n v="43.75"/>
    <n v="0"/>
    <n v="0"/>
    <n v="0"/>
    <n v="1"/>
    <n v="0"/>
    <s v="-"/>
    <s v="-"/>
    <s v="-"/>
    <s v="-"/>
    <s v="-"/>
    <s v="-"/>
    <s v="-"/>
    <s v="-"/>
    <s v="-"/>
    <s v="-"/>
    <s v="-"/>
    <n v="0"/>
    <n v="0"/>
    <n v="18"/>
  </r>
  <r>
    <x v="2"/>
    <x v="56"/>
    <x v="2"/>
    <n v="6"/>
    <n v="2"/>
    <n v="2"/>
    <n v="16"/>
    <s v="12*"/>
    <s v="-"/>
    <n v="11"/>
    <n v="145.44999999999999"/>
    <n v="0"/>
    <n v="0"/>
    <n v="0"/>
    <n v="2"/>
    <n v="0"/>
    <n v="6"/>
    <n v="21"/>
    <n v="0"/>
    <n v="216"/>
    <n v="2"/>
    <d v="1930-01-01T00:00:00"/>
    <n v="108"/>
    <n v="10.28"/>
    <n v="63"/>
    <n v="0"/>
    <n v="0"/>
    <n v="2"/>
    <n v="0"/>
    <n v="6"/>
  </r>
  <r>
    <x v="2"/>
    <x v="88"/>
    <x v="0"/>
    <n v="15"/>
    <n v="13"/>
    <n v="8"/>
    <n v="361"/>
    <s v="63*"/>
    <n v="72.2"/>
    <n v="248"/>
    <n v="145.56"/>
    <n v="0"/>
    <n v="3"/>
    <n v="0"/>
    <n v="33"/>
    <n v="13"/>
    <n v="4"/>
    <n v="6"/>
    <n v="0"/>
    <n v="33"/>
    <n v="1"/>
    <d v="2020-06-01T00:00:00"/>
    <n v="33"/>
    <n v="5.5"/>
    <n v="36"/>
    <n v="0"/>
    <n v="0"/>
    <n v="3"/>
    <n v="0"/>
    <n v="8"/>
  </r>
  <r>
    <x v="2"/>
    <x v="88"/>
    <x v="1"/>
    <n v="15"/>
    <n v="11"/>
    <n v="3"/>
    <n v="143"/>
    <n v="59"/>
    <n v="17.87"/>
    <n v="115"/>
    <n v="124.34"/>
    <n v="0"/>
    <n v="1"/>
    <n v="1"/>
    <n v="9"/>
    <n v="6"/>
    <n v="4"/>
    <n v="4"/>
    <n v="0"/>
    <n v="41"/>
    <n v="1"/>
    <d v="2020-02-01T00:00:00"/>
    <n v="41"/>
    <n v="10.25"/>
    <n v="24"/>
    <n v="0"/>
    <n v="0"/>
    <n v="2"/>
    <n v="0"/>
    <n v="7"/>
  </r>
  <r>
    <x v="2"/>
    <x v="19"/>
    <x v="0"/>
    <n v="15"/>
    <n v="15"/>
    <n v="2"/>
    <n v="501"/>
    <s v="90*"/>
    <n v="38.53"/>
    <n v="411"/>
    <n v="121.89"/>
    <n v="0"/>
    <n v="5"/>
    <n v="1"/>
    <n v="54"/>
    <n v="6"/>
    <s v="-"/>
    <s v="-"/>
    <s v="-"/>
    <s v="-"/>
    <s v="-"/>
    <s v="-"/>
    <s v="-"/>
    <s v="-"/>
    <s v="-"/>
    <s v="-"/>
    <s v="-"/>
    <n v="1"/>
    <n v="0"/>
    <n v="3"/>
  </r>
  <r>
    <x v="2"/>
    <x v="19"/>
    <x v="1"/>
    <n v="16"/>
    <n v="16"/>
    <n v="4"/>
    <n v="498"/>
    <s v="76*"/>
    <n v="41.5"/>
    <n v="389"/>
    <n v="128.02000000000001"/>
    <n v="0"/>
    <n v="4"/>
    <n v="0"/>
    <n v="62"/>
    <n v="7"/>
    <s v="-"/>
    <s v="-"/>
    <s v="-"/>
    <s v="-"/>
    <s v="-"/>
    <s v="-"/>
    <s v="-"/>
    <s v="-"/>
    <s v="-"/>
    <s v="-"/>
    <s v="-"/>
    <n v="6"/>
    <n v="0"/>
    <n v="3"/>
  </r>
  <r>
    <x v="2"/>
    <x v="89"/>
    <x v="0"/>
    <n v="12"/>
    <n v="11"/>
    <n v="3"/>
    <n v="248"/>
    <n v="52"/>
    <n v="31"/>
    <n v="183"/>
    <n v="135.51"/>
    <n v="0"/>
    <n v="2"/>
    <n v="1"/>
    <n v="17"/>
    <n v="9"/>
    <s v="-"/>
    <s v="-"/>
    <s v="-"/>
    <s v="-"/>
    <s v="-"/>
    <s v="-"/>
    <s v="-"/>
    <s v="-"/>
    <s v="-"/>
    <s v="-"/>
    <s v="-"/>
    <n v="7"/>
    <n v="0"/>
    <n v="10"/>
  </r>
  <r>
    <x v="2"/>
    <x v="89"/>
    <x v="1"/>
    <n v="14"/>
    <n v="13"/>
    <n v="5"/>
    <n v="396"/>
    <s v="81*"/>
    <n v="49.5"/>
    <n v="308"/>
    <n v="128.57"/>
    <n v="0"/>
    <n v="2"/>
    <n v="0"/>
    <n v="28"/>
    <n v="12"/>
    <s v="-"/>
    <s v="-"/>
    <s v="-"/>
    <s v="-"/>
    <s v="-"/>
    <s v="-"/>
    <s v="-"/>
    <s v="-"/>
    <s v="-"/>
    <s v="-"/>
    <s v="-"/>
    <n v="8"/>
    <n v="0"/>
    <n v="7"/>
  </r>
  <r>
    <x v="2"/>
    <x v="90"/>
    <x v="0"/>
    <n v="12"/>
    <n v="8"/>
    <n v="1"/>
    <n v="188"/>
    <s v="39*"/>
    <n v="26.85"/>
    <n v="114"/>
    <n v="164.91"/>
    <n v="0"/>
    <n v="0"/>
    <n v="0"/>
    <n v="10"/>
    <n v="15"/>
    <n v="12"/>
    <n v="36.299999999999997"/>
    <n v="0"/>
    <n v="291"/>
    <n v="15"/>
    <d v="2020-04-01T00:00:00"/>
    <n v="19.399999999999999"/>
    <n v="7.97"/>
    <n v="14.6"/>
    <n v="1"/>
    <n v="0"/>
    <n v="2"/>
    <n v="0"/>
    <n v="6"/>
  </r>
  <r>
    <x v="2"/>
    <x v="90"/>
    <x v="2"/>
    <n v="16"/>
    <n v="14"/>
    <n v="3"/>
    <n v="316"/>
    <s v="88*"/>
    <n v="28.72"/>
    <n v="171"/>
    <n v="184.79"/>
    <n v="0"/>
    <n v="1"/>
    <n v="1"/>
    <n v="17"/>
    <n v="31"/>
    <n v="15"/>
    <n v="37.5"/>
    <n v="0"/>
    <n v="355"/>
    <n v="13"/>
    <d v="1931-03-01T00:00:00"/>
    <n v="27.3"/>
    <n v="9.3800000000000008"/>
    <n v="17.399999999999999"/>
    <n v="0"/>
    <n v="0"/>
    <n v="8"/>
    <n v="0"/>
    <n v="18"/>
  </r>
  <r>
    <x v="2"/>
    <x v="90"/>
    <x v="3"/>
    <n v="14"/>
    <n v="13"/>
    <n v="4"/>
    <n v="510"/>
    <s v="80*"/>
    <n v="56.66"/>
    <n v="249"/>
    <n v="204.81"/>
    <n v="0"/>
    <n v="4"/>
    <n v="1"/>
    <n v="31"/>
    <n v="52"/>
    <n v="12"/>
    <n v="30.1"/>
    <n v="0"/>
    <n v="287"/>
    <n v="11"/>
    <d v="2021-02-01T00:00:00"/>
    <n v="26.09"/>
    <n v="9.51"/>
    <n v="16.399999999999999"/>
    <n v="0"/>
    <n v="0"/>
    <n v="4"/>
    <n v="0"/>
    <n v="3"/>
  </r>
  <r>
    <x v="2"/>
    <x v="91"/>
    <x v="0"/>
    <n v="15"/>
    <n v="15"/>
    <n v="0"/>
    <n v="394"/>
    <n v="72"/>
    <n v="26.26"/>
    <n v="289"/>
    <n v="136.33000000000001"/>
    <n v="0"/>
    <n v="3"/>
    <n v="1"/>
    <n v="45"/>
    <n v="8"/>
    <s v="-"/>
    <s v="-"/>
    <s v="-"/>
    <s v="-"/>
    <s v="-"/>
    <s v="-"/>
    <s v="-"/>
    <s v="-"/>
    <s v="-"/>
    <s v="-"/>
    <s v="-"/>
    <n v="10"/>
    <n v="4"/>
    <n v="7"/>
  </r>
  <r>
    <x v="2"/>
    <x v="91"/>
    <x v="1"/>
    <n v="14"/>
    <n v="13"/>
    <n v="0"/>
    <n v="388"/>
    <n v="87"/>
    <n v="29.84"/>
    <n v="235"/>
    <n v="165.1"/>
    <n v="0"/>
    <n v="5"/>
    <n v="1"/>
    <n v="36"/>
    <n v="21"/>
    <s v="-"/>
    <s v="-"/>
    <s v="-"/>
    <s v="-"/>
    <s v="-"/>
    <s v="-"/>
    <s v="-"/>
    <s v="-"/>
    <s v="-"/>
    <s v="-"/>
    <s v="-"/>
    <n v="9"/>
    <n v="6"/>
    <n v="10"/>
  </r>
  <r>
    <x v="2"/>
    <x v="91"/>
    <x v="2"/>
    <n v="16"/>
    <n v="16"/>
    <n v="0"/>
    <n v="351"/>
    <n v="54"/>
    <n v="21.93"/>
    <n v="265"/>
    <n v="132.44999999999999"/>
    <n v="0"/>
    <n v="1"/>
    <n v="0"/>
    <n v="30"/>
    <n v="21"/>
    <s v="-"/>
    <s v="-"/>
    <s v="-"/>
    <s v="-"/>
    <s v="-"/>
    <s v="-"/>
    <s v="-"/>
    <s v="-"/>
    <s v="-"/>
    <s v="-"/>
    <s v="-"/>
    <n v="5"/>
    <n v="0"/>
    <n v="4"/>
  </r>
  <r>
    <x v="2"/>
    <x v="91"/>
    <x v="3"/>
    <n v="12"/>
    <n v="11"/>
    <n v="2"/>
    <n v="282"/>
    <s v="67*"/>
    <n v="31.33"/>
    <n v="245"/>
    <n v="115.1"/>
    <n v="0"/>
    <n v="1"/>
    <n v="1"/>
    <n v="28"/>
    <n v="10"/>
    <s v="-"/>
    <s v="-"/>
    <s v="-"/>
    <s v="-"/>
    <s v="-"/>
    <s v="-"/>
    <s v="-"/>
    <s v="-"/>
    <s v="-"/>
    <s v="-"/>
    <s v="-"/>
    <n v="4"/>
    <n v="0"/>
    <n v="10"/>
  </r>
  <r>
    <x v="2"/>
    <x v="92"/>
    <x v="0"/>
    <n v="15"/>
    <n v="11"/>
    <n v="4"/>
    <n v="182"/>
    <n v="60"/>
    <n v="26"/>
    <n v="143"/>
    <n v="127.27"/>
    <n v="0"/>
    <n v="1"/>
    <n v="0"/>
    <n v="18"/>
    <n v="5"/>
    <s v="-"/>
    <s v="-"/>
    <s v="-"/>
    <s v="-"/>
    <s v="-"/>
    <s v="-"/>
    <s v="-"/>
    <s v="-"/>
    <s v="-"/>
    <s v="-"/>
    <s v="-"/>
    <n v="6"/>
    <n v="0"/>
    <n v="3"/>
  </r>
  <r>
    <x v="2"/>
    <x v="92"/>
    <x v="1"/>
    <n v="10"/>
    <n v="7"/>
    <n v="1"/>
    <n v="105"/>
    <n v="31"/>
    <n v="17.5"/>
    <n v="88"/>
    <n v="119.31"/>
    <n v="0"/>
    <n v="0"/>
    <n v="0"/>
    <n v="8"/>
    <n v="3"/>
    <s v="-"/>
    <s v="-"/>
    <s v="-"/>
    <s v="-"/>
    <s v="-"/>
    <s v="-"/>
    <s v="-"/>
    <s v="-"/>
    <s v="-"/>
    <s v="-"/>
    <s v="-"/>
    <n v="5"/>
    <n v="0"/>
    <n v="13"/>
  </r>
  <r>
    <x v="2"/>
    <x v="93"/>
    <x v="0"/>
    <n v="2"/>
    <n v="2"/>
    <n v="1"/>
    <n v="25"/>
    <n v="15"/>
    <n v="25"/>
    <n v="22"/>
    <n v="113.63"/>
    <n v="0"/>
    <n v="0"/>
    <n v="0"/>
    <n v="0"/>
    <n v="1"/>
    <s v="-"/>
    <s v="-"/>
    <s v="-"/>
    <s v="-"/>
    <s v="-"/>
    <s v="-"/>
    <s v="-"/>
    <s v="-"/>
    <s v="-"/>
    <s v="-"/>
    <s v="-"/>
    <n v="1"/>
    <n v="0"/>
    <n v="5"/>
  </r>
  <r>
    <x v="2"/>
    <x v="93"/>
    <x v="1"/>
    <n v="7"/>
    <n v="7"/>
    <n v="1"/>
    <n v="295"/>
    <s v="93*"/>
    <n v="49.16"/>
    <n v="163"/>
    <n v="180.98"/>
    <n v="0"/>
    <n v="3"/>
    <n v="0"/>
    <n v="25"/>
    <n v="19"/>
    <s v="-"/>
    <s v="-"/>
    <s v="-"/>
    <s v="-"/>
    <s v="-"/>
    <s v="-"/>
    <s v="-"/>
    <s v="-"/>
    <s v="-"/>
    <s v="-"/>
    <s v="-"/>
    <n v="2"/>
    <n v="0"/>
    <n v="16"/>
  </r>
  <r>
    <x v="2"/>
    <x v="93"/>
    <x v="2"/>
    <n v="16"/>
    <n v="16"/>
    <n v="1"/>
    <n v="491"/>
    <n v="74"/>
    <n v="32.729999999999997"/>
    <n v="377"/>
    <n v="130.22999999999999"/>
    <n v="0"/>
    <n v="3"/>
    <n v="1"/>
    <n v="56"/>
    <n v="18"/>
    <s v="-"/>
    <s v="-"/>
    <s v="-"/>
    <s v="-"/>
    <s v="-"/>
    <s v="-"/>
    <s v="-"/>
    <s v="-"/>
    <s v="-"/>
    <s v="-"/>
    <s v="-"/>
    <n v="3"/>
    <n v="0"/>
    <n v="8"/>
  </r>
  <r>
    <x v="2"/>
    <x v="93"/>
    <x v="3"/>
    <n v="13"/>
    <n v="13"/>
    <n v="0"/>
    <n v="405"/>
    <n v="82"/>
    <n v="31.15"/>
    <n v="290"/>
    <n v="139.65"/>
    <n v="0"/>
    <n v="4"/>
    <n v="2"/>
    <n v="41"/>
    <n v="22"/>
    <s v="-"/>
    <s v="-"/>
    <s v="-"/>
    <s v="-"/>
    <s v="-"/>
    <s v="-"/>
    <s v="-"/>
    <s v="-"/>
    <s v="-"/>
    <s v="-"/>
    <s v="-"/>
    <n v="1"/>
    <n v="0"/>
    <n v="4"/>
  </r>
  <r>
    <x v="2"/>
    <x v="94"/>
    <x v="0"/>
    <n v="10"/>
    <n v="7"/>
    <n v="2"/>
    <n v="114"/>
    <s v="66*"/>
    <n v="22.8"/>
    <n v="106"/>
    <n v="107.54"/>
    <n v="0"/>
    <n v="1"/>
    <n v="0"/>
    <n v="7"/>
    <n v="5"/>
    <n v="9"/>
    <n v="31"/>
    <n v="0"/>
    <n v="243"/>
    <n v="5"/>
    <d v="2014-01-01T00:00:00"/>
    <n v="48.6"/>
    <n v="7.83"/>
    <n v="37.200000000000003"/>
    <n v="0"/>
    <n v="0"/>
    <n v="4"/>
    <n v="0"/>
    <n v="9"/>
  </r>
  <r>
    <x v="2"/>
    <x v="94"/>
    <x v="1"/>
    <n v="1"/>
    <n v="1"/>
    <n v="1"/>
    <n v="1"/>
    <s v="1*"/>
    <s v="-"/>
    <n v="1"/>
    <n v="100"/>
    <n v="0"/>
    <n v="0"/>
    <n v="0"/>
    <n v="0"/>
    <n v="0"/>
    <n v="1"/>
    <n v="3"/>
    <n v="0"/>
    <n v="31"/>
    <n v="0"/>
    <s v="-"/>
    <s v="-"/>
    <n v="10.33"/>
    <s v="-"/>
    <n v="0"/>
    <n v="0"/>
    <n v="0"/>
    <n v="0"/>
    <n v="4"/>
  </r>
  <r>
    <x v="2"/>
    <x v="20"/>
    <x v="0"/>
    <n v="4"/>
    <n v="3"/>
    <n v="0"/>
    <n v="30"/>
    <n v="16"/>
    <n v="10"/>
    <n v="30"/>
    <n v="100"/>
    <n v="0"/>
    <n v="0"/>
    <n v="0"/>
    <n v="3"/>
    <n v="0"/>
    <n v="2"/>
    <n v="2"/>
    <n v="0"/>
    <n v="15"/>
    <n v="0"/>
    <s v="-"/>
    <s v="-"/>
    <n v="7.5"/>
    <s v="-"/>
    <n v="0"/>
    <n v="0"/>
    <n v="2"/>
    <n v="0"/>
    <n v="14"/>
  </r>
  <r>
    <x v="2"/>
    <x v="95"/>
    <x v="0"/>
    <n v="12"/>
    <n v="3"/>
    <n v="0"/>
    <n v="27"/>
    <n v="11"/>
    <n v="9"/>
    <n v="26"/>
    <n v="103.84"/>
    <n v="0"/>
    <n v="0"/>
    <n v="0"/>
    <n v="4"/>
    <n v="0"/>
    <n v="11"/>
    <n v="35.200000000000003"/>
    <n v="0"/>
    <n v="273"/>
    <n v="11"/>
    <d v="2021-02-01T00:00:00"/>
    <n v="24.81"/>
    <n v="7.72"/>
    <n v="19.2"/>
    <n v="0"/>
    <n v="0"/>
    <n v="3"/>
    <n v="0"/>
    <n v="8"/>
  </r>
  <r>
    <x v="2"/>
    <x v="95"/>
    <x v="1"/>
    <n v="6"/>
    <n v="1"/>
    <n v="0"/>
    <n v="2"/>
    <n v="2"/>
    <n v="2"/>
    <n v="6"/>
    <n v="33.33"/>
    <n v="0"/>
    <n v="0"/>
    <n v="0"/>
    <n v="0"/>
    <n v="0"/>
    <n v="6"/>
    <n v="20"/>
    <n v="0"/>
    <n v="179"/>
    <n v="6"/>
    <d v="1934-02-01T00:00:00"/>
    <n v="29.83"/>
    <n v="8.9499999999999993"/>
    <n v="20"/>
    <n v="0"/>
    <n v="0"/>
    <n v="1"/>
    <n v="0"/>
    <n v="7"/>
  </r>
  <r>
    <x v="2"/>
    <x v="95"/>
    <x v="2"/>
    <n v="15"/>
    <n v="7"/>
    <n v="3"/>
    <n v="27"/>
    <n v="12"/>
    <n v="6.75"/>
    <n v="34"/>
    <n v="79.41"/>
    <n v="0"/>
    <n v="0"/>
    <n v="1"/>
    <n v="1"/>
    <n v="1"/>
    <n v="15"/>
    <n v="49"/>
    <n v="0"/>
    <n v="412"/>
    <n v="14"/>
    <d v="1948-03-01T00:00:00"/>
    <n v="29.42"/>
    <n v="8.4"/>
    <n v="21"/>
    <n v="0"/>
    <n v="0"/>
    <n v="4"/>
    <n v="0"/>
    <n v="9"/>
  </r>
  <r>
    <x v="2"/>
    <x v="95"/>
    <x v="3"/>
    <n v="13"/>
    <n v="5"/>
    <n v="2"/>
    <n v="42"/>
    <s v="14*"/>
    <n v="14"/>
    <n v="37"/>
    <n v="113.51"/>
    <n v="0"/>
    <n v="0"/>
    <n v="0"/>
    <n v="4"/>
    <n v="2"/>
    <n v="13"/>
    <n v="44.3"/>
    <n v="0"/>
    <n v="399"/>
    <n v="10"/>
    <d v="2020-03-01T00:00:00"/>
    <n v="39.9"/>
    <n v="8.9600000000000009"/>
    <n v="26.7"/>
    <n v="0"/>
    <n v="0"/>
    <n v="5"/>
    <n v="0"/>
    <n v="6"/>
  </r>
  <r>
    <x v="2"/>
    <x v="96"/>
    <x v="0"/>
    <n v="9"/>
    <n v="2"/>
    <n v="1"/>
    <n v="9"/>
    <s v="7*"/>
    <n v="9"/>
    <n v="5"/>
    <n v="180"/>
    <n v="0"/>
    <n v="0"/>
    <n v="0"/>
    <n v="0"/>
    <n v="1"/>
    <n v="9"/>
    <n v="26"/>
    <n v="0"/>
    <n v="234"/>
    <n v="10"/>
    <d v="2028-03-01T00:00:00"/>
    <n v="23.4"/>
    <n v="9"/>
    <n v="15.6"/>
    <n v="0"/>
    <n v="0"/>
    <n v="1"/>
    <n v="0"/>
    <n v="13"/>
  </r>
  <r>
    <x v="2"/>
    <x v="96"/>
    <x v="1"/>
    <n v="14"/>
    <n v="4"/>
    <n v="4"/>
    <n v="10"/>
    <s v="4*"/>
    <s v="-"/>
    <n v="13"/>
    <n v="76.92"/>
    <n v="0"/>
    <n v="0"/>
    <n v="0"/>
    <n v="0"/>
    <n v="0"/>
    <n v="14"/>
    <n v="48.3"/>
    <n v="0"/>
    <n v="410"/>
    <n v="17"/>
    <d v="1933-04-01T00:00:00"/>
    <n v="24.11"/>
    <n v="8.4499999999999993"/>
    <n v="17.100000000000001"/>
    <n v="1"/>
    <n v="0"/>
    <n v="4"/>
    <n v="0"/>
    <n v="13"/>
  </r>
  <r>
    <x v="2"/>
    <x v="97"/>
    <x v="0"/>
    <n v="4"/>
    <n v="3"/>
    <n v="0"/>
    <n v="24"/>
    <n v="10"/>
    <n v="8"/>
    <n v="24"/>
    <n v="100"/>
    <n v="0"/>
    <n v="0"/>
    <n v="0"/>
    <n v="1"/>
    <n v="1"/>
    <n v="3"/>
    <n v="6"/>
    <n v="0"/>
    <n v="59"/>
    <n v="1"/>
    <d v="2020-01-01T00:00:00"/>
    <n v="59"/>
    <n v="9.83"/>
    <n v="36"/>
    <n v="0"/>
    <n v="0"/>
    <n v="0"/>
    <n v="0"/>
    <n v="4"/>
  </r>
  <r>
    <x v="2"/>
    <x v="98"/>
    <x v="0"/>
    <n v="11"/>
    <n v="4"/>
    <n v="3"/>
    <n v="7"/>
    <n v="4"/>
    <n v="7"/>
    <n v="13"/>
    <n v="53.84"/>
    <n v="0"/>
    <n v="0"/>
    <n v="0"/>
    <n v="0"/>
    <n v="0"/>
    <n v="11"/>
    <n v="42.4"/>
    <n v="0"/>
    <n v="304"/>
    <n v="11"/>
    <d v="2026-03-01T00:00:00"/>
    <n v="27.63"/>
    <n v="7.12"/>
    <n v="23.2"/>
    <n v="0"/>
    <n v="0"/>
    <n v="2"/>
    <n v="0"/>
    <n v="17"/>
  </r>
  <r>
    <x v="2"/>
    <x v="98"/>
    <x v="1"/>
    <n v="16"/>
    <n v="14"/>
    <n v="1"/>
    <n v="224"/>
    <n v="54"/>
    <n v="17.23"/>
    <n v="130"/>
    <n v="172.3"/>
    <n v="0"/>
    <n v="1"/>
    <n v="2"/>
    <n v="34"/>
    <n v="10"/>
    <n v="15"/>
    <n v="59"/>
    <n v="0"/>
    <n v="412"/>
    <n v="10"/>
    <d v="2029-02-01T00:00:00"/>
    <n v="41.2"/>
    <n v="6.98"/>
    <n v="35.4"/>
    <n v="0"/>
    <n v="0"/>
    <n v="4"/>
    <n v="0"/>
    <n v="6"/>
  </r>
  <r>
    <x v="2"/>
    <x v="98"/>
    <x v="2"/>
    <n v="16"/>
    <n v="16"/>
    <n v="0"/>
    <n v="357"/>
    <n v="75"/>
    <n v="22.31"/>
    <n v="188"/>
    <n v="189.89"/>
    <n v="0"/>
    <n v="2"/>
    <n v="0"/>
    <n v="40"/>
    <n v="23"/>
    <n v="16"/>
    <n v="61"/>
    <n v="0"/>
    <n v="467"/>
    <n v="17"/>
    <d v="2018-03-01T00:00:00"/>
    <n v="27.47"/>
    <n v="7.65"/>
    <n v="21.5"/>
    <n v="0"/>
    <n v="0"/>
    <n v="1"/>
    <n v="0"/>
    <n v="9"/>
  </r>
  <r>
    <x v="2"/>
    <x v="98"/>
    <x v="3"/>
    <n v="12"/>
    <n v="9"/>
    <n v="1"/>
    <n v="143"/>
    <n v="47"/>
    <n v="17.87"/>
    <n v="86"/>
    <n v="166.27"/>
    <n v="0"/>
    <n v="0"/>
    <n v="0"/>
    <n v="17"/>
    <n v="9"/>
    <n v="12"/>
    <n v="44.2"/>
    <n v="1"/>
    <n v="347"/>
    <n v="10"/>
    <d v="2019-02-01T00:00:00"/>
    <n v="34.700000000000003"/>
    <n v="7.82"/>
    <n v="26.6"/>
    <n v="0"/>
    <n v="0"/>
    <n v="0"/>
    <n v="0"/>
    <n v="14"/>
  </r>
  <r>
    <x v="2"/>
    <x v="99"/>
    <x v="0"/>
    <n v="4"/>
    <n v="4"/>
    <n v="0"/>
    <n v="22"/>
    <n v="13"/>
    <n v="5.5"/>
    <n v="19"/>
    <n v="115.78"/>
    <n v="0"/>
    <n v="0"/>
    <n v="1"/>
    <n v="2"/>
    <n v="1"/>
    <n v="4"/>
    <n v="13"/>
    <n v="0"/>
    <n v="103"/>
    <n v="2"/>
    <d v="1933-02-01T00:00:00"/>
    <n v="51.5"/>
    <n v="7.92"/>
    <n v="39"/>
    <n v="0"/>
    <n v="0"/>
    <n v="0"/>
    <n v="0"/>
    <n v="3"/>
  </r>
  <r>
    <x v="2"/>
    <x v="100"/>
    <x v="0"/>
    <n v="10"/>
    <n v="2"/>
    <n v="2"/>
    <n v="1"/>
    <s v="1*"/>
    <s v="-"/>
    <n v="1"/>
    <n v="100"/>
    <n v="0"/>
    <n v="0"/>
    <n v="0"/>
    <n v="0"/>
    <n v="0"/>
    <n v="10"/>
    <n v="35.299999999999997"/>
    <n v="0"/>
    <n v="297"/>
    <n v="10"/>
    <d v="2027-02-01T00:00:00"/>
    <n v="29.7"/>
    <n v="8.36"/>
    <n v="21.3"/>
    <n v="0"/>
    <n v="0"/>
    <n v="0"/>
    <n v="0"/>
    <n v="17"/>
  </r>
  <r>
    <x v="2"/>
    <x v="101"/>
    <x v="0"/>
    <n v="5"/>
    <n v="1"/>
    <n v="1"/>
    <n v="0"/>
    <s v="0*"/>
    <s v="-"/>
    <n v="0"/>
    <s v="-"/>
    <n v="0"/>
    <n v="0"/>
    <n v="0"/>
    <n v="0"/>
    <n v="0"/>
    <n v="5"/>
    <n v="16"/>
    <n v="1"/>
    <n v="142"/>
    <n v="4"/>
    <d v="2019-03-01T00:00:00"/>
    <n v="35.5"/>
    <n v="8.8699999999999992"/>
    <n v="24"/>
    <n v="0"/>
    <n v="0"/>
    <n v="3"/>
    <n v="0"/>
    <n v="4"/>
  </r>
  <r>
    <x v="2"/>
    <x v="102"/>
    <x v="0"/>
    <n v="2"/>
    <s v="-"/>
    <s v="-"/>
    <s v="-"/>
    <s v="-"/>
    <s v="-"/>
    <s v="-"/>
    <s v="-"/>
    <s v="-"/>
    <s v="-"/>
    <s v="-"/>
    <s v="-"/>
    <s v="-"/>
    <n v="2"/>
    <n v="6.4"/>
    <n v="1"/>
    <n v="37"/>
    <n v="2"/>
    <d v="2020-06-02T00:00:00"/>
    <n v="18.5"/>
    <n v="5.55"/>
    <n v="20"/>
    <n v="0"/>
    <n v="0"/>
    <n v="0"/>
    <n v="0"/>
    <n v="3"/>
  </r>
  <r>
    <x v="2"/>
    <x v="103"/>
    <x v="0"/>
    <n v="3"/>
    <s v="-"/>
    <s v="-"/>
    <s v="-"/>
    <s v="-"/>
    <s v="-"/>
    <s v="-"/>
    <s v="-"/>
    <s v="-"/>
    <s v="-"/>
    <s v="-"/>
    <s v="-"/>
    <s v="-"/>
    <n v="3"/>
    <n v="12"/>
    <n v="0"/>
    <n v="100"/>
    <n v="6"/>
    <d v="1935-03-01T00:00:00"/>
    <n v="16.66"/>
    <n v="8.33"/>
    <n v="12"/>
    <n v="0"/>
    <n v="0"/>
    <n v="1"/>
    <n v="0"/>
    <n v="3"/>
  </r>
  <r>
    <x v="2"/>
    <x v="103"/>
    <x v="1"/>
    <n v="12"/>
    <n v="2"/>
    <n v="0"/>
    <n v="20"/>
    <n v="16"/>
    <n v="10"/>
    <n v="22"/>
    <n v="90.9"/>
    <n v="0"/>
    <n v="0"/>
    <n v="0"/>
    <n v="2"/>
    <n v="0"/>
    <n v="11"/>
    <n v="41"/>
    <n v="0"/>
    <n v="340"/>
    <n v="12"/>
    <d v="2025-02-01T00:00:00"/>
    <n v="28.33"/>
    <n v="8.2899999999999991"/>
    <n v="20.5"/>
    <n v="0"/>
    <n v="0"/>
    <n v="1"/>
    <n v="0"/>
    <n v="13"/>
  </r>
  <r>
    <x v="2"/>
    <x v="103"/>
    <x v="2"/>
    <n v="16"/>
    <n v="3"/>
    <n v="2"/>
    <n v="12"/>
    <s v="7*"/>
    <n v="12"/>
    <n v="24"/>
    <n v="50"/>
    <n v="0"/>
    <n v="0"/>
    <n v="0"/>
    <n v="1"/>
    <n v="0"/>
    <n v="16"/>
    <n v="51.2"/>
    <n v="0"/>
    <n v="418"/>
    <n v="17"/>
    <d v="2020-04-01T00:00:00"/>
    <n v="24.58"/>
    <n v="8.14"/>
    <n v="18.100000000000001"/>
    <n v="1"/>
    <n v="0"/>
    <n v="6"/>
    <n v="0"/>
    <n v="5"/>
  </r>
  <r>
    <x v="2"/>
    <x v="103"/>
    <x v="3"/>
    <n v="9"/>
    <n v="4"/>
    <n v="2"/>
    <n v="12"/>
    <s v="10*"/>
    <n v="6"/>
    <n v="8"/>
    <n v="150"/>
    <n v="0"/>
    <n v="0"/>
    <n v="2"/>
    <n v="1"/>
    <n v="0"/>
    <n v="9"/>
    <n v="33"/>
    <n v="0"/>
    <n v="286"/>
    <n v="4"/>
    <d v="1941-02-01T00:00:00"/>
    <n v="71.5"/>
    <n v="8.66"/>
    <n v="49.5"/>
    <n v="0"/>
    <n v="0"/>
    <n v="3"/>
    <n v="0"/>
    <n v="6"/>
  </r>
  <r>
    <x v="2"/>
    <x v="61"/>
    <x v="0"/>
    <n v="4"/>
    <s v="-"/>
    <s v="-"/>
    <s v="-"/>
    <s v="-"/>
    <s v="-"/>
    <s v="-"/>
    <s v="-"/>
    <s v="-"/>
    <s v="-"/>
    <s v="-"/>
    <s v="-"/>
    <s v="-"/>
    <n v="4"/>
    <n v="11"/>
    <n v="0"/>
    <n v="98"/>
    <n v="3"/>
    <d v="2014-01-01T00:00:00"/>
    <n v="32.659999999999997"/>
    <n v="8.9"/>
    <n v="22"/>
    <n v="0"/>
    <n v="0"/>
    <n v="0"/>
    <n v="0"/>
    <n v="9"/>
  </r>
  <r>
    <x v="2"/>
    <x v="61"/>
    <x v="1"/>
    <n v="5"/>
    <n v="1"/>
    <n v="0"/>
    <n v="4"/>
    <n v="4"/>
    <n v="4"/>
    <n v="7"/>
    <n v="57.14"/>
    <n v="0"/>
    <n v="0"/>
    <n v="0"/>
    <n v="1"/>
    <n v="0"/>
    <n v="5"/>
    <n v="14"/>
    <n v="0"/>
    <n v="107"/>
    <n v="4"/>
    <d v="1937-03-01T00:00:00"/>
    <n v="26.75"/>
    <n v="7.64"/>
    <n v="21"/>
    <n v="0"/>
    <n v="0"/>
    <n v="1"/>
    <n v="0"/>
    <n v="5"/>
  </r>
  <r>
    <x v="2"/>
    <x v="104"/>
    <x v="0"/>
    <n v="1"/>
    <s v="-"/>
    <s v="-"/>
    <s v="-"/>
    <s v="-"/>
    <s v="-"/>
    <s v="-"/>
    <s v="-"/>
    <s v="-"/>
    <s v="-"/>
    <s v="-"/>
    <s v="-"/>
    <s v="-"/>
    <n v="1"/>
    <n v="3"/>
    <n v="0"/>
    <n v="49"/>
    <n v="0"/>
    <s v="-"/>
    <s v="-"/>
    <n v="16.329999999999998"/>
    <s v="-"/>
    <n v="0"/>
    <n v="0"/>
    <n v="0"/>
    <n v="0"/>
    <n v="15"/>
  </r>
  <r>
    <x v="2"/>
    <x v="105"/>
    <x v="2"/>
    <n v="15"/>
    <n v="15"/>
    <n v="2"/>
    <n v="304"/>
    <n v="59"/>
    <n v="23.38"/>
    <n v="232"/>
    <n v="131.03"/>
    <n v="0"/>
    <n v="1"/>
    <n v="0"/>
    <n v="26"/>
    <n v="14"/>
    <n v="5"/>
    <n v="6.1"/>
    <n v="0"/>
    <n v="44"/>
    <n v="4"/>
    <d v="2020-11-02T00:00:00"/>
    <n v="11"/>
    <n v="7.13"/>
    <n v="9.1999999999999993"/>
    <n v="0"/>
    <n v="0"/>
    <n v="2"/>
    <n v="0"/>
    <n v="3"/>
  </r>
  <r>
    <x v="2"/>
    <x v="105"/>
    <x v="3"/>
    <n v="14"/>
    <n v="11"/>
    <n v="1"/>
    <n v="344"/>
    <s v="85*"/>
    <n v="34.4"/>
    <n v="235"/>
    <n v="146.38"/>
    <n v="0"/>
    <n v="3"/>
    <n v="1"/>
    <n v="27"/>
    <n v="21"/>
    <n v="6"/>
    <n v="8"/>
    <n v="0"/>
    <n v="72"/>
    <n v="3"/>
    <d v="2020-08-01T00:00:00"/>
    <n v="24"/>
    <n v="9"/>
    <n v="16"/>
    <n v="0"/>
    <n v="0"/>
    <n v="3"/>
    <n v="0"/>
    <n v="18"/>
  </r>
  <r>
    <x v="2"/>
    <x v="106"/>
    <x v="2"/>
    <n v="2"/>
    <n v="1"/>
    <n v="1"/>
    <n v="6"/>
    <s v="6*"/>
    <s v="-"/>
    <n v="3"/>
    <n v="200"/>
    <n v="0"/>
    <n v="0"/>
    <n v="0"/>
    <n v="1"/>
    <n v="0"/>
    <n v="2"/>
    <n v="3.5"/>
    <n v="0"/>
    <n v="65"/>
    <n v="2"/>
    <d v="1930-02-01T00:00:00"/>
    <n v="32.5"/>
    <n v="16.95"/>
    <n v="11.5"/>
    <n v="0"/>
    <n v="0"/>
    <n v="2"/>
    <n v="0"/>
    <n v="13"/>
  </r>
  <r>
    <x v="2"/>
    <x v="24"/>
    <x v="1"/>
    <n v="6"/>
    <n v="1"/>
    <n v="1"/>
    <n v="5"/>
    <s v="5*"/>
    <s v="-"/>
    <n v="8"/>
    <n v="62.5"/>
    <n v="0"/>
    <n v="0"/>
    <n v="0"/>
    <n v="0"/>
    <n v="0"/>
    <n v="6"/>
    <n v="23.5"/>
    <n v="0"/>
    <n v="216"/>
    <n v="5"/>
    <d v="1930-02-01T00:00:00"/>
    <n v="43.2"/>
    <n v="9.06"/>
    <n v="28.6"/>
    <n v="0"/>
    <n v="0"/>
    <n v="0"/>
    <n v="0"/>
    <n v="5"/>
  </r>
  <r>
    <x v="2"/>
    <x v="107"/>
    <x v="2"/>
    <n v="16"/>
    <n v="16"/>
    <n v="6"/>
    <n v="498"/>
    <n v="52"/>
    <n v="49.8"/>
    <n v="337"/>
    <n v="147.77000000000001"/>
    <n v="0"/>
    <n v="2"/>
    <n v="0"/>
    <n v="49"/>
    <n v="16"/>
    <s v="-"/>
    <s v="-"/>
    <s v="-"/>
    <s v="-"/>
    <s v="-"/>
    <s v="-"/>
    <s v="-"/>
    <s v="-"/>
    <s v="-"/>
    <s v="-"/>
    <s v="-"/>
    <n v="14"/>
    <n v="4"/>
    <n v="13"/>
  </r>
  <r>
    <x v="2"/>
    <x v="107"/>
    <x v="3"/>
    <n v="14"/>
    <n v="13"/>
    <n v="5"/>
    <n v="253"/>
    <s v="97*"/>
    <n v="31.62"/>
    <n v="173"/>
    <n v="146.24"/>
    <n v="0"/>
    <n v="2"/>
    <n v="0"/>
    <n v="22"/>
    <n v="14"/>
    <s v="-"/>
    <s v="-"/>
    <s v="-"/>
    <s v="-"/>
    <s v="-"/>
    <s v="-"/>
    <s v="-"/>
    <s v="-"/>
    <s v="-"/>
    <s v="-"/>
    <s v="-"/>
    <n v="7"/>
    <n v="0"/>
    <n v="3"/>
  </r>
  <r>
    <x v="2"/>
    <x v="108"/>
    <x v="1"/>
    <n v="2"/>
    <n v="2"/>
    <n v="1"/>
    <n v="33"/>
    <n v="28"/>
    <n v="33"/>
    <n v="39"/>
    <n v="84.61"/>
    <n v="0"/>
    <n v="0"/>
    <n v="0"/>
    <n v="3"/>
    <n v="0"/>
    <s v="-"/>
    <s v="-"/>
    <s v="-"/>
    <s v="-"/>
    <s v="-"/>
    <s v="-"/>
    <s v="-"/>
    <s v="-"/>
    <s v="-"/>
    <s v="-"/>
    <s v="-"/>
    <n v="0"/>
    <n v="0"/>
    <n v="6"/>
  </r>
  <r>
    <x v="2"/>
    <x v="109"/>
    <x v="1"/>
    <n v="4"/>
    <n v="3"/>
    <n v="1"/>
    <n v="38"/>
    <n v="16"/>
    <n v="19"/>
    <n v="31"/>
    <n v="122.58"/>
    <n v="0"/>
    <n v="0"/>
    <n v="0"/>
    <n v="5"/>
    <n v="0"/>
    <s v="-"/>
    <s v="-"/>
    <s v="-"/>
    <s v="-"/>
    <s v="-"/>
    <s v="-"/>
    <s v="-"/>
    <s v="-"/>
    <s v="-"/>
    <s v="-"/>
    <s v="-"/>
    <n v="2"/>
    <n v="0"/>
    <n v="13"/>
  </r>
  <r>
    <x v="2"/>
    <x v="110"/>
    <x v="1"/>
    <n v="12"/>
    <n v="9"/>
    <n v="1"/>
    <n v="126"/>
    <n v="36"/>
    <n v="15.75"/>
    <n v="92"/>
    <n v="136.94999999999999"/>
    <n v="0"/>
    <n v="0"/>
    <n v="3"/>
    <n v="10"/>
    <n v="6"/>
    <n v="9"/>
    <n v="16"/>
    <n v="0"/>
    <n v="135"/>
    <n v="4"/>
    <d v="2020-04-03T00:00:00"/>
    <n v="33.75"/>
    <n v="8.43"/>
    <n v="24"/>
    <n v="0"/>
    <n v="0"/>
    <n v="2"/>
    <n v="0"/>
    <n v="10"/>
  </r>
  <r>
    <x v="2"/>
    <x v="111"/>
    <x v="1"/>
    <n v="13"/>
    <n v="7"/>
    <n v="3"/>
    <n v="46"/>
    <n v="18"/>
    <n v="11.5"/>
    <n v="47"/>
    <n v="97.87"/>
    <n v="0"/>
    <n v="0"/>
    <n v="0"/>
    <n v="4"/>
    <n v="1"/>
    <n v="13"/>
    <n v="44"/>
    <n v="0"/>
    <n v="386"/>
    <n v="17"/>
    <d v="2020-06-03T00:00:00"/>
    <n v="22.7"/>
    <n v="8.77"/>
    <n v="15.5"/>
    <n v="0"/>
    <n v="0"/>
    <n v="6"/>
    <n v="0"/>
    <n v="12"/>
  </r>
  <r>
    <x v="2"/>
    <x v="112"/>
    <x v="1"/>
    <n v="1"/>
    <n v="1"/>
    <n v="1"/>
    <n v="6"/>
    <s v="6*"/>
    <s v="-"/>
    <n v="5"/>
    <n v="120"/>
    <n v="0"/>
    <n v="0"/>
    <n v="0"/>
    <n v="1"/>
    <n v="0"/>
    <s v="-"/>
    <s v="-"/>
    <s v="-"/>
    <s v="-"/>
    <s v="-"/>
    <s v="-"/>
    <s v="-"/>
    <s v="-"/>
    <s v="-"/>
    <s v="-"/>
    <s v="-"/>
    <n v="0"/>
    <n v="0"/>
    <n v="6"/>
  </r>
  <r>
    <x v="2"/>
    <x v="113"/>
    <x v="3"/>
    <n v="5"/>
    <s v="-"/>
    <s v="-"/>
    <s v="-"/>
    <s v="-"/>
    <s v="-"/>
    <s v="-"/>
    <s v="-"/>
    <s v="-"/>
    <s v="-"/>
    <s v="-"/>
    <s v="-"/>
    <s v="-"/>
    <n v="5"/>
    <n v="17"/>
    <n v="0"/>
    <n v="183"/>
    <n v="2"/>
    <d v="1938-01-01T00:00:00"/>
    <n v="91.5"/>
    <n v="10.76"/>
    <n v="51"/>
    <n v="0"/>
    <n v="0"/>
    <n v="0"/>
    <n v="0"/>
    <n v="15"/>
  </r>
  <r>
    <x v="2"/>
    <x v="114"/>
    <x v="2"/>
    <n v="13"/>
    <n v="11"/>
    <n v="5"/>
    <n v="203"/>
    <s v="57*"/>
    <n v="33.83"/>
    <n v="139"/>
    <n v="146.04"/>
    <n v="0"/>
    <n v="1"/>
    <n v="0"/>
    <n v="22"/>
    <n v="5"/>
    <s v="-"/>
    <s v="-"/>
    <s v="-"/>
    <s v="-"/>
    <s v="-"/>
    <s v="-"/>
    <s v="-"/>
    <s v="-"/>
    <s v="-"/>
    <s v="-"/>
    <s v="-"/>
    <n v="3"/>
    <n v="0"/>
    <n v="3"/>
  </r>
  <r>
    <x v="2"/>
    <x v="114"/>
    <x v="3"/>
    <n v="14"/>
    <n v="13"/>
    <n v="4"/>
    <n v="296"/>
    <n v="76"/>
    <n v="32.880000000000003"/>
    <n v="238"/>
    <n v="124.36"/>
    <n v="0"/>
    <n v="3"/>
    <n v="0"/>
    <n v="21"/>
    <n v="10"/>
    <s v="-"/>
    <s v="-"/>
    <s v="-"/>
    <s v="-"/>
    <s v="-"/>
    <s v="-"/>
    <s v="-"/>
    <s v="-"/>
    <s v="-"/>
    <s v="-"/>
    <s v="-"/>
    <n v="7"/>
    <n v="0"/>
    <n v="6"/>
  </r>
  <r>
    <x v="2"/>
    <x v="115"/>
    <x v="2"/>
    <n v="4"/>
    <n v="2"/>
    <n v="1"/>
    <n v="8"/>
    <s v="6*"/>
    <n v="8"/>
    <n v="6"/>
    <n v="133.33000000000001"/>
    <n v="0"/>
    <n v="0"/>
    <n v="0"/>
    <n v="0"/>
    <n v="1"/>
    <n v="3"/>
    <n v="7"/>
    <n v="0"/>
    <n v="89"/>
    <n v="2"/>
    <d v="2024-01-01T00:00:00"/>
    <n v="44.5"/>
    <n v="12.71"/>
    <n v="21"/>
    <n v="0"/>
    <n v="0"/>
    <n v="4"/>
    <n v="0"/>
    <n v="12"/>
  </r>
  <r>
    <x v="2"/>
    <x v="116"/>
    <x v="2"/>
    <n v="5"/>
    <n v="4"/>
    <n v="1"/>
    <n v="23"/>
    <n v="18"/>
    <n v="7.66"/>
    <n v="28"/>
    <n v="82.14"/>
    <n v="0"/>
    <n v="0"/>
    <n v="0"/>
    <n v="3"/>
    <n v="0"/>
    <n v="5"/>
    <n v="10.1"/>
    <n v="0"/>
    <n v="118"/>
    <n v="6"/>
    <d v="2019-02-01T00:00:00"/>
    <n v="19.66"/>
    <n v="11.6"/>
    <n v="10.1"/>
    <n v="0"/>
    <n v="0"/>
    <n v="1"/>
    <n v="0"/>
    <n v="16"/>
  </r>
  <r>
    <x v="2"/>
    <x v="117"/>
    <x v="2"/>
    <n v="4"/>
    <n v="4"/>
    <n v="0"/>
    <n v="29"/>
    <n v="16"/>
    <n v="7.25"/>
    <n v="31"/>
    <n v="93.54"/>
    <n v="0"/>
    <n v="0"/>
    <n v="0"/>
    <n v="4"/>
    <n v="0"/>
    <s v="-"/>
    <s v="-"/>
    <s v="-"/>
    <s v="-"/>
    <s v="-"/>
    <s v="-"/>
    <s v="-"/>
    <s v="-"/>
    <s v="-"/>
    <s v="-"/>
    <s v="-"/>
    <n v="4"/>
    <n v="0"/>
    <n v="3"/>
  </r>
  <r>
    <x v="2"/>
    <x v="117"/>
    <x v="3"/>
    <n v="5"/>
    <n v="3"/>
    <n v="1"/>
    <n v="37"/>
    <n v="30"/>
    <n v="18.5"/>
    <n v="34"/>
    <n v="108.82"/>
    <n v="0"/>
    <n v="0"/>
    <n v="0"/>
    <n v="1"/>
    <n v="2"/>
    <s v="-"/>
    <s v="-"/>
    <s v="-"/>
    <s v="-"/>
    <s v="-"/>
    <s v="-"/>
    <s v="-"/>
    <s v="-"/>
    <s v="-"/>
    <s v="-"/>
    <s v="-"/>
    <n v="1"/>
    <n v="0"/>
    <n v="12"/>
  </r>
  <r>
    <x v="2"/>
    <x v="118"/>
    <x v="2"/>
    <n v="9"/>
    <n v="4"/>
    <n v="1"/>
    <n v="13"/>
    <n v="7"/>
    <n v="4.33"/>
    <n v="15"/>
    <n v="86.66"/>
    <n v="0"/>
    <n v="0"/>
    <n v="1"/>
    <n v="1"/>
    <n v="0"/>
    <n v="9"/>
    <n v="28"/>
    <n v="0"/>
    <n v="270"/>
    <n v="5"/>
    <d v="2014-01-01T00:00:00"/>
    <n v="54"/>
    <n v="9.64"/>
    <n v="33.6"/>
    <n v="0"/>
    <n v="0"/>
    <n v="3"/>
    <n v="0"/>
    <n v="10"/>
  </r>
  <r>
    <x v="2"/>
    <x v="119"/>
    <x v="2"/>
    <n v="7"/>
    <n v="2"/>
    <n v="2"/>
    <n v="1"/>
    <s v="1*"/>
    <s v="-"/>
    <n v="5"/>
    <n v="20"/>
    <n v="0"/>
    <n v="0"/>
    <n v="0"/>
    <n v="0"/>
    <n v="0"/>
    <n v="7"/>
    <n v="28"/>
    <n v="0"/>
    <n v="260"/>
    <n v="10"/>
    <d v="1930-04-01T00:00:00"/>
    <n v="26"/>
    <n v="9.2799999999999994"/>
    <n v="16.8"/>
    <n v="1"/>
    <n v="0"/>
    <n v="1"/>
    <n v="0"/>
    <n v="5"/>
  </r>
  <r>
    <x v="2"/>
    <x v="119"/>
    <x v="3"/>
    <n v="11"/>
    <n v="1"/>
    <n v="0"/>
    <n v="0"/>
    <n v="0"/>
    <n v="0"/>
    <n v="2"/>
    <n v="0"/>
    <n v="0"/>
    <n v="0"/>
    <n v="1"/>
    <n v="0"/>
    <n v="0"/>
    <n v="11"/>
    <n v="40.200000000000003"/>
    <n v="0"/>
    <n v="377"/>
    <n v="4"/>
    <d v="2022-01-01T00:00:00"/>
    <n v="94.25"/>
    <n v="9.34"/>
    <n v="60.5"/>
    <n v="0"/>
    <n v="0"/>
    <n v="2"/>
    <n v="0"/>
    <n v="4"/>
  </r>
  <r>
    <x v="2"/>
    <x v="120"/>
    <x v="3"/>
    <n v="1"/>
    <n v="1"/>
    <n v="0"/>
    <n v="0"/>
    <n v="0"/>
    <n v="0"/>
    <n v="1"/>
    <n v="0"/>
    <n v="0"/>
    <n v="0"/>
    <n v="1"/>
    <n v="0"/>
    <n v="0"/>
    <s v="-"/>
    <s v="-"/>
    <s v="-"/>
    <s v="-"/>
    <s v="-"/>
    <s v="-"/>
    <s v="-"/>
    <s v="-"/>
    <s v="-"/>
    <s v="-"/>
    <s v="-"/>
    <n v="0"/>
    <n v="0"/>
    <n v="5"/>
  </r>
  <r>
    <x v="2"/>
    <x v="121"/>
    <x v="3"/>
    <n v="8"/>
    <n v="1"/>
    <n v="1"/>
    <n v="1"/>
    <s v="1*"/>
    <s v="-"/>
    <n v="5"/>
    <n v="20"/>
    <n v="0"/>
    <n v="0"/>
    <n v="0"/>
    <n v="0"/>
    <n v="0"/>
    <n v="8"/>
    <n v="27"/>
    <n v="0"/>
    <n v="238"/>
    <n v="7"/>
    <d v="2025-02-01T00:00:00"/>
    <n v="34"/>
    <n v="8.81"/>
    <n v="23.1"/>
    <n v="0"/>
    <n v="0"/>
    <n v="0"/>
    <n v="0"/>
    <n v="7"/>
  </r>
  <r>
    <x v="2"/>
    <x v="122"/>
    <x v="3"/>
    <n v="2"/>
    <n v="1"/>
    <n v="1"/>
    <n v="0"/>
    <s v="0*"/>
    <s v="-"/>
    <n v="1"/>
    <n v="0"/>
    <n v="0"/>
    <n v="0"/>
    <n v="0"/>
    <n v="0"/>
    <n v="0"/>
    <n v="2"/>
    <n v="5"/>
    <n v="0"/>
    <n v="57"/>
    <n v="1"/>
    <d v="2029-01-01T00:00:00"/>
    <n v="57"/>
    <n v="11.4"/>
    <n v="30"/>
    <n v="0"/>
    <n v="0"/>
    <n v="0"/>
    <n v="0"/>
    <n v="5"/>
  </r>
  <r>
    <x v="2"/>
    <x v="123"/>
    <x v="3"/>
    <n v="3"/>
    <s v="-"/>
    <s v="-"/>
    <s v="-"/>
    <s v="-"/>
    <s v="-"/>
    <s v="-"/>
    <s v="-"/>
    <s v="-"/>
    <s v="-"/>
    <s v="-"/>
    <s v="-"/>
    <s v="-"/>
    <n v="3"/>
    <n v="12"/>
    <n v="0"/>
    <n v="85"/>
    <n v="2"/>
    <d v="1931-02-01T00:00:00"/>
    <n v="42.5"/>
    <n v="7.08"/>
    <n v="36"/>
    <n v="0"/>
    <n v="0"/>
    <n v="1"/>
    <n v="0"/>
    <n v="9"/>
  </r>
  <r>
    <x v="3"/>
    <x v="1"/>
    <x v="2"/>
    <n v="6"/>
    <n v="4"/>
    <n v="3"/>
    <n v="36"/>
    <n v="23"/>
    <n v="36"/>
    <n v="40"/>
    <n v="90"/>
    <n v="0"/>
    <n v="0"/>
    <n v="0"/>
    <n v="3"/>
    <n v="1"/>
    <n v="2"/>
    <n v="3"/>
    <n v="0"/>
    <n v="36"/>
    <n v="0"/>
    <s v="-"/>
    <s v="-"/>
    <n v="12"/>
    <s v="-"/>
    <n v="0"/>
    <n v="0"/>
    <n v="2"/>
    <n v="0"/>
    <n v="6"/>
  </r>
  <r>
    <x v="3"/>
    <x v="2"/>
    <x v="3"/>
    <n v="16"/>
    <n v="16"/>
    <n v="1"/>
    <n v="529"/>
    <n v="81"/>
    <n v="35.26"/>
    <n v="398"/>
    <n v="132.91"/>
    <n v="0"/>
    <n v="4"/>
    <n v="1"/>
    <n v="45"/>
    <n v="25"/>
    <s v="-"/>
    <s v="-"/>
    <s v="-"/>
    <s v="-"/>
    <s v="-"/>
    <s v="-"/>
    <s v="-"/>
    <s v="-"/>
    <s v="-"/>
    <s v="-"/>
    <s v="-"/>
    <n v="17"/>
    <n v="2"/>
    <n v="9"/>
  </r>
  <r>
    <x v="3"/>
    <x v="13"/>
    <x v="3"/>
    <n v="2"/>
    <s v="-"/>
    <s v="-"/>
    <s v="-"/>
    <s v="-"/>
    <s v="-"/>
    <s v="-"/>
    <s v="-"/>
    <s v="-"/>
    <s v="-"/>
    <s v="-"/>
    <s v="-"/>
    <s v="-"/>
    <n v="2"/>
    <n v="7"/>
    <n v="0"/>
    <n v="50"/>
    <n v="1"/>
    <d v="2025-01-01T00:00:00"/>
    <n v="50"/>
    <n v="7.14"/>
    <n v="42"/>
    <n v="0"/>
    <n v="0"/>
    <n v="2"/>
    <n v="0"/>
    <n v="12"/>
  </r>
  <r>
    <x v="3"/>
    <x v="56"/>
    <x v="1"/>
    <n v="5"/>
    <n v="3"/>
    <n v="3"/>
    <n v="20"/>
    <s v="13*"/>
    <s v="-"/>
    <n v="17"/>
    <n v="117.64"/>
    <n v="0"/>
    <n v="0"/>
    <n v="0"/>
    <n v="1"/>
    <n v="1"/>
    <n v="5"/>
    <n v="20"/>
    <n v="1"/>
    <n v="141"/>
    <n v="7"/>
    <d v="2026-03-01T00:00:00"/>
    <n v="20.14"/>
    <n v="7.05"/>
    <n v="17.100000000000001"/>
    <n v="0"/>
    <n v="0"/>
    <n v="1"/>
    <n v="0"/>
    <n v="15"/>
  </r>
  <r>
    <x v="3"/>
    <x v="92"/>
    <x v="2"/>
    <n v="14"/>
    <n v="14"/>
    <n v="0"/>
    <n v="512"/>
    <n v="72"/>
    <n v="36.57"/>
    <n v="384"/>
    <n v="133.33000000000001"/>
    <n v="0"/>
    <n v="4"/>
    <n v="1"/>
    <n v="61"/>
    <n v="16"/>
    <s v="-"/>
    <s v="-"/>
    <s v="-"/>
    <s v="-"/>
    <s v="-"/>
    <s v="-"/>
    <s v="-"/>
    <s v="-"/>
    <s v="-"/>
    <s v="-"/>
    <s v="-"/>
    <n v="8"/>
    <n v="0"/>
    <n v="10"/>
  </r>
  <r>
    <x v="3"/>
    <x v="92"/>
    <x v="3"/>
    <n v="16"/>
    <n v="15"/>
    <n v="2"/>
    <n v="424"/>
    <s v="71*"/>
    <n v="32.61"/>
    <n v="324"/>
    <n v="130.86000000000001"/>
    <n v="0"/>
    <n v="2"/>
    <n v="0"/>
    <n v="45"/>
    <n v="10"/>
    <s v="-"/>
    <s v="-"/>
    <s v="-"/>
    <s v="-"/>
    <s v="-"/>
    <s v="-"/>
    <s v="-"/>
    <s v="-"/>
    <s v="-"/>
    <s v="-"/>
    <s v="-"/>
    <n v="9"/>
    <n v="0"/>
    <n v="16"/>
  </r>
  <r>
    <x v="3"/>
    <x v="124"/>
    <x v="0"/>
    <n v="14"/>
    <n v="14"/>
    <n v="3"/>
    <n v="489"/>
    <s v="85*"/>
    <n v="44.45"/>
    <n v="368"/>
    <n v="132.88"/>
    <n v="0"/>
    <n v="5"/>
    <n v="1"/>
    <n v="49"/>
    <n v="16"/>
    <s v="-"/>
    <s v="-"/>
    <s v="-"/>
    <s v="-"/>
    <s v="-"/>
    <s v="-"/>
    <s v="-"/>
    <s v="-"/>
    <s v="-"/>
    <s v="-"/>
    <s v="-"/>
    <n v="2"/>
    <n v="0"/>
    <n v="14"/>
  </r>
  <r>
    <x v="3"/>
    <x v="124"/>
    <x v="1"/>
    <n v="17"/>
    <n v="16"/>
    <n v="2"/>
    <n v="333"/>
    <n v="67"/>
    <n v="23.78"/>
    <n v="273"/>
    <n v="121.97"/>
    <n v="0"/>
    <n v="3"/>
    <n v="1"/>
    <n v="31"/>
    <n v="9"/>
    <s v="-"/>
    <s v="-"/>
    <s v="-"/>
    <s v="-"/>
    <s v="-"/>
    <s v="-"/>
    <s v="-"/>
    <s v="-"/>
    <s v="-"/>
    <s v="-"/>
    <s v="-"/>
    <n v="10"/>
    <n v="0"/>
    <n v="9"/>
  </r>
  <r>
    <x v="3"/>
    <x v="124"/>
    <x v="2"/>
    <n v="14"/>
    <n v="14"/>
    <n v="2"/>
    <n v="286"/>
    <n v="94"/>
    <n v="23.83"/>
    <n v="215"/>
    <n v="133.02000000000001"/>
    <n v="0"/>
    <n v="2"/>
    <n v="3"/>
    <n v="25"/>
    <n v="12"/>
    <s v="-"/>
    <s v="-"/>
    <s v="-"/>
    <s v="-"/>
    <s v="-"/>
    <s v="-"/>
    <s v="-"/>
    <s v="-"/>
    <s v="-"/>
    <s v="-"/>
    <s v="-"/>
    <n v="8"/>
    <n v="0"/>
    <n v="9"/>
  </r>
  <r>
    <x v="3"/>
    <x v="124"/>
    <x v="3"/>
    <n v="15"/>
    <n v="15"/>
    <n v="1"/>
    <n v="405"/>
    <n v="67"/>
    <n v="28.92"/>
    <n v="315"/>
    <n v="128.57"/>
    <n v="0"/>
    <n v="2"/>
    <n v="0"/>
    <n v="52"/>
    <n v="10"/>
    <s v="-"/>
    <s v="-"/>
    <s v="-"/>
    <s v="-"/>
    <s v="-"/>
    <s v="-"/>
    <s v="-"/>
    <s v="-"/>
    <s v="-"/>
    <s v="-"/>
    <s v="-"/>
    <n v="4"/>
    <n v="0"/>
    <n v="3"/>
  </r>
  <r>
    <x v="3"/>
    <x v="125"/>
    <x v="0"/>
    <n v="12"/>
    <n v="9"/>
    <n v="3"/>
    <n v="237"/>
    <n v="86"/>
    <n v="39.5"/>
    <n v="124"/>
    <n v="191.12"/>
    <n v="0"/>
    <n v="1"/>
    <n v="0"/>
    <n v="22"/>
    <n v="13"/>
    <n v="11"/>
    <n v="31.1"/>
    <n v="0"/>
    <n v="236"/>
    <n v="6"/>
    <d v="2015-02-01T00:00:00"/>
    <n v="39.33"/>
    <n v="7.57"/>
    <n v="31.1"/>
    <n v="0"/>
    <n v="0"/>
    <n v="2"/>
    <n v="0"/>
    <n v="10"/>
  </r>
  <r>
    <x v="3"/>
    <x v="125"/>
    <x v="1"/>
    <n v="13"/>
    <n v="11"/>
    <n v="4"/>
    <n v="243"/>
    <n v="47"/>
    <n v="34.71"/>
    <n v="179"/>
    <n v="135.75"/>
    <n v="0"/>
    <n v="0"/>
    <n v="0"/>
    <n v="24"/>
    <n v="7"/>
    <n v="13"/>
    <n v="40"/>
    <n v="0"/>
    <n v="273"/>
    <n v="10"/>
    <d v="2014-03-01T00:00:00"/>
    <n v="27.3"/>
    <n v="6.82"/>
    <n v="24"/>
    <n v="0"/>
    <n v="0"/>
    <n v="2"/>
    <n v="0"/>
    <n v="6"/>
  </r>
  <r>
    <x v="3"/>
    <x v="125"/>
    <x v="2"/>
    <n v="14"/>
    <n v="13"/>
    <n v="3"/>
    <n v="228"/>
    <s v="41*"/>
    <n v="22.8"/>
    <n v="157"/>
    <n v="145.22"/>
    <n v="0"/>
    <n v="0"/>
    <n v="0"/>
    <n v="22"/>
    <n v="10"/>
    <n v="13"/>
    <n v="40.1"/>
    <n v="0"/>
    <n v="284"/>
    <n v="12"/>
    <d v="2028-03-01T00:00:00"/>
    <n v="23.66"/>
    <n v="7.07"/>
    <n v="20"/>
    <n v="0"/>
    <n v="0"/>
    <n v="9"/>
    <n v="0"/>
    <n v="4"/>
  </r>
  <r>
    <x v="3"/>
    <x v="125"/>
    <x v="3"/>
    <n v="16"/>
    <n v="15"/>
    <n v="4"/>
    <n v="183"/>
    <n v="42"/>
    <n v="16.63"/>
    <n v="150"/>
    <n v="122"/>
    <n v="0"/>
    <n v="0"/>
    <n v="1"/>
    <n v="18"/>
    <n v="5"/>
    <n v="16"/>
    <n v="46"/>
    <n v="0"/>
    <n v="335"/>
    <n v="12"/>
    <d v="1934-03-01T00:00:00"/>
    <n v="27.91"/>
    <n v="7.28"/>
    <n v="23"/>
    <n v="0"/>
    <n v="0"/>
    <n v="5"/>
    <n v="0"/>
    <n v="5"/>
  </r>
  <r>
    <x v="3"/>
    <x v="105"/>
    <x v="0"/>
    <n v="4"/>
    <n v="3"/>
    <n v="0"/>
    <n v="104"/>
    <n v="70"/>
    <n v="34.659999999999997"/>
    <n v="75"/>
    <n v="138.66"/>
    <n v="0"/>
    <n v="1"/>
    <n v="0"/>
    <n v="7"/>
    <n v="8"/>
    <n v="1"/>
    <n v="1"/>
    <n v="0"/>
    <n v="3"/>
    <n v="0"/>
    <s v="-"/>
    <s v="-"/>
    <n v="3"/>
    <s v="-"/>
    <n v="0"/>
    <n v="0"/>
    <n v="0"/>
    <n v="0"/>
    <n v="8"/>
  </r>
  <r>
    <x v="3"/>
    <x v="105"/>
    <x v="1"/>
    <n v="13"/>
    <n v="12"/>
    <n v="1"/>
    <n v="333"/>
    <s v="62*"/>
    <n v="30.27"/>
    <n v="264"/>
    <n v="126.13"/>
    <n v="0"/>
    <n v="3"/>
    <n v="0"/>
    <n v="24"/>
    <n v="17"/>
    <s v="-"/>
    <s v="-"/>
    <s v="-"/>
    <s v="-"/>
    <s v="-"/>
    <s v="-"/>
    <s v="-"/>
    <s v="-"/>
    <s v="-"/>
    <s v="-"/>
    <s v="-"/>
    <n v="4"/>
    <n v="0"/>
    <n v="17"/>
  </r>
  <r>
    <x v="3"/>
    <x v="126"/>
    <x v="0"/>
    <n v="14"/>
    <n v="7"/>
    <n v="4"/>
    <n v="92"/>
    <s v="45*"/>
    <n v="30.66"/>
    <n v="84"/>
    <n v="109.52"/>
    <n v="0"/>
    <n v="0"/>
    <n v="1"/>
    <n v="11"/>
    <n v="2"/>
    <n v="14"/>
    <n v="49"/>
    <n v="0"/>
    <n v="392"/>
    <n v="9"/>
    <d v="2029-02-01T00:00:00"/>
    <n v="43.55"/>
    <n v="8"/>
    <n v="32.6"/>
    <n v="0"/>
    <n v="0"/>
    <n v="4"/>
    <n v="0"/>
    <n v="12"/>
  </r>
  <r>
    <x v="3"/>
    <x v="126"/>
    <x v="1"/>
    <n v="11"/>
    <n v="7"/>
    <n v="5"/>
    <n v="16"/>
    <s v="7*"/>
    <n v="8"/>
    <n v="16"/>
    <n v="100"/>
    <n v="0"/>
    <n v="0"/>
    <n v="1"/>
    <n v="0"/>
    <n v="1"/>
    <n v="11"/>
    <n v="41"/>
    <n v="0"/>
    <n v="266"/>
    <n v="8"/>
    <d v="2022-03-01T00:00:00"/>
    <n v="33.25"/>
    <n v="6.48"/>
    <n v="30.7"/>
    <n v="0"/>
    <n v="0"/>
    <n v="2"/>
    <n v="0"/>
    <n v="5"/>
  </r>
  <r>
    <x v="3"/>
    <x v="127"/>
    <x v="0"/>
    <n v="13"/>
    <n v="12"/>
    <n v="1"/>
    <n v="334"/>
    <n v="65"/>
    <n v="30.36"/>
    <n v="278"/>
    <n v="120.14"/>
    <n v="0"/>
    <n v="2"/>
    <n v="1"/>
    <n v="28"/>
    <n v="12"/>
    <s v="-"/>
    <s v="-"/>
    <s v="-"/>
    <s v="-"/>
    <s v="-"/>
    <s v="-"/>
    <s v="-"/>
    <s v="-"/>
    <s v="-"/>
    <s v="-"/>
    <s v="-"/>
    <n v="4"/>
    <n v="0"/>
    <n v="12"/>
  </r>
  <r>
    <x v="3"/>
    <x v="127"/>
    <x v="1"/>
    <n v="5"/>
    <n v="5"/>
    <n v="0"/>
    <n v="91"/>
    <n v="63"/>
    <n v="18.2"/>
    <n v="78"/>
    <n v="116.66"/>
    <n v="0"/>
    <n v="1"/>
    <n v="1"/>
    <n v="7"/>
    <n v="3"/>
    <s v="-"/>
    <s v="-"/>
    <s v="-"/>
    <s v="-"/>
    <s v="-"/>
    <s v="-"/>
    <s v="-"/>
    <s v="-"/>
    <s v="-"/>
    <s v="-"/>
    <s v="-"/>
    <n v="3"/>
    <n v="0"/>
    <n v="6"/>
  </r>
  <r>
    <x v="3"/>
    <x v="128"/>
    <x v="0"/>
    <n v="13"/>
    <n v="12"/>
    <n v="4"/>
    <n v="207"/>
    <s v="51*"/>
    <n v="25.87"/>
    <n v="144"/>
    <n v="143.75"/>
    <n v="0"/>
    <n v="1"/>
    <n v="0"/>
    <n v="11"/>
    <n v="16"/>
    <n v="4"/>
    <n v="6"/>
    <n v="0"/>
    <n v="81"/>
    <n v="0"/>
    <s v="-"/>
    <s v="-"/>
    <n v="13.5"/>
    <s v="-"/>
    <n v="0"/>
    <n v="0"/>
    <n v="5"/>
    <n v="0"/>
    <n v="13"/>
  </r>
  <r>
    <x v="3"/>
    <x v="128"/>
    <x v="1"/>
    <n v="17"/>
    <n v="16"/>
    <n v="3"/>
    <n v="385"/>
    <n v="70"/>
    <n v="29.61"/>
    <n v="276"/>
    <n v="139.49"/>
    <n v="0"/>
    <n v="3"/>
    <n v="0"/>
    <n v="26"/>
    <n v="22"/>
    <n v="1"/>
    <n v="1.5"/>
    <n v="0"/>
    <n v="30"/>
    <n v="0"/>
    <s v="-"/>
    <s v="-"/>
    <n v="16.36"/>
    <s v="-"/>
    <n v="0"/>
    <n v="0"/>
    <n v="15"/>
    <n v="0"/>
    <n v="5"/>
  </r>
  <r>
    <x v="3"/>
    <x v="128"/>
    <x v="2"/>
    <n v="9"/>
    <n v="8"/>
    <n v="1"/>
    <n v="133"/>
    <n v="50"/>
    <n v="19"/>
    <n v="100"/>
    <n v="133"/>
    <n v="0"/>
    <n v="1"/>
    <n v="1"/>
    <n v="10"/>
    <n v="7"/>
    <s v="-"/>
    <s v="-"/>
    <s v="-"/>
    <s v="-"/>
    <s v="-"/>
    <s v="-"/>
    <s v="-"/>
    <s v="-"/>
    <s v="-"/>
    <s v="-"/>
    <s v="-"/>
    <n v="4"/>
    <n v="0"/>
    <n v="16"/>
  </r>
  <r>
    <x v="3"/>
    <x v="128"/>
    <x v="3"/>
    <n v="16"/>
    <n v="14"/>
    <n v="6"/>
    <n v="279"/>
    <n v="83"/>
    <n v="34.869999999999997"/>
    <n v="178"/>
    <n v="156.74"/>
    <n v="0"/>
    <n v="1"/>
    <n v="0"/>
    <n v="14"/>
    <n v="22"/>
    <s v="-"/>
    <s v="-"/>
    <s v="-"/>
    <s v="-"/>
    <s v="-"/>
    <s v="-"/>
    <s v="-"/>
    <s v="-"/>
    <s v="-"/>
    <s v="-"/>
    <s v="-"/>
    <n v="8"/>
    <n v="0"/>
    <n v="7"/>
  </r>
  <r>
    <x v="3"/>
    <x v="129"/>
    <x v="0"/>
    <n v="14"/>
    <n v="14"/>
    <n v="3"/>
    <n v="255"/>
    <n v="41"/>
    <n v="23.18"/>
    <n v="184"/>
    <n v="138.58000000000001"/>
    <n v="0"/>
    <n v="0"/>
    <n v="1"/>
    <n v="23"/>
    <n v="11"/>
    <s v="-"/>
    <s v="-"/>
    <s v="-"/>
    <s v="-"/>
    <s v="-"/>
    <s v="-"/>
    <s v="-"/>
    <s v="-"/>
    <s v="-"/>
    <s v="-"/>
    <s v="-"/>
    <n v="7"/>
    <n v="0"/>
    <n v="16"/>
  </r>
  <r>
    <x v="3"/>
    <x v="129"/>
    <x v="1"/>
    <n v="10"/>
    <n v="10"/>
    <n v="0"/>
    <n v="272"/>
    <n v="77"/>
    <n v="27.2"/>
    <n v="177"/>
    <n v="153.66999999999999"/>
    <n v="0"/>
    <n v="1"/>
    <n v="0"/>
    <n v="27"/>
    <n v="15"/>
    <s v="-"/>
    <s v="-"/>
    <s v="-"/>
    <s v="-"/>
    <s v="-"/>
    <s v="-"/>
    <s v="-"/>
    <s v="-"/>
    <s v="-"/>
    <s v="-"/>
    <s v="-"/>
    <n v="1"/>
    <n v="0"/>
    <n v="17"/>
  </r>
  <r>
    <x v="3"/>
    <x v="62"/>
    <x v="0"/>
    <n v="3"/>
    <n v="3"/>
    <n v="0"/>
    <n v="57"/>
    <n v="48"/>
    <n v="19"/>
    <n v="55"/>
    <n v="103.63"/>
    <n v="0"/>
    <n v="0"/>
    <n v="0"/>
    <n v="3"/>
    <n v="3"/>
    <s v="-"/>
    <s v="-"/>
    <s v="-"/>
    <s v="-"/>
    <s v="-"/>
    <s v="-"/>
    <s v="-"/>
    <s v="-"/>
    <s v="-"/>
    <s v="-"/>
    <s v="-"/>
    <n v="0"/>
    <n v="0"/>
    <n v="16"/>
  </r>
  <r>
    <x v="3"/>
    <x v="130"/>
    <x v="0"/>
    <n v="10"/>
    <n v="10"/>
    <n v="0"/>
    <n v="177"/>
    <n v="81"/>
    <n v="17.7"/>
    <n v="152"/>
    <n v="116.44"/>
    <n v="0"/>
    <n v="1"/>
    <n v="1"/>
    <n v="23"/>
    <n v="4"/>
    <s v="-"/>
    <s v="-"/>
    <s v="-"/>
    <s v="-"/>
    <s v="-"/>
    <s v="-"/>
    <s v="-"/>
    <s v="-"/>
    <s v="-"/>
    <s v="-"/>
    <s v="-"/>
    <n v="9"/>
    <n v="1"/>
    <n v="9"/>
  </r>
  <r>
    <x v="3"/>
    <x v="130"/>
    <x v="1"/>
    <n v="16"/>
    <n v="16"/>
    <n v="0"/>
    <n v="395"/>
    <n v="70"/>
    <n v="24.68"/>
    <n v="293"/>
    <n v="134.81"/>
    <n v="0"/>
    <n v="2"/>
    <n v="2"/>
    <n v="49"/>
    <n v="8"/>
    <s v="-"/>
    <s v="-"/>
    <s v="-"/>
    <s v="-"/>
    <s v="-"/>
    <s v="-"/>
    <s v="-"/>
    <s v="-"/>
    <s v="-"/>
    <s v="-"/>
    <s v="-"/>
    <n v="6"/>
    <n v="2"/>
    <n v="16"/>
  </r>
  <r>
    <x v="3"/>
    <x v="106"/>
    <x v="0"/>
    <n v="3"/>
    <n v="2"/>
    <n v="1"/>
    <n v="13"/>
    <n v="12"/>
    <n v="13"/>
    <n v="12"/>
    <n v="108.33"/>
    <n v="0"/>
    <n v="0"/>
    <n v="0"/>
    <n v="0"/>
    <n v="1"/>
    <n v="3"/>
    <n v="9"/>
    <n v="1"/>
    <n v="64"/>
    <n v="3"/>
    <d v="2017-02-01T00:00:00"/>
    <n v="21.33"/>
    <n v="7.11"/>
    <n v="18"/>
    <n v="0"/>
    <n v="0"/>
    <n v="0"/>
    <n v="0"/>
    <n v="9"/>
  </r>
  <r>
    <x v="3"/>
    <x v="106"/>
    <x v="1"/>
    <n v="1"/>
    <s v="-"/>
    <s v="-"/>
    <s v="-"/>
    <s v="-"/>
    <s v="-"/>
    <s v="-"/>
    <s v="-"/>
    <s v="-"/>
    <s v="-"/>
    <s v="-"/>
    <s v="-"/>
    <s v="-"/>
    <n v="1"/>
    <n v="3"/>
    <n v="0"/>
    <n v="31"/>
    <n v="2"/>
    <d v="1931-02-01T00:00:00"/>
    <n v="15.5"/>
    <n v="10.33"/>
    <n v="9"/>
    <n v="0"/>
    <n v="0"/>
    <n v="0"/>
    <n v="0"/>
    <n v="6"/>
  </r>
  <r>
    <x v="3"/>
    <x v="131"/>
    <x v="0"/>
    <n v="14"/>
    <n v="5"/>
    <n v="2"/>
    <n v="34"/>
    <n v="20"/>
    <n v="11.33"/>
    <n v="23"/>
    <n v="147.82"/>
    <n v="0"/>
    <n v="0"/>
    <n v="0"/>
    <n v="2"/>
    <n v="3"/>
    <n v="14"/>
    <n v="53.2"/>
    <n v="0"/>
    <n v="436"/>
    <n v="17"/>
    <d v="2021-04-01T00:00:00"/>
    <n v="25.64"/>
    <n v="8.17"/>
    <n v="18.8"/>
    <n v="1"/>
    <n v="0"/>
    <n v="0"/>
    <n v="0"/>
    <n v="5"/>
  </r>
  <r>
    <x v="3"/>
    <x v="131"/>
    <x v="1"/>
    <n v="14"/>
    <n v="7"/>
    <n v="3"/>
    <n v="16"/>
    <n v="12"/>
    <n v="4"/>
    <n v="15"/>
    <n v="106.66"/>
    <n v="0"/>
    <n v="0"/>
    <n v="2"/>
    <n v="0"/>
    <n v="1"/>
    <n v="14"/>
    <n v="54"/>
    <n v="0"/>
    <n v="507"/>
    <n v="19"/>
    <d v="2024-03-01T00:00:00"/>
    <n v="26.68"/>
    <n v="9.3800000000000008"/>
    <n v="17"/>
    <n v="0"/>
    <n v="0"/>
    <n v="1"/>
    <n v="0"/>
    <n v="18"/>
  </r>
  <r>
    <x v="3"/>
    <x v="131"/>
    <x v="2"/>
    <n v="11"/>
    <n v="5"/>
    <n v="3"/>
    <n v="11"/>
    <s v="11*"/>
    <n v="5.5"/>
    <n v="10"/>
    <n v="110"/>
    <n v="0"/>
    <n v="0"/>
    <n v="2"/>
    <n v="1"/>
    <n v="1"/>
    <n v="11"/>
    <n v="40"/>
    <n v="0"/>
    <n v="332"/>
    <n v="14"/>
    <d v="2022-02-01T00:00:00"/>
    <n v="23.71"/>
    <n v="8.3000000000000007"/>
    <n v="17.100000000000001"/>
    <n v="0"/>
    <n v="0"/>
    <n v="0"/>
    <n v="0"/>
    <n v="12"/>
  </r>
  <r>
    <x v="3"/>
    <x v="131"/>
    <x v="3"/>
    <n v="5"/>
    <n v="4"/>
    <n v="1"/>
    <n v="11"/>
    <n v="10"/>
    <n v="3.66"/>
    <n v="16"/>
    <n v="68.75"/>
    <n v="0"/>
    <n v="0"/>
    <n v="1"/>
    <n v="2"/>
    <n v="0"/>
    <n v="5"/>
    <n v="18"/>
    <n v="1"/>
    <n v="142"/>
    <n v="3"/>
    <d v="1940-03-01T00:00:00"/>
    <n v="47.33"/>
    <n v="7.88"/>
    <n v="36"/>
    <n v="0"/>
    <n v="0"/>
    <n v="0"/>
    <n v="0"/>
    <n v="14"/>
  </r>
  <r>
    <x v="3"/>
    <x v="132"/>
    <x v="0"/>
    <n v="11"/>
    <n v="4"/>
    <n v="1"/>
    <n v="30"/>
    <n v="25"/>
    <n v="10"/>
    <n v="19"/>
    <n v="157.88999999999999"/>
    <n v="0"/>
    <n v="0"/>
    <n v="0"/>
    <n v="1"/>
    <n v="2"/>
    <n v="11"/>
    <n v="43"/>
    <n v="0"/>
    <n v="329"/>
    <n v="9"/>
    <d v="2024-03-01T00:00:00"/>
    <n v="36.549999999999997"/>
    <n v="7.65"/>
    <n v="28.6"/>
    <n v="0"/>
    <n v="0"/>
    <n v="4"/>
    <n v="0"/>
    <n v="3"/>
  </r>
  <r>
    <x v="3"/>
    <x v="132"/>
    <x v="1"/>
    <n v="3"/>
    <n v="1"/>
    <n v="0"/>
    <n v="7"/>
    <n v="7"/>
    <n v="7"/>
    <n v="3"/>
    <n v="233.33"/>
    <n v="0"/>
    <n v="0"/>
    <n v="0"/>
    <n v="0"/>
    <n v="1"/>
    <n v="3"/>
    <n v="10"/>
    <n v="1"/>
    <n v="96"/>
    <n v="3"/>
    <d v="1939-02-01T00:00:00"/>
    <n v="32"/>
    <n v="9.6"/>
    <n v="20"/>
    <n v="0"/>
    <n v="0"/>
    <n v="1"/>
    <n v="0"/>
    <n v="11"/>
  </r>
  <r>
    <x v="3"/>
    <x v="133"/>
    <x v="0"/>
    <n v="14"/>
    <n v="2"/>
    <n v="1"/>
    <n v="8"/>
    <n v="6"/>
    <n v="8"/>
    <n v="11"/>
    <n v="72.72"/>
    <n v="0"/>
    <n v="0"/>
    <n v="0"/>
    <n v="1"/>
    <n v="0"/>
    <n v="14"/>
    <n v="52"/>
    <n v="0"/>
    <n v="406"/>
    <n v="15"/>
    <d v="2013-03-01T00:00:00"/>
    <n v="27.06"/>
    <n v="7.8"/>
    <n v="20.8"/>
    <n v="0"/>
    <n v="0"/>
    <n v="1"/>
    <n v="0"/>
    <n v="15"/>
  </r>
  <r>
    <x v="3"/>
    <x v="133"/>
    <x v="1"/>
    <n v="16"/>
    <n v="2"/>
    <n v="1"/>
    <n v="16"/>
    <s v="16*"/>
    <n v="16"/>
    <n v="12"/>
    <n v="133.33000000000001"/>
    <n v="0"/>
    <n v="0"/>
    <n v="1"/>
    <n v="0"/>
    <n v="1"/>
    <n v="16"/>
    <n v="59.2"/>
    <n v="2"/>
    <n v="440"/>
    <n v="20"/>
    <d v="2020-07-03T00:00:00"/>
    <n v="22"/>
    <n v="7.41"/>
    <n v="17.8"/>
    <n v="0"/>
    <n v="0"/>
    <n v="2"/>
    <n v="0"/>
    <n v="12"/>
  </r>
  <r>
    <x v="3"/>
    <x v="133"/>
    <x v="2"/>
    <n v="14"/>
    <n v="3"/>
    <n v="2"/>
    <n v="10"/>
    <s v="6*"/>
    <n v="10"/>
    <n v="11"/>
    <n v="90.9"/>
    <n v="0"/>
    <n v="0"/>
    <n v="1"/>
    <n v="1"/>
    <n v="0"/>
    <n v="14"/>
    <n v="54"/>
    <n v="0"/>
    <n v="372"/>
    <n v="17"/>
    <d v="2015-03-01T00:00:00"/>
    <n v="21.88"/>
    <n v="6.88"/>
    <n v="19"/>
    <n v="0"/>
    <n v="0"/>
    <n v="4"/>
    <n v="0"/>
    <n v="11"/>
  </r>
  <r>
    <x v="3"/>
    <x v="133"/>
    <x v="3"/>
    <n v="16"/>
    <n v="2"/>
    <n v="2"/>
    <n v="0"/>
    <s v="0*"/>
    <s v="-"/>
    <n v="1"/>
    <n v="0"/>
    <n v="0"/>
    <n v="0"/>
    <n v="0"/>
    <n v="0"/>
    <n v="0"/>
    <n v="16"/>
    <n v="61.4"/>
    <n v="1"/>
    <n v="409"/>
    <n v="19"/>
    <d v="2020-03-01T00:00:00"/>
    <n v="21.52"/>
    <n v="6.63"/>
    <n v="19.399999999999999"/>
    <n v="0"/>
    <n v="0"/>
    <n v="2"/>
    <n v="0"/>
    <n v="4"/>
  </r>
  <r>
    <x v="3"/>
    <x v="134"/>
    <x v="0"/>
    <n v="1"/>
    <n v="1"/>
    <n v="0"/>
    <n v="8"/>
    <n v="8"/>
    <n v="8"/>
    <n v="8"/>
    <n v="100"/>
    <n v="0"/>
    <n v="0"/>
    <n v="0"/>
    <n v="0"/>
    <n v="1"/>
    <s v="-"/>
    <s v="-"/>
    <s v="-"/>
    <s v="-"/>
    <s v="-"/>
    <s v="-"/>
    <s v="-"/>
    <s v="-"/>
    <s v="-"/>
    <s v="-"/>
    <s v="-"/>
    <n v="0"/>
    <n v="0"/>
    <n v="6"/>
  </r>
  <r>
    <x v="3"/>
    <x v="134"/>
    <x v="1"/>
    <n v="7"/>
    <n v="7"/>
    <n v="0"/>
    <n v="137"/>
    <n v="66"/>
    <n v="19.57"/>
    <n v="112"/>
    <n v="122.32"/>
    <n v="0"/>
    <n v="2"/>
    <n v="1"/>
    <n v="10"/>
    <n v="8"/>
    <s v="-"/>
    <s v="-"/>
    <s v="-"/>
    <s v="-"/>
    <s v="-"/>
    <s v="-"/>
    <s v="-"/>
    <s v="-"/>
    <s v="-"/>
    <s v="-"/>
    <s v="-"/>
    <n v="2"/>
    <n v="0"/>
    <n v="7"/>
  </r>
  <r>
    <x v="3"/>
    <x v="135"/>
    <x v="0"/>
    <n v="11"/>
    <n v="9"/>
    <n v="2"/>
    <n v="44"/>
    <n v="9"/>
    <n v="6.28"/>
    <n v="63"/>
    <n v="69.84"/>
    <n v="0"/>
    <n v="0"/>
    <n v="0"/>
    <n v="4"/>
    <n v="0"/>
    <n v="10"/>
    <n v="16.399999999999999"/>
    <n v="0"/>
    <n v="153"/>
    <n v="3"/>
    <d v="2020-07-01T00:00:00"/>
    <n v="51"/>
    <n v="9.18"/>
    <n v="33.299999999999997"/>
    <n v="0"/>
    <n v="0"/>
    <n v="6"/>
    <n v="0"/>
    <n v="6"/>
  </r>
  <r>
    <x v="3"/>
    <x v="135"/>
    <x v="1"/>
    <n v="17"/>
    <n v="16"/>
    <n v="9"/>
    <n v="250"/>
    <s v="35*"/>
    <n v="35.71"/>
    <n v="160"/>
    <n v="156.25"/>
    <n v="0"/>
    <n v="0"/>
    <n v="0"/>
    <n v="11"/>
    <n v="20"/>
    <n v="13"/>
    <n v="26"/>
    <n v="0"/>
    <n v="213"/>
    <n v="6"/>
    <d v="2022-02-01T00:00:00"/>
    <n v="35.5"/>
    <n v="8.19"/>
    <n v="26"/>
    <n v="0"/>
    <n v="0"/>
    <n v="12"/>
    <n v="0"/>
    <n v="11"/>
  </r>
  <r>
    <x v="3"/>
    <x v="135"/>
    <x v="2"/>
    <n v="13"/>
    <n v="13"/>
    <n v="4"/>
    <n v="260"/>
    <n v="50"/>
    <n v="28.88"/>
    <n v="195"/>
    <n v="133.33000000000001"/>
    <n v="0"/>
    <n v="1"/>
    <n v="0"/>
    <n v="20"/>
    <n v="11"/>
    <n v="13"/>
    <n v="42.4"/>
    <n v="0"/>
    <n v="381"/>
    <n v="18"/>
    <d v="2024-03-01T00:00:00"/>
    <n v="21.16"/>
    <n v="8.92"/>
    <n v="14.2"/>
    <n v="0"/>
    <n v="0"/>
    <n v="8"/>
    <n v="0"/>
    <n v="3"/>
  </r>
  <r>
    <x v="3"/>
    <x v="135"/>
    <x v="3"/>
    <n v="16"/>
    <n v="15"/>
    <n v="6"/>
    <n v="402"/>
    <n v="91"/>
    <n v="44.66"/>
    <n v="210"/>
    <n v="191.42"/>
    <n v="0"/>
    <n v="1"/>
    <n v="1"/>
    <n v="28"/>
    <n v="29"/>
    <n v="16"/>
    <n v="42.3"/>
    <n v="0"/>
    <n v="390"/>
    <n v="14"/>
    <d v="2020-03-01T00:00:00"/>
    <n v="27.85"/>
    <n v="9.17"/>
    <n v="18.2"/>
    <n v="0"/>
    <n v="0"/>
    <n v="11"/>
    <n v="0"/>
    <n v="14"/>
  </r>
  <r>
    <x v="3"/>
    <x v="136"/>
    <x v="0"/>
    <n v="1"/>
    <n v="1"/>
    <n v="0"/>
    <n v="2"/>
    <n v="2"/>
    <n v="2"/>
    <n v="16"/>
    <n v="12.5"/>
    <n v="0"/>
    <n v="0"/>
    <n v="0"/>
    <n v="0"/>
    <n v="0"/>
    <n v="1"/>
    <n v="3"/>
    <n v="0"/>
    <n v="18"/>
    <n v="0"/>
    <s v="-"/>
    <s v="-"/>
    <n v="6"/>
    <s v="-"/>
    <n v="0"/>
    <n v="0"/>
    <n v="0"/>
    <n v="0"/>
    <n v="8"/>
  </r>
  <r>
    <x v="3"/>
    <x v="137"/>
    <x v="0"/>
    <n v="1"/>
    <n v="1"/>
    <n v="0"/>
    <n v="0"/>
    <n v="0"/>
    <n v="0"/>
    <n v="4"/>
    <n v="0"/>
    <n v="0"/>
    <n v="0"/>
    <n v="1"/>
    <n v="0"/>
    <n v="0"/>
    <s v="-"/>
    <s v="-"/>
    <s v="-"/>
    <s v="-"/>
    <s v="-"/>
    <s v="-"/>
    <s v="-"/>
    <s v="-"/>
    <s v="-"/>
    <s v="-"/>
    <s v="-"/>
    <n v="0"/>
    <n v="0"/>
    <n v="8"/>
  </r>
  <r>
    <x v="3"/>
    <x v="138"/>
    <x v="0"/>
    <n v="1"/>
    <s v="-"/>
    <s v="-"/>
    <s v="-"/>
    <s v="-"/>
    <s v="-"/>
    <s v="-"/>
    <s v="-"/>
    <s v="-"/>
    <s v="-"/>
    <s v="-"/>
    <s v="-"/>
    <s v="-"/>
    <n v="1"/>
    <n v="2"/>
    <n v="0"/>
    <n v="31"/>
    <n v="0"/>
    <s v="-"/>
    <s v="-"/>
    <n v="15.5"/>
    <s v="-"/>
    <n v="0"/>
    <n v="0"/>
    <n v="0"/>
    <n v="0"/>
    <n v="10"/>
  </r>
  <r>
    <x v="3"/>
    <x v="139"/>
    <x v="2"/>
    <n v="9"/>
    <n v="6"/>
    <n v="2"/>
    <n v="96"/>
    <n v="37"/>
    <n v="24"/>
    <n v="58"/>
    <n v="165.51"/>
    <n v="0"/>
    <n v="0"/>
    <n v="0"/>
    <n v="5"/>
    <n v="8"/>
    <n v="7"/>
    <n v="17"/>
    <n v="0"/>
    <n v="168"/>
    <n v="2"/>
    <d v="2020-12-01T00:00:00"/>
    <n v="84"/>
    <n v="9.8800000000000008"/>
    <n v="51"/>
    <n v="0"/>
    <n v="0"/>
    <n v="7"/>
    <n v="0"/>
    <n v="14"/>
  </r>
  <r>
    <x v="3"/>
    <x v="139"/>
    <x v="3"/>
    <n v="3"/>
    <n v="3"/>
    <n v="1"/>
    <n v="18"/>
    <s v="13*"/>
    <n v="9"/>
    <n v="17"/>
    <n v="105.88"/>
    <n v="0"/>
    <n v="0"/>
    <n v="0"/>
    <n v="1"/>
    <n v="1"/>
    <n v="1"/>
    <n v="2"/>
    <n v="0"/>
    <n v="27"/>
    <n v="1"/>
    <d v="2027-01-01T00:00:00"/>
    <n v="27"/>
    <n v="13.5"/>
    <n v="12"/>
    <n v="0"/>
    <n v="0"/>
    <n v="0"/>
    <n v="0"/>
    <n v="10"/>
  </r>
  <r>
    <x v="3"/>
    <x v="68"/>
    <x v="3"/>
    <n v="4"/>
    <n v="4"/>
    <n v="0"/>
    <n v="98"/>
    <n v="53"/>
    <n v="24.5"/>
    <n v="75"/>
    <n v="130.66"/>
    <n v="0"/>
    <n v="1"/>
    <n v="0"/>
    <n v="7"/>
    <n v="6"/>
    <s v="-"/>
    <s v="-"/>
    <s v="-"/>
    <s v="-"/>
    <s v="-"/>
    <s v="-"/>
    <s v="-"/>
    <s v="-"/>
    <s v="-"/>
    <s v="-"/>
    <s v="-"/>
    <n v="0"/>
    <n v="0"/>
    <n v="12"/>
  </r>
  <r>
    <x v="3"/>
    <x v="140"/>
    <x v="1"/>
    <n v="9"/>
    <n v="6"/>
    <n v="0"/>
    <n v="49"/>
    <n v="19"/>
    <n v="8.16"/>
    <n v="41"/>
    <n v="119.51"/>
    <n v="0"/>
    <n v="0"/>
    <n v="0"/>
    <n v="5"/>
    <n v="2"/>
    <n v="9"/>
    <n v="30.4"/>
    <n v="0"/>
    <n v="214"/>
    <n v="13"/>
    <d v="2016-04-01T00:00:00"/>
    <n v="16.46"/>
    <n v="6.97"/>
    <n v="14.1"/>
    <n v="1"/>
    <n v="0"/>
    <n v="3"/>
    <n v="0"/>
    <n v="11"/>
  </r>
  <r>
    <x v="3"/>
    <x v="70"/>
    <x v="3"/>
    <n v="2"/>
    <n v="1"/>
    <n v="1"/>
    <n v="3"/>
    <s v="3*"/>
    <s v="-"/>
    <n v="3"/>
    <n v="100"/>
    <n v="0"/>
    <n v="0"/>
    <n v="0"/>
    <n v="0"/>
    <n v="0"/>
    <n v="2"/>
    <n v="4"/>
    <n v="0"/>
    <n v="51"/>
    <n v="0"/>
    <s v="-"/>
    <s v="-"/>
    <n v="12.75"/>
    <s v="-"/>
    <n v="0"/>
    <n v="0"/>
    <n v="0"/>
    <n v="0"/>
    <n v="5"/>
  </r>
  <r>
    <x v="3"/>
    <x v="141"/>
    <x v="2"/>
    <n v="7"/>
    <n v="2"/>
    <n v="1"/>
    <n v="1"/>
    <n v="1"/>
    <n v="1"/>
    <n v="3"/>
    <n v="33.33"/>
    <n v="0"/>
    <n v="0"/>
    <n v="0"/>
    <n v="0"/>
    <n v="0"/>
    <n v="7"/>
    <n v="27.3"/>
    <n v="0"/>
    <n v="230"/>
    <n v="7"/>
    <d v="2024-03-01T00:00:00"/>
    <n v="32.85"/>
    <n v="8.36"/>
    <n v="23.5"/>
    <n v="0"/>
    <n v="0"/>
    <n v="2"/>
    <n v="0"/>
    <n v="8"/>
  </r>
  <r>
    <x v="3"/>
    <x v="142"/>
    <x v="2"/>
    <n v="14"/>
    <n v="12"/>
    <n v="0"/>
    <n v="275"/>
    <n v="62"/>
    <n v="22.91"/>
    <n v="184"/>
    <n v="149.44999999999999"/>
    <n v="0"/>
    <n v="2"/>
    <n v="3"/>
    <n v="22"/>
    <n v="17"/>
    <s v="-"/>
    <s v="-"/>
    <s v="-"/>
    <s v="-"/>
    <s v="-"/>
    <s v="-"/>
    <s v="-"/>
    <s v="-"/>
    <s v="-"/>
    <s v="-"/>
    <s v="-"/>
    <n v="9"/>
    <n v="2"/>
    <n v="10"/>
  </r>
  <r>
    <x v="3"/>
    <x v="142"/>
    <x v="3"/>
    <n v="7"/>
    <n v="6"/>
    <n v="0"/>
    <n v="101"/>
    <n v="28"/>
    <n v="16.829999999999998"/>
    <n v="100"/>
    <n v="101"/>
    <n v="0"/>
    <n v="0"/>
    <n v="0"/>
    <n v="8"/>
    <n v="4"/>
    <s v="-"/>
    <s v="-"/>
    <s v="-"/>
    <s v="-"/>
    <s v="-"/>
    <s v="-"/>
    <s v="-"/>
    <s v="-"/>
    <s v="-"/>
    <s v="-"/>
    <s v="-"/>
    <n v="2"/>
    <n v="0"/>
    <n v="18"/>
  </r>
  <r>
    <x v="3"/>
    <x v="143"/>
    <x v="2"/>
    <n v="1"/>
    <n v="1"/>
    <n v="0"/>
    <n v="0"/>
    <n v="0"/>
    <n v="0"/>
    <n v="4"/>
    <n v="0"/>
    <n v="0"/>
    <n v="0"/>
    <n v="1"/>
    <n v="0"/>
    <n v="0"/>
    <n v="1"/>
    <n v="2"/>
    <n v="0"/>
    <n v="19"/>
    <n v="0"/>
    <s v="-"/>
    <s v="-"/>
    <n v="9.5"/>
    <s v="-"/>
    <n v="0"/>
    <n v="0"/>
    <n v="0"/>
    <n v="0"/>
    <n v="12"/>
  </r>
  <r>
    <x v="3"/>
    <x v="144"/>
    <x v="1"/>
    <n v="1"/>
    <n v="1"/>
    <n v="0"/>
    <n v="52"/>
    <n v="52"/>
    <n v="52"/>
    <n v="43"/>
    <n v="120.93"/>
    <n v="0"/>
    <n v="1"/>
    <n v="0"/>
    <n v="9"/>
    <n v="0"/>
    <s v="-"/>
    <s v="-"/>
    <s v="-"/>
    <s v="-"/>
    <s v="-"/>
    <s v="-"/>
    <s v="-"/>
    <s v="-"/>
    <s v="-"/>
    <s v="-"/>
    <s v="-"/>
    <n v="0"/>
    <n v="0"/>
    <n v="8"/>
  </r>
  <r>
    <x v="3"/>
    <x v="145"/>
    <x v="1"/>
    <n v="12"/>
    <n v="2"/>
    <n v="2"/>
    <n v="7"/>
    <s v="7*"/>
    <s v="-"/>
    <n v="3"/>
    <n v="233.33"/>
    <n v="0"/>
    <n v="0"/>
    <n v="0"/>
    <n v="0"/>
    <n v="1"/>
    <n v="12"/>
    <n v="44.5"/>
    <n v="0"/>
    <n v="382"/>
    <n v="11"/>
    <d v="2020-05-02T00:00:00"/>
    <n v="34.72"/>
    <n v="8.52"/>
    <n v="24.4"/>
    <n v="0"/>
    <n v="0"/>
    <n v="1"/>
    <n v="0"/>
    <n v="13"/>
  </r>
  <r>
    <x v="3"/>
    <x v="145"/>
    <x v="3"/>
    <n v="12"/>
    <s v="-"/>
    <s v="-"/>
    <s v="-"/>
    <s v="-"/>
    <s v="-"/>
    <s v="-"/>
    <s v="-"/>
    <s v="-"/>
    <s v="-"/>
    <s v="-"/>
    <s v="-"/>
    <s v="-"/>
    <n v="12"/>
    <n v="44.5"/>
    <n v="0"/>
    <n v="438"/>
    <n v="16"/>
    <d v="1931-04-01T00:00:00"/>
    <n v="27.37"/>
    <n v="9.76"/>
    <n v="16.8"/>
    <n v="2"/>
    <n v="0"/>
    <n v="1"/>
    <n v="0"/>
    <n v="15"/>
  </r>
  <r>
    <x v="3"/>
    <x v="146"/>
    <x v="3"/>
    <n v="13"/>
    <n v="4"/>
    <n v="2"/>
    <n v="12"/>
    <n v="10"/>
    <n v="6"/>
    <n v="11"/>
    <n v="109.09"/>
    <n v="0"/>
    <n v="0"/>
    <n v="1"/>
    <n v="2"/>
    <n v="0"/>
    <n v="13"/>
    <n v="47"/>
    <n v="0"/>
    <n v="308"/>
    <n v="13"/>
    <d v="2019-03-01T00:00:00"/>
    <n v="23.69"/>
    <n v="6.55"/>
    <n v="21.6"/>
    <n v="0"/>
    <n v="0"/>
    <n v="3"/>
    <n v="0"/>
    <n v="13"/>
  </r>
  <r>
    <x v="3"/>
    <x v="147"/>
    <x v="2"/>
    <n v="13"/>
    <n v="13"/>
    <n v="0"/>
    <n v="382"/>
    <n v="65"/>
    <n v="29.38"/>
    <n v="276"/>
    <n v="138.4"/>
    <n v="0"/>
    <n v="2"/>
    <n v="2"/>
    <n v="32"/>
    <n v="24"/>
    <s v="-"/>
    <s v="-"/>
    <s v="-"/>
    <s v="-"/>
    <s v="-"/>
    <s v="-"/>
    <s v="-"/>
    <s v="-"/>
    <s v="-"/>
    <s v="-"/>
    <s v="-"/>
    <n v="3"/>
    <n v="0"/>
    <n v="9"/>
  </r>
  <r>
    <x v="3"/>
    <x v="147"/>
    <x v="3"/>
    <n v="3"/>
    <n v="3"/>
    <n v="0"/>
    <n v="48"/>
    <n v="32"/>
    <n v="16"/>
    <n v="52"/>
    <n v="92.3"/>
    <n v="0"/>
    <n v="0"/>
    <n v="0"/>
    <n v="4"/>
    <n v="2"/>
    <s v="-"/>
    <s v="-"/>
    <s v="-"/>
    <s v="-"/>
    <s v="-"/>
    <s v="-"/>
    <s v="-"/>
    <s v="-"/>
    <s v="-"/>
    <s v="-"/>
    <s v="-"/>
    <n v="3"/>
    <n v="0"/>
    <n v="6"/>
  </r>
  <r>
    <x v="3"/>
    <x v="148"/>
    <x v="2"/>
    <n v="14"/>
    <n v="6"/>
    <n v="4"/>
    <n v="21"/>
    <s v="7*"/>
    <n v="10.5"/>
    <n v="24"/>
    <n v="87.5"/>
    <n v="0"/>
    <n v="0"/>
    <n v="0"/>
    <n v="2"/>
    <n v="0"/>
    <n v="14"/>
    <n v="44"/>
    <n v="0"/>
    <n v="368"/>
    <n v="15"/>
    <d v="2023-04-01T00:00:00"/>
    <n v="24.53"/>
    <n v="8.36"/>
    <n v="17.600000000000001"/>
    <n v="1"/>
    <n v="0"/>
    <n v="3"/>
    <n v="0"/>
    <n v="17"/>
  </r>
  <r>
    <x v="3"/>
    <x v="148"/>
    <x v="3"/>
    <n v="3"/>
    <n v="2"/>
    <n v="1"/>
    <n v="6"/>
    <n v="6"/>
    <n v="6"/>
    <n v="5"/>
    <n v="120"/>
    <n v="0"/>
    <n v="0"/>
    <n v="0"/>
    <n v="1"/>
    <n v="0"/>
    <n v="3"/>
    <n v="6"/>
    <n v="0"/>
    <n v="59"/>
    <n v="1"/>
    <d v="2023-01-01T00:00:00"/>
    <n v="59"/>
    <n v="9.83"/>
    <n v="36"/>
    <n v="0"/>
    <n v="0"/>
    <n v="0"/>
    <n v="0"/>
    <n v="16"/>
  </r>
  <r>
    <x v="3"/>
    <x v="149"/>
    <x v="2"/>
    <n v="1"/>
    <n v="1"/>
    <n v="1"/>
    <n v="4"/>
    <s v="4*"/>
    <s v="-"/>
    <n v="5"/>
    <n v="80"/>
    <n v="0"/>
    <n v="0"/>
    <n v="0"/>
    <n v="0"/>
    <n v="0"/>
    <n v="1"/>
    <n v="4"/>
    <n v="0"/>
    <n v="47"/>
    <n v="0"/>
    <s v="-"/>
    <s v="-"/>
    <n v="11.75"/>
    <s v="-"/>
    <n v="0"/>
    <n v="0"/>
    <n v="0"/>
    <n v="0"/>
    <n v="4"/>
  </r>
  <r>
    <x v="3"/>
    <x v="150"/>
    <x v="3"/>
    <n v="1"/>
    <n v="1"/>
    <n v="0"/>
    <n v="15"/>
    <n v="15"/>
    <n v="15"/>
    <n v="13"/>
    <n v="115.38"/>
    <n v="0"/>
    <n v="0"/>
    <n v="0"/>
    <n v="1"/>
    <n v="1"/>
    <s v="-"/>
    <s v="-"/>
    <s v="-"/>
    <s v="-"/>
    <s v="-"/>
    <s v="-"/>
    <s v="-"/>
    <s v="-"/>
    <s v="-"/>
    <s v="-"/>
    <s v="-"/>
    <n v="0"/>
    <n v="0"/>
    <n v="9"/>
  </r>
  <r>
    <x v="3"/>
    <x v="151"/>
    <x v="3"/>
    <n v="3"/>
    <n v="2"/>
    <n v="2"/>
    <n v="15"/>
    <s v="15*"/>
    <s v="-"/>
    <n v="13"/>
    <n v="115.38"/>
    <n v="0"/>
    <n v="0"/>
    <n v="0"/>
    <n v="2"/>
    <n v="0"/>
    <n v="3"/>
    <n v="8.4"/>
    <n v="1"/>
    <n v="87"/>
    <n v="6"/>
    <d v="2020-12-06T00:00:00"/>
    <n v="14.5"/>
    <n v="10.029999999999999"/>
    <n v="8.6"/>
    <n v="0"/>
    <n v="1"/>
    <n v="1"/>
    <n v="0"/>
    <n v="8"/>
  </r>
  <r>
    <x v="3"/>
    <x v="152"/>
    <x v="3"/>
    <n v="1"/>
    <n v="1"/>
    <n v="1"/>
    <n v="5"/>
    <s v="5*"/>
    <s v="-"/>
    <n v="4"/>
    <n v="125"/>
    <n v="0"/>
    <n v="0"/>
    <n v="0"/>
    <n v="0"/>
    <n v="0"/>
    <n v="1"/>
    <n v="4"/>
    <n v="0"/>
    <n v="42"/>
    <n v="0"/>
    <s v="-"/>
    <s v="-"/>
    <n v="10.5"/>
    <s v="-"/>
    <n v="0"/>
    <n v="0"/>
    <n v="1"/>
    <n v="0"/>
    <n v="3"/>
  </r>
  <r>
    <x v="3"/>
    <x v="153"/>
    <x v="3"/>
    <n v="5"/>
    <s v="-"/>
    <s v="-"/>
    <s v="-"/>
    <s v="-"/>
    <s v="-"/>
    <s v="-"/>
    <s v="-"/>
    <s v="-"/>
    <s v="-"/>
    <s v="-"/>
    <s v="-"/>
    <s v="-"/>
    <n v="5"/>
    <n v="19"/>
    <n v="0"/>
    <n v="165"/>
    <n v="5"/>
    <d v="2022-02-01T00:00:00"/>
    <n v="33"/>
    <n v="8.68"/>
    <n v="22.8"/>
    <n v="0"/>
    <n v="0"/>
    <n v="0"/>
    <n v="0"/>
    <n v="15"/>
  </r>
  <r>
    <x v="3"/>
    <x v="154"/>
    <x v="3"/>
    <n v="1"/>
    <s v="-"/>
    <s v="-"/>
    <s v="-"/>
    <s v="-"/>
    <s v="-"/>
    <s v="-"/>
    <s v="-"/>
    <s v="-"/>
    <s v="-"/>
    <s v="-"/>
    <s v="-"/>
    <s v="-"/>
    <n v="1"/>
    <n v="2"/>
    <n v="0"/>
    <n v="11"/>
    <n v="1"/>
    <d v="2020-11-01T00:00:00"/>
    <n v="11"/>
    <n v="5.5"/>
    <n v="12"/>
    <n v="0"/>
    <n v="0"/>
    <n v="0"/>
    <n v="0"/>
    <n v="7"/>
  </r>
  <r>
    <x v="4"/>
    <x v="2"/>
    <x v="2"/>
    <n v="8"/>
    <n v="8"/>
    <n v="0"/>
    <n v="201"/>
    <n v="53"/>
    <n v="25.12"/>
    <n v="162"/>
    <n v="124.07"/>
    <n v="0"/>
    <n v="1"/>
    <n v="0"/>
    <n v="20"/>
    <n v="8"/>
    <s v="-"/>
    <s v="-"/>
    <s v="-"/>
    <s v="-"/>
    <s v="-"/>
    <s v="-"/>
    <s v="-"/>
    <s v="-"/>
    <s v="-"/>
    <s v="-"/>
    <s v="-"/>
    <n v="7"/>
    <n v="3"/>
    <n v="6"/>
  </r>
  <r>
    <x v="4"/>
    <x v="4"/>
    <x v="1"/>
    <n v="12"/>
    <n v="10"/>
    <n v="2"/>
    <n v="144"/>
    <n v="35"/>
    <n v="18"/>
    <n v="111"/>
    <n v="129.72"/>
    <n v="0"/>
    <n v="0"/>
    <n v="0"/>
    <n v="10"/>
    <n v="7"/>
    <n v="12"/>
    <n v="32.1"/>
    <n v="0"/>
    <n v="197"/>
    <n v="16"/>
    <d v="2020-10-03T00:00:00"/>
    <n v="12.31"/>
    <n v="6.12"/>
    <n v="12"/>
    <n v="0"/>
    <n v="0"/>
    <n v="3"/>
    <n v="0"/>
    <n v="15"/>
  </r>
  <r>
    <x v="4"/>
    <x v="4"/>
    <x v="2"/>
    <n v="2"/>
    <n v="2"/>
    <n v="0"/>
    <n v="3"/>
    <n v="3"/>
    <n v="1.5"/>
    <n v="5"/>
    <n v="60"/>
    <n v="0"/>
    <n v="0"/>
    <n v="1"/>
    <n v="0"/>
    <n v="0"/>
    <n v="2"/>
    <n v="4"/>
    <n v="0"/>
    <n v="49"/>
    <n v="1"/>
    <d v="1936-01-01T00:00:00"/>
    <n v="49"/>
    <n v="12.25"/>
    <n v="24"/>
    <n v="0"/>
    <n v="0"/>
    <n v="0"/>
    <n v="0"/>
    <n v="5"/>
  </r>
  <r>
    <x v="4"/>
    <x v="4"/>
    <x v="3"/>
    <n v="7"/>
    <n v="4"/>
    <n v="0"/>
    <n v="9"/>
    <n v="5"/>
    <n v="2.25"/>
    <n v="12"/>
    <n v="75"/>
    <n v="0"/>
    <n v="0"/>
    <n v="2"/>
    <n v="1"/>
    <n v="0"/>
    <n v="4"/>
    <n v="11.1"/>
    <n v="0"/>
    <n v="102"/>
    <n v="3"/>
    <d v="2021-02-01T00:00:00"/>
    <n v="34"/>
    <n v="9.1300000000000008"/>
    <n v="22.3"/>
    <n v="0"/>
    <n v="0"/>
    <n v="3"/>
    <n v="0"/>
    <n v="7"/>
  </r>
  <r>
    <x v="4"/>
    <x v="41"/>
    <x v="3"/>
    <n v="10"/>
    <n v="10"/>
    <n v="6"/>
    <n v="211"/>
    <s v="46*"/>
    <n v="52.75"/>
    <n v="156"/>
    <n v="135.25"/>
    <n v="0"/>
    <n v="0"/>
    <n v="2"/>
    <n v="14"/>
    <n v="10"/>
    <n v="6"/>
    <n v="16.399999999999999"/>
    <n v="0"/>
    <n v="145"/>
    <n v="2"/>
    <d v="2013-01-01T00:00:00"/>
    <n v="72.5"/>
    <n v="8.6999999999999993"/>
    <n v="50"/>
    <n v="0"/>
    <n v="0"/>
    <n v="2"/>
    <n v="0"/>
    <n v="13"/>
  </r>
  <r>
    <x v="4"/>
    <x v="46"/>
    <x v="2"/>
    <n v="4"/>
    <n v="4"/>
    <n v="0"/>
    <n v="55"/>
    <n v="45"/>
    <n v="13.75"/>
    <n v="47"/>
    <n v="117.02"/>
    <n v="0"/>
    <n v="0"/>
    <n v="1"/>
    <n v="2"/>
    <n v="4"/>
    <s v="-"/>
    <s v="-"/>
    <s v="-"/>
    <s v="-"/>
    <s v="-"/>
    <s v="-"/>
    <s v="-"/>
    <s v="-"/>
    <s v="-"/>
    <s v="-"/>
    <s v="-"/>
    <n v="0"/>
    <n v="0"/>
    <n v="8"/>
  </r>
  <r>
    <x v="4"/>
    <x v="47"/>
    <x v="3"/>
    <n v="3"/>
    <n v="3"/>
    <n v="0"/>
    <n v="98"/>
    <n v="65"/>
    <n v="32.659999999999997"/>
    <n v="70"/>
    <n v="140"/>
    <n v="0"/>
    <n v="1"/>
    <n v="0"/>
    <n v="11"/>
    <n v="2"/>
    <s v="-"/>
    <s v="-"/>
    <s v="-"/>
    <s v="-"/>
    <s v="-"/>
    <s v="-"/>
    <s v="-"/>
    <s v="-"/>
    <s v="-"/>
    <s v="-"/>
    <s v="-"/>
    <n v="1"/>
    <n v="0"/>
    <n v="17"/>
  </r>
  <r>
    <x v="4"/>
    <x v="96"/>
    <x v="2"/>
    <n v="14"/>
    <n v="5"/>
    <n v="1"/>
    <n v="3"/>
    <s v="1*"/>
    <n v="0.75"/>
    <n v="11"/>
    <n v="27.27"/>
    <n v="0"/>
    <n v="0"/>
    <n v="2"/>
    <n v="0"/>
    <n v="0"/>
    <n v="14"/>
    <n v="53.1"/>
    <n v="1"/>
    <n v="418"/>
    <n v="20"/>
    <d v="2023-03-01T00:00:00"/>
    <n v="20.9"/>
    <n v="7.86"/>
    <n v="15.9"/>
    <n v="0"/>
    <n v="0"/>
    <n v="2"/>
    <n v="0"/>
    <n v="15"/>
  </r>
  <r>
    <x v="4"/>
    <x v="96"/>
    <x v="3"/>
    <n v="11"/>
    <n v="7"/>
    <n v="5"/>
    <n v="25"/>
    <n v="14"/>
    <n v="12.5"/>
    <n v="25"/>
    <n v="100"/>
    <n v="0"/>
    <n v="0"/>
    <n v="0"/>
    <n v="3"/>
    <n v="1"/>
    <n v="11"/>
    <n v="37.5"/>
    <n v="0"/>
    <n v="371"/>
    <n v="8"/>
    <d v="1936-03-01T00:00:00"/>
    <n v="46.37"/>
    <n v="9.8000000000000007"/>
    <n v="28.3"/>
    <n v="0"/>
    <n v="0"/>
    <n v="4"/>
    <n v="0"/>
    <n v="11"/>
  </r>
  <r>
    <x v="4"/>
    <x v="130"/>
    <x v="2"/>
    <n v="6"/>
    <n v="6"/>
    <n v="1"/>
    <n v="153"/>
    <n v="53"/>
    <n v="30.6"/>
    <n v="109"/>
    <n v="140.36000000000001"/>
    <n v="0"/>
    <n v="1"/>
    <n v="0"/>
    <n v="20"/>
    <n v="4"/>
    <s v="-"/>
    <s v="-"/>
    <s v="-"/>
    <s v="-"/>
    <s v="-"/>
    <s v="-"/>
    <s v="-"/>
    <s v="-"/>
    <s v="-"/>
    <s v="-"/>
    <s v="-"/>
    <n v="3"/>
    <n v="0"/>
    <n v="15"/>
  </r>
  <r>
    <x v="4"/>
    <x v="130"/>
    <x v="3"/>
    <n v="14"/>
    <n v="14"/>
    <n v="0"/>
    <n v="373"/>
    <n v="67"/>
    <n v="26.64"/>
    <n v="268"/>
    <n v="139.16999999999999"/>
    <n v="0"/>
    <n v="2"/>
    <n v="1"/>
    <n v="48"/>
    <n v="10"/>
    <s v="-"/>
    <s v="-"/>
    <s v="-"/>
    <s v="-"/>
    <s v="-"/>
    <s v="-"/>
    <s v="-"/>
    <s v="-"/>
    <s v="-"/>
    <s v="-"/>
    <s v="-"/>
    <n v="6"/>
    <n v="2"/>
    <n v="10"/>
  </r>
  <r>
    <x v="4"/>
    <x v="132"/>
    <x v="2"/>
    <n v="8"/>
    <n v="4"/>
    <n v="2"/>
    <n v="52"/>
    <s v="36*"/>
    <n v="26"/>
    <n v="46"/>
    <n v="113.04"/>
    <n v="0"/>
    <n v="0"/>
    <n v="0"/>
    <n v="5"/>
    <n v="1"/>
    <n v="8"/>
    <n v="29"/>
    <n v="0"/>
    <n v="261"/>
    <n v="5"/>
    <d v="1930-03-01T00:00:00"/>
    <n v="52.2"/>
    <n v="9"/>
    <n v="34.799999999999997"/>
    <n v="0"/>
    <n v="0"/>
    <n v="3"/>
    <n v="0"/>
    <n v="13"/>
  </r>
  <r>
    <x v="4"/>
    <x v="132"/>
    <x v="3"/>
    <n v="3"/>
    <n v="1"/>
    <n v="1"/>
    <n v="9"/>
    <s v="9*"/>
    <s v="-"/>
    <n v="9"/>
    <n v="100"/>
    <n v="0"/>
    <n v="0"/>
    <n v="0"/>
    <n v="0"/>
    <n v="0"/>
    <n v="3"/>
    <n v="9"/>
    <n v="0"/>
    <n v="118"/>
    <n v="1"/>
    <d v="2024-01-01T00:00:00"/>
    <n v="118"/>
    <n v="13.11"/>
    <n v="54"/>
    <n v="0"/>
    <n v="0"/>
    <n v="3"/>
    <n v="0"/>
    <n v="8"/>
  </r>
  <r>
    <x v="4"/>
    <x v="155"/>
    <x v="0"/>
    <n v="16"/>
    <n v="16"/>
    <n v="4"/>
    <n v="973"/>
    <n v="113"/>
    <n v="81.08"/>
    <n v="640"/>
    <n v="152.03"/>
    <n v="4"/>
    <n v="7"/>
    <n v="1"/>
    <n v="83"/>
    <n v="38"/>
    <n v="1"/>
    <n v="1"/>
    <n v="0"/>
    <n v="13"/>
    <n v="0"/>
    <s v="-"/>
    <s v="-"/>
    <n v="13"/>
    <s v="-"/>
    <n v="0"/>
    <n v="0"/>
    <n v="6"/>
    <n v="0"/>
    <n v="9"/>
  </r>
  <r>
    <x v="4"/>
    <x v="155"/>
    <x v="1"/>
    <n v="10"/>
    <n v="10"/>
    <n v="0"/>
    <n v="308"/>
    <n v="64"/>
    <n v="30.8"/>
    <n v="252"/>
    <n v="122.22"/>
    <n v="0"/>
    <n v="4"/>
    <n v="1"/>
    <n v="23"/>
    <n v="11"/>
    <s v="-"/>
    <s v="-"/>
    <s v="-"/>
    <s v="-"/>
    <s v="-"/>
    <s v="-"/>
    <s v="-"/>
    <s v="-"/>
    <s v="-"/>
    <s v="-"/>
    <s v="-"/>
    <n v="5"/>
    <n v="0"/>
    <n v="14"/>
  </r>
  <r>
    <x v="4"/>
    <x v="155"/>
    <x v="2"/>
    <n v="14"/>
    <n v="14"/>
    <n v="3"/>
    <n v="530"/>
    <s v="92*"/>
    <n v="48.18"/>
    <n v="381"/>
    <n v="139.1"/>
    <n v="0"/>
    <n v="4"/>
    <n v="0"/>
    <n v="52"/>
    <n v="18"/>
    <s v="-"/>
    <s v="-"/>
    <s v="-"/>
    <s v="-"/>
    <s v="-"/>
    <s v="-"/>
    <s v="-"/>
    <s v="-"/>
    <s v="-"/>
    <s v="-"/>
    <s v="-"/>
    <n v="8"/>
    <n v="0"/>
    <n v="14"/>
  </r>
  <r>
    <x v="4"/>
    <x v="155"/>
    <x v="3"/>
    <n v="14"/>
    <n v="14"/>
    <n v="0"/>
    <n v="464"/>
    <n v="100"/>
    <n v="33.14"/>
    <n v="328"/>
    <n v="141.46"/>
    <n v="1"/>
    <n v="2"/>
    <n v="0"/>
    <n v="46"/>
    <n v="13"/>
    <s v="-"/>
    <s v="-"/>
    <s v="-"/>
    <s v="-"/>
    <s v="-"/>
    <s v="-"/>
    <s v="-"/>
    <s v="-"/>
    <s v="-"/>
    <s v="-"/>
    <s v="-"/>
    <n v="5"/>
    <n v="0"/>
    <n v="5"/>
  </r>
  <r>
    <x v="4"/>
    <x v="156"/>
    <x v="0"/>
    <n v="16"/>
    <n v="16"/>
    <n v="3"/>
    <n v="687"/>
    <s v="129*"/>
    <n v="52.84"/>
    <n v="407"/>
    <n v="168.79"/>
    <n v="1"/>
    <n v="6"/>
    <n v="1"/>
    <n v="57"/>
    <n v="37"/>
    <s v="-"/>
    <s v="-"/>
    <s v="-"/>
    <s v="-"/>
    <s v="-"/>
    <s v="-"/>
    <s v="-"/>
    <s v="-"/>
    <s v="-"/>
    <s v="-"/>
    <s v="-"/>
    <n v="19"/>
    <n v="0"/>
    <n v="9"/>
  </r>
  <r>
    <x v="4"/>
    <x v="156"/>
    <x v="1"/>
    <n v="9"/>
    <n v="9"/>
    <n v="1"/>
    <n v="216"/>
    <s v="89*"/>
    <n v="27"/>
    <n v="163"/>
    <n v="132.51"/>
    <n v="0"/>
    <n v="1"/>
    <n v="0"/>
    <n v="12"/>
    <n v="16"/>
    <s v="-"/>
    <s v="-"/>
    <s v="-"/>
    <s v="-"/>
    <s v="-"/>
    <s v="-"/>
    <s v="-"/>
    <s v="-"/>
    <s v="-"/>
    <s v="-"/>
    <s v="-"/>
    <n v="6"/>
    <n v="0"/>
    <n v="16"/>
  </r>
  <r>
    <x v="4"/>
    <x v="156"/>
    <x v="2"/>
    <n v="12"/>
    <n v="11"/>
    <n v="2"/>
    <n v="480"/>
    <s v="90*"/>
    <n v="53.33"/>
    <n v="275"/>
    <n v="174.54"/>
    <n v="0"/>
    <n v="6"/>
    <n v="0"/>
    <n v="39"/>
    <n v="30"/>
    <s v="-"/>
    <s v="-"/>
    <s v="-"/>
    <s v="-"/>
    <s v="-"/>
    <s v="-"/>
    <s v="-"/>
    <s v="-"/>
    <s v="-"/>
    <s v="-"/>
    <s v="-"/>
    <n v="6"/>
    <n v="0"/>
    <n v="4"/>
  </r>
  <r>
    <x v="4"/>
    <x v="156"/>
    <x v="3"/>
    <n v="13"/>
    <n v="13"/>
    <n v="3"/>
    <n v="442"/>
    <s v="82*"/>
    <n v="44.2"/>
    <n v="287"/>
    <n v="154"/>
    <n v="0"/>
    <n v="5"/>
    <n v="0"/>
    <n v="31"/>
    <n v="26"/>
    <s v="-"/>
    <s v="-"/>
    <s v="-"/>
    <s v="-"/>
    <s v="-"/>
    <s v="-"/>
    <s v="-"/>
    <s v="-"/>
    <s v="-"/>
    <s v="-"/>
    <s v="-"/>
    <n v="6"/>
    <n v="0"/>
    <n v="10"/>
  </r>
  <r>
    <x v="4"/>
    <x v="63"/>
    <x v="0"/>
    <n v="14"/>
    <n v="12"/>
    <n v="3"/>
    <n v="397"/>
    <s v="68*"/>
    <n v="44.11"/>
    <n v="271"/>
    <n v="146.49"/>
    <n v="0"/>
    <n v="4"/>
    <n v="1"/>
    <n v="37"/>
    <n v="16"/>
    <s v="-"/>
    <s v="-"/>
    <s v="-"/>
    <s v="-"/>
    <s v="-"/>
    <s v="-"/>
    <s v="-"/>
    <s v="-"/>
    <s v="-"/>
    <s v="-"/>
    <s v="-"/>
    <n v="5"/>
    <n v="4"/>
    <n v="13"/>
  </r>
  <r>
    <x v="4"/>
    <x v="64"/>
    <x v="0"/>
    <n v="5"/>
    <n v="4"/>
    <n v="2"/>
    <n v="66"/>
    <s v="35*"/>
    <n v="33"/>
    <n v="31"/>
    <n v="212.9"/>
    <n v="0"/>
    <n v="0"/>
    <n v="0"/>
    <n v="7"/>
    <n v="4"/>
    <s v="-"/>
    <s v="-"/>
    <s v="-"/>
    <s v="-"/>
    <s v="-"/>
    <s v="-"/>
    <s v="-"/>
    <s v="-"/>
    <s v="-"/>
    <s v="-"/>
    <s v="-"/>
    <n v="0"/>
    <n v="0"/>
    <n v="3"/>
  </r>
  <r>
    <x v="4"/>
    <x v="64"/>
    <x v="2"/>
    <n v="7"/>
    <n v="6"/>
    <n v="1"/>
    <n v="51"/>
    <s v="22*"/>
    <n v="10.199999999999999"/>
    <n v="41"/>
    <n v="124.39"/>
    <n v="0"/>
    <n v="0"/>
    <n v="1"/>
    <n v="7"/>
    <n v="1"/>
    <s v="-"/>
    <s v="-"/>
    <s v="-"/>
    <s v="-"/>
    <s v="-"/>
    <s v="-"/>
    <s v="-"/>
    <s v="-"/>
    <s v="-"/>
    <s v="-"/>
    <s v="-"/>
    <n v="2"/>
    <n v="0"/>
    <n v="9"/>
  </r>
  <r>
    <x v="4"/>
    <x v="157"/>
    <x v="0"/>
    <n v="11"/>
    <n v="6"/>
    <n v="2"/>
    <n v="119"/>
    <n v="33"/>
    <n v="29.75"/>
    <n v="79"/>
    <n v="150.63"/>
    <n v="0"/>
    <n v="0"/>
    <n v="1"/>
    <n v="9"/>
    <n v="5"/>
    <n v="2"/>
    <n v="1.4"/>
    <n v="0"/>
    <n v="8"/>
    <n v="2"/>
    <d v="2020-04-02T00:00:00"/>
    <n v="4"/>
    <n v="4.8"/>
    <n v="5"/>
    <n v="0"/>
    <n v="0"/>
    <n v="1"/>
    <n v="0"/>
    <n v="14"/>
  </r>
  <r>
    <x v="4"/>
    <x v="157"/>
    <x v="1"/>
    <n v="3"/>
    <n v="3"/>
    <n v="0"/>
    <n v="15"/>
    <n v="12"/>
    <n v="5"/>
    <n v="15"/>
    <n v="100"/>
    <n v="0"/>
    <n v="0"/>
    <n v="0"/>
    <n v="2"/>
    <n v="0"/>
    <s v="-"/>
    <s v="-"/>
    <s v="-"/>
    <s v="-"/>
    <s v="-"/>
    <s v="-"/>
    <s v="-"/>
    <s v="-"/>
    <s v="-"/>
    <s v="-"/>
    <s v="-"/>
    <n v="2"/>
    <n v="0"/>
    <n v="18"/>
  </r>
  <r>
    <x v="4"/>
    <x v="158"/>
    <x v="0"/>
    <n v="3"/>
    <n v="3"/>
    <n v="1"/>
    <n v="54"/>
    <n v="37"/>
    <n v="27"/>
    <n v="40"/>
    <n v="135"/>
    <n v="0"/>
    <n v="0"/>
    <n v="0"/>
    <n v="3"/>
    <n v="2"/>
    <s v="-"/>
    <s v="-"/>
    <s v="-"/>
    <s v="-"/>
    <s v="-"/>
    <s v="-"/>
    <s v="-"/>
    <s v="-"/>
    <s v="-"/>
    <s v="-"/>
    <s v="-"/>
    <n v="0"/>
    <n v="0"/>
    <n v="12"/>
  </r>
  <r>
    <x v="4"/>
    <x v="158"/>
    <x v="1"/>
    <n v="7"/>
    <n v="7"/>
    <n v="2"/>
    <n v="151"/>
    <s v="75*"/>
    <n v="30.2"/>
    <n v="108"/>
    <n v="139.81"/>
    <n v="0"/>
    <n v="1"/>
    <n v="1"/>
    <n v="9"/>
    <n v="6"/>
    <n v="5"/>
    <n v="8"/>
    <n v="0"/>
    <n v="81"/>
    <n v="2"/>
    <d v="1930-02-01T00:00:00"/>
    <n v="40.5"/>
    <n v="10.119999999999999"/>
    <n v="24"/>
    <n v="0"/>
    <n v="0"/>
    <n v="3"/>
    <n v="0"/>
    <n v="13"/>
  </r>
  <r>
    <x v="4"/>
    <x v="65"/>
    <x v="0"/>
    <n v="10"/>
    <n v="10"/>
    <n v="0"/>
    <n v="227"/>
    <n v="76"/>
    <n v="22.7"/>
    <n v="150"/>
    <n v="151.33000000000001"/>
    <n v="0"/>
    <n v="2"/>
    <n v="1"/>
    <n v="17"/>
    <n v="21"/>
    <n v="4"/>
    <n v="10"/>
    <n v="0"/>
    <n v="63"/>
    <n v="2"/>
    <d v="2020-11-02T00:00:00"/>
    <n v="31.5"/>
    <n v="6.3"/>
    <n v="30"/>
    <n v="0"/>
    <n v="0"/>
    <n v="4"/>
    <n v="0"/>
    <n v="14"/>
  </r>
  <r>
    <x v="4"/>
    <x v="65"/>
    <x v="1"/>
    <n v="9"/>
    <n v="9"/>
    <n v="0"/>
    <n v="200"/>
    <n v="77"/>
    <n v="22.22"/>
    <n v="163"/>
    <n v="122.69"/>
    <n v="0"/>
    <n v="1"/>
    <n v="2"/>
    <n v="15"/>
    <n v="14"/>
    <s v="-"/>
    <s v="-"/>
    <s v="-"/>
    <s v="-"/>
    <s v="-"/>
    <s v="-"/>
    <s v="-"/>
    <s v="-"/>
    <s v="-"/>
    <s v="-"/>
    <s v="-"/>
    <n v="2"/>
    <n v="0"/>
    <n v="18"/>
  </r>
  <r>
    <x v="4"/>
    <x v="159"/>
    <x v="0"/>
    <n v="14"/>
    <n v="6"/>
    <n v="2"/>
    <n v="63"/>
    <n v="21"/>
    <n v="15.75"/>
    <n v="39"/>
    <n v="161.53"/>
    <n v="0"/>
    <n v="0"/>
    <n v="0"/>
    <n v="5"/>
    <n v="4"/>
    <n v="11"/>
    <n v="17"/>
    <n v="0"/>
    <n v="134"/>
    <n v="1"/>
    <d v="2017-01-01T00:00:00"/>
    <n v="134"/>
    <n v="7.88"/>
    <n v="102"/>
    <n v="0"/>
    <n v="0"/>
    <n v="3"/>
    <n v="0"/>
    <n v="8"/>
  </r>
  <r>
    <x v="4"/>
    <x v="159"/>
    <x v="1"/>
    <n v="8"/>
    <n v="7"/>
    <n v="2"/>
    <n v="78"/>
    <s v="18*"/>
    <n v="15.6"/>
    <n v="76"/>
    <n v="102.63"/>
    <n v="0"/>
    <n v="0"/>
    <n v="0"/>
    <n v="6"/>
    <n v="3"/>
    <n v="4"/>
    <n v="6"/>
    <n v="0"/>
    <n v="50"/>
    <n v="4"/>
    <d v="2020-09-01T00:00:00"/>
    <n v="12.5"/>
    <n v="8.33"/>
    <n v="9"/>
    <n v="0"/>
    <n v="0"/>
    <n v="1"/>
    <n v="0"/>
    <n v="14"/>
  </r>
  <r>
    <x v="4"/>
    <x v="160"/>
    <x v="0"/>
    <n v="16"/>
    <n v="15"/>
    <n v="2"/>
    <n v="179"/>
    <n v="36"/>
    <n v="13.76"/>
    <n v="134"/>
    <n v="133.58000000000001"/>
    <n v="0"/>
    <n v="0"/>
    <n v="1"/>
    <n v="14"/>
    <n v="12"/>
    <n v="16"/>
    <n v="56.3"/>
    <n v="0"/>
    <n v="485"/>
    <n v="20"/>
    <d v="2029-04-01T00:00:00"/>
    <n v="24.25"/>
    <n v="8.58"/>
    <n v="16.899999999999999"/>
    <n v="1"/>
    <n v="0"/>
    <n v="6"/>
    <n v="0"/>
    <n v="17"/>
  </r>
  <r>
    <x v="4"/>
    <x v="160"/>
    <x v="1"/>
    <n v="8"/>
    <n v="7"/>
    <n v="1"/>
    <n v="71"/>
    <n v="24"/>
    <n v="11.83"/>
    <n v="78"/>
    <n v="91.02"/>
    <n v="0"/>
    <n v="0"/>
    <n v="0"/>
    <n v="6"/>
    <n v="1"/>
    <n v="8"/>
    <n v="26.5"/>
    <n v="0"/>
    <n v="245"/>
    <n v="5"/>
    <d v="2016-01-01T00:00:00"/>
    <n v="49"/>
    <n v="9.1300000000000008"/>
    <n v="32.200000000000003"/>
    <n v="0"/>
    <n v="0"/>
    <n v="2"/>
    <n v="0"/>
    <n v="3"/>
  </r>
  <r>
    <x v="4"/>
    <x v="161"/>
    <x v="0"/>
    <n v="4"/>
    <n v="1"/>
    <n v="0"/>
    <n v="10"/>
    <n v="10"/>
    <n v="10"/>
    <n v="9"/>
    <n v="111.11"/>
    <n v="0"/>
    <n v="0"/>
    <n v="0"/>
    <n v="1"/>
    <n v="0"/>
    <n v="4"/>
    <n v="14"/>
    <n v="0"/>
    <n v="129"/>
    <n v="1"/>
    <d v="1931-01-01T00:00:00"/>
    <n v="129"/>
    <n v="9.2100000000000009"/>
    <n v="84"/>
    <n v="0"/>
    <n v="0"/>
    <n v="2"/>
    <n v="0"/>
    <n v="18"/>
  </r>
  <r>
    <x v="4"/>
    <x v="162"/>
    <x v="0"/>
    <n v="9"/>
    <n v="1"/>
    <n v="0"/>
    <n v="3"/>
    <n v="3"/>
    <n v="3"/>
    <n v="4"/>
    <n v="75"/>
    <n v="0"/>
    <n v="0"/>
    <n v="0"/>
    <n v="0"/>
    <n v="0"/>
    <n v="9"/>
    <n v="28"/>
    <n v="0"/>
    <n v="258"/>
    <n v="11"/>
    <d v="2020-11-04T00:00:00"/>
    <n v="23.45"/>
    <n v="9.2100000000000009"/>
    <n v="15.2"/>
    <n v="1"/>
    <n v="0"/>
    <n v="4"/>
    <n v="0"/>
    <n v="12"/>
  </r>
  <r>
    <x v="4"/>
    <x v="163"/>
    <x v="0"/>
    <n v="4"/>
    <n v="3"/>
    <n v="3"/>
    <n v="42"/>
    <s v="25*"/>
    <s v="-"/>
    <n v="32"/>
    <n v="131.25"/>
    <n v="0"/>
    <n v="0"/>
    <n v="0"/>
    <n v="2"/>
    <n v="2"/>
    <s v="-"/>
    <s v="-"/>
    <s v="-"/>
    <s v="-"/>
    <s v="-"/>
    <s v="-"/>
    <s v="-"/>
    <s v="-"/>
    <s v="-"/>
    <s v="-"/>
    <s v="-"/>
    <n v="1"/>
    <n v="0"/>
    <n v="16"/>
  </r>
  <r>
    <x v="4"/>
    <x v="163"/>
    <x v="1"/>
    <n v="13"/>
    <n v="13"/>
    <n v="1"/>
    <n v="267"/>
    <n v="69"/>
    <n v="22.25"/>
    <n v="186"/>
    <n v="143.54"/>
    <n v="0"/>
    <n v="1"/>
    <n v="0"/>
    <n v="25"/>
    <n v="10"/>
    <s v="-"/>
    <s v="-"/>
    <s v="-"/>
    <s v="-"/>
    <s v="-"/>
    <s v="-"/>
    <s v="-"/>
    <s v="-"/>
    <s v="-"/>
    <s v="-"/>
    <s v="-"/>
    <n v="7"/>
    <n v="3"/>
    <n v="5"/>
  </r>
  <r>
    <x v="4"/>
    <x v="164"/>
    <x v="0"/>
    <n v="8"/>
    <n v="2"/>
    <n v="2"/>
    <n v="37"/>
    <s v="33*"/>
    <s v="-"/>
    <n v="27"/>
    <n v="137.03"/>
    <n v="0"/>
    <n v="0"/>
    <n v="0"/>
    <n v="4"/>
    <n v="1"/>
    <n v="8"/>
    <n v="25"/>
    <n v="0"/>
    <n v="213"/>
    <n v="6"/>
    <d v="1940-03-01T00:00:00"/>
    <n v="35.5"/>
    <n v="8.52"/>
    <n v="25"/>
    <n v="0"/>
    <n v="0"/>
    <n v="4"/>
    <n v="0"/>
    <n v="4"/>
  </r>
  <r>
    <x v="4"/>
    <x v="164"/>
    <x v="1"/>
    <n v="2"/>
    <n v="1"/>
    <n v="1"/>
    <n v="5"/>
    <s v="5*"/>
    <s v="-"/>
    <n v="7"/>
    <n v="71.42"/>
    <n v="0"/>
    <n v="0"/>
    <n v="0"/>
    <n v="0"/>
    <n v="0"/>
    <n v="2"/>
    <n v="5"/>
    <n v="0"/>
    <n v="55"/>
    <n v="2"/>
    <d v="1936-02-01T00:00:00"/>
    <n v="27.5"/>
    <n v="11"/>
    <n v="15"/>
    <n v="0"/>
    <n v="0"/>
    <n v="0"/>
    <n v="0"/>
    <n v="13"/>
  </r>
  <r>
    <x v="4"/>
    <x v="165"/>
    <x v="0"/>
    <n v="1"/>
    <n v="1"/>
    <n v="1"/>
    <n v="5"/>
    <s v="5*"/>
    <s v="-"/>
    <n v="4"/>
    <n v="125"/>
    <n v="0"/>
    <n v="0"/>
    <n v="0"/>
    <n v="0"/>
    <n v="0"/>
    <n v="1"/>
    <n v="4"/>
    <n v="0"/>
    <n v="49"/>
    <n v="0"/>
    <s v="-"/>
    <s v="-"/>
    <n v="12.25"/>
    <s v="-"/>
    <n v="0"/>
    <n v="0"/>
    <n v="1"/>
    <n v="0"/>
    <n v="12"/>
  </r>
  <r>
    <x v="4"/>
    <x v="166"/>
    <x v="0"/>
    <n v="4"/>
    <n v="1"/>
    <n v="1"/>
    <n v="1"/>
    <s v="1*"/>
    <s v="-"/>
    <n v="1"/>
    <n v="100"/>
    <n v="0"/>
    <n v="0"/>
    <n v="0"/>
    <n v="0"/>
    <n v="0"/>
    <n v="4"/>
    <n v="14"/>
    <n v="0"/>
    <n v="136"/>
    <n v="7"/>
    <d v="2013-03-01T00:00:00"/>
    <n v="19.420000000000002"/>
    <n v="9.7100000000000009"/>
    <n v="12"/>
    <n v="0"/>
    <n v="0"/>
    <n v="2"/>
    <n v="0"/>
    <n v="6"/>
  </r>
  <r>
    <x v="4"/>
    <x v="66"/>
    <x v="0"/>
    <n v="8"/>
    <n v="1"/>
    <n v="1"/>
    <n v="0"/>
    <s v="0*"/>
    <s v="-"/>
    <n v="0"/>
    <s v="-"/>
    <n v="0"/>
    <n v="0"/>
    <n v="0"/>
    <n v="0"/>
    <n v="0"/>
    <n v="8"/>
    <n v="23.4"/>
    <n v="0"/>
    <n v="227"/>
    <n v="2"/>
    <d v="1937-02-01T00:00:00"/>
    <n v="113.5"/>
    <n v="9.59"/>
    <n v="71"/>
    <n v="0"/>
    <n v="0"/>
    <n v="0"/>
    <n v="0"/>
    <n v="13"/>
  </r>
  <r>
    <x v="4"/>
    <x v="21"/>
    <x v="0"/>
    <n v="5"/>
    <n v="1"/>
    <n v="1"/>
    <n v="0"/>
    <s v="0*"/>
    <s v="-"/>
    <n v="0"/>
    <s v="-"/>
    <n v="0"/>
    <n v="0"/>
    <n v="0"/>
    <n v="0"/>
    <n v="0"/>
    <n v="5"/>
    <n v="14"/>
    <n v="0"/>
    <n v="147"/>
    <n v="1"/>
    <d v="1946-01-01T00:00:00"/>
    <n v="147"/>
    <n v="10.5"/>
    <n v="84"/>
    <n v="0"/>
    <n v="0"/>
    <n v="2"/>
    <n v="0"/>
    <n v="17"/>
  </r>
  <r>
    <x v="4"/>
    <x v="21"/>
    <x v="1"/>
    <n v="1"/>
    <s v="-"/>
    <s v="-"/>
    <s v="-"/>
    <s v="-"/>
    <s v="-"/>
    <s v="-"/>
    <s v="-"/>
    <s v="-"/>
    <s v="-"/>
    <s v="-"/>
    <s v="-"/>
    <s v="-"/>
    <n v="1"/>
    <n v="4"/>
    <n v="0"/>
    <n v="43"/>
    <n v="3"/>
    <d v="1943-03-01T00:00:00"/>
    <n v="14.33"/>
    <n v="10.75"/>
    <n v="8"/>
    <n v="0"/>
    <n v="0"/>
    <n v="0"/>
    <n v="0"/>
    <n v="7"/>
  </r>
  <r>
    <x v="4"/>
    <x v="167"/>
    <x v="0"/>
    <n v="9"/>
    <s v="-"/>
    <s v="-"/>
    <s v="-"/>
    <s v="-"/>
    <s v="-"/>
    <s v="-"/>
    <s v="-"/>
    <s v="-"/>
    <s v="-"/>
    <s v="-"/>
    <s v="-"/>
    <s v="-"/>
    <n v="9"/>
    <n v="29.1"/>
    <n v="0"/>
    <n v="216"/>
    <n v="11"/>
    <d v="2018-02-01T00:00:00"/>
    <n v="19.63"/>
    <n v="7.4"/>
    <n v="15.9"/>
    <n v="0"/>
    <n v="0"/>
    <n v="3"/>
    <n v="0"/>
    <n v="14"/>
  </r>
  <r>
    <x v="4"/>
    <x v="167"/>
    <x v="1"/>
    <n v="10"/>
    <n v="8"/>
    <n v="4"/>
    <n v="32"/>
    <n v="9"/>
    <n v="8"/>
    <n v="40"/>
    <n v="80"/>
    <n v="0"/>
    <n v="0"/>
    <n v="2"/>
    <n v="2"/>
    <n v="0"/>
    <n v="10"/>
    <n v="30.3"/>
    <n v="0"/>
    <n v="275"/>
    <n v="5"/>
    <d v="2029-02-01T00:00:00"/>
    <n v="55"/>
    <n v="9.01"/>
    <n v="36.6"/>
    <n v="0"/>
    <n v="0"/>
    <n v="1"/>
    <n v="0"/>
    <n v="12"/>
  </r>
  <r>
    <x v="4"/>
    <x v="168"/>
    <x v="0"/>
    <n v="13"/>
    <s v="-"/>
    <s v="-"/>
    <s v="-"/>
    <s v="-"/>
    <s v="-"/>
    <s v="-"/>
    <s v="-"/>
    <s v="-"/>
    <s v="-"/>
    <s v="-"/>
    <s v="-"/>
    <s v="-"/>
    <n v="13"/>
    <n v="49.1"/>
    <n v="0"/>
    <n v="401"/>
    <n v="21"/>
    <d v="2025-04-01T00:00:00"/>
    <n v="19.09"/>
    <n v="8.15"/>
    <n v="14"/>
    <n v="1"/>
    <n v="0"/>
    <n v="4"/>
    <n v="0"/>
    <n v="5"/>
  </r>
  <r>
    <x v="4"/>
    <x v="168"/>
    <x v="1"/>
    <n v="13"/>
    <n v="6"/>
    <n v="3"/>
    <n v="13"/>
    <s v="4*"/>
    <n v="4.33"/>
    <n v="26"/>
    <n v="50"/>
    <n v="0"/>
    <n v="0"/>
    <n v="1"/>
    <n v="0"/>
    <n v="0"/>
    <n v="13"/>
    <n v="43.3"/>
    <n v="0"/>
    <n v="333"/>
    <n v="14"/>
    <d v="2016-03-01T00:00:00"/>
    <n v="23.78"/>
    <n v="7.65"/>
    <n v="18.600000000000001"/>
    <n v="0"/>
    <n v="0"/>
    <n v="3"/>
    <n v="0"/>
    <n v="6"/>
  </r>
  <r>
    <x v="4"/>
    <x v="168"/>
    <x v="2"/>
    <n v="14"/>
    <n v="1"/>
    <n v="1"/>
    <n v="0"/>
    <s v="0*"/>
    <s v="-"/>
    <n v="4"/>
    <n v="0"/>
    <n v="0"/>
    <n v="0"/>
    <n v="0"/>
    <n v="0"/>
    <n v="0"/>
    <n v="14"/>
    <n v="50"/>
    <n v="1"/>
    <n v="363"/>
    <n v="12"/>
    <d v="2022-02-01T00:00:00"/>
    <n v="30.25"/>
    <n v="7.26"/>
    <n v="25"/>
    <n v="0"/>
    <n v="0"/>
    <n v="2"/>
    <n v="0"/>
    <n v="16"/>
  </r>
  <r>
    <x v="4"/>
    <x v="168"/>
    <x v="3"/>
    <n v="14"/>
    <n v="3"/>
    <n v="1"/>
    <n v="6"/>
    <n v="4"/>
    <n v="3"/>
    <n v="16"/>
    <n v="37.5"/>
    <n v="0"/>
    <n v="0"/>
    <n v="0"/>
    <n v="0"/>
    <n v="0"/>
    <n v="14"/>
    <n v="49.2"/>
    <n v="1"/>
    <n v="386"/>
    <n v="18"/>
    <d v="1938-04-01T00:00:00"/>
    <n v="21.44"/>
    <n v="7.82"/>
    <n v="16.399999999999999"/>
    <n v="1"/>
    <n v="0"/>
    <n v="3"/>
    <n v="0"/>
    <n v="4"/>
  </r>
  <r>
    <x v="4"/>
    <x v="67"/>
    <x v="0"/>
    <n v="1"/>
    <s v="-"/>
    <s v="-"/>
    <s v="-"/>
    <s v="-"/>
    <s v="-"/>
    <s v="-"/>
    <s v="-"/>
    <s v="-"/>
    <s v="-"/>
    <s v="-"/>
    <s v="-"/>
    <s v="-"/>
    <s v="-"/>
    <s v="-"/>
    <s v="-"/>
    <s v="-"/>
    <s v="-"/>
    <s v="-"/>
    <s v="-"/>
    <s v="-"/>
    <s v="-"/>
    <s v="-"/>
    <s v="-"/>
    <n v="1"/>
    <n v="0"/>
    <n v="8"/>
  </r>
  <r>
    <x v="4"/>
    <x v="67"/>
    <x v="1"/>
    <n v="11"/>
    <n v="10"/>
    <n v="0"/>
    <n v="188"/>
    <n v="52"/>
    <n v="18.8"/>
    <n v="177"/>
    <n v="106.21"/>
    <n v="0"/>
    <n v="1"/>
    <n v="2"/>
    <n v="21"/>
    <n v="4"/>
    <s v="-"/>
    <s v="-"/>
    <s v="-"/>
    <s v="-"/>
    <s v="-"/>
    <s v="-"/>
    <s v="-"/>
    <s v="-"/>
    <s v="-"/>
    <s v="-"/>
    <s v="-"/>
    <n v="6"/>
    <n v="0"/>
    <n v="4"/>
  </r>
  <r>
    <x v="4"/>
    <x v="67"/>
    <x v="2"/>
    <n v="14"/>
    <n v="13"/>
    <n v="3"/>
    <n v="252"/>
    <s v="47*"/>
    <n v="25.2"/>
    <n v="186"/>
    <n v="135.47999999999999"/>
    <n v="0"/>
    <n v="0"/>
    <n v="0"/>
    <n v="16"/>
    <n v="11"/>
    <s v="-"/>
    <s v="-"/>
    <s v="-"/>
    <s v="-"/>
    <s v="-"/>
    <s v="-"/>
    <s v="-"/>
    <s v="-"/>
    <s v="-"/>
    <s v="-"/>
    <s v="-"/>
    <n v="4"/>
    <n v="0"/>
    <n v="17"/>
  </r>
  <r>
    <x v="4"/>
    <x v="169"/>
    <x v="0"/>
    <n v="1"/>
    <s v="-"/>
    <s v="-"/>
    <s v="-"/>
    <s v="-"/>
    <s v="-"/>
    <s v="-"/>
    <s v="-"/>
    <s v="-"/>
    <s v="-"/>
    <s v="-"/>
    <s v="-"/>
    <s v="-"/>
    <n v="1"/>
    <n v="4"/>
    <n v="0"/>
    <n v="43"/>
    <n v="1"/>
    <d v="1943-01-01T00:00:00"/>
    <n v="43"/>
    <n v="10.75"/>
    <n v="24"/>
    <n v="0"/>
    <n v="0"/>
    <n v="1"/>
    <n v="0"/>
    <n v="3"/>
  </r>
  <r>
    <x v="4"/>
    <x v="169"/>
    <x v="1"/>
    <n v="4"/>
    <n v="3"/>
    <n v="1"/>
    <n v="7"/>
    <n v="5"/>
    <n v="3.5"/>
    <n v="12"/>
    <n v="58.33"/>
    <n v="0"/>
    <n v="0"/>
    <n v="0"/>
    <n v="0"/>
    <n v="0"/>
    <n v="4"/>
    <n v="14"/>
    <n v="0"/>
    <n v="134"/>
    <n v="3"/>
    <d v="2027-02-01T00:00:00"/>
    <n v="44.66"/>
    <n v="9.57"/>
    <n v="28"/>
    <n v="0"/>
    <n v="0"/>
    <n v="4"/>
    <n v="0"/>
    <n v="11"/>
  </r>
  <r>
    <x v="4"/>
    <x v="170"/>
    <x v="0"/>
    <n v="4"/>
    <s v="-"/>
    <s v="-"/>
    <s v="-"/>
    <s v="-"/>
    <s v="-"/>
    <s v="-"/>
    <s v="-"/>
    <s v="-"/>
    <s v="-"/>
    <s v="-"/>
    <s v="-"/>
    <s v="-"/>
    <n v="4"/>
    <n v="16"/>
    <n v="0"/>
    <n v="147"/>
    <n v="3"/>
    <d v="2021-01-01T00:00:00"/>
    <n v="49"/>
    <n v="9.18"/>
    <n v="32"/>
    <n v="0"/>
    <n v="0"/>
    <n v="1"/>
    <n v="0"/>
    <n v="15"/>
  </r>
  <r>
    <x v="4"/>
    <x v="171"/>
    <x v="2"/>
    <n v="6"/>
    <n v="6"/>
    <n v="0"/>
    <n v="127"/>
    <n v="43"/>
    <n v="21.16"/>
    <n v="88"/>
    <n v="144.31"/>
    <n v="0"/>
    <n v="0"/>
    <n v="1"/>
    <n v="16"/>
    <n v="6"/>
    <s v="-"/>
    <s v="-"/>
    <s v="-"/>
    <s v="-"/>
    <s v="-"/>
    <s v="-"/>
    <s v="-"/>
    <s v="-"/>
    <s v="-"/>
    <s v="-"/>
    <s v="-"/>
    <n v="1"/>
    <n v="0"/>
    <n v="11"/>
  </r>
  <r>
    <x v="4"/>
    <x v="72"/>
    <x v="3"/>
    <n v="8"/>
    <n v="5"/>
    <n v="0"/>
    <n v="61"/>
    <n v="24"/>
    <n v="12.2"/>
    <n v="57"/>
    <n v="107.01"/>
    <n v="0"/>
    <n v="0"/>
    <n v="0"/>
    <n v="5"/>
    <n v="2"/>
    <s v="-"/>
    <s v="-"/>
    <s v="-"/>
    <s v="-"/>
    <s v="-"/>
    <s v="-"/>
    <s v="-"/>
    <s v="-"/>
    <s v="-"/>
    <s v="-"/>
    <s v="-"/>
    <n v="1"/>
    <n v="0"/>
    <n v="9"/>
  </r>
  <r>
    <x v="4"/>
    <x v="172"/>
    <x v="3"/>
    <n v="2"/>
    <n v="1"/>
    <n v="1"/>
    <n v="0"/>
    <s v="0*"/>
    <s v="-"/>
    <n v="0"/>
    <s v="-"/>
    <n v="0"/>
    <n v="0"/>
    <n v="0"/>
    <n v="0"/>
    <n v="0"/>
    <n v="2"/>
    <n v="8"/>
    <n v="0"/>
    <n v="69"/>
    <n v="4"/>
    <d v="2029-02-01T00:00:00"/>
    <n v="17.25"/>
    <n v="8.6199999999999992"/>
    <n v="12"/>
    <n v="0"/>
    <n v="0"/>
    <n v="0"/>
    <n v="0"/>
    <n v="9"/>
  </r>
  <r>
    <x v="4"/>
    <x v="74"/>
    <x v="2"/>
    <n v="2"/>
    <n v="1"/>
    <n v="0"/>
    <n v="1"/>
    <n v="1"/>
    <n v="1"/>
    <n v="2"/>
    <n v="50"/>
    <n v="0"/>
    <n v="0"/>
    <n v="0"/>
    <n v="0"/>
    <n v="0"/>
    <n v="2"/>
    <n v="7"/>
    <n v="0"/>
    <n v="53"/>
    <n v="3"/>
    <d v="1936-02-01T00:00:00"/>
    <n v="17.66"/>
    <n v="7.57"/>
    <n v="14"/>
    <n v="0"/>
    <n v="0"/>
    <n v="0"/>
    <n v="0"/>
    <n v="7"/>
  </r>
  <r>
    <x v="4"/>
    <x v="25"/>
    <x v="2"/>
    <n v="3"/>
    <n v="3"/>
    <n v="0"/>
    <n v="17"/>
    <n v="15"/>
    <n v="5.66"/>
    <n v="22"/>
    <n v="77.27"/>
    <n v="0"/>
    <n v="0"/>
    <n v="1"/>
    <n v="0"/>
    <n v="1"/>
    <n v="3"/>
    <n v="8.4"/>
    <n v="0"/>
    <n v="115"/>
    <n v="3"/>
    <d v="1947-02-01T00:00:00"/>
    <n v="38.33"/>
    <n v="13.26"/>
    <n v="17.3"/>
    <n v="0"/>
    <n v="0"/>
    <n v="0"/>
    <n v="0"/>
    <n v="9"/>
  </r>
  <r>
    <x v="4"/>
    <x v="110"/>
    <x v="2"/>
    <n v="9"/>
    <n v="8"/>
    <n v="3"/>
    <n v="131"/>
    <n v="40"/>
    <n v="26.2"/>
    <n v="84"/>
    <n v="155.94999999999999"/>
    <n v="0"/>
    <n v="0"/>
    <n v="0"/>
    <n v="4"/>
    <n v="10"/>
    <n v="7"/>
    <n v="15"/>
    <n v="0"/>
    <n v="129"/>
    <n v="2"/>
    <d v="2020-08-01T00:00:00"/>
    <n v="64.5"/>
    <n v="8.6"/>
    <n v="45"/>
    <n v="0"/>
    <n v="0"/>
    <n v="3"/>
    <n v="0"/>
    <n v="6"/>
  </r>
  <r>
    <x v="4"/>
    <x v="110"/>
    <x v="3"/>
    <n v="4"/>
    <n v="4"/>
    <n v="1"/>
    <n v="46"/>
    <n v="37"/>
    <n v="15.33"/>
    <n v="49"/>
    <n v="93.87"/>
    <n v="0"/>
    <n v="0"/>
    <n v="0"/>
    <n v="4"/>
    <n v="2"/>
    <n v="3"/>
    <n v="5"/>
    <n v="0"/>
    <n v="55"/>
    <n v="0"/>
    <s v="-"/>
    <s v="-"/>
    <n v="11"/>
    <s v="-"/>
    <n v="0"/>
    <n v="0"/>
    <n v="1"/>
    <n v="0"/>
    <n v="11"/>
  </r>
  <r>
    <x v="4"/>
    <x v="111"/>
    <x v="2"/>
    <n v="5"/>
    <n v="4"/>
    <n v="2"/>
    <n v="17"/>
    <n v="11"/>
    <n v="8.5"/>
    <n v="19"/>
    <n v="89.47"/>
    <n v="0"/>
    <n v="0"/>
    <n v="0"/>
    <n v="1"/>
    <n v="1"/>
    <n v="5"/>
    <n v="18.2"/>
    <n v="0"/>
    <n v="190"/>
    <n v="8"/>
    <d v="1936-03-01T00:00:00"/>
    <n v="23.75"/>
    <n v="10.36"/>
    <n v="13.7"/>
    <n v="0"/>
    <n v="0"/>
    <n v="1"/>
    <n v="0"/>
    <n v="9"/>
  </r>
  <r>
    <x v="4"/>
    <x v="173"/>
    <x v="1"/>
    <n v="5"/>
    <n v="3"/>
    <n v="2"/>
    <n v="25"/>
    <s v="15*"/>
    <n v="25"/>
    <n v="20"/>
    <n v="125"/>
    <n v="0"/>
    <n v="0"/>
    <n v="0"/>
    <n v="1"/>
    <n v="1"/>
    <n v="5"/>
    <n v="16.5"/>
    <n v="2"/>
    <n v="144"/>
    <n v="5"/>
    <d v="2017-02-01T00:00:00"/>
    <n v="28.8"/>
    <n v="8.5500000000000007"/>
    <n v="20.2"/>
    <n v="0"/>
    <n v="0"/>
    <n v="0"/>
    <n v="0"/>
    <n v="14"/>
  </r>
  <r>
    <x v="4"/>
    <x v="174"/>
    <x v="1"/>
    <n v="3"/>
    <n v="3"/>
    <n v="0"/>
    <n v="19"/>
    <n v="9"/>
    <n v="6.33"/>
    <n v="26"/>
    <n v="73.069999999999993"/>
    <n v="0"/>
    <n v="0"/>
    <n v="0"/>
    <n v="1"/>
    <n v="1"/>
    <s v="-"/>
    <s v="-"/>
    <s v="-"/>
    <s v="-"/>
    <s v="-"/>
    <s v="-"/>
    <s v="-"/>
    <s v="-"/>
    <s v="-"/>
    <s v="-"/>
    <s v="-"/>
    <n v="0"/>
    <n v="2"/>
    <n v="10"/>
  </r>
  <r>
    <x v="4"/>
    <x v="175"/>
    <x v="1"/>
    <n v="5"/>
    <n v="3"/>
    <n v="0"/>
    <n v="8"/>
    <n v="6"/>
    <n v="2.66"/>
    <n v="11"/>
    <n v="72.72"/>
    <n v="0"/>
    <n v="0"/>
    <n v="1"/>
    <n v="0"/>
    <n v="1"/>
    <n v="5"/>
    <n v="17.5"/>
    <n v="0"/>
    <n v="153"/>
    <n v="5"/>
    <d v="1931-02-01T00:00:00"/>
    <n v="30.6"/>
    <n v="8.57"/>
    <n v="21.4"/>
    <n v="0"/>
    <n v="0"/>
    <n v="1"/>
    <n v="0"/>
    <n v="15"/>
  </r>
  <r>
    <x v="4"/>
    <x v="176"/>
    <x v="1"/>
    <n v="7"/>
    <n v="5"/>
    <n v="0"/>
    <n v="13"/>
    <n v="8"/>
    <n v="2.6"/>
    <n v="23"/>
    <n v="56.52"/>
    <n v="0"/>
    <n v="0"/>
    <n v="2"/>
    <n v="0"/>
    <n v="0"/>
    <n v="7"/>
    <n v="25"/>
    <n v="1"/>
    <n v="188"/>
    <n v="9"/>
    <d v="2020-09-04T00:00:00"/>
    <n v="20.88"/>
    <n v="7.52"/>
    <n v="16.600000000000001"/>
    <n v="1"/>
    <n v="0"/>
    <n v="2"/>
    <n v="0"/>
    <n v="12"/>
  </r>
  <r>
    <x v="4"/>
    <x v="32"/>
    <x v="1"/>
    <n v="1"/>
    <s v="-"/>
    <s v="-"/>
    <s v="-"/>
    <s v="-"/>
    <s v="-"/>
    <s v="-"/>
    <s v="-"/>
    <s v="-"/>
    <s v="-"/>
    <s v="-"/>
    <s v="-"/>
    <s v="-"/>
    <n v="1"/>
    <n v="4"/>
    <n v="0"/>
    <n v="23"/>
    <n v="1"/>
    <d v="2023-01-01T00:00:00"/>
    <n v="23"/>
    <n v="5.75"/>
    <n v="24"/>
    <n v="0"/>
    <n v="0"/>
    <n v="0"/>
    <n v="0"/>
    <n v="6"/>
  </r>
  <r>
    <x v="4"/>
    <x v="177"/>
    <x v="1"/>
    <n v="2"/>
    <s v="-"/>
    <s v="-"/>
    <s v="-"/>
    <s v="-"/>
    <s v="-"/>
    <s v="-"/>
    <s v="-"/>
    <s v="-"/>
    <s v="-"/>
    <s v="-"/>
    <s v="-"/>
    <s v="-"/>
    <n v="2"/>
    <n v="8"/>
    <n v="0"/>
    <n v="70"/>
    <n v="2"/>
    <d v="2029-02-01T00:00:00"/>
    <n v="35"/>
    <n v="8.75"/>
    <n v="24"/>
    <n v="0"/>
    <n v="0"/>
    <n v="1"/>
    <n v="0"/>
    <n v="3"/>
  </r>
  <r>
    <x v="4"/>
    <x v="178"/>
    <x v="2"/>
    <n v="11"/>
    <n v="4"/>
    <n v="2"/>
    <n v="25"/>
    <n v="14"/>
    <n v="12.5"/>
    <n v="22"/>
    <n v="113.63"/>
    <n v="0"/>
    <n v="0"/>
    <n v="0"/>
    <n v="2"/>
    <n v="1"/>
    <n v="11"/>
    <n v="41"/>
    <n v="0"/>
    <n v="367"/>
    <n v="11"/>
    <d v="2025-03-01T00:00:00"/>
    <n v="33.36"/>
    <n v="8.9499999999999993"/>
    <n v="22.3"/>
    <n v="0"/>
    <n v="0"/>
    <n v="5"/>
    <n v="0"/>
    <n v="5"/>
  </r>
  <r>
    <x v="4"/>
    <x v="178"/>
    <x v="3"/>
    <n v="9"/>
    <n v="4"/>
    <n v="3"/>
    <n v="4"/>
    <s v="3*"/>
    <n v="4"/>
    <n v="14"/>
    <n v="28.57"/>
    <n v="0"/>
    <n v="0"/>
    <n v="0"/>
    <n v="0"/>
    <n v="0"/>
    <n v="9"/>
    <n v="28.1"/>
    <n v="1"/>
    <n v="269"/>
    <n v="7"/>
    <d v="1938-02-01T00:00:00"/>
    <n v="38.42"/>
    <n v="9.5500000000000007"/>
    <n v="24.1"/>
    <n v="0"/>
    <n v="0"/>
    <n v="2"/>
    <n v="0"/>
    <n v="16"/>
  </r>
  <r>
    <x v="4"/>
    <x v="179"/>
    <x v="2"/>
    <n v="7"/>
    <n v="6"/>
    <n v="3"/>
    <n v="65"/>
    <n v="35"/>
    <n v="21.66"/>
    <n v="38"/>
    <n v="171.05"/>
    <n v="0"/>
    <n v="0"/>
    <n v="0"/>
    <n v="5"/>
    <n v="4"/>
    <n v="7"/>
    <n v="20"/>
    <n v="0"/>
    <n v="192"/>
    <n v="4"/>
    <d v="2022-02-01T00:00:00"/>
    <n v="48"/>
    <n v="9.6"/>
    <n v="30"/>
    <n v="0"/>
    <n v="0"/>
    <n v="0"/>
    <n v="0"/>
    <n v="11"/>
  </r>
  <r>
    <x v="4"/>
    <x v="179"/>
    <x v="3"/>
    <n v="3"/>
    <n v="2"/>
    <n v="0"/>
    <n v="1"/>
    <n v="1"/>
    <n v="0.5"/>
    <n v="3"/>
    <n v="33.33"/>
    <n v="0"/>
    <n v="0"/>
    <n v="1"/>
    <n v="0"/>
    <n v="0"/>
    <n v="3"/>
    <n v="9"/>
    <n v="0"/>
    <n v="74"/>
    <n v="4"/>
    <d v="2024-03-01T00:00:00"/>
    <n v="18.5"/>
    <n v="8.2200000000000006"/>
    <n v="13.5"/>
    <n v="0"/>
    <n v="0"/>
    <n v="2"/>
    <n v="0"/>
    <n v="12"/>
  </r>
  <r>
    <x v="4"/>
    <x v="180"/>
    <x v="3"/>
    <n v="3"/>
    <n v="2"/>
    <n v="0"/>
    <n v="9"/>
    <n v="6"/>
    <n v="4.5"/>
    <n v="10"/>
    <n v="90"/>
    <n v="0"/>
    <n v="0"/>
    <n v="0"/>
    <n v="0"/>
    <n v="0"/>
    <s v="-"/>
    <s v="-"/>
    <s v="-"/>
    <s v="-"/>
    <s v="-"/>
    <s v="-"/>
    <s v="-"/>
    <s v="-"/>
    <s v="-"/>
    <s v="-"/>
    <s v="-"/>
    <n v="0"/>
    <n v="0"/>
    <n v="8"/>
  </r>
  <r>
    <x v="4"/>
    <x v="181"/>
    <x v="2"/>
    <n v="5"/>
    <n v="4"/>
    <n v="0"/>
    <n v="77"/>
    <n v="65"/>
    <n v="19.25"/>
    <n v="46"/>
    <n v="167.39"/>
    <n v="0"/>
    <n v="1"/>
    <n v="0"/>
    <n v="4"/>
    <n v="6"/>
    <n v="5"/>
    <n v="13.1"/>
    <n v="0"/>
    <n v="97"/>
    <n v="3"/>
    <d v="2013-01-01T00:00:00"/>
    <n v="32.33"/>
    <n v="7.36"/>
    <n v="26.3"/>
    <n v="0"/>
    <n v="0"/>
    <n v="2"/>
    <n v="0"/>
    <n v="3"/>
  </r>
  <r>
    <x v="4"/>
    <x v="181"/>
    <x v="3"/>
    <n v="11"/>
    <n v="10"/>
    <n v="2"/>
    <n v="220"/>
    <n v="66"/>
    <n v="27.5"/>
    <n v="133"/>
    <n v="165.41"/>
    <n v="0"/>
    <n v="2"/>
    <n v="0"/>
    <n v="16"/>
    <n v="17"/>
    <n v="9"/>
    <n v="25"/>
    <n v="0"/>
    <n v="169"/>
    <n v="6"/>
    <d v="2018-02-01T00:00:00"/>
    <n v="28.16"/>
    <n v="6.76"/>
    <n v="25"/>
    <n v="0"/>
    <n v="0"/>
    <n v="1"/>
    <n v="0"/>
    <n v="17"/>
  </r>
  <r>
    <x v="4"/>
    <x v="182"/>
    <x v="2"/>
    <n v="3"/>
    <s v="-"/>
    <s v="-"/>
    <s v="-"/>
    <s v="-"/>
    <s v="-"/>
    <s v="-"/>
    <s v="-"/>
    <s v="-"/>
    <s v="-"/>
    <s v="-"/>
    <s v="-"/>
    <s v="-"/>
    <n v="3"/>
    <n v="10.5"/>
    <n v="0"/>
    <n v="107"/>
    <n v="2"/>
    <d v="1933-02-01T00:00:00"/>
    <n v="53.5"/>
    <n v="9.8699999999999992"/>
    <n v="32.5"/>
    <n v="0"/>
    <n v="0"/>
    <n v="0"/>
    <n v="0"/>
    <n v="12"/>
  </r>
  <r>
    <x v="4"/>
    <x v="182"/>
    <x v="3"/>
    <n v="2"/>
    <s v="-"/>
    <s v="-"/>
    <s v="-"/>
    <s v="-"/>
    <s v="-"/>
    <s v="-"/>
    <s v="-"/>
    <s v="-"/>
    <s v="-"/>
    <s v="-"/>
    <s v="-"/>
    <s v="-"/>
    <n v="2"/>
    <n v="5"/>
    <n v="0"/>
    <n v="46"/>
    <n v="1"/>
    <d v="2029-01-01T00:00:00"/>
    <n v="46"/>
    <n v="9.1999999999999993"/>
    <n v="30"/>
    <n v="0"/>
    <n v="0"/>
    <n v="0"/>
    <n v="0"/>
    <n v="9"/>
  </r>
  <r>
    <x v="4"/>
    <x v="183"/>
    <x v="3"/>
    <n v="1"/>
    <n v="1"/>
    <n v="0"/>
    <n v="19"/>
    <n v="19"/>
    <n v="19"/>
    <n v="24"/>
    <n v="79.16"/>
    <n v="0"/>
    <n v="0"/>
    <n v="0"/>
    <n v="2"/>
    <n v="0"/>
    <n v="1"/>
    <n v="4"/>
    <n v="0"/>
    <n v="56"/>
    <n v="0"/>
    <s v="-"/>
    <s v="-"/>
    <n v="14"/>
    <s v="-"/>
    <n v="0"/>
    <n v="0"/>
    <n v="0"/>
    <n v="0"/>
    <n v="4"/>
  </r>
  <r>
    <x v="4"/>
    <x v="184"/>
    <x v="3"/>
    <n v="5"/>
    <n v="5"/>
    <n v="0"/>
    <n v="90"/>
    <n v="75"/>
    <n v="18"/>
    <n v="73"/>
    <n v="123.28"/>
    <n v="0"/>
    <n v="1"/>
    <n v="1"/>
    <n v="4"/>
    <n v="7"/>
    <s v="-"/>
    <s v="-"/>
    <s v="-"/>
    <s v="-"/>
    <s v="-"/>
    <s v="-"/>
    <s v="-"/>
    <s v="-"/>
    <s v="-"/>
    <s v="-"/>
    <s v="-"/>
    <n v="3"/>
    <n v="0"/>
    <n v="5"/>
  </r>
  <r>
    <x v="4"/>
    <x v="185"/>
    <x v="3"/>
    <n v="4"/>
    <n v="4"/>
    <n v="1"/>
    <n v="40"/>
    <n v="24"/>
    <n v="13.33"/>
    <n v="33"/>
    <n v="121.21"/>
    <n v="0"/>
    <n v="0"/>
    <n v="0"/>
    <n v="1"/>
    <n v="3"/>
    <n v="2"/>
    <n v="1.4"/>
    <n v="0"/>
    <n v="8"/>
    <n v="0"/>
    <s v="-"/>
    <s v="-"/>
    <n v="4.8"/>
    <s v="-"/>
    <n v="0"/>
    <n v="0"/>
    <n v="1"/>
    <n v="0"/>
    <n v="5"/>
  </r>
  <r>
    <x v="4"/>
    <x v="186"/>
    <x v="3"/>
    <n v="13"/>
    <n v="2"/>
    <n v="1"/>
    <n v="2"/>
    <n v="2"/>
    <n v="2"/>
    <n v="4"/>
    <n v="50"/>
    <n v="0"/>
    <n v="0"/>
    <n v="0"/>
    <n v="0"/>
    <n v="0"/>
    <n v="13"/>
    <n v="48"/>
    <n v="0"/>
    <n v="397"/>
    <n v="11"/>
    <d v="2024-02-01T00:00:00"/>
    <n v="36.090000000000003"/>
    <n v="8.27"/>
    <n v="26.1"/>
    <n v="0"/>
    <n v="0"/>
    <n v="3"/>
    <n v="0"/>
    <n v="3"/>
  </r>
  <r>
    <x v="5"/>
    <x v="8"/>
    <x v="2"/>
    <n v="4"/>
    <n v="4"/>
    <n v="1"/>
    <n v="75"/>
    <s v="43*"/>
    <n v="25"/>
    <n v="48"/>
    <n v="156.25"/>
    <n v="0"/>
    <n v="0"/>
    <n v="0"/>
    <n v="1"/>
    <n v="8"/>
    <n v="4"/>
    <n v="10.1"/>
    <n v="0"/>
    <n v="94"/>
    <n v="5"/>
    <d v="2015-02-01T00:00:00"/>
    <n v="18.8"/>
    <n v="9.24"/>
    <n v="12.2"/>
    <n v="0"/>
    <n v="0"/>
    <n v="2"/>
    <n v="0"/>
    <n v="11"/>
  </r>
  <r>
    <x v="5"/>
    <x v="17"/>
    <x v="3"/>
    <n v="3"/>
    <s v="-"/>
    <s v="-"/>
    <s v="-"/>
    <s v="-"/>
    <s v="-"/>
    <s v="-"/>
    <s v="-"/>
    <s v="-"/>
    <s v="-"/>
    <s v="-"/>
    <s v="-"/>
    <s v="-"/>
    <n v="3"/>
    <n v="9"/>
    <n v="0"/>
    <n v="90"/>
    <n v="2"/>
    <d v="2024-01-01T00:00:00"/>
    <n v="45"/>
    <n v="10"/>
    <n v="27"/>
    <n v="0"/>
    <n v="0"/>
    <n v="0"/>
    <n v="0"/>
    <n v="13"/>
  </r>
  <r>
    <x v="5"/>
    <x v="45"/>
    <x v="2"/>
    <n v="11"/>
    <n v="10"/>
    <n v="2"/>
    <n v="122"/>
    <n v="35"/>
    <n v="15.25"/>
    <n v="102"/>
    <n v="119.6"/>
    <n v="0"/>
    <n v="0"/>
    <n v="1"/>
    <n v="17"/>
    <n v="1"/>
    <s v="-"/>
    <s v="-"/>
    <s v="-"/>
    <s v="-"/>
    <s v="-"/>
    <s v="-"/>
    <s v="-"/>
    <s v="-"/>
    <s v="-"/>
    <s v="-"/>
    <s v="-"/>
    <n v="5"/>
    <n v="1"/>
    <n v="9"/>
  </r>
  <r>
    <x v="5"/>
    <x v="45"/>
    <x v="3"/>
    <n v="5"/>
    <n v="5"/>
    <n v="0"/>
    <n v="86"/>
    <n v="28"/>
    <n v="17.2"/>
    <n v="53"/>
    <n v="162.26"/>
    <n v="0"/>
    <n v="0"/>
    <n v="0"/>
    <n v="13"/>
    <n v="1"/>
    <s v="-"/>
    <s v="-"/>
    <s v="-"/>
    <s v="-"/>
    <s v="-"/>
    <s v="-"/>
    <s v="-"/>
    <s v="-"/>
    <s v="-"/>
    <s v="-"/>
    <s v="-"/>
    <n v="3"/>
    <n v="1"/>
    <n v="12"/>
  </r>
  <r>
    <x v="5"/>
    <x v="59"/>
    <x v="2"/>
    <n v="12"/>
    <n v="3"/>
    <n v="1"/>
    <n v="0"/>
    <s v="0*"/>
    <n v="0"/>
    <n v="4"/>
    <n v="0"/>
    <n v="0"/>
    <n v="0"/>
    <n v="2"/>
    <n v="0"/>
    <n v="0"/>
    <n v="12"/>
    <n v="44"/>
    <n v="0"/>
    <n v="333"/>
    <n v="12"/>
    <d v="2017-02-01T00:00:00"/>
    <n v="27.75"/>
    <n v="7.56"/>
    <n v="22"/>
    <n v="0"/>
    <n v="0"/>
    <n v="2"/>
    <n v="0"/>
    <n v="6"/>
  </r>
  <r>
    <x v="5"/>
    <x v="59"/>
    <x v="3"/>
    <n v="11"/>
    <n v="2"/>
    <n v="2"/>
    <n v="6"/>
    <s v="5*"/>
    <s v="-"/>
    <n v="3"/>
    <n v="200"/>
    <n v="0"/>
    <n v="0"/>
    <n v="0"/>
    <n v="1"/>
    <n v="0"/>
    <n v="11"/>
    <n v="42.4"/>
    <n v="0"/>
    <n v="352"/>
    <n v="12"/>
    <d v="2019-03-01T00:00:00"/>
    <n v="29.33"/>
    <n v="8.25"/>
    <n v="21.3"/>
    <n v="0"/>
    <n v="0"/>
    <n v="1"/>
    <n v="0"/>
    <n v="8"/>
  </r>
  <r>
    <x v="5"/>
    <x v="88"/>
    <x v="2"/>
    <n v="15"/>
    <n v="13"/>
    <n v="4"/>
    <n v="260"/>
    <s v="45*"/>
    <n v="28.88"/>
    <n v="200"/>
    <n v="130"/>
    <n v="0"/>
    <n v="0"/>
    <n v="0"/>
    <n v="22"/>
    <n v="11"/>
    <n v="1"/>
    <n v="2"/>
    <n v="0"/>
    <n v="14"/>
    <n v="1"/>
    <d v="2014-01-01T00:00:00"/>
    <n v="14"/>
    <n v="7"/>
    <n v="12"/>
    <n v="0"/>
    <n v="0"/>
    <n v="3"/>
    <n v="0"/>
    <n v="11"/>
  </r>
  <r>
    <x v="5"/>
    <x v="88"/>
    <x v="3"/>
    <n v="10"/>
    <n v="8"/>
    <n v="5"/>
    <n v="40"/>
    <s v="16*"/>
    <n v="13.33"/>
    <n v="45"/>
    <n v="88.88"/>
    <n v="0"/>
    <n v="0"/>
    <n v="1"/>
    <n v="1"/>
    <n v="1"/>
    <n v="1"/>
    <n v="1"/>
    <n v="0"/>
    <n v="8"/>
    <n v="0"/>
    <s v="-"/>
    <s v="-"/>
    <n v="8"/>
    <s v="-"/>
    <n v="0"/>
    <n v="0"/>
    <n v="1"/>
    <n v="0"/>
    <n v="15"/>
  </r>
  <r>
    <x v="5"/>
    <x v="89"/>
    <x v="2"/>
    <n v="15"/>
    <n v="13"/>
    <n v="2"/>
    <n v="284"/>
    <s v="62*"/>
    <n v="25.81"/>
    <n v="246"/>
    <n v="115.44"/>
    <n v="0"/>
    <n v="3"/>
    <n v="1"/>
    <n v="22"/>
    <n v="5"/>
    <s v="-"/>
    <s v="-"/>
    <s v="-"/>
    <s v="-"/>
    <s v="-"/>
    <s v="-"/>
    <s v="-"/>
    <s v="-"/>
    <s v="-"/>
    <s v="-"/>
    <s v="-"/>
    <n v="9"/>
    <n v="0"/>
    <n v="10"/>
  </r>
  <r>
    <x v="5"/>
    <x v="89"/>
    <x v="3"/>
    <n v="12"/>
    <n v="11"/>
    <n v="3"/>
    <n v="344"/>
    <s v="83*"/>
    <n v="43"/>
    <n v="263"/>
    <n v="130.79"/>
    <n v="0"/>
    <n v="3"/>
    <n v="0"/>
    <n v="34"/>
    <n v="6"/>
    <s v="-"/>
    <s v="-"/>
    <s v="-"/>
    <s v="-"/>
    <s v="-"/>
    <s v="-"/>
    <s v="-"/>
    <s v="-"/>
    <s v="-"/>
    <s v="-"/>
    <s v="-"/>
    <n v="7"/>
    <n v="0"/>
    <n v="16"/>
  </r>
  <r>
    <x v="5"/>
    <x v="94"/>
    <x v="2"/>
    <n v="17"/>
    <n v="13"/>
    <n v="2"/>
    <n v="239"/>
    <n v="35"/>
    <n v="21.72"/>
    <n v="197"/>
    <n v="121.31"/>
    <n v="0"/>
    <n v="0"/>
    <n v="0"/>
    <n v="26"/>
    <n v="5"/>
    <n v="17"/>
    <n v="57"/>
    <n v="0"/>
    <n v="456"/>
    <n v="14"/>
    <d v="2018-02-01T00:00:00"/>
    <n v="32.57"/>
    <n v="8"/>
    <n v="24.4"/>
    <n v="0"/>
    <n v="0"/>
    <n v="3"/>
    <n v="0"/>
    <n v="5"/>
  </r>
  <r>
    <x v="5"/>
    <x v="94"/>
    <x v="3"/>
    <n v="3"/>
    <n v="1"/>
    <n v="0"/>
    <n v="9"/>
    <n v="9"/>
    <n v="9"/>
    <n v="10"/>
    <n v="90"/>
    <n v="0"/>
    <n v="0"/>
    <n v="0"/>
    <n v="0"/>
    <n v="0"/>
    <n v="3"/>
    <n v="10.5"/>
    <n v="0"/>
    <n v="95"/>
    <n v="2"/>
    <d v="2026-01-01T00:00:00"/>
    <n v="47.5"/>
    <n v="8.76"/>
    <n v="32.5"/>
    <n v="0"/>
    <n v="0"/>
    <n v="0"/>
    <n v="0"/>
    <n v="10"/>
  </r>
  <r>
    <x v="5"/>
    <x v="62"/>
    <x v="3"/>
    <n v="3"/>
    <n v="3"/>
    <n v="0"/>
    <n v="81"/>
    <n v="36"/>
    <n v="27"/>
    <n v="53"/>
    <n v="152.83000000000001"/>
    <n v="0"/>
    <n v="0"/>
    <n v="0"/>
    <n v="4"/>
    <n v="7"/>
    <s v="-"/>
    <s v="-"/>
    <s v="-"/>
    <s v="-"/>
    <s v="-"/>
    <s v="-"/>
    <s v="-"/>
    <s v="-"/>
    <s v="-"/>
    <s v="-"/>
    <s v="-"/>
    <n v="1"/>
    <n v="0"/>
    <n v="15"/>
  </r>
  <r>
    <x v="5"/>
    <x v="162"/>
    <x v="1"/>
    <n v="1"/>
    <n v="1"/>
    <n v="0"/>
    <n v="0"/>
    <n v="0"/>
    <n v="0"/>
    <n v="1"/>
    <n v="0"/>
    <n v="0"/>
    <n v="0"/>
    <n v="1"/>
    <n v="0"/>
    <n v="0"/>
    <n v="1"/>
    <n v="1"/>
    <n v="0"/>
    <n v="9"/>
    <n v="1"/>
    <d v="2020-09-01T00:00:00"/>
    <n v="9"/>
    <n v="9"/>
    <n v="6"/>
    <n v="0"/>
    <n v="0"/>
    <n v="0"/>
    <n v="0"/>
    <n v="14"/>
  </r>
  <r>
    <x v="5"/>
    <x v="162"/>
    <x v="2"/>
    <n v="1"/>
    <s v="-"/>
    <s v="-"/>
    <s v="-"/>
    <s v="-"/>
    <s v="-"/>
    <s v="-"/>
    <s v="-"/>
    <s v="-"/>
    <s v="-"/>
    <s v="-"/>
    <s v="-"/>
    <s v="-"/>
    <n v="1"/>
    <n v="4"/>
    <n v="0"/>
    <n v="31"/>
    <n v="0"/>
    <s v="-"/>
    <s v="-"/>
    <n v="7.75"/>
    <s v="-"/>
    <n v="0"/>
    <n v="0"/>
    <n v="0"/>
    <n v="0"/>
    <n v="8"/>
  </r>
  <r>
    <x v="5"/>
    <x v="187"/>
    <x v="0"/>
    <n v="17"/>
    <n v="17"/>
    <n v="3"/>
    <n v="848"/>
    <s v="93*"/>
    <n v="60.57"/>
    <n v="560"/>
    <n v="151.41999999999999"/>
    <n v="0"/>
    <n v="9"/>
    <n v="1"/>
    <n v="88"/>
    <n v="31"/>
    <s v="-"/>
    <s v="-"/>
    <s v="-"/>
    <s v="-"/>
    <s v="-"/>
    <s v="-"/>
    <s v="-"/>
    <s v="-"/>
    <s v="-"/>
    <s v="-"/>
    <s v="-"/>
    <n v="4"/>
    <n v="0"/>
    <n v="9"/>
  </r>
  <r>
    <x v="5"/>
    <x v="187"/>
    <x v="1"/>
    <n v="14"/>
    <n v="14"/>
    <n v="3"/>
    <n v="641"/>
    <n v="126"/>
    <n v="58.27"/>
    <n v="452"/>
    <n v="141.81"/>
    <n v="1"/>
    <n v="4"/>
    <n v="0"/>
    <n v="63"/>
    <n v="26"/>
    <s v="-"/>
    <s v="-"/>
    <s v="-"/>
    <s v="-"/>
    <s v="-"/>
    <s v="-"/>
    <s v="-"/>
    <s v="-"/>
    <s v="-"/>
    <s v="-"/>
    <s v="-"/>
    <n v="10"/>
    <n v="0"/>
    <n v="9"/>
  </r>
  <r>
    <x v="5"/>
    <x v="187"/>
    <x v="3"/>
    <n v="12"/>
    <n v="12"/>
    <n v="2"/>
    <n v="692"/>
    <s v="100*"/>
    <n v="69.2"/>
    <n v="481"/>
    <n v="143.86000000000001"/>
    <n v="1"/>
    <n v="8"/>
    <n v="0"/>
    <n v="57"/>
    <n v="21"/>
    <s v="-"/>
    <s v="-"/>
    <s v="-"/>
    <s v="-"/>
    <s v="-"/>
    <s v="-"/>
    <s v="-"/>
    <s v="-"/>
    <s v="-"/>
    <s v="-"/>
    <s v="-"/>
    <n v="2"/>
    <n v="0"/>
    <n v="6"/>
  </r>
  <r>
    <x v="5"/>
    <x v="188"/>
    <x v="0"/>
    <n v="17"/>
    <n v="17"/>
    <n v="4"/>
    <n v="501"/>
    <s v="82*"/>
    <n v="38.53"/>
    <n v="429"/>
    <n v="116.78"/>
    <n v="0"/>
    <n v="4"/>
    <n v="1"/>
    <n v="51"/>
    <n v="8"/>
    <s v="-"/>
    <s v="-"/>
    <s v="-"/>
    <s v="-"/>
    <s v="-"/>
    <s v="-"/>
    <s v="-"/>
    <s v="-"/>
    <s v="-"/>
    <s v="-"/>
    <s v="-"/>
    <n v="5"/>
    <n v="0"/>
    <n v="12"/>
  </r>
  <r>
    <x v="5"/>
    <x v="188"/>
    <x v="1"/>
    <n v="14"/>
    <n v="14"/>
    <n v="1"/>
    <n v="479"/>
    <n v="77"/>
    <n v="36.840000000000003"/>
    <n v="376"/>
    <n v="127.39"/>
    <n v="0"/>
    <n v="3"/>
    <n v="0"/>
    <n v="53"/>
    <n v="9"/>
    <s v="-"/>
    <s v="-"/>
    <s v="-"/>
    <s v="-"/>
    <s v="-"/>
    <s v="-"/>
    <s v="-"/>
    <s v="-"/>
    <s v="-"/>
    <s v="-"/>
    <s v="-"/>
    <n v="7"/>
    <n v="0"/>
    <n v="5"/>
  </r>
  <r>
    <x v="5"/>
    <x v="188"/>
    <x v="2"/>
    <n v="16"/>
    <n v="16"/>
    <n v="3"/>
    <n v="497"/>
    <s v="92*"/>
    <n v="38.229999999999997"/>
    <n v="363"/>
    <n v="136.91"/>
    <n v="0"/>
    <n v="4"/>
    <n v="1"/>
    <n v="59"/>
    <n v="14"/>
    <s v="-"/>
    <s v="-"/>
    <s v="-"/>
    <s v="-"/>
    <s v="-"/>
    <s v="-"/>
    <s v="-"/>
    <s v="-"/>
    <s v="-"/>
    <s v="-"/>
    <s v="-"/>
    <n v="12"/>
    <n v="0"/>
    <n v="3"/>
  </r>
  <r>
    <x v="5"/>
    <x v="139"/>
    <x v="0"/>
    <n v="4"/>
    <n v="4"/>
    <n v="2"/>
    <n v="65"/>
    <s v="39*"/>
    <n v="32.5"/>
    <n v="34"/>
    <n v="191.17"/>
    <n v="0"/>
    <n v="0"/>
    <n v="1"/>
    <n v="4"/>
    <n v="6"/>
    <n v="4"/>
    <n v="11.1"/>
    <n v="0"/>
    <n v="80"/>
    <n v="5"/>
    <d v="2020-02-01T00:00:00"/>
    <n v="16"/>
    <n v="7.16"/>
    <n v="13.4"/>
    <n v="0"/>
    <n v="0"/>
    <n v="1"/>
    <n v="0"/>
    <n v="13"/>
  </r>
  <r>
    <x v="5"/>
    <x v="139"/>
    <x v="1"/>
    <n v="4"/>
    <n v="3"/>
    <n v="1"/>
    <n v="51"/>
    <n v="20"/>
    <n v="25.5"/>
    <n v="26"/>
    <n v="196.15"/>
    <n v="0"/>
    <n v="0"/>
    <n v="0"/>
    <n v="5"/>
    <n v="3"/>
    <n v="4"/>
    <n v="12.4"/>
    <n v="0"/>
    <n v="123"/>
    <n v="1"/>
    <d v="1941-01-01T00:00:00"/>
    <n v="123"/>
    <n v="9.7100000000000009"/>
    <n v="76"/>
    <n v="0"/>
    <n v="0"/>
    <n v="1"/>
    <n v="0"/>
    <n v="10"/>
  </r>
  <r>
    <x v="5"/>
    <x v="68"/>
    <x v="0"/>
    <n v="10"/>
    <n v="10"/>
    <n v="1"/>
    <n v="236"/>
    <n v="44"/>
    <n v="26.22"/>
    <n v="179"/>
    <n v="131.84"/>
    <n v="0"/>
    <n v="0"/>
    <n v="0"/>
    <n v="22"/>
    <n v="13"/>
    <n v="5"/>
    <n v="6.1"/>
    <n v="0"/>
    <n v="52"/>
    <n v="0"/>
    <s v="-"/>
    <s v="-"/>
    <n v="8.43"/>
    <s v="-"/>
    <n v="0"/>
    <n v="0"/>
    <n v="1"/>
    <n v="0"/>
    <n v="13"/>
  </r>
  <r>
    <x v="5"/>
    <x v="68"/>
    <x v="1"/>
    <n v="12"/>
    <n v="11"/>
    <n v="2"/>
    <n v="252"/>
    <s v="70*"/>
    <n v="28"/>
    <n v="177"/>
    <n v="142.37"/>
    <n v="0"/>
    <n v="2"/>
    <n v="1"/>
    <n v="30"/>
    <n v="8"/>
    <n v="2"/>
    <n v="2"/>
    <n v="0"/>
    <n v="22"/>
    <n v="1"/>
    <d v="2020-06-01T00:00:00"/>
    <n v="22"/>
    <n v="11"/>
    <n v="12"/>
    <n v="0"/>
    <n v="0"/>
    <n v="3"/>
    <n v="0"/>
    <n v="16"/>
  </r>
  <r>
    <x v="5"/>
    <x v="189"/>
    <x v="0"/>
    <n v="7"/>
    <n v="4"/>
    <n v="2"/>
    <n v="51"/>
    <s v="27*"/>
    <n v="25.5"/>
    <n v="25"/>
    <n v="204"/>
    <n v="0"/>
    <n v="0"/>
    <n v="0"/>
    <n v="1"/>
    <n v="5"/>
    <n v="6"/>
    <n v="14"/>
    <n v="0"/>
    <n v="121"/>
    <n v="3"/>
    <d v="2020-10-01T00:00:00"/>
    <n v="40.33"/>
    <n v="8.64"/>
    <n v="28"/>
    <n v="0"/>
    <n v="0"/>
    <n v="2"/>
    <n v="0"/>
    <n v="15"/>
  </r>
  <r>
    <x v="5"/>
    <x v="189"/>
    <x v="1"/>
    <n v="7"/>
    <n v="3"/>
    <n v="2"/>
    <n v="31"/>
    <s v="21*"/>
    <n v="31"/>
    <n v="24"/>
    <n v="129.16"/>
    <n v="0"/>
    <n v="0"/>
    <n v="0"/>
    <n v="2"/>
    <n v="1"/>
    <n v="7"/>
    <n v="16.2"/>
    <n v="0"/>
    <n v="129"/>
    <n v="3"/>
    <d v="2020-04-01T00:00:00"/>
    <n v="43"/>
    <n v="7.89"/>
    <n v="32.6"/>
    <n v="0"/>
    <n v="0"/>
    <n v="1"/>
    <n v="0"/>
    <n v="6"/>
  </r>
  <r>
    <x v="5"/>
    <x v="69"/>
    <x v="0"/>
    <n v="7"/>
    <n v="6"/>
    <n v="1"/>
    <n v="123"/>
    <n v="51"/>
    <n v="24.6"/>
    <n v="105"/>
    <n v="117.14"/>
    <n v="0"/>
    <n v="1"/>
    <n v="1"/>
    <n v="8"/>
    <n v="4"/>
    <s v="-"/>
    <s v="-"/>
    <s v="-"/>
    <s v="-"/>
    <s v="-"/>
    <s v="-"/>
    <s v="-"/>
    <s v="-"/>
    <s v="-"/>
    <s v="-"/>
    <s v="-"/>
    <n v="3"/>
    <n v="0"/>
    <n v="5"/>
  </r>
  <r>
    <x v="5"/>
    <x v="190"/>
    <x v="0"/>
    <n v="4"/>
    <n v="3"/>
    <n v="1"/>
    <n v="47"/>
    <n v="32"/>
    <n v="23.5"/>
    <n v="29"/>
    <n v="162.06"/>
    <n v="0"/>
    <n v="0"/>
    <n v="0"/>
    <n v="2"/>
    <n v="4"/>
    <n v="2"/>
    <n v="3.5"/>
    <n v="0"/>
    <n v="39"/>
    <n v="1"/>
    <d v="2014-01-01T00:00:00"/>
    <n v="39"/>
    <n v="10.17"/>
    <n v="23"/>
    <n v="0"/>
    <n v="0"/>
    <n v="1"/>
    <n v="0"/>
    <n v="3"/>
  </r>
  <r>
    <x v="5"/>
    <x v="191"/>
    <x v="0"/>
    <n v="6"/>
    <n v="6"/>
    <n v="0"/>
    <n v="124"/>
    <n v="50"/>
    <n v="20.66"/>
    <n v="122"/>
    <n v="101.63"/>
    <n v="0"/>
    <n v="1"/>
    <n v="0"/>
    <n v="14"/>
    <n v="0"/>
    <n v="1"/>
    <n v="1"/>
    <n v="0"/>
    <n v="7"/>
    <n v="0"/>
    <s v="-"/>
    <s v="-"/>
    <n v="7"/>
    <s v="-"/>
    <n v="0"/>
    <n v="0"/>
    <n v="5"/>
    <n v="0"/>
    <n v="9"/>
  </r>
  <r>
    <x v="5"/>
    <x v="191"/>
    <x v="1"/>
    <n v="7"/>
    <n v="7"/>
    <n v="1"/>
    <n v="256"/>
    <n v="89"/>
    <n v="42.66"/>
    <n v="169"/>
    <n v="151.47"/>
    <n v="0"/>
    <n v="2"/>
    <n v="0"/>
    <n v="20"/>
    <n v="10"/>
    <s v="-"/>
    <s v="-"/>
    <s v="-"/>
    <s v="-"/>
    <s v="-"/>
    <s v="-"/>
    <s v="-"/>
    <s v="-"/>
    <s v="-"/>
    <s v="-"/>
    <s v="-"/>
    <n v="1"/>
    <n v="0"/>
    <n v="7"/>
  </r>
  <r>
    <x v="5"/>
    <x v="191"/>
    <x v="2"/>
    <n v="17"/>
    <n v="17"/>
    <n v="3"/>
    <n v="735"/>
    <n v="84"/>
    <n v="52.5"/>
    <n v="516"/>
    <n v="142.44"/>
    <n v="0"/>
    <n v="8"/>
    <n v="1"/>
    <n v="63"/>
    <n v="28"/>
    <s v="-"/>
    <s v="-"/>
    <s v="-"/>
    <s v="-"/>
    <s v="-"/>
    <s v="-"/>
    <s v="-"/>
    <s v="-"/>
    <s v="-"/>
    <s v="-"/>
    <s v="-"/>
    <n v="6"/>
    <n v="0"/>
    <n v="4"/>
  </r>
  <r>
    <x v="5"/>
    <x v="191"/>
    <x v="3"/>
    <n v="9"/>
    <n v="9"/>
    <n v="2"/>
    <n v="156"/>
    <s v="70*"/>
    <n v="22.28"/>
    <n v="130"/>
    <n v="120"/>
    <n v="0"/>
    <n v="1"/>
    <n v="0"/>
    <n v="12"/>
    <n v="5"/>
    <s v="-"/>
    <s v="-"/>
    <s v="-"/>
    <s v="-"/>
    <s v="-"/>
    <s v="-"/>
    <s v="-"/>
    <s v="-"/>
    <s v="-"/>
    <s v="-"/>
    <s v="-"/>
    <n v="2"/>
    <n v="0"/>
    <n v="10"/>
  </r>
  <r>
    <x v="5"/>
    <x v="192"/>
    <x v="0"/>
    <n v="17"/>
    <n v="15"/>
    <n v="3"/>
    <n v="182"/>
    <s v="31*"/>
    <n v="15.16"/>
    <n v="158"/>
    <n v="115.18"/>
    <n v="0"/>
    <n v="0"/>
    <n v="1"/>
    <n v="15"/>
    <n v="6"/>
    <n v="17"/>
    <n v="52"/>
    <n v="0"/>
    <n v="415"/>
    <n v="12"/>
    <d v="2017-02-01T00:00:00"/>
    <n v="34.58"/>
    <n v="7.98"/>
    <n v="26"/>
    <n v="0"/>
    <n v="0"/>
    <n v="11"/>
    <n v="0"/>
    <n v="8"/>
  </r>
  <r>
    <x v="5"/>
    <x v="192"/>
    <x v="1"/>
    <n v="12"/>
    <n v="11"/>
    <n v="5"/>
    <n v="277"/>
    <s v="55*"/>
    <n v="46.16"/>
    <n v="203"/>
    <n v="136.44999999999999"/>
    <n v="0"/>
    <n v="3"/>
    <n v="0"/>
    <n v="28"/>
    <n v="4"/>
    <n v="12"/>
    <n v="24"/>
    <n v="0"/>
    <n v="248"/>
    <n v="1"/>
    <d v="2020-06-01T00:00:00"/>
    <n v="248"/>
    <n v="10.33"/>
    <n v="144"/>
    <n v="0"/>
    <n v="0"/>
    <n v="5"/>
    <n v="0"/>
    <n v="12"/>
  </r>
  <r>
    <x v="5"/>
    <x v="22"/>
    <x v="0"/>
    <n v="17"/>
    <n v="13"/>
    <n v="3"/>
    <n v="136"/>
    <n v="37"/>
    <n v="13.6"/>
    <n v="138"/>
    <n v="98.55"/>
    <n v="0"/>
    <n v="0"/>
    <n v="1"/>
    <n v="7"/>
    <n v="5"/>
    <s v="-"/>
    <s v="-"/>
    <s v="-"/>
    <s v="-"/>
    <s v="-"/>
    <s v="-"/>
    <s v="-"/>
    <s v="-"/>
    <s v="-"/>
    <s v="-"/>
    <s v="-"/>
    <n v="18"/>
    <n v="0"/>
    <n v="13"/>
  </r>
  <r>
    <x v="5"/>
    <x v="22"/>
    <x v="1"/>
    <n v="14"/>
    <n v="5"/>
    <n v="1"/>
    <n v="79"/>
    <n v="34"/>
    <n v="19.75"/>
    <n v="65"/>
    <n v="121.53"/>
    <n v="0"/>
    <n v="0"/>
    <n v="0"/>
    <n v="2"/>
    <n v="3"/>
    <s v="-"/>
    <s v="-"/>
    <s v="-"/>
    <s v="-"/>
    <s v="-"/>
    <s v="-"/>
    <s v="-"/>
    <s v="-"/>
    <s v="-"/>
    <s v="-"/>
    <s v="-"/>
    <n v="6"/>
    <n v="0"/>
    <n v="8"/>
  </r>
  <r>
    <x v="5"/>
    <x v="193"/>
    <x v="0"/>
    <n v="17"/>
    <n v="15"/>
    <n v="1"/>
    <n v="144"/>
    <n v="34"/>
    <n v="10.28"/>
    <n v="121"/>
    <n v="119"/>
    <n v="0"/>
    <n v="0"/>
    <n v="0"/>
    <n v="9"/>
    <n v="5"/>
    <n v="6"/>
    <n v="13"/>
    <n v="0"/>
    <n v="97"/>
    <n v="3"/>
    <d v="2016-02-01T00:00:00"/>
    <n v="32.33"/>
    <n v="7.46"/>
    <n v="26"/>
    <n v="0"/>
    <n v="0"/>
    <n v="3"/>
    <n v="0"/>
    <n v="13"/>
  </r>
  <r>
    <x v="5"/>
    <x v="193"/>
    <x v="1"/>
    <n v="10"/>
    <n v="6"/>
    <n v="3"/>
    <n v="78"/>
    <s v="19*"/>
    <n v="26"/>
    <n v="52"/>
    <n v="150"/>
    <n v="0"/>
    <n v="0"/>
    <n v="0"/>
    <n v="5"/>
    <n v="4"/>
    <n v="3"/>
    <n v="4"/>
    <n v="0"/>
    <n v="42"/>
    <n v="2"/>
    <d v="2020-07-01T00:00:00"/>
    <n v="21"/>
    <n v="10.5"/>
    <n v="12"/>
    <n v="0"/>
    <n v="0"/>
    <n v="5"/>
    <n v="0"/>
    <n v="14"/>
  </r>
  <r>
    <x v="5"/>
    <x v="193"/>
    <x v="2"/>
    <n v="9"/>
    <n v="8"/>
    <n v="4"/>
    <n v="87"/>
    <s v="32*"/>
    <n v="21.75"/>
    <n v="81"/>
    <n v="107.4"/>
    <n v="0"/>
    <n v="0"/>
    <n v="0"/>
    <n v="2"/>
    <n v="3"/>
    <n v="2"/>
    <n v="3"/>
    <n v="0"/>
    <n v="24"/>
    <n v="0"/>
    <s v="-"/>
    <s v="-"/>
    <n v="8"/>
    <s v="-"/>
    <n v="0"/>
    <n v="0"/>
    <n v="3"/>
    <n v="0"/>
    <n v="12"/>
  </r>
  <r>
    <x v="5"/>
    <x v="193"/>
    <x v="3"/>
    <n v="11"/>
    <n v="7"/>
    <n v="1"/>
    <n v="64"/>
    <n v="20"/>
    <n v="10.66"/>
    <n v="63"/>
    <n v="101.58"/>
    <n v="0"/>
    <n v="0"/>
    <n v="1"/>
    <n v="5"/>
    <n v="1"/>
    <n v="2"/>
    <n v="2"/>
    <n v="0"/>
    <n v="21"/>
    <n v="1"/>
    <d v="2013-01-01T00:00:00"/>
    <n v="21"/>
    <n v="10.5"/>
    <n v="12"/>
    <n v="0"/>
    <n v="0"/>
    <n v="10"/>
    <n v="0"/>
    <n v="15"/>
  </r>
  <r>
    <x v="5"/>
    <x v="194"/>
    <x v="0"/>
    <n v="17"/>
    <n v="8"/>
    <n v="2"/>
    <n v="43"/>
    <n v="21"/>
    <n v="7.16"/>
    <n v="27"/>
    <n v="159.25"/>
    <n v="0"/>
    <n v="0"/>
    <n v="0"/>
    <n v="6"/>
    <n v="1"/>
    <n v="17"/>
    <n v="66"/>
    <n v="3"/>
    <n v="490"/>
    <n v="23"/>
    <d v="2029-04-01T00:00:00"/>
    <n v="21.3"/>
    <n v="7.42"/>
    <n v="17.2"/>
    <n v="1"/>
    <n v="0"/>
    <n v="6"/>
    <n v="0"/>
    <n v="7"/>
  </r>
  <r>
    <x v="5"/>
    <x v="194"/>
    <x v="1"/>
    <n v="14"/>
    <n v="2"/>
    <n v="1"/>
    <n v="4"/>
    <s v="4*"/>
    <n v="4"/>
    <n v="4"/>
    <n v="100"/>
    <n v="0"/>
    <n v="0"/>
    <n v="1"/>
    <n v="0"/>
    <n v="0"/>
    <n v="14"/>
    <n v="52.2"/>
    <n v="0"/>
    <n v="369"/>
    <n v="26"/>
    <d v="2019-05-01T00:00:00"/>
    <n v="14.19"/>
    <n v="7.05"/>
    <n v="12"/>
    <n v="0"/>
    <n v="1"/>
    <n v="4"/>
    <n v="0"/>
    <n v="12"/>
  </r>
  <r>
    <x v="5"/>
    <x v="194"/>
    <x v="2"/>
    <n v="12"/>
    <n v="4"/>
    <n v="2"/>
    <n v="13"/>
    <n v="7"/>
    <n v="6.5"/>
    <n v="16"/>
    <n v="81.25"/>
    <n v="0"/>
    <n v="0"/>
    <n v="1"/>
    <n v="1"/>
    <n v="0"/>
    <n v="12"/>
    <n v="46.1"/>
    <n v="1"/>
    <n v="354"/>
    <n v="9"/>
    <d v="2026-03-01T00:00:00"/>
    <n v="39.33"/>
    <n v="7.66"/>
    <n v="30.7"/>
    <n v="0"/>
    <n v="0"/>
    <n v="2"/>
    <n v="0"/>
    <n v="14"/>
  </r>
  <r>
    <x v="5"/>
    <x v="194"/>
    <x v="3"/>
    <n v="15"/>
    <n v="5"/>
    <n v="2"/>
    <n v="12"/>
    <s v="7*"/>
    <n v="4"/>
    <n v="19"/>
    <n v="63.15"/>
    <n v="0"/>
    <n v="0"/>
    <n v="0"/>
    <n v="1"/>
    <n v="0"/>
    <n v="15"/>
    <n v="59"/>
    <n v="1"/>
    <n v="461"/>
    <n v="13"/>
    <d v="2024-02-01T00:00:00"/>
    <n v="35.46"/>
    <n v="7.81"/>
    <n v="27.2"/>
    <n v="0"/>
    <n v="0"/>
    <n v="4"/>
    <n v="0"/>
    <n v="12"/>
  </r>
  <r>
    <x v="5"/>
    <x v="23"/>
    <x v="0"/>
    <n v="3"/>
    <n v="2"/>
    <n v="0"/>
    <n v="8"/>
    <n v="8"/>
    <n v="4"/>
    <n v="15"/>
    <n v="53.33"/>
    <n v="0"/>
    <n v="0"/>
    <n v="1"/>
    <n v="1"/>
    <n v="0"/>
    <s v="-"/>
    <s v="-"/>
    <s v="-"/>
    <s v="-"/>
    <s v="-"/>
    <s v="-"/>
    <s v="-"/>
    <s v="-"/>
    <s v="-"/>
    <s v="-"/>
    <s v="-"/>
    <n v="1"/>
    <n v="0"/>
    <n v="17"/>
  </r>
  <r>
    <x v="5"/>
    <x v="140"/>
    <x v="0"/>
    <n v="5"/>
    <n v="3"/>
    <n v="3"/>
    <n v="36"/>
    <s v="26*"/>
    <s v="-"/>
    <n v="30"/>
    <n v="120"/>
    <n v="0"/>
    <n v="0"/>
    <n v="0"/>
    <n v="3"/>
    <n v="1"/>
    <n v="5"/>
    <n v="16.2"/>
    <n v="0"/>
    <n v="171"/>
    <n v="0"/>
    <s v="-"/>
    <s v="-"/>
    <n v="10.46"/>
    <s v="-"/>
    <n v="0"/>
    <n v="0"/>
    <n v="0"/>
    <n v="0"/>
    <n v="13"/>
  </r>
  <r>
    <x v="5"/>
    <x v="70"/>
    <x v="0"/>
    <n v="14"/>
    <n v="4"/>
    <n v="4"/>
    <n v="4"/>
    <s v="2*"/>
    <s v="-"/>
    <n v="4"/>
    <n v="100"/>
    <n v="0"/>
    <n v="0"/>
    <n v="0"/>
    <n v="0"/>
    <n v="0"/>
    <n v="14"/>
    <n v="49.3"/>
    <n v="0"/>
    <n v="413"/>
    <n v="14"/>
    <d v="2028-03-01T00:00:00"/>
    <n v="29.5"/>
    <n v="8.34"/>
    <n v="21.2"/>
    <n v="0"/>
    <n v="0"/>
    <n v="2"/>
    <n v="0"/>
    <n v="10"/>
  </r>
  <r>
    <x v="5"/>
    <x v="70"/>
    <x v="1"/>
    <n v="1"/>
    <s v="-"/>
    <s v="-"/>
    <s v="-"/>
    <s v="-"/>
    <s v="-"/>
    <s v="-"/>
    <s v="-"/>
    <s v="-"/>
    <s v="-"/>
    <s v="-"/>
    <s v="-"/>
    <s v="-"/>
    <n v="1"/>
    <n v="2"/>
    <n v="0"/>
    <n v="29"/>
    <n v="0"/>
    <s v="-"/>
    <s v="-"/>
    <n v="14.5"/>
    <s v="-"/>
    <n v="0"/>
    <n v="0"/>
    <n v="0"/>
    <n v="0"/>
    <n v="9"/>
  </r>
  <r>
    <x v="5"/>
    <x v="195"/>
    <x v="0"/>
    <n v="8"/>
    <n v="2"/>
    <n v="2"/>
    <n v="1"/>
    <s v="1*"/>
    <s v="-"/>
    <n v="1"/>
    <n v="100"/>
    <n v="0"/>
    <n v="0"/>
    <n v="0"/>
    <n v="0"/>
    <n v="0"/>
    <n v="8"/>
    <n v="26"/>
    <n v="1"/>
    <n v="199"/>
    <n v="9"/>
    <d v="2015-03-01T00:00:00"/>
    <n v="22.11"/>
    <n v="7.65"/>
    <n v="17.3"/>
    <n v="0"/>
    <n v="0"/>
    <n v="1"/>
    <n v="0"/>
    <n v="12"/>
  </r>
  <r>
    <x v="5"/>
    <x v="195"/>
    <x v="1"/>
    <n v="6"/>
    <n v="2"/>
    <n v="2"/>
    <n v="0"/>
    <s v="0*"/>
    <s v="-"/>
    <n v="0"/>
    <s v="-"/>
    <n v="0"/>
    <n v="0"/>
    <n v="0"/>
    <n v="0"/>
    <n v="0"/>
    <n v="6"/>
    <n v="21.1"/>
    <n v="0"/>
    <n v="197"/>
    <n v="8"/>
    <d v="1942-03-01T00:00:00"/>
    <n v="24.62"/>
    <n v="9.3000000000000007"/>
    <n v="15.8"/>
    <n v="0"/>
    <n v="0"/>
    <n v="1"/>
    <n v="0"/>
    <n v="4"/>
  </r>
  <r>
    <x v="5"/>
    <x v="24"/>
    <x v="0"/>
    <n v="1"/>
    <s v="-"/>
    <s v="-"/>
    <s v="-"/>
    <s v="-"/>
    <s v="-"/>
    <s v="-"/>
    <s v="-"/>
    <s v="-"/>
    <s v="-"/>
    <s v="-"/>
    <s v="-"/>
    <s v="-"/>
    <n v="1"/>
    <n v="4"/>
    <n v="0"/>
    <n v="39"/>
    <n v="1"/>
    <d v="1939-01-01T00:00:00"/>
    <n v="39"/>
    <n v="9.75"/>
    <n v="24"/>
    <n v="0"/>
    <n v="0"/>
    <n v="1"/>
    <n v="0"/>
    <n v="12"/>
  </r>
  <r>
    <x v="5"/>
    <x v="141"/>
    <x v="0"/>
    <n v="16"/>
    <s v="-"/>
    <s v="-"/>
    <s v="-"/>
    <s v="-"/>
    <s v="-"/>
    <s v="-"/>
    <s v="-"/>
    <s v="-"/>
    <s v="-"/>
    <s v="-"/>
    <s v="-"/>
    <s v="-"/>
    <n v="16"/>
    <n v="61"/>
    <n v="1"/>
    <n v="421"/>
    <n v="17"/>
    <d v="2016-03-01T00:00:00"/>
    <n v="24.76"/>
    <n v="6.9"/>
    <n v="21.5"/>
    <n v="0"/>
    <n v="0"/>
    <n v="2"/>
    <n v="0"/>
    <n v="7"/>
  </r>
  <r>
    <x v="5"/>
    <x v="141"/>
    <x v="1"/>
    <n v="1"/>
    <s v="-"/>
    <s v="-"/>
    <s v="-"/>
    <s v="-"/>
    <s v="-"/>
    <s v="-"/>
    <s v="-"/>
    <s v="-"/>
    <s v="-"/>
    <s v="-"/>
    <s v="-"/>
    <s v="-"/>
    <n v="1"/>
    <n v="2.4"/>
    <n v="0"/>
    <n v="34"/>
    <n v="0"/>
    <s v="-"/>
    <s v="-"/>
    <n v="12.75"/>
    <s v="-"/>
    <n v="0"/>
    <n v="0"/>
    <n v="0"/>
    <n v="0"/>
    <n v="7"/>
  </r>
  <r>
    <x v="5"/>
    <x v="177"/>
    <x v="2"/>
    <n v="4"/>
    <n v="1"/>
    <n v="1"/>
    <n v="5"/>
    <s v="5*"/>
    <s v="-"/>
    <n v="2"/>
    <n v="250"/>
    <n v="0"/>
    <n v="0"/>
    <n v="0"/>
    <n v="1"/>
    <n v="0"/>
    <n v="4"/>
    <n v="16"/>
    <n v="0"/>
    <n v="130"/>
    <n v="5"/>
    <d v="2021-02-01T00:00:00"/>
    <n v="26"/>
    <n v="8.1199999999999992"/>
    <n v="19.2"/>
    <n v="0"/>
    <n v="0"/>
    <n v="0"/>
    <n v="0"/>
    <n v="9"/>
  </r>
  <r>
    <x v="5"/>
    <x v="33"/>
    <x v="1"/>
    <n v="4"/>
    <n v="4"/>
    <n v="2"/>
    <n v="101"/>
    <s v="63*"/>
    <n v="50.5"/>
    <n v="75"/>
    <n v="134.66"/>
    <n v="0"/>
    <n v="1"/>
    <n v="0"/>
    <n v="12"/>
    <n v="1"/>
    <s v="-"/>
    <s v="-"/>
    <s v="-"/>
    <s v="-"/>
    <s v="-"/>
    <s v="-"/>
    <s v="-"/>
    <s v="-"/>
    <s v="-"/>
    <s v="-"/>
    <s v="-"/>
    <n v="1"/>
    <n v="0"/>
    <n v="4"/>
  </r>
  <r>
    <x v="5"/>
    <x v="33"/>
    <x v="3"/>
    <n v="15"/>
    <n v="14"/>
    <n v="2"/>
    <n v="244"/>
    <s v="40*"/>
    <n v="20.329999999999998"/>
    <n v="193"/>
    <n v="126.42"/>
    <n v="0"/>
    <n v="0"/>
    <n v="0"/>
    <n v="11"/>
    <n v="12"/>
    <n v="5"/>
    <n v="8"/>
    <n v="0"/>
    <n v="70"/>
    <n v="1"/>
    <d v="2020-11-01T00:00:00"/>
    <n v="70"/>
    <n v="8.75"/>
    <n v="48"/>
    <n v="0"/>
    <n v="0"/>
    <n v="10"/>
    <n v="0"/>
    <n v="15"/>
  </r>
  <r>
    <x v="5"/>
    <x v="196"/>
    <x v="1"/>
    <n v="14"/>
    <n v="3"/>
    <n v="1"/>
    <n v="11"/>
    <s v="6*"/>
    <n v="5.5"/>
    <n v="9"/>
    <n v="122.22"/>
    <n v="0"/>
    <n v="0"/>
    <n v="0"/>
    <n v="0"/>
    <n v="1"/>
    <n v="14"/>
    <n v="54"/>
    <n v="0"/>
    <n v="358"/>
    <n v="17"/>
    <d v="2019-03-01T00:00:00"/>
    <n v="21.05"/>
    <n v="6.62"/>
    <n v="19"/>
    <n v="0"/>
    <n v="0"/>
    <n v="5"/>
    <n v="0"/>
    <n v="3"/>
  </r>
  <r>
    <x v="5"/>
    <x v="196"/>
    <x v="2"/>
    <n v="17"/>
    <n v="7"/>
    <n v="2"/>
    <n v="59"/>
    <s v="34*"/>
    <n v="11.8"/>
    <n v="31"/>
    <n v="190.32"/>
    <n v="0"/>
    <n v="0"/>
    <n v="2"/>
    <n v="3"/>
    <n v="6"/>
    <n v="17"/>
    <n v="68"/>
    <n v="2"/>
    <n v="458"/>
    <n v="21"/>
    <d v="2019-03-01T00:00:00"/>
    <n v="21.8"/>
    <n v="6.73"/>
    <n v="19.399999999999999"/>
    <n v="0"/>
    <n v="0"/>
    <n v="6"/>
    <n v="0"/>
    <n v="15"/>
  </r>
  <r>
    <x v="5"/>
    <x v="196"/>
    <x v="3"/>
    <n v="15"/>
    <n v="8"/>
    <n v="3"/>
    <n v="34"/>
    <s v="17*"/>
    <n v="6.8"/>
    <n v="23"/>
    <n v="147.82"/>
    <n v="0"/>
    <n v="0"/>
    <n v="3"/>
    <n v="2"/>
    <n v="2"/>
    <n v="15"/>
    <n v="60"/>
    <n v="1"/>
    <n v="377"/>
    <n v="17"/>
    <d v="2021-03-01T00:00:00"/>
    <n v="22.17"/>
    <n v="6.28"/>
    <n v="21.1"/>
    <n v="0"/>
    <n v="0"/>
    <n v="4"/>
    <n v="0"/>
    <n v="17"/>
  </r>
  <r>
    <x v="5"/>
    <x v="197"/>
    <x v="1"/>
    <n v="3"/>
    <n v="1"/>
    <n v="0"/>
    <n v="2"/>
    <n v="2"/>
    <n v="2"/>
    <n v="3"/>
    <n v="66.66"/>
    <n v="0"/>
    <n v="0"/>
    <n v="0"/>
    <n v="0"/>
    <n v="0"/>
    <n v="3"/>
    <n v="11"/>
    <n v="0"/>
    <n v="58"/>
    <n v="2"/>
    <d v="2013-01-01T00:00:00"/>
    <n v="29"/>
    <n v="5.27"/>
    <n v="33"/>
    <n v="0"/>
    <n v="0"/>
    <n v="0"/>
    <n v="0"/>
    <n v="3"/>
  </r>
  <r>
    <x v="5"/>
    <x v="197"/>
    <x v="2"/>
    <n v="2"/>
    <n v="2"/>
    <n v="0"/>
    <n v="18"/>
    <n v="14"/>
    <n v="9"/>
    <n v="12"/>
    <n v="150"/>
    <n v="0"/>
    <n v="0"/>
    <n v="0"/>
    <n v="3"/>
    <n v="0"/>
    <n v="2"/>
    <n v="5"/>
    <n v="0"/>
    <n v="47"/>
    <n v="1"/>
    <d v="2023-01-01T00:00:00"/>
    <n v="47"/>
    <n v="9.4"/>
    <n v="30"/>
    <n v="0"/>
    <n v="0"/>
    <n v="0"/>
    <n v="0"/>
    <n v="13"/>
  </r>
  <r>
    <x v="5"/>
    <x v="197"/>
    <x v="3"/>
    <n v="8"/>
    <n v="7"/>
    <n v="1"/>
    <n v="115"/>
    <n v="31"/>
    <n v="19.16"/>
    <n v="76"/>
    <n v="151.31"/>
    <n v="0"/>
    <n v="0"/>
    <n v="0"/>
    <n v="8"/>
    <n v="7"/>
    <n v="8"/>
    <n v="29.1"/>
    <n v="0"/>
    <n v="194"/>
    <n v="8"/>
    <d v="2020-11-04T00:00:00"/>
    <n v="24.25"/>
    <n v="6.65"/>
    <n v="21.8"/>
    <n v="1"/>
    <n v="0"/>
    <n v="6"/>
    <n v="0"/>
    <n v="4"/>
  </r>
  <r>
    <x v="5"/>
    <x v="198"/>
    <x v="1"/>
    <n v="10"/>
    <n v="1"/>
    <n v="1"/>
    <n v="0"/>
    <s v="0*"/>
    <s v="-"/>
    <n v="2"/>
    <n v="0"/>
    <n v="0"/>
    <n v="0"/>
    <n v="0"/>
    <n v="0"/>
    <n v="0"/>
    <n v="10"/>
    <n v="35.4"/>
    <n v="0"/>
    <n v="300"/>
    <n v="16"/>
    <d v="2029-04-01T00:00:00"/>
    <n v="18.75"/>
    <n v="8.41"/>
    <n v="13.3"/>
    <n v="1"/>
    <n v="0"/>
    <n v="3"/>
    <n v="0"/>
    <n v="18"/>
  </r>
  <r>
    <x v="5"/>
    <x v="198"/>
    <x v="2"/>
    <n v="17"/>
    <n v="4"/>
    <n v="1"/>
    <n v="3"/>
    <n v="2"/>
    <n v="1"/>
    <n v="14"/>
    <n v="21.42"/>
    <n v="0"/>
    <n v="0"/>
    <n v="1"/>
    <n v="0"/>
    <n v="0"/>
    <n v="17"/>
    <n v="66"/>
    <n v="0"/>
    <n v="547"/>
    <n v="21"/>
    <d v="2023-03-01T00:00:00"/>
    <n v="26.04"/>
    <n v="8.2799999999999994"/>
    <n v="18.8"/>
    <n v="0"/>
    <n v="0"/>
    <n v="2"/>
    <n v="0"/>
    <n v="15"/>
  </r>
  <r>
    <x v="5"/>
    <x v="198"/>
    <x v="3"/>
    <n v="7"/>
    <n v="2"/>
    <n v="1"/>
    <n v="0"/>
    <s v="0*"/>
    <n v="0"/>
    <n v="1"/>
    <n v="0"/>
    <n v="0"/>
    <n v="0"/>
    <n v="1"/>
    <n v="0"/>
    <n v="0"/>
    <n v="7"/>
    <n v="27"/>
    <n v="0"/>
    <n v="242"/>
    <n v="6"/>
    <d v="1934-02-01T00:00:00"/>
    <n v="40.33"/>
    <n v="8.9600000000000009"/>
    <n v="27"/>
    <n v="0"/>
    <n v="0"/>
    <n v="1"/>
    <n v="0"/>
    <n v="5"/>
  </r>
  <r>
    <x v="5"/>
    <x v="178"/>
    <x v="1"/>
    <n v="6"/>
    <s v="-"/>
    <s v="-"/>
    <s v="-"/>
    <s v="-"/>
    <s v="-"/>
    <s v="-"/>
    <s v="-"/>
    <s v="-"/>
    <s v="-"/>
    <s v="-"/>
    <s v="-"/>
    <s v="-"/>
    <n v="6"/>
    <n v="23"/>
    <n v="0"/>
    <n v="212"/>
    <n v="10"/>
    <d v="1932-04-01T00:00:00"/>
    <n v="21.2"/>
    <n v="9.2100000000000009"/>
    <n v="13.8"/>
    <n v="1"/>
    <n v="0"/>
    <n v="1"/>
    <n v="0"/>
    <n v="11"/>
  </r>
  <r>
    <x v="5"/>
    <x v="199"/>
    <x v="2"/>
    <n v="4"/>
    <n v="2"/>
    <n v="1"/>
    <n v="3"/>
    <n v="3"/>
    <n v="3"/>
    <n v="6"/>
    <n v="50"/>
    <n v="0"/>
    <n v="0"/>
    <n v="0"/>
    <n v="0"/>
    <n v="0"/>
    <n v="4"/>
    <n v="10.1"/>
    <n v="0"/>
    <n v="114"/>
    <n v="5"/>
    <d v="2020-04-02T00:00:00"/>
    <n v="22.8"/>
    <n v="11.21"/>
    <n v="12.2"/>
    <n v="0"/>
    <n v="0"/>
    <n v="2"/>
    <n v="0"/>
    <n v="9"/>
  </r>
  <r>
    <x v="5"/>
    <x v="199"/>
    <x v="3"/>
    <n v="3"/>
    <n v="1"/>
    <n v="1"/>
    <n v="1"/>
    <s v="1*"/>
    <s v="-"/>
    <n v="1"/>
    <n v="100"/>
    <n v="0"/>
    <n v="0"/>
    <n v="0"/>
    <n v="0"/>
    <n v="0"/>
    <n v="3"/>
    <n v="12"/>
    <n v="0"/>
    <n v="110"/>
    <n v="0"/>
    <s v="-"/>
    <s v="-"/>
    <n v="9.16"/>
    <s v="-"/>
    <n v="0"/>
    <n v="0"/>
    <n v="0"/>
    <n v="0"/>
    <n v="4"/>
  </r>
  <r>
    <x v="5"/>
    <x v="36"/>
    <x v="3"/>
    <n v="3"/>
    <n v="3"/>
    <n v="1"/>
    <n v="9"/>
    <s v="5*"/>
    <n v="4.5"/>
    <n v="9"/>
    <n v="100"/>
    <n v="0"/>
    <n v="0"/>
    <n v="0"/>
    <n v="1"/>
    <n v="0"/>
    <n v="2"/>
    <n v="2"/>
    <n v="0"/>
    <n v="21"/>
    <n v="1"/>
    <d v="2020-10-01T00:00:00"/>
    <n v="21"/>
    <n v="10.5"/>
    <n v="12"/>
    <n v="0"/>
    <n v="0"/>
    <n v="1"/>
    <n v="0"/>
    <n v="11"/>
  </r>
  <r>
    <x v="5"/>
    <x v="200"/>
    <x v="2"/>
    <n v="6"/>
    <n v="6"/>
    <n v="0"/>
    <n v="148"/>
    <n v="45"/>
    <n v="24.66"/>
    <n v="118"/>
    <n v="125.42"/>
    <n v="0"/>
    <n v="0"/>
    <n v="0"/>
    <n v="13"/>
    <n v="6"/>
    <s v="-"/>
    <s v="-"/>
    <s v="-"/>
    <s v="-"/>
    <s v="-"/>
    <s v="-"/>
    <s v="-"/>
    <s v="-"/>
    <s v="-"/>
    <s v="-"/>
    <s v="-"/>
    <n v="2"/>
    <n v="0"/>
    <n v="6"/>
  </r>
  <r>
    <x v="5"/>
    <x v="201"/>
    <x v="2"/>
    <n v="6"/>
    <n v="3"/>
    <n v="0"/>
    <n v="52"/>
    <n v="35"/>
    <n v="17.329999999999998"/>
    <n v="40"/>
    <n v="130"/>
    <n v="0"/>
    <n v="0"/>
    <n v="0"/>
    <n v="6"/>
    <n v="1"/>
    <s v="-"/>
    <s v="-"/>
    <s v="-"/>
    <s v="-"/>
    <s v="-"/>
    <s v="-"/>
    <s v="-"/>
    <s v="-"/>
    <s v="-"/>
    <s v="-"/>
    <s v="-"/>
    <n v="5"/>
    <n v="0"/>
    <n v="14"/>
  </r>
  <r>
    <x v="5"/>
    <x v="202"/>
    <x v="2"/>
    <n v="1"/>
    <n v="1"/>
    <n v="0"/>
    <n v="0"/>
    <n v="0"/>
    <n v="0"/>
    <n v="5"/>
    <n v="0"/>
    <n v="0"/>
    <n v="0"/>
    <n v="1"/>
    <n v="0"/>
    <n v="0"/>
    <s v="-"/>
    <s v="-"/>
    <s v="-"/>
    <s v="-"/>
    <s v="-"/>
    <s v="-"/>
    <s v="-"/>
    <s v="-"/>
    <s v="-"/>
    <s v="-"/>
    <s v="-"/>
    <n v="0"/>
    <n v="0"/>
    <n v="3"/>
  </r>
  <r>
    <x v="5"/>
    <x v="202"/>
    <x v="3"/>
    <n v="1"/>
    <n v="1"/>
    <n v="0"/>
    <n v="7"/>
    <n v="7"/>
    <n v="7"/>
    <n v="12"/>
    <n v="58.33"/>
    <n v="0"/>
    <n v="0"/>
    <n v="0"/>
    <n v="0"/>
    <n v="0"/>
    <s v="-"/>
    <s v="-"/>
    <s v="-"/>
    <s v="-"/>
    <s v="-"/>
    <s v="-"/>
    <s v="-"/>
    <s v="-"/>
    <s v="-"/>
    <s v="-"/>
    <s v="-"/>
    <n v="0"/>
    <n v="0"/>
    <n v="17"/>
  </r>
  <r>
    <x v="5"/>
    <x v="203"/>
    <x v="2"/>
    <n v="1"/>
    <s v="-"/>
    <s v="-"/>
    <s v="-"/>
    <s v="-"/>
    <s v="-"/>
    <s v="-"/>
    <s v="-"/>
    <s v="-"/>
    <s v="-"/>
    <s v="-"/>
    <s v="-"/>
    <s v="-"/>
    <n v="1"/>
    <n v="3"/>
    <n v="0"/>
    <n v="38"/>
    <n v="0"/>
    <s v="-"/>
    <s v="-"/>
    <n v="12.66"/>
    <s v="-"/>
    <n v="0"/>
    <n v="0"/>
    <n v="0"/>
    <n v="0"/>
    <n v="16"/>
  </r>
  <r>
    <x v="5"/>
    <x v="203"/>
    <x v="3"/>
    <n v="9"/>
    <n v="1"/>
    <n v="0"/>
    <n v="0"/>
    <n v="0"/>
    <n v="0"/>
    <n v="1"/>
    <n v="0"/>
    <n v="0"/>
    <n v="0"/>
    <n v="1"/>
    <n v="0"/>
    <n v="0"/>
    <n v="9"/>
    <n v="34.5"/>
    <n v="0"/>
    <n v="287"/>
    <n v="19"/>
    <d v="1930-03-01T00:00:00"/>
    <n v="15.1"/>
    <n v="8.23"/>
    <n v="11"/>
    <n v="0"/>
    <n v="0"/>
    <n v="0"/>
    <n v="0"/>
    <n v="9"/>
  </r>
  <r>
    <x v="5"/>
    <x v="204"/>
    <x v="3"/>
    <n v="10"/>
    <n v="10"/>
    <n v="2"/>
    <n v="445"/>
    <n v="114"/>
    <n v="55.62"/>
    <n v="283"/>
    <n v="157.24"/>
    <n v="1"/>
    <n v="2"/>
    <n v="1"/>
    <n v="48"/>
    <n v="18"/>
    <s v="-"/>
    <s v="-"/>
    <s v="-"/>
    <s v="-"/>
    <s v="-"/>
    <s v="-"/>
    <s v="-"/>
    <s v="-"/>
    <s v="-"/>
    <s v="-"/>
    <s v="-"/>
    <n v="9"/>
    <n v="2"/>
    <n v="7"/>
  </r>
  <r>
    <x v="6"/>
    <x v="71"/>
    <x v="0"/>
    <n v="13"/>
    <n v="12"/>
    <n v="2"/>
    <n v="393"/>
    <n v="74"/>
    <n v="39.299999999999997"/>
    <n v="299"/>
    <n v="131.43"/>
    <n v="0"/>
    <n v="5"/>
    <n v="2"/>
    <n v="45"/>
    <n v="11"/>
    <s v="-"/>
    <s v="-"/>
    <s v="-"/>
    <s v="-"/>
    <s v="-"/>
    <s v="-"/>
    <s v="-"/>
    <s v="-"/>
    <s v="-"/>
    <s v="-"/>
    <s v="-"/>
    <n v="3"/>
    <n v="0"/>
    <n v="13"/>
  </r>
  <r>
    <x v="6"/>
    <x v="71"/>
    <x v="1"/>
    <n v="13"/>
    <n v="13"/>
    <n v="1"/>
    <n v="299"/>
    <n v="72"/>
    <n v="24.91"/>
    <n v="180"/>
    <n v="166.11"/>
    <n v="0"/>
    <n v="2"/>
    <n v="1"/>
    <n v="25"/>
    <n v="19"/>
    <s v="-"/>
    <s v="-"/>
    <s v="-"/>
    <s v="-"/>
    <s v="-"/>
    <s v="-"/>
    <s v="-"/>
    <s v="-"/>
    <s v="-"/>
    <s v="-"/>
    <s v="-"/>
    <n v="5"/>
    <n v="0"/>
    <n v="12"/>
  </r>
  <r>
    <x v="6"/>
    <x v="205"/>
    <x v="0"/>
    <n v="12"/>
    <n v="12"/>
    <n v="1"/>
    <n v="324"/>
    <n v="73"/>
    <n v="29.45"/>
    <n v="221"/>
    <n v="146.6"/>
    <n v="0"/>
    <n v="3"/>
    <n v="1"/>
    <n v="35"/>
    <n v="16"/>
    <n v="8"/>
    <n v="18"/>
    <n v="0"/>
    <n v="153"/>
    <n v="8"/>
    <d v="2020-08-04T00:00:00"/>
    <n v="19.12"/>
    <n v="8.5"/>
    <n v="13.5"/>
    <n v="1"/>
    <n v="0"/>
    <n v="7"/>
    <n v="0"/>
    <n v="14"/>
  </r>
  <r>
    <x v="6"/>
    <x v="205"/>
    <x v="1"/>
    <n v="12"/>
    <n v="12"/>
    <n v="1"/>
    <n v="239"/>
    <n v="74"/>
    <n v="21.72"/>
    <n v="156"/>
    <n v="153.19999999999999"/>
    <n v="0"/>
    <n v="2"/>
    <n v="2"/>
    <n v="32"/>
    <n v="8"/>
    <n v="9"/>
    <n v="13"/>
    <n v="0"/>
    <n v="148"/>
    <n v="2"/>
    <d v="2020-10-01T00:00:00"/>
    <n v="74"/>
    <n v="11.38"/>
    <n v="39"/>
    <n v="0"/>
    <n v="0"/>
    <n v="3"/>
    <n v="0"/>
    <n v="12"/>
  </r>
  <r>
    <x v="6"/>
    <x v="206"/>
    <x v="0"/>
    <n v="15"/>
    <n v="15"/>
    <n v="1"/>
    <n v="399"/>
    <n v="75"/>
    <n v="28.5"/>
    <n v="312"/>
    <n v="127.88"/>
    <n v="0"/>
    <n v="3"/>
    <n v="0"/>
    <n v="39"/>
    <n v="10"/>
    <n v="4"/>
    <n v="10"/>
    <n v="0"/>
    <n v="82"/>
    <n v="0"/>
    <s v="-"/>
    <s v="-"/>
    <n v="8.1999999999999993"/>
    <s v="-"/>
    <n v="0"/>
    <n v="0"/>
    <n v="7"/>
    <n v="0"/>
    <n v="6"/>
  </r>
  <r>
    <x v="6"/>
    <x v="206"/>
    <x v="1"/>
    <n v="14"/>
    <n v="14"/>
    <n v="3"/>
    <n v="442"/>
    <n v="84"/>
    <n v="40.18"/>
    <n v="307"/>
    <n v="143.97"/>
    <n v="0"/>
    <n v="3"/>
    <n v="0"/>
    <n v="42"/>
    <n v="13"/>
    <n v="6"/>
    <n v="12"/>
    <n v="0"/>
    <n v="102"/>
    <n v="1"/>
    <d v="2020-11-01T00:00:00"/>
    <n v="102"/>
    <n v="8.5"/>
    <n v="72"/>
    <n v="0"/>
    <n v="0"/>
    <n v="4"/>
    <n v="0"/>
    <n v="3"/>
  </r>
  <r>
    <x v="6"/>
    <x v="107"/>
    <x v="0"/>
    <n v="16"/>
    <n v="15"/>
    <n v="2"/>
    <n v="335"/>
    <n v="53"/>
    <n v="25.76"/>
    <n v="266"/>
    <n v="125.93"/>
    <n v="0"/>
    <n v="3"/>
    <n v="1"/>
    <n v="38"/>
    <n v="3"/>
    <s v="-"/>
    <s v="-"/>
    <s v="-"/>
    <s v="-"/>
    <s v="-"/>
    <s v="-"/>
    <s v="-"/>
    <s v="-"/>
    <s v="-"/>
    <s v="-"/>
    <s v="-"/>
    <n v="11"/>
    <n v="3"/>
    <n v="8"/>
  </r>
  <r>
    <x v="6"/>
    <x v="107"/>
    <x v="1"/>
    <n v="14"/>
    <n v="13"/>
    <n v="3"/>
    <n v="361"/>
    <n v="65"/>
    <n v="36.1"/>
    <n v="259"/>
    <n v="139.38"/>
    <n v="0"/>
    <n v="2"/>
    <n v="1"/>
    <n v="30"/>
    <n v="11"/>
    <s v="-"/>
    <s v="-"/>
    <s v="-"/>
    <s v="-"/>
    <s v="-"/>
    <s v="-"/>
    <s v="-"/>
    <s v="-"/>
    <s v="-"/>
    <s v="-"/>
    <s v="-"/>
    <n v="8"/>
    <n v="0"/>
    <n v="14"/>
  </r>
  <r>
    <x v="6"/>
    <x v="207"/>
    <x v="0"/>
    <n v="7"/>
    <n v="5"/>
    <n v="2"/>
    <n v="77"/>
    <n v="32"/>
    <n v="25.66"/>
    <n v="59"/>
    <n v="130.5"/>
    <n v="0"/>
    <n v="0"/>
    <n v="0"/>
    <n v="7"/>
    <n v="0"/>
    <n v="7"/>
    <n v="17"/>
    <n v="0"/>
    <n v="167"/>
    <n v="2"/>
    <d v="2023-01-01T00:00:00"/>
    <n v="83.5"/>
    <n v="9.82"/>
    <n v="51"/>
    <n v="0"/>
    <n v="0"/>
    <n v="3"/>
    <n v="0"/>
    <n v="9"/>
  </r>
  <r>
    <x v="6"/>
    <x v="207"/>
    <x v="1"/>
    <n v="8"/>
    <n v="6"/>
    <n v="2"/>
    <n v="54"/>
    <n v="21"/>
    <n v="13.5"/>
    <n v="57"/>
    <n v="94.73"/>
    <n v="0"/>
    <n v="0"/>
    <n v="0"/>
    <n v="4"/>
    <n v="0"/>
    <n v="8"/>
    <n v="26.2"/>
    <n v="0"/>
    <n v="258"/>
    <n v="6"/>
    <d v="1934-02-01T00:00:00"/>
    <n v="43"/>
    <n v="9.7899999999999991"/>
    <n v="26.3"/>
    <n v="0"/>
    <n v="0"/>
    <n v="3"/>
    <n v="0"/>
    <n v="6"/>
  </r>
  <r>
    <x v="6"/>
    <x v="171"/>
    <x v="0"/>
    <n v="16"/>
    <n v="16"/>
    <n v="0"/>
    <n v="354"/>
    <n v="60"/>
    <n v="22.12"/>
    <n v="262"/>
    <n v="135.11000000000001"/>
    <n v="0"/>
    <n v="1"/>
    <n v="1"/>
    <n v="38"/>
    <n v="16"/>
    <s v="-"/>
    <s v="-"/>
    <s v="-"/>
    <s v="-"/>
    <s v="-"/>
    <s v="-"/>
    <s v="-"/>
    <s v="-"/>
    <s v="-"/>
    <s v="-"/>
    <s v="-"/>
    <n v="0"/>
    <n v="0"/>
    <n v="3"/>
  </r>
  <r>
    <x v="6"/>
    <x v="171"/>
    <x v="1"/>
    <n v="11"/>
    <n v="11"/>
    <n v="0"/>
    <n v="319"/>
    <n v="72"/>
    <n v="29"/>
    <n v="217"/>
    <n v="147"/>
    <n v="0"/>
    <n v="2"/>
    <n v="0"/>
    <n v="29"/>
    <n v="18"/>
    <s v="-"/>
    <s v="-"/>
    <s v="-"/>
    <s v="-"/>
    <s v="-"/>
    <s v="-"/>
    <s v="-"/>
    <s v="-"/>
    <s v="-"/>
    <s v="-"/>
    <s v="-"/>
    <n v="8"/>
    <n v="0"/>
    <n v="15"/>
  </r>
  <r>
    <x v="6"/>
    <x v="208"/>
    <x v="0"/>
    <n v="15"/>
    <n v="15"/>
    <n v="6"/>
    <n v="191"/>
    <s v="36*"/>
    <n v="21.22"/>
    <n v="177"/>
    <n v="107.9"/>
    <n v="0"/>
    <n v="0"/>
    <n v="1"/>
    <n v="14"/>
    <n v="4"/>
    <n v="14"/>
    <n v="40.1"/>
    <n v="0"/>
    <n v="311"/>
    <n v="8"/>
    <d v="2018-02-01T00:00:00"/>
    <n v="38.869999999999997"/>
    <n v="7.74"/>
    <n v="30.1"/>
    <n v="0"/>
    <n v="0"/>
    <n v="4"/>
    <n v="0"/>
    <n v="10"/>
  </r>
  <r>
    <x v="6"/>
    <x v="208"/>
    <x v="1"/>
    <n v="12"/>
    <n v="10"/>
    <n v="6"/>
    <n v="158"/>
    <n v="28"/>
    <n v="39.5"/>
    <n v="113"/>
    <n v="139.82"/>
    <n v="0"/>
    <n v="0"/>
    <n v="0"/>
    <n v="13"/>
    <n v="4"/>
    <n v="12"/>
    <n v="38"/>
    <n v="0"/>
    <n v="349"/>
    <n v="5"/>
    <d v="2028-02-01T00:00:00"/>
    <n v="69.8"/>
    <n v="9.18"/>
    <n v="45.6"/>
    <n v="0"/>
    <n v="0"/>
    <n v="2"/>
    <n v="0"/>
    <n v="10"/>
  </r>
  <r>
    <x v="6"/>
    <x v="209"/>
    <x v="0"/>
    <n v="14"/>
    <n v="5"/>
    <n v="3"/>
    <n v="27"/>
    <n v="10"/>
    <n v="13.5"/>
    <n v="16"/>
    <n v="168.75"/>
    <n v="0"/>
    <n v="0"/>
    <n v="0"/>
    <n v="3"/>
    <n v="0"/>
    <n v="14"/>
    <n v="49"/>
    <n v="4"/>
    <n v="364"/>
    <n v="18"/>
    <d v="2014-04-01T00:00:00"/>
    <n v="20.22"/>
    <n v="7.42"/>
    <n v="16.3"/>
    <n v="1"/>
    <n v="0"/>
    <n v="2"/>
    <n v="0"/>
    <n v="13"/>
  </r>
  <r>
    <x v="6"/>
    <x v="209"/>
    <x v="1"/>
    <n v="6"/>
    <n v="1"/>
    <n v="0"/>
    <n v="1"/>
    <n v="1"/>
    <n v="1"/>
    <n v="2"/>
    <n v="50"/>
    <n v="0"/>
    <n v="0"/>
    <n v="0"/>
    <n v="0"/>
    <n v="0"/>
    <n v="6"/>
    <n v="18.5"/>
    <n v="0"/>
    <n v="173"/>
    <n v="3"/>
    <d v="2024-01-01T00:00:00"/>
    <n v="57.66"/>
    <n v="9.18"/>
    <n v="37.6"/>
    <n v="0"/>
    <n v="0"/>
    <n v="1"/>
    <n v="0"/>
    <n v="7"/>
  </r>
  <r>
    <x v="6"/>
    <x v="210"/>
    <x v="0"/>
    <n v="15"/>
    <n v="13"/>
    <n v="5"/>
    <n v="99"/>
    <s v="22*"/>
    <n v="12.37"/>
    <n v="82"/>
    <n v="120.73"/>
    <n v="0"/>
    <n v="0"/>
    <n v="1"/>
    <n v="11"/>
    <n v="1"/>
    <n v="15"/>
    <n v="56"/>
    <n v="0"/>
    <n v="494"/>
    <n v="17"/>
    <d v="2022-04-01T00:00:00"/>
    <n v="29.05"/>
    <n v="8.82"/>
    <n v="19.7"/>
    <n v="1"/>
    <n v="0"/>
    <n v="6"/>
    <n v="0"/>
    <n v="13"/>
  </r>
  <r>
    <x v="6"/>
    <x v="211"/>
    <x v="0"/>
    <n v="4"/>
    <n v="2"/>
    <n v="0"/>
    <n v="24"/>
    <n v="19"/>
    <n v="12"/>
    <n v="14"/>
    <n v="171.42"/>
    <n v="0"/>
    <n v="0"/>
    <n v="0"/>
    <n v="2"/>
    <n v="2"/>
    <s v="-"/>
    <s v="-"/>
    <s v="-"/>
    <s v="-"/>
    <s v="-"/>
    <s v="-"/>
    <s v="-"/>
    <s v="-"/>
    <s v="-"/>
    <s v="-"/>
    <s v="-"/>
    <n v="2"/>
    <n v="0"/>
    <n v="7"/>
  </r>
  <r>
    <x v="6"/>
    <x v="142"/>
    <x v="0"/>
    <n v="5"/>
    <n v="5"/>
    <n v="0"/>
    <n v="42"/>
    <n v="27"/>
    <n v="8.4"/>
    <n v="41"/>
    <n v="102.43"/>
    <n v="0"/>
    <n v="0"/>
    <n v="1"/>
    <n v="5"/>
    <n v="0"/>
    <s v="-"/>
    <s v="-"/>
    <s v="-"/>
    <s v="-"/>
    <s v="-"/>
    <s v="-"/>
    <s v="-"/>
    <s v="-"/>
    <s v="-"/>
    <s v="-"/>
    <s v="-"/>
    <n v="1"/>
    <n v="0"/>
    <n v="5"/>
  </r>
  <r>
    <x v="6"/>
    <x v="142"/>
    <x v="1"/>
    <n v="11"/>
    <n v="10"/>
    <n v="0"/>
    <n v="277"/>
    <n v="61"/>
    <n v="27.7"/>
    <n v="206"/>
    <n v="134.46"/>
    <n v="0"/>
    <n v="1"/>
    <n v="0"/>
    <n v="29"/>
    <n v="13"/>
    <s v="-"/>
    <s v="-"/>
    <s v="-"/>
    <s v="-"/>
    <s v="-"/>
    <s v="-"/>
    <s v="-"/>
    <s v="-"/>
    <s v="-"/>
    <s v="-"/>
    <s v="-"/>
    <n v="3"/>
    <n v="0"/>
    <n v="9"/>
  </r>
  <r>
    <x v="6"/>
    <x v="72"/>
    <x v="0"/>
    <n v="4"/>
    <n v="3"/>
    <n v="0"/>
    <n v="20"/>
    <n v="12"/>
    <n v="6.66"/>
    <n v="27"/>
    <n v="74.069999999999993"/>
    <n v="0"/>
    <n v="0"/>
    <n v="0"/>
    <n v="1"/>
    <n v="0"/>
    <s v="-"/>
    <s v="-"/>
    <s v="-"/>
    <s v="-"/>
    <s v="-"/>
    <s v="-"/>
    <s v="-"/>
    <s v="-"/>
    <s v="-"/>
    <s v="-"/>
    <s v="-"/>
    <n v="0"/>
    <n v="0"/>
    <n v="15"/>
  </r>
  <r>
    <x v="6"/>
    <x v="72"/>
    <x v="1"/>
    <n v="1"/>
    <n v="1"/>
    <n v="0"/>
    <n v="0"/>
    <n v="0"/>
    <n v="0"/>
    <n v="1"/>
    <n v="0"/>
    <n v="0"/>
    <n v="0"/>
    <n v="1"/>
    <n v="0"/>
    <n v="0"/>
    <s v="-"/>
    <s v="-"/>
    <s v="-"/>
    <s v="-"/>
    <s v="-"/>
    <s v="-"/>
    <s v="-"/>
    <s v="-"/>
    <s v="-"/>
    <s v="-"/>
    <s v="-"/>
    <n v="0"/>
    <n v="0"/>
    <n v="15"/>
  </r>
  <r>
    <x v="6"/>
    <x v="212"/>
    <x v="0"/>
    <n v="16"/>
    <n v="7"/>
    <n v="3"/>
    <n v="24"/>
    <n v="15"/>
    <n v="6"/>
    <n v="26"/>
    <n v="92.3"/>
    <n v="0"/>
    <n v="0"/>
    <n v="1"/>
    <n v="3"/>
    <n v="0"/>
    <n v="16"/>
    <n v="51.3"/>
    <n v="2"/>
    <n v="401"/>
    <n v="9"/>
    <d v="2019-02-01T00:00:00"/>
    <n v="44.55"/>
    <n v="7.78"/>
    <n v="34.299999999999997"/>
    <n v="0"/>
    <n v="0"/>
    <n v="2"/>
    <n v="0"/>
    <n v="18"/>
  </r>
  <r>
    <x v="6"/>
    <x v="212"/>
    <x v="1"/>
    <n v="6"/>
    <n v="2"/>
    <n v="1"/>
    <n v="8"/>
    <s v="7*"/>
    <n v="8"/>
    <n v="9"/>
    <n v="88.88"/>
    <n v="0"/>
    <n v="0"/>
    <n v="0"/>
    <n v="0"/>
    <n v="0"/>
    <n v="6"/>
    <n v="16.3"/>
    <n v="0"/>
    <n v="151"/>
    <n v="6"/>
    <d v="2022-02-01T00:00:00"/>
    <n v="25.16"/>
    <n v="9.15"/>
    <n v="16.5"/>
    <n v="0"/>
    <n v="0"/>
    <n v="0"/>
    <n v="0"/>
    <n v="4"/>
  </r>
  <r>
    <x v="6"/>
    <x v="172"/>
    <x v="0"/>
    <n v="1"/>
    <n v="1"/>
    <n v="0"/>
    <n v="1"/>
    <n v="1"/>
    <n v="1"/>
    <n v="2"/>
    <n v="50"/>
    <n v="0"/>
    <n v="0"/>
    <n v="0"/>
    <n v="0"/>
    <n v="0"/>
    <n v="1"/>
    <n v="2"/>
    <n v="0"/>
    <n v="17"/>
    <n v="0"/>
    <s v="-"/>
    <s v="-"/>
    <n v="8.5"/>
    <s v="-"/>
    <n v="0"/>
    <n v="0"/>
    <n v="0"/>
    <n v="0"/>
    <n v="5"/>
  </r>
  <r>
    <x v="6"/>
    <x v="213"/>
    <x v="0"/>
    <n v="7"/>
    <n v="2"/>
    <n v="1"/>
    <n v="0"/>
    <s v="0*"/>
    <n v="0"/>
    <n v="1"/>
    <n v="0"/>
    <n v="0"/>
    <n v="0"/>
    <n v="1"/>
    <n v="0"/>
    <n v="0"/>
    <n v="7"/>
    <n v="23"/>
    <n v="0"/>
    <n v="192"/>
    <n v="6"/>
    <d v="2020-03-01T00:00:00"/>
    <n v="32"/>
    <n v="8.34"/>
    <n v="23"/>
    <n v="0"/>
    <n v="0"/>
    <n v="0"/>
    <n v="0"/>
    <n v="3"/>
  </r>
  <r>
    <x v="6"/>
    <x v="213"/>
    <x v="1"/>
    <n v="3"/>
    <s v="-"/>
    <s v="-"/>
    <s v="-"/>
    <s v="-"/>
    <s v="-"/>
    <s v="-"/>
    <s v="-"/>
    <s v="-"/>
    <s v="-"/>
    <s v="-"/>
    <s v="-"/>
    <s v="-"/>
    <n v="3"/>
    <n v="11"/>
    <n v="0"/>
    <n v="105"/>
    <n v="0"/>
    <s v="-"/>
    <s v="-"/>
    <n v="9.5399999999999991"/>
    <s v="-"/>
    <n v="0"/>
    <n v="0"/>
    <n v="0"/>
    <n v="0"/>
    <n v="12"/>
  </r>
  <r>
    <x v="6"/>
    <x v="214"/>
    <x v="0"/>
    <n v="7"/>
    <n v="1"/>
    <n v="1"/>
    <n v="7"/>
    <s v="7*"/>
    <s v="-"/>
    <n v="19"/>
    <n v="36.840000000000003"/>
    <n v="0"/>
    <n v="0"/>
    <n v="0"/>
    <n v="1"/>
    <n v="0"/>
    <n v="7"/>
    <n v="16"/>
    <n v="0"/>
    <n v="143"/>
    <n v="5"/>
    <d v="2020-12-02T00:00:00"/>
    <n v="28.6"/>
    <n v="8.93"/>
    <n v="19.2"/>
    <n v="0"/>
    <n v="0"/>
    <n v="1"/>
    <n v="0"/>
    <n v="7"/>
  </r>
  <r>
    <x v="6"/>
    <x v="215"/>
    <x v="0"/>
    <n v="6"/>
    <n v="1"/>
    <n v="1"/>
    <n v="1"/>
    <s v="1*"/>
    <s v="-"/>
    <n v="2"/>
    <n v="50"/>
    <n v="0"/>
    <n v="0"/>
    <n v="0"/>
    <n v="0"/>
    <n v="0"/>
    <n v="6"/>
    <n v="20"/>
    <n v="0"/>
    <n v="178"/>
    <n v="2"/>
    <d v="2013-01-01T00:00:00"/>
    <n v="89"/>
    <n v="8.9"/>
    <n v="60"/>
    <n v="0"/>
    <n v="0"/>
    <n v="4"/>
    <n v="0"/>
    <n v="15"/>
  </r>
  <r>
    <x v="6"/>
    <x v="215"/>
    <x v="1"/>
    <n v="2"/>
    <s v="-"/>
    <s v="-"/>
    <s v="-"/>
    <s v="-"/>
    <s v="-"/>
    <s v="-"/>
    <s v="-"/>
    <s v="-"/>
    <s v="-"/>
    <s v="-"/>
    <s v="-"/>
    <s v="-"/>
    <n v="2"/>
    <n v="5"/>
    <n v="0"/>
    <n v="52"/>
    <n v="0"/>
    <s v="-"/>
    <s v="-"/>
    <n v="10.4"/>
    <s v="-"/>
    <n v="0"/>
    <n v="0"/>
    <n v="0"/>
    <n v="0"/>
    <n v="18"/>
  </r>
  <r>
    <x v="6"/>
    <x v="216"/>
    <x v="0"/>
    <n v="1"/>
    <s v="-"/>
    <s v="-"/>
    <s v="-"/>
    <s v="-"/>
    <s v="-"/>
    <s v="-"/>
    <s v="-"/>
    <s v="-"/>
    <s v="-"/>
    <s v="-"/>
    <s v="-"/>
    <s v="-"/>
    <n v="1"/>
    <n v="2"/>
    <n v="0"/>
    <n v="21"/>
    <n v="0"/>
    <s v="-"/>
    <s v="-"/>
    <n v="10.5"/>
    <s v="-"/>
    <n v="0"/>
    <n v="0"/>
    <n v="0"/>
    <n v="0"/>
    <n v="4"/>
  </r>
  <r>
    <x v="6"/>
    <x v="143"/>
    <x v="0"/>
    <n v="2"/>
    <s v="-"/>
    <s v="-"/>
    <s v="-"/>
    <s v="-"/>
    <s v="-"/>
    <s v="-"/>
    <s v="-"/>
    <s v="-"/>
    <s v="-"/>
    <s v="-"/>
    <s v="-"/>
    <s v="-"/>
    <n v="2"/>
    <n v="4"/>
    <n v="0"/>
    <n v="49"/>
    <n v="0"/>
    <s v="-"/>
    <s v="-"/>
    <n v="12.25"/>
    <s v="-"/>
    <n v="0"/>
    <n v="0"/>
    <n v="1"/>
    <n v="0"/>
    <n v="3"/>
  </r>
  <r>
    <x v="6"/>
    <x v="143"/>
    <x v="1"/>
    <n v="5"/>
    <n v="3"/>
    <n v="1"/>
    <n v="2"/>
    <s v="1*"/>
    <n v="1"/>
    <n v="4"/>
    <n v="50"/>
    <n v="0"/>
    <n v="0"/>
    <n v="1"/>
    <n v="0"/>
    <n v="0"/>
    <n v="5"/>
    <n v="18"/>
    <n v="0"/>
    <n v="181"/>
    <n v="5"/>
    <d v="1938-02-01T00:00:00"/>
    <n v="36.200000000000003"/>
    <n v="10.050000000000001"/>
    <n v="21.6"/>
    <n v="0"/>
    <n v="0"/>
    <n v="0"/>
    <n v="0"/>
    <n v="7"/>
  </r>
  <r>
    <x v="6"/>
    <x v="217"/>
    <x v="1"/>
    <n v="1"/>
    <n v="1"/>
    <n v="0"/>
    <n v="2"/>
    <n v="2"/>
    <n v="2"/>
    <n v="3"/>
    <n v="66.66"/>
    <n v="0"/>
    <n v="0"/>
    <n v="0"/>
    <n v="0"/>
    <n v="0"/>
    <n v="1"/>
    <n v="2"/>
    <n v="0"/>
    <n v="26"/>
    <n v="0"/>
    <s v="-"/>
    <s v="-"/>
    <n v="13"/>
    <s v="-"/>
    <n v="0"/>
    <n v="0"/>
    <n v="0"/>
    <n v="0"/>
    <n v="6"/>
  </r>
  <r>
    <x v="6"/>
    <x v="34"/>
    <x v="1"/>
    <n v="3"/>
    <n v="3"/>
    <n v="1"/>
    <n v="59"/>
    <n v="31"/>
    <n v="29.5"/>
    <n v="40"/>
    <n v="147.5"/>
    <n v="0"/>
    <n v="0"/>
    <n v="0"/>
    <n v="9"/>
    <n v="1"/>
    <s v="-"/>
    <s v="-"/>
    <s v="-"/>
    <s v="-"/>
    <s v="-"/>
    <s v="-"/>
    <s v="-"/>
    <s v="-"/>
    <s v="-"/>
    <s v="-"/>
    <s v="-"/>
    <n v="1"/>
    <n v="0"/>
    <n v="15"/>
  </r>
  <r>
    <x v="6"/>
    <x v="78"/>
    <x v="1"/>
    <n v="6"/>
    <n v="3"/>
    <n v="1"/>
    <n v="53"/>
    <n v="25"/>
    <n v="26.5"/>
    <n v="30"/>
    <n v="176.66"/>
    <n v="0"/>
    <n v="0"/>
    <n v="0"/>
    <n v="4"/>
    <n v="3"/>
    <n v="6"/>
    <n v="21"/>
    <n v="0"/>
    <n v="141"/>
    <n v="12"/>
    <d v="2017-05-01T00:00:00"/>
    <n v="11.75"/>
    <n v="6.71"/>
    <n v="10.5"/>
    <n v="0"/>
    <n v="1"/>
    <n v="0"/>
    <n v="0"/>
    <n v="4"/>
  </r>
  <r>
    <x v="6"/>
    <x v="218"/>
    <x v="1"/>
    <n v="7"/>
    <n v="3"/>
    <n v="1"/>
    <n v="7"/>
    <s v="7*"/>
    <n v="3.5"/>
    <n v="9"/>
    <n v="77.77"/>
    <n v="0"/>
    <n v="0"/>
    <n v="2"/>
    <n v="0"/>
    <n v="1"/>
    <n v="6"/>
    <n v="18.100000000000001"/>
    <n v="0"/>
    <n v="144"/>
    <n v="2"/>
    <d v="2016-01-01T00:00:00"/>
    <n v="72"/>
    <n v="7.92"/>
    <n v="54.5"/>
    <n v="0"/>
    <n v="0"/>
    <n v="1"/>
    <n v="0"/>
    <n v="10"/>
  </r>
  <r>
    <x v="6"/>
    <x v="219"/>
    <x v="1"/>
    <n v="2"/>
    <n v="1"/>
    <n v="0"/>
    <n v="0"/>
    <n v="0"/>
    <n v="0"/>
    <n v="1"/>
    <n v="0"/>
    <n v="0"/>
    <n v="0"/>
    <n v="1"/>
    <n v="0"/>
    <n v="0"/>
    <n v="2"/>
    <n v="7"/>
    <n v="0"/>
    <n v="57"/>
    <n v="1"/>
    <d v="1935-01-01T00:00:00"/>
    <n v="57"/>
    <n v="8.14"/>
    <n v="42"/>
    <n v="0"/>
    <n v="0"/>
    <n v="0"/>
    <n v="0"/>
    <n v="18"/>
  </r>
  <r>
    <x v="6"/>
    <x v="199"/>
    <x v="1"/>
    <n v="12"/>
    <n v="5"/>
    <n v="5"/>
    <n v="28"/>
    <s v="13*"/>
    <s v="-"/>
    <n v="28"/>
    <n v="100"/>
    <n v="0"/>
    <n v="0"/>
    <n v="0"/>
    <n v="1"/>
    <n v="1"/>
    <n v="12"/>
    <n v="44.4"/>
    <n v="0"/>
    <n v="424"/>
    <n v="11"/>
    <d v="2029-03-01T00:00:00"/>
    <n v="38.54"/>
    <n v="9.49"/>
    <n v="24.3"/>
    <n v="0"/>
    <n v="0"/>
    <n v="2"/>
    <n v="0"/>
    <n v="9"/>
  </r>
  <r>
    <x v="6"/>
    <x v="220"/>
    <x v="1"/>
    <n v="1"/>
    <s v="-"/>
    <s v="-"/>
    <s v="-"/>
    <s v="-"/>
    <s v="-"/>
    <s v="-"/>
    <s v="-"/>
    <s v="-"/>
    <s v="-"/>
    <s v="-"/>
    <s v="-"/>
    <s v="-"/>
    <n v="1"/>
    <n v="4"/>
    <n v="0"/>
    <n v="42"/>
    <n v="1"/>
    <d v="1942-01-01T00:00:00"/>
    <n v="42"/>
    <n v="10.5"/>
    <n v="24"/>
    <n v="0"/>
    <n v="0"/>
    <n v="1"/>
    <n v="0"/>
    <n v="8"/>
  </r>
  <r>
    <x v="6"/>
    <x v="221"/>
    <x v="1"/>
    <n v="1"/>
    <s v="-"/>
    <s v="-"/>
    <s v="-"/>
    <s v="-"/>
    <s v="-"/>
    <s v="-"/>
    <s v="-"/>
    <s v="-"/>
    <s v="-"/>
    <s v="-"/>
    <s v="-"/>
    <s v="-"/>
    <n v="1"/>
    <n v="2"/>
    <n v="0"/>
    <n v="32"/>
    <n v="0"/>
    <s v="-"/>
    <s v="-"/>
    <n v="16"/>
    <s v="-"/>
    <n v="0"/>
    <n v="0"/>
    <n v="0"/>
    <n v="0"/>
    <n v="17"/>
  </r>
  <r>
    <x v="6"/>
    <x v="222"/>
    <x v="1"/>
    <n v="2"/>
    <s v="-"/>
    <s v="-"/>
    <s v="-"/>
    <s v="-"/>
    <s v="-"/>
    <s v="-"/>
    <s v="-"/>
    <s v="-"/>
    <s v="-"/>
    <s v="-"/>
    <s v="-"/>
    <s v="-"/>
    <n v="2"/>
    <n v="4"/>
    <n v="0"/>
    <n v="15"/>
    <n v="1"/>
    <d v="2020-07-01T00:00:00"/>
    <n v="15"/>
    <n v="3.75"/>
    <n v="24"/>
    <n v="0"/>
    <n v="0"/>
    <n v="0"/>
    <n v="0"/>
    <n v="12"/>
  </r>
  <r>
    <x v="6"/>
    <x v="223"/>
    <x v="1"/>
    <n v="1"/>
    <s v="-"/>
    <s v="-"/>
    <s v="-"/>
    <s v="-"/>
    <s v="-"/>
    <s v="-"/>
    <s v="-"/>
    <s v="-"/>
    <s v="-"/>
    <s v="-"/>
    <s v="-"/>
    <s v="-"/>
    <n v="1"/>
    <n v="3.3"/>
    <n v="0"/>
    <n v="33"/>
    <n v="0"/>
    <s v="-"/>
    <s v="-"/>
    <n v="9.42"/>
    <s v="-"/>
    <n v="0"/>
    <n v="0"/>
    <n v="0"/>
    <n v="0"/>
    <n v="9"/>
  </r>
  <r>
    <x v="7"/>
    <x v="224"/>
    <x v="0"/>
    <n v="8"/>
    <n v="7"/>
    <n v="1"/>
    <n v="270"/>
    <n v="101"/>
    <n v="45"/>
    <n v="176"/>
    <n v="153.4"/>
    <n v="1"/>
    <n v="0"/>
    <n v="0"/>
    <n v="27"/>
    <n v="8"/>
    <s v="-"/>
    <s v="-"/>
    <s v="-"/>
    <s v="-"/>
    <s v="-"/>
    <s v="-"/>
    <s v="-"/>
    <s v="-"/>
    <s v="-"/>
    <s v="-"/>
    <s v="-"/>
    <n v="2"/>
    <n v="0"/>
    <n v="12"/>
  </r>
  <r>
    <x v="7"/>
    <x v="225"/>
    <x v="0"/>
    <n v="14"/>
    <n v="14"/>
    <n v="3"/>
    <n v="480"/>
    <n v="74"/>
    <n v="43.63"/>
    <n v="379"/>
    <n v="126.64"/>
    <n v="0"/>
    <n v="6"/>
    <n v="2"/>
    <n v="54"/>
    <n v="9"/>
    <s v="-"/>
    <s v="-"/>
    <s v="-"/>
    <s v="-"/>
    <s v="-"/>
    <s v="-"/>
    <s v="-"/>
    <s v="-"/>
    <s v="-"/>
    <s v="-"/>
    <s v="-"/>
    <n v="7"/>
    <n v="0"/>
    <n v="4"/>
  </r>
  <r>
    <x v="7"/>
    <x v="226"/>
    <x v="0"/>
    <n v="14"/>
    <n v="12"/>
    <n v="5"/>
    <n v="284"/>
    <s v="64*"/>
    <n v="40.57"/>
    <n v="210"/>
    <n v="135.22999999999999"/>
    <n v="0"/>
    <n v="1"/>
    <n v="0"/>
    <n v="18"/>
    <n v="14"/>
    <s v="-"/>
    <s v="-"/>
    <s v="-"/>
    <s v="-"/>
    <s v="-"/>
    <s v="-"/>
    <s v="-"/>
    <s v="-"/>
    <s v="-"/>
    <s v="-"/>
    <s v="-"/>
    <n v="8"/>
    <n v="4"/>
    <n v="7"/>
  </r>
  <r>
    <x v="7"/>
    <x v="227"/>
    <x v="0"/>
    <n v="4"/>
    <n v="4"/>
    <n v="2"/>
    <n v="73"/>
    <n v="37"/>
    <n v="36.5"/>
    <n v="61"/>
    <n v="119.67"/>
    <n v="0"/>
    <n v="0"/>
    <n v="0"/>
    <n v="4"/>
    <n v="3"/>
    <s v="-"/>
    <s v="-"/>
    <s v="-"/>
    <s v="-"/>
    <s v="-"/>
    <s v="-"/>
    <s v="-"/>
    <s v="-"/>
    <s v="-"/>
    <s v="-"/>
    <s v="-"/>
    <n v="1"/>
    <n v="0"/>
    <n v="13"/>
  </r>
  <r>
    <x v="7"/>
    <x v="228"/>
    <x v="0"/>
    <n v="6"/>
    <n v="6"/>
    <n v="0"/>
    <n v="206"/>
    <n v="69"/>
    <n v="34.33"/>
    <n v="162"/>
    <n v="127.16"/>
    <n v="0"/>
    <n v="2"/>
    <n v="0"/>
    <n v="17"/>
    <n v="9"/>
    <s v="-"/>
    <s v="-"/>
    <s v="-"/>
    <s v="-"/>
    <s v="-"/>
    <s v="-"/>
    <s v="-"/>
    <s v="-"/>
    <s v="-"/>
    <s v="-"/>
    <s v="-"/>
    <n v="4"/>
    <n v="0"/>
    <n v="17"/>
  </r>
  <r>
    <x v="7"/>
    <x v="229"/>
    <x v="0"/>
    <n v="10"/>
    <n v="6"/>
    <n v="5"/>
    <n v="34"/>
    <n v="21"/>
    <n v="34"/>
    <n v="20"/>
    <n v="170"/>
    <n v="0"/>
    <n v="0"/>
    <n v="0"/>
    <n v="1"/>
    <n v="2"/>
    <n v="10"/>
    <n v="34"/>
    <n v="1"/>
    <n v="244"/>
    <n v="6"/>
    <d v="2019-02-01T00:00:00"/>
    <n v="40.659999999999997"/>
    <n v="7.17"/>
    <n v="34"/>
    <n v="0"/>
    <n v="0"/>
    <n v="2"/>
    <n v="0"/>
    <n v="11"/>
  </r>
  <r>
    <x v="7"/>
    <x v="144"/>
    <x v="0"/>
    <n v="10"/>
    <n v="8"/>
    <n v="1"/>
    <n v="170"/>
    <n v="57"/>
    <n v="24.28"/>
    <n v="141"/>
    <n v="120.56"/>
    <n v="0"/>
    <n v="2"/>
    <n v="0"/>
    <n v="17"/>
    <n v="4"/>
    <s v="-"/>
    <s v="-"/>
    <s v="-"/>
    <s v="-"/>
    <s v="-"/>
    <s v="-"/>
    <s v="-"/>
    <s v="-"/>
    <s v="-"/>
    <s v="-"/>
    <s v="-"/>
    <n v="4"/>
    <n v="0"/>
    <n v="6"/>
  </r>
  <r>
    <x v="7"/>
    <x v="230"/>
    <x v="0"/>
    <n v="12"/>
    <n v="10"/>
    <n v="3"/>
    <n v="150"/>
    <n v="34"/>
    <n v="21.42"/>
    <n v="93"/>
    <n v="161.29"/>
    <n v="0"/>
    <n v="0"/>
    <n v="0"/>
    <n v="7"/>
    <n v="11"/>
    <n v="11"/>
    <n v="33.1"/>
    <n v="0"/>
    <n v="326"/>
    <n v="9"/>
    <d v="1934-03-01T00:00:00"/>
    <n v="36.22"/>
    <n v="9.82"/>
    <n v="22.1"/>
    <n v="0"/>
    <n v="0"/>
    <n v="5"/>
    <n v="0"/>
    <n v="5"/>
  </r>
  <r>
    <x v="7"/>
    <x v="231"/>
    <x v="0"/>
    <n v="6"/>
    <n v="6"/>
    <n v="0"/>
    <n v="127"/>
    <n v="30"/>
    <n v="21.16"/>
    <n v="100"/>
    <n v="127"/>
    <n v="0"/>
    <n v="0"/>
    <n v="0"/>
    <n v="14"/>
    <n v="3"/>
    <s v="-"/>
    <s v="-"/>
    <s v="-"/>
    <s v="-"/>
    <s v="-"/>
    <s v="-"/>
    <s v="-"/>
    <s v="-"/>
    <s v="-"/>
    <s v="-"/>
    <s v="-"/>
    <n v="1"/>
    <n v="0"/>
    <n v="7"/>
  </r>
  <r>
    <x v="7"/>
    <x v="232"/>
    <x v="0"/>
    <n v="6"/>
    <n v="5"/>
    <n v="1"/>
    <n v="84"/>
    <n v="34"/>
    <n v="21"/>
    <n v="98"/>
    <n v="85.71"/>
    <n v="0"/>
    <n v="0"/>
    <n v="1"/>
    <n v="9"/>
    <n v="2"/>
    <s v="-"/>
    <s v="-"/>
    <s v="-"/>
    <s v="-"/>
    <s v="-"/>
    <s v="-"/>
    <s v="-"/>
    <s v="-"/>
    <s v="-"/>
    <s v="-"/>
    <s v="-"/>
    <n v="2"/>
    <n v="0"/>
    <n v="16"/>
  </r>
  <r>
    <x v="7"/>
    <x v="73"/>
    <x v="0"/>
    <n v="14"/>
    <n v="6"/>
    <n v="4"/>
    <n v="41"/>
    <n v="29"/>
    <n v="20.5"/>
    <n v="38"/>
    <n v="107.89"/>
    <n v="0"/>
    <n v="0"/>
    <n v="1"/>
    <n v="3"/>
    <n v="1"/>
    <n v="14"/>
    <n v="44"/>
    <n v="0"/>
    <n v="319"/>
    <n v="10"/>
    <d v="1934-04-01T00:00:00"/>
    <n v="31.9"/>
    <n v="7.25"/>
    <n v="26.4"/>
    <n v="1"/>
    <n v="0"/>
    <n v="3"/>
    <n v="0"/>
    <n v="3"/>
  </r>
  <r>
    <x v="7"/>
    <x v="233"/>
    <x v="0"/>
    <n v="2"/>
    <n v="1"/>
    <n v="0"/>
    <n v="16"/>
    <n v="16"/>
    <n v="16"/>
    <n v="9"/>
    <n v="177.77"/>
    <n v="0"/>
    <n v="0"/>
    <n v="0"/>
    <n v="0"/>
    <n v="2"/>
    <n v="2"/>
    <n v="5"/>
    <n v="0"/>
    <n v="66"/>
    <n v="2"/>
    <d v="1936-02-01T00:00:00"/>
    <n v="33"/>
    <n v="13.2"/>
    <n v="15"/>
    <n v="0"/>
    <n v="0"/>
    <n v="1"/>
    <n v="0"/>
    <n v="6"/>
  </r>
  <r>
    <x v="7"/>
    <x v="234"/>
    <x v="0"/>
    <n v="3"/>
    <n v="1"/>
    <n v="0"/>
    <n v="7"/>
    <n v="7"/>
    <n v="7"/>
    <n v="11"/>
    <n v="63.63"/>
    <n v="0"/>
    <n v="0"/>
    <n v="0"/>
    <n v="0"/>
    <n v="0"/>
    <n v="3"/>
    <n v="9"/>
    <n v="0"/>
    <n v="45"/>
    <n v="4"/>
    <d v="2014-02-01T00:00:00"/>
    <n v="11.25"/>
    <n v="5"/>
    <n v="13.5"/>
    <n v="0"/>
    <n v="0"/>
    <n v="0"/>
    <n v="0"/>
    <n v="13"/>
  </r>
  <r>
    <x v="7"/>
    <x v="235"/>
    <x v="0"/>
    <n v="2"/>
    <n v="1"/>
    <n v="0"/>
    <n v="6"/>
    <n v="6"/>
    <n v="6"/>
    <n v="12"/>
    <n v="50"/>
    <n v="0"/>
    <n v="0"/>
    <n v="0"/>
    <n v="0"/>
    <n v="0"/>
    <s v="-"/>
    <s v="-"/>
    <s v="-"/>
    <s v="-"/>
    <s v="-"/>
    <s v="-"/>
    <s v="-"/>
    <s v="-"/>
    <s v="-"/>
    <s v="-"/>
    <s v="-"/>
    <n v="0"/>
    <n v="0"/>
    <n v="12"/>
  </r>
  <r>
    <x v="7"/>
    <x v="217"/>
    <x v="0"/>
    <n v="4"/>
    <n v="3"/>
    <n v="0"/>
    <n v="11"/>
    <n v="7"/>
    <n v="3.66"/>
    <n v="13"/>
    <n v="84.61"/>
    <n v="0"/>
    <n v="0"/>
    <n v="0"/>
    <n v="0"/>
    <n v="0"/>
    <n v="3"/>
    <n v="8"/>
    <n v="0"/>
    <n v="61"/>
    <n v="0"/>
    <s v="-"/>
    <s v="-"/>
    <n v="7.62"/>
    <s v="-"/>
    <n v="0"/>
    <n v="0"/>
    <n v="1"/>
    <n v="0"/>
    <n v="8"/>
  </r>
  <r>
    <x v="7"/>
    <x v="74"/>
    <x v="0"/>
    <n v="10"/>
    <n v="1"/>
    <n v="0"/>
    <n v="0"/>
    <n v="0"/>
    <n v="0"/>
    <n v="1"/>
    <n v="0"/>
    <n v="0"/>
    <n v="0"/>
    <n v="1"/>
    <n v="0"/>
    <n v="0"/>
    <n v="10"/>
    <n v="28.3"/>
    <n v="0"/>
    <n v="241"/>
    <n v="7"/>
    <d v="1936-03-01T00:00:00"/>
    <n v="34.42"/>
    <n v="8.4499999999999993"/>
    <n v="24.4"/>
    <n v="0"/>
    <n v="0"/>
    <n v="0"/>
    <n v="0"/>
    <n v="13"/>
  </r>
  <r>
    <x v="7"/>
    <x v="236"/>
    <x v="0"/>
    <n v="5"/>
    <n v="1"/>
    <n v="0"/>
    <n v="0"/>
    <n v="0"/>
    <n v="0"/>
    <n v="1"/>
    <n v="0"/>
    <n v="0"/>
    <n v="0"/>
    <n v="1"/>
    <n v="0"/>
    <n v="0"/>
    <n v="5"/>
    <n v="17"/>
    <n v="0"/>
    <n v="115"/>
    <n v="12"/>
    <d v="2019-06-01T00:00:00"/>
    <n v="9.58"/>
    <n v="6.76"/>
    <n v="8.5"/>
    <n v="0"/>
    <n v="1"/>
    <n v="0"/>
    <n v="0"/>
    <n v="5"/>
  </r>
  <r>
    <x v="7"/>
    <x v="237"/>
    <x v="0"/>
    <n v="3"/>
    <n v="1"/>
    <n v="1"/>
    <n v="3"/>
    <s v="3*"/>
    <s v="-"/>
    <n v="3"/>
    <n v="100"/>
    <n v="0"/>
    <n v="0"/>
    <n v="0"/>
    <n v="0"/>
    <n v="0"/>
    <n v="3"/>
    <n v="11"/>
    <n v="0"/>
    <n v="84"/>
    <n v="1"/>
    <d v="2027-01-01T00:00:00"/>
    <n v="84"/>
    <n v="7.63"/>
    <n v="66"/>
    <n v="0"/>
    <n v="0"/>
    <n v="1"/>
    <n v="0"/>
    <n v="9"/>
  </r>
  <r>
    <x v="7"/>
    <x v="75"/>
    <x v="0"/>
    <n v="4"/>
    <n v="1"/>
    <n v="1"/>
    <n v="0"/>
    <s v="0*"/>
    <s v="-"/>
    <n v="0"/>
    <s v="-"/>
    <n v="0"/>
    <n v="0"/>
    <n v="0"/>
    <n v="0"/>
    <n v="0"/>
    <n v="4"/>
    <n v="15"/>
    <n v="0"/>
    <n v="148"/>
    <n v="3"/>
    <d v="1936-02-01T00:00:00"/>
    <n v="49.33"/>
    <n v="9.86"/>
    <n v="30"/>
    <n v="0"/>
    <n v="0"/>
    <n v="2"/>
    <n v="0"/>
    <n v="10"/>
  </r>
  <r>
    <x v="7"/>
    <x v="238"/>
    <x v="0"/>
    <n v="2"/>
    <s v="-"/>
    <s v="-"/>
    <s v="-"/>
    <s v="-"/>
    <s v="-"/>
    <s v="-"/>
    <s v="-"/>
    <s v="-"/>
    <s v="-"/>
    <s v="-"/>
    <s v="-"/>
    <s v="-"/>
    <n v="2"/>
    <n v="7"/>
    <n v="0"/>
    <n v="54"/>
    <n v="2"/>
    <d v="1931-02-01T00:00:00"/>
    <n v="27"/>
    <n v="7.71"/>
    <n v="21"/>
    <n v="0"/>
    <n v="0"/>
    <n v="0"/>
    <n v="0"/>
    <n v="4"/>
  </r>
  <r>
    <x v="7"/>
    <x v="239"/>
    <x v="0"/>
    <n v="2"/>
    <s v="-"/>
    <s v="-"/>
    <s v="-"/>
    <s v="-"/>
    <s v="-"/>
    <s v="-"/>
    <s v="-"/>
    <s v="-"/>
    <s v="-"/>
    <s v="-"/>
    <s v="-"/>
    <s v="-"/>
    <n v="2"/>
    <n v="5"/>
    <n v="0"/>
    <n v="41"/>
    <n v="0"/>
    <s v="-"/>
    <s v="-"/>
    <n v="8.1999999999999993"/>
    <s v="-"/>
    <n v="0"/>
    <n v="0"/>
    <n v="1"/>
    <n v="0"/>
    <n v="13"/>
  </r>
  <r>
    <x v="7"/>
    <x v="240"/>
    <x v="0"/>
    <n v="9"/>
    <s v="-"/>
    <s v="-"/>
    <s v="-"/>
    <s v="-"/>
    <s v="-"/>
    <s v="-"/>
    <s v="-"/>
    <s v="-"/>
    <s v="-"/>
    <s v="-"/>
    <s v="-"/>
    <s v="-"/>
    <n v="9"/>
    <n v="30.3"/>
    <n v="2"/>
    <n v="231"/>
    <n v="11"/>
    <d v="2020-03-01T00:00:00"/>
    <n v="21"/>
    <n v="7.57"/>
    <n v="16.600000000000001"/>
    <n v="0"/>
    <n v="0"/>
    <n v="0"/>
    <n v="0"/>
    <n v="8"/>
  </r>
  <r>
    <x v="7"/>
    <x v="241"/>
    <x v="0"/>
    <n v="4"/>
    <s v="-"/>
    <s v="-"/>
    <s v="-"/>
    <s v="-"/>
    <s v="-"/>
    <s v="-"/>
    <s v="-"/>
    <s v="-"/>
    <s v="-"/>
    <s v="-"/>
    <s v="-"/>
    <s v="-"/>
    <n v="4"/>
    <n v="12"/>
    <n v="0"/>
    <n v="111"/>
    <n v="3"/>
    <d v="2023-01-01T00:00:00"/>
    <n v="37"/>
    <n v="9.25"/>
    <n v="24"/>
    <n v="0"/>
    <n v="0"/>
    <n v="0"/>
    <n v="0"/>
    <n v="15"/>
  </r>
  <r>
    <x v="8"/>
    <x v="9"/>
    <x v="1"/>
    <n v="3"/>
    <n v="3"/>
    <n v="0"/>
    <n v="26"/>
    <n v="20"/>
    <n v="8.66"/>
    <n v="27"/>
    <n v="96.29"/>
    <n v="0"/>
    <n v="0"/>
    <n v="1"/>
    <n v="3"/>
    <n v="0"/>
    <s v="-"/>
    <s v="-"/>
    <s v="-"/>
    <s v="-"/>
    <s v="-"/>
    <s v="-"/>
    <s v="-"/>
    <s v="-"/>
    <s v="-"/>
    <s v="-"/>
    <s v="-"/>
    <n v="1"/>
    <n v="0"/>
    <n v="7"/>
  </r>
  <r>
    <x v="8"/>
    <x v="11"/>
    <x v="1"/>
    <n v="12"/>
    <n v="1"/>
    <n v="1"/>
    <n v="0"/>
    <s v="0*"/>
    <s v="-"/>
    <n v="2"/>
    <n v="0"/>
    <n v="0"/>
    <n v="0"/>
    <n v="0"/>
    <n v="0"/>
    <n v="0"/>
    <n v="12"/>
    <n v="47"/>
    <n v="0"/>
    <n v="369"/>
    <n v="18"/>
    <d v="2018-03-01T00:00:00"/>
    <n v="20.5"/>
    <n v="7.85"/>
    <n v="15.6"/>
    <n v="0"/>
    <n v="0"/>
    <n v="2"/>
    <n v="0"/>
    <n v="3"/>
  </r>
  <r>
    <x v="8"/>
    <x v="104"/>
    <x v="1"/>
    <n v="12"/>
    <n v="2"/>
    <n v="2"/>
    <n v="2"/>
    <s v="2*"/>
    <s v="-"/>
    <n v="5"/>
    <n v="40"/>
    <n v="0"/>
    <n v="0"/>
    <n v="0"/>
    <n v="0"/>
    <n v="0"/>
    <n v="12"/>
    <n v="45.5"/>
    <n v="3"/>
    <n v="322"/>
    <n v="24"/>
    <d v="1930-05-01T00:00:00"/>
    <n v="13.41"/>
    <n v="7.02"/>
    <n v="11.4"/>
    <n v="0"/>
    <n v="1"/>
    <n v="9"/>
    <n v="0"/>
    <n v="10"/>
  </r>
  <r>
    <x v="8"/>
    <x v="224"/>
    <x v="1"/>
    <n v="15"/>
    <n v="15"/>
    <n v="3"/>
    <n v="472"/>
    <s v="84*"/>
    <n v="39.33"/>
    <n v="387"/>
    <n v="121.96"/>
    <n v="0"/>
    <n v="3"/>
    <n v="0"/>
    <n v="38"/>
    <n v="12"/>
    <s v="-"/>
    <s v="-"/>
    <s v="-"/>
    <s v="-"/>
    <s v="-"/>
    <s v="-"/>
    <s v="-"/>
    <s v="-"/>
    <s v="-"/>
    <s v="-"/>
    <s v="-"/>
    <n v="7"/>
    <n v="0"/>
    <n v="6"/>
  </r>
  <r>
    <x v="8"/>
    <x v="225"/>
    <x v="1"/>
    <n v="16"/>
    <n v="16"/>
    <n v="1"/>
    <n v="382"/>
    <n v="60"/>
    <n v="25.46"/>
    <n v="323"/>
    <n v="118.26"/>
    <n v="0"/>
    <n v="2"/>
    <n v="2"/>
    <n v="35"/>
    <n v="9"/>
    <s v="-"/>
    <s v="-"/>
    <s v="-"/>
    <s v="-"/>
    <s v="-"/>
    <s v="-"/>
    <s v="-"/>
    <s v="-"/>
    <s v="-"/>
    <s v="-"/>
    <s v="-"/>
    <n v="6"/>
    <n v="0"/>
    <n v="8"/>
  </r>
  <r>
    <x v="8"/>
    <x v="226"/>
    <x v="1"/>
    <n v="16"/>
    <n v="15"/>
    <n v="4"/>
    <n v="290"/>
    <s v="61*"/>
    <n v="26.36"/>
    <n v="250"/>
    <n v="116"/>
    <n v="0"/>
    <n v="1"/>
    <n v="0"/>
    <n v="15"/>
    <n v="16"/>
    <s v="-"/>
    <s v="-"/>
    <s v="-"/>
    <s v="-"/>
    <s v="-"/>
    <s v="-"/>
    <s v="-"/>
    <s v="-"/>
    <s v="-"/>
    <s v="-"/>
    <s v="-"/>
    <n v="10"/>
    <n v="3"/>
    <n v="3"/>
  </r>
  <r>
    <x v="8"/>
    <x v="228"/>
    <x v="1"/>
    <n v="2"/>
    <n v="1"/>
    <n v="0"/>
    <n v="8"/>
    <n v="8"/>
    <n v="8"/>
    <n v="7"/>
    <n v="114.28"/>
    <n v="0"/>
    <n v="0"/>
    <n v="0"/>
    <n v="1"/>
    <n v="0"/>
    <s v="-"/>
    <s v="-"/>
    <s v="-"/>
    <s v="-"/>
    <s v="-"/>
    <s v="-"/>
    <s v="-"/>
    <s v="-"/>
    <s v="-"/>
    <s v="-"/>
    <s v="-"/>
    <n v="0"/>
    <n v="0"/>
    <n v="7"/>
  </r>
  <r>
    <x v="8"/>
    <x v="229"/>
    <x v="1"/>
    <n v="3"/>
    <n v="2"/>
    <n v="1"/>
    <n v="16"/>
    <n v="16"/>
    <n v="16"/>
    <n v="17"/>
    <n v="94.11"/>
    <n v="0"/>
    <n v="0"/>
    <n v="0"/>
    <n v="0"/>
    <n v="1"/>
    <n v="3"/>
    <n v="7"/>
    <n v="0"/>
    <n v="55"/>
    <n v="2"/>
    <d v="2014-02-01T00:00:00"/>
    <n v="27.5"/>
    <n v="7.85"/>
    <n v="21"/>
    <n v="0"/>
    <n v="0"/>
    <n v="2"/>
    <n v="0"/>
    <n v="9"/>
  </r>
  <r>
    <x v="8"/>
    <x v="236"/>
    <x v="1"/>
    <n v="6"/>
    <n v="1"/>
    <n v="0"/>
    <n v="5"/>
    <n v="5"/>
    <n v="5"/>
    <n v="7"/>
    <n v="71.42"/>
    <n v="0"/>
    <n v="0"/>
    <n v="0"/>
    <n v="1"/>
    <n v="0"/>
    <n v="6"/>
    <n v="19.5"/>
    <n v="0"/>
    <n v="163"/>
    <n v="7"/>
    <d v="2022-02-01T00:00:00"/>
    <n v="23.28"/>
    <n v="8.2100000000000009"/>
    <n v="17"/>
    <n v="0"/>
    <n v="0"/>
    <n v="0"/>
    <n v="0"/>
    <n v="3"/>
  </r>
  <r>
    <x v="8"/>
    <x v="237"/>
    <x v="1"/>
    <n v="1"/>
    <n v="1"/>
    <n v="0"/>
    <n v="25"/>
    <n v="25"/>
    <n v="25"/>
    <n v="15"/>
    <n v="166.66"/>
    <n v="0"/>
    <n v="0"/>
    <n v="0"/>
    <n v="2"/>
    <n v="1"/>
    <n v="1"/>
    <n v="1"/>
    <n v="0"/>
    <n v="16"/>
    <n v="0"/>
    <s v="-"/>
    <s v="-"/>
    <n v="16"/>
    <s v="-"/>
    <n v="0"/>
    <n v="0"/>
    <n v="0"/>
    <n v="0"/>
    <n v="8"/>
  </r>
  <r>
    <x v="8"/>
    <x v="239"/>
    <x v="1"/>
    <n v="3"/>
    <n v="1"/>
    <n v="0"/>
    <n v="14"/>
    <n v="14"/>
    <n v="14"/>
    <n v="6"/>
    <n v="233.33"/>
    <n v="0"/>
    <n v="0"/>
    <n v="0"/>
    <n v="0"/>
    <n v="2"/>
    <n v="3"/>
    <n v="7"/>
    <n v="0"/>
    <n v="74"/>
    <n v="1"/>
    <d v="1935-01-01T00:00:00"/>
    <n v="74"/>
    <n v="10.57"/>
    <n v="42"/>
    <n v="0"/>
    <n v="0"/>
    <n v="0"/>
    <n v="0"/>
    <n v="7"/>
  </r>
  <r>
    <x v="8"/>
    <x v="240"/>
    <x v="1"/>
    <n v="3"/>
    <n v="1"/>
    <n v="0"/>
    <n v="7"/>
    <n v="7"/>
    <n v="7"/>
    <n v="7"/>
    <n v="100"/>
    <n v="0"/>
    <n v="0"/>
    <n v="0"/>
    <n v="1"/>
    <n v="0"/>
    <n v="3"/>
    <n v="10"/>
    <n v="0"/>
    <n v="119"/>
    <n v="1"/>
    <d v="2026-01-01T00:00:00"/>
    <n v="119"/>
    <n v="11.9"/>
    <n v="60"/>
    <n v="0"/>
    <n v="0"/>
    <n v="0"/>
    <n v="0"/>
    <n v="4"/>
  </r>
  <r>
    <x v="8"/>
    <x v="79"/>
    <x v="1"/>
    <n v="15"/>
    <n v="13"/>
    <n v="3"/>
    <n v="324"/>
    <n v="60"/>
    <n v="32.4"/>
    <n v="236"/>
    <n v="137.28"/>
    <n v="0"/>
    <n v="2"/>
    <n v="1"/>
    <n v="31"/>
    <n v="11"/>
    <s v="-"/>
    <s v="-"/>
    <s v="-"/>
    <s v="-"/>
    <s v="-"/>
    <s v="-"/>
    <s v="-"/>
    <s v="-"/>
    <s v="-"/>
    <s v="-"/>
    <s v="-"/>
    <n v="6"/>
    <n v="0"/>
    <n v="13"/>
  </r>
  <r>
    <x v="8"/>
    <x v="242"/>
    <x v="1"/>
    <n v="12"/>
    <n v="11"/>
    <n v="1"/>
    <n v="316"/>
    <s v="103*"/>
    <n v="31.6"/>
    <n v="221"/>
    <n v="142.97999999999999"/>
    <n v="1"/>
    <n v="1"/>
    <n v="0"/>
    <n v="22"/>
    <n v="15"/>
    <n v="12"/>
    <n v="44"/>
    <n v="1"/>
    <n v="316"/>
    <n v="12"/>
    <d v="2018-03-01T00:00:00"/>
    <n v="26.33"/>
    <n v="7.18"/>
    <n v="22"/>
    <n v="0"/>
    <n v="0"/>
    <n v="5"/>
    <n v="0"/>
    <n v="7"/>
  </r>
  <r>
    <x v="8"/>
    <x v="243"/>
    <x v="1"/>
    <n v="14"/>
    <n v="14"/>
    <n v="0"/>
    <n v="391"/>
    <n v="93"/>
    <n v="27.92"/>
    <n v="267"/>
    <n v="146.44"/>
    <n v="0"/>
    <n v="2"/>
    <n v="1"/>
    <n v="43"/>
    <n v="17"/>
    <n v="1"/>
    <n v="1"/>
    <n v="0"/>
    <n v="12"/>
    <n v="0"/>
    <s v="-"/>
    <s v="-"/>
    <n v="12"/>
    <s v="-"/>
    <n v="0"/>
    <n v="0"/>
    <n v="5"/>
    <n v="0"/>
    <n v="15"/>
  </r>
  <r>
    <x v="8"/>
    <x v="35"/>
    <x v="1"/>
    <n v="13"/>
    <n v="9"/>
    <n v="4"/>
    <n v="79"/>
    <s v="17*"/>
    <n v="15.8"/>
    <n v="49"/>
    <n v="161.22"/>
    <n v="0"/>
    <n v="0"/>
    <n v="0"/>
    <n v="5"/>
    <n v="5"/>
    <n v="13"/>
    <n v="40"/>
    <n v="0"/>
    <n v="298"/>
    <n v="11"/>
    <d v="2020-10-02T00:00:00"/>
    <n v="27.09"/>
    <n v="7.45"/>
    <n v="21.8"/>
    <n v="0"/>
    <n v="0"/>
    <n v="6"/>
    <n v="0"/>
    <n v="16"/>
  </r>
  <r>
    <x v="8"/>
    <x v="179"/>
    <x v="1"/>
    <n v="11"/>
    <n v="5"/>
    <n v="4"/>
    <n v="9"/>
    <s v="5*"/>
    <n v="9"/>
    <n v="12"/>
    <n v="75"/>
    <n v="0"/>
    <n v="0"/>
    <n v="1"/>
    <n v="0"/>
    <n v="0"/>
    <n v="10"/>
    <n v="30"/>
    <n v="0"/>
    <n v="185"/>
    <n v="8"/>
    <d v="2016-03-01T00:00:00"/>
    <n v="23.12"/>
    <n v="6.16"/>
    <n v="22.5"/>
    <n v="0"/>
    <n v="0"/>
    <n v="5"/>
    <n v="0"/>
    <n v="13"/>
  </r>
  <r>
    <x v="8"/>
    <x v="244"/>
    <x v="1"/>
    <n v="12"/>
    <n v="3"/>
    <n v="0"/>
    <n v="0"/>
    <n v="0"/>
    <n v="0"/>
    <n v="3"/>
    <n v="0"/>
    <n v="0"/>
    <n v="0"/>
    <n v="3"/>
    <n v="0"/>
    <n v="0"/>
    <n v="12"/>
    <n v="38.1"/>
    <n v="0"/>
    <n v="315"/>
    <n v="11"/>
    <d v="2019-03-01T00:00:00"/>
    <n v="28.63"/>
    <n v="8.25"/>
    <n v="20.8"/>
    <n v="0"/>
    <n v="0"/>
    <n v="4"/>
    <n v="0"/>
    <n v="16"/>
  </r>
  <r>
    <x v="8"/>
    <x v="146"/>
    <x v="1"/>
    <n v="3"/>
    <n v="1"/>
    <n v="1"/>
    <n v="3"/>
    <s v="3*"/>
    <s v="-"/>
    <n v="2"/>
    <n v="150"/>
    <n v="0"/>
    <n v="0"/>
    <n v="0"/>
    <n v="0"/>
    <n v="0"/>
    <n v="2"/>
    <n v="7"/>
    <n v="0"/>
    <n v="58"/>
    <n v="2"/>
    <d v="2026-01-01T00:00:00"/>
    <n v="29"/>
    <n v="8.2799999999999994"/>
    <n v="21"/>
    <n v="0"/>
    <n v="0"/>
    <n v="1"/>
    <n v="0"/>
    <n v="5"/>
  </r>
  <r>
    <x v="8"/>
    <x v="113"/>
    <x v="1"/>
    <n v="4"/>
    <n v="1"/>
    <n v="1"/>
    <n v="1"/>
    <s v="1*"/>
    <s v="-"/>
    <n v="1"/>
    <n v="100"/>
    <n v="0"/>
    <n v="0"/>
    <n v="0"/>
    <n v="0"/>
    <n v="0"/>
    <n v="4"/>
    <n v="13"/>
    <n v="1"/>
    <n v="93"/>
    <n v="3"/>
    <d v="2020-07-02T00:00:00"/>
    <n v="31"/>
    <n v="7.15"/>
    <n v="26"/>
    <n v="0"/>
    <n v="0"/>
    <n v="0"/>
    <n v="0"/>
    <n v="12"/>
  </r>
  <r>
    <x v="9"/>
    <x v="7"/>
    <x v="2"/>
    <n v="10"/>
    <n v="8"/>
    <n v="0"/>
    <n v="108"/>
    <n v="56"/>
    <n v="13.5"/>
    <n v="78"/>
    <n v="138.46"/>
    <n v="0"/>
    <n v="1"/>
    <n v="1"/>
    <n v="8"/>
    <n v="5"/>
    <s v="-"/>
    <s v="-"/>
    <s v="-"/>
    <s v="-"/>
    <s v="-"/>
    <s v="-"/>
    <s v="-"/>
    <s v="-"/>
    <s v="-"/>
    <s v="-"/>
    <s v="-"/>
    <n v="5"/>
    <n v="0"/>
    <n v="18"/>
  </r>
  <r>
    <x v="9"/>
    <x v="7"/>
    <x v="3"/>
    <n v="1"/>
    <n v="1"/>
    <n v="0"/>
    <n v="0"/>
    <n v="0"/>
    <n v="0"/>
    <n v="4"/>
    <n v="0"/>
    <n v="0"/>
    <n v="0"/>
    <n v="1"/>
    <n v="0"/>
    <n v="0"/>
    <s v="-"/>
    <s v="-"/>
    <s v="-"/>
    <s v="-"/>
    <s v="-"/>
    <s v="-"/>
    <s v="-"/>
    <s v="-"/>
    <s v="-"/>
    <s v="-"/>
    <s v="-"/>
    <n v="1"/>
    <n v="0"/>
    <n v="16"/>
  </r>
  <r>
    <x v="9"/>
    <x v="11"/>
    <x v="2"/>
    <n v="6"/>
    <n v="1"/>
    <n v="1"/>
    <n v="2"/>
    <s v="2*"/>
    <s v="-"/>
    <n v="2"/>
    <n v="100"/>
    <n v="0"/>
    <n v="0"/>
    <n v="0"/>
    <n v="0"/>
    <n v="0"/>
    <n v="6"/>
    <n v="20.399999999999999"/>
    <n v="0"/>
    <n v="188"/>
    <n v="6"/>
    <d v="1934-02-01T00:00:00"/>
    <n v="31.33"/>
    <n v="9.09"/>
    <n v="20.6"/>
    <n v="0"/>
    <n v="0"/>
    <n v="2"/>
    <n v="0"/>
    <n v="12"/>
  </r>
  <r>
    <x v="9"/>
    <x v="11"/>
    <x v="3"/>
    <n v="17"/>
    <n v="1"/>
    <n v="1"/>
    <n v="0"/>
    <s v="0*"/>
    <s v="-"/>
    <n v="0"/>
    <s v="-"/>
    <n v="0"/>
    <n v="0"/>
    <n v="0"/>
    <n v="0"/>
    <n v="0"/>
    <n v="17"/>
    <n v="64.2"/>
    <n v="1"/>
    <n v="431"/>
    <n v="26"/>
    <d v="2020-12-04T00:00:00"/>
    <n v="16.57"/>
    <n v="6.69"/>
    <n v="14.8"/>
    <n v="2"/>
    <n v="0"/>
    <n v="6"/>
    <n v="0"/>
    <n v="16"/>
  </r>
  <r>
    <x v="9"/>
    <x v="42"/>
    <x v="2"/>
    <n v="1"/>
    <n v="1"/>
    <n v="0"/>
    <n v="12"/>
    <n v="12"/>
    <n v="12"/>
    <n v="10"/>
    <n v="120"/>
    <n v="0"/>
    <n v="0"/>
    <n v="0"/>
    <n v="0"/>
    <n v="1"/>
    <s v="-"/>
    <s v="-"/>
    <s v="-"/>
    <s v="-"/>
    <s v="-"/>
    <s v="-"/>
    <s v="-"/>
    <s v="-"/>
    <s v="-"/>
    <s v="-"/>
    <s v="-"/>
    <n v="0"/>
    <n v="0"/>
    <n v="9"/>
  </r>
  <r>
    <x v="9"/>
    <x v="42"/>
    <x v="3"/>
    <n v="2"/>
    <n v="2"/>
    <n v="0"/>
    <n v="64"/>
    <n v="38"/>
    <n v="32"/>
    <n v="61"/>
    <n v="104.91"/>
    <n v="0"/>
    <n v="0"/>
    <n v="0"/>
    <n v="6"/>
    <n v="1"/>
    <s v="-"/>
    <s v="-"/>
    <s v="-"/>
    <s v="-"/>
    <s v="-"/>
    <s v="-"/>
    <s v="-"/>
    <s v="-"/>
    <s v="-"/>
    <s v="-"/>
    <s v="-"/>
    <n v="1"/>
    <n v="0"/>
    <n v="14"/>
  </r>
  <r>
    <x v="9"/>
    <x v="54"/>
    <x v="3"/>
    <n v="1"/>
    <n v="1"/>
    <n v="1"/>
    <n v="0"/>
    <s v="0*"/>
    <s v="-"/>
    <n v="2"/>
    <n v="0"/>
    <n v="0"/>
    <n v="0"/>
    <n v="0"/>
    <n v="0"/>
    <n v="0"/>
    <n v="1"/>
    <n v="3"/>
    <n v="0"/>
    <n v="27"/>
    <n v="1"/>
    <d v="2027-01-01T00:00:00"/>
    <n v="27"/>
    <n v="9"/>
    <n v="18"/>
    <n v="0"/>
    <n v="0"/>
    <n v="0"/>
    <n v="0"/>
    <n v="12"/>
  </r>
  <r>
    <x v="9"/>
    <x v="126"/>
    <x v="2"/>
    <n v="13"/>
    <n v="3"/>
    <n v="0"/>
    <n v="29"/>
    <n v="19"/>
    <n v="9.66"/>
    <n v="36"/>
    <n v="80.55"/>
    <n v="0"/>
    <n v="0"/>
    <n v="0"/>
    <n v="3"/>
    <n v="1"/>
    <n v="12"/>
    <n v="31.5"/>
    <n v="0"/>
    <n v="270"/>
    <n v="7"/>
    <d v="2022-02-01T00:00:00"/>
    <n v="38.57"/>
    <n v="8.48"/>
    <n v="27.2"/>
    <n v="0"/>
    <n v="0"/>
    <n v="4"/>
    <n v="0"/>
    <n v="16"/>
  </r>
  <r>
    <x v="9"/>
    <x v="126"/>
    <x v="3"/>
    <n v="11"/>
    <n v="1"/>
    <n v="0"/>
    <n v="1"/>
    <n v="1"/>
    <n v="1"/>
    <n v="3"/>
    <n v="33.33"/>
    <n v="0"/>
    <n v="0"/>
    <n v="0"/>
    <n v="0"/>
    <n v="0"/>
    <n v="11"/>
    <n v="44"/>
    <n v="1"/>
    <n v="312"/>
    <n v="16"/>
    <d v="2020-03-01T00:00:00"/>
    <n v="19.5"/>
    <n v="7.09"/>
    <n v="16.5"/>
    <n v="0"/>
    <n v="0"/>
    <n v="4"/>
    <n v="0"/>
    <n v="16"/>
  </r>
  <r>
    <x v="9"/>
    <x v="127"/>
    <x v="2"/>
    <n v="16"/>
    <n v="16"/>
    <n v="2"/>
    <n v="602"/>
    <s v="100*"/>
    <n v="43"/>
    <n v="402"/>
    <n v="149.75"/>
    <n v="1"/>
    <n v="3"/>
    <n v="1"/>
    <n v="53"/>
    <n v="34"/>
    <s v="-"/>
    <s v="-"/>
    <s v="-"/>
    <s v="-"/>
    <s v="-"/>
    <s v="-"/>
    <s v="-"/>
    <s v="-"/>
    <s v="-"/>
    <s v="-"/>
    <s v="-"/>
    <n v="2"/>
    <n v="0"/>
    <n v="14"/>
  </r>
  <r>
    <x v="9"/>
    <x v="127"/>
    <x v="3"/>
    <n v="17"/>
    <n v="17"/>
    <n v="5"/>
    <n v="282"/>
    <n v="57"/>
    <n v="23.5"/>
    <n v="303"/>
    <n v="93.06"/>
    <n v="0"/>
    <n v="1"/>
    <n v="2"/>
    <n v="20"/>
    <n v="7"/>
    <s v="-"/>
    <s v="-"/>
    <s v="-"/>
    <s v="-"/>
    <s v="-"/>
    <s v="-"/>
    <s v="-"/>
    <s v="-"/>
    <s v="-"/>
    <s v="-"/>
    <s v="-"/>
    <n v="6"/>
    <n v="0"/>
    <n v="10"/>
  </r>
  <r>
    <x v="9"/>
    <x v="160"/>
    <x v="2"/>
    <n v="15"/>
    <n v="15"/>
    <n v="1"/>
    <n v="555"/>
    <s v="117*"/>
    <n v="39.64"/>
    <n v="359"/>
    <n v="154.59"/>
    <n v="2"/>
    <n v="2"/>
    <n v="1"/>
    <n v="44"/>
    <n v="35"/>
    <n v="11"/>
    <n v="28"/>
    <n v="0"/>
    <n v="251"/>
    <n v="6"/>
    <d v="2029-02-01T00:00:00"/>
    <n v="41.83"/>
    <n v="8.9600000000000009"/>
    <n v="28"/>
    <n v="0"/>
    <n v="0"/>
    <n v="3"/>
    <n v="0"/>
    <n v="9"/>
  </r>
  <r>
    <x v="9"/>
    <x v="160"/>
    <x v="3"/>
    <n v="17"/>
    <n v="17"/>
    <n v="0"/>
    <n v="398"/>
    <n v="96"/>
    <n v="23.41"/>
    <n v="312"/>
    <n v="127.56"/>
    <n v="0"/>
    <n v="3"/>
    <n v="3"/>
    <n v="42"/>
    <n v="20"/>
    <s v="-"/>
    <s v="-"/>
    <s v="-"/>
    <s v="-"/>
    <s v="-"/>
    <s v="-"/>
    <s v="-"/>
    <s v="-"/>
    <s v="-"/>
    <s v="-"/>
    <s v="-"/>
    <n v="6"/>
    <n v="0"/>
    <n v="11"/>
  </r>
  <r>
    <x v="9"/>
    <x v="163"/>
    <x v="2"/>
    <n v="1"/>
    <n v="1"/>
    <n v="1"/>
    <n v="24"/>
    <s v="24*"/>
    <s v="-"/>
    <n v="22"/>
    <n v="109.09"/>
    <n v="0"/>
    <n v="0"/>
    <n v="0"/>
    <n v="1"/>
    <n v="2"/>
    <s v="-"/>
    <s v="-"/>
    <s v="-"/>
    <s v="-"/>
    <s v="-"/>
    <s v="-"/>
    <s v="-"/>
    <s v="-"/>
    <s v="-"/>
    <s v="-"/>
    <s v="-"/>
    <n v="0"/>
    <n v="0"/>
    <n v="4"/>
  </r>
  <r>
    <x v="9"/>
    <x v="163"/>
    <x v="3"/>
    <n v="14"/>
    <n v="12"/>
    <n v="3"/>
    <n v="162"/>
    <n v="58"/>
    <n v="18"/>
    <n v="169"/>
    <n v="95.85"/>
    <n v="0"/>
    <n v="1"/>
    <n v="1"/>
    <n v="19"/>
    <n v="3"/>
    <s v="-"/>
    <s v="-"/>
    <s v="-"/>
    <s v="-"/>
    <s v="-"/>
    <s v="-"/>
    <s v="-"/>
    <s v="-"/>
    <s v="-"/>
    <s v="-"/>
    <s v="-"/>
    <n v="4"/>
    <n v="0"/>
    <n v="7"/>
  </r>
  <r>
    <x v="9"/>
    <x v="140"/>
    <x v="2"/>
    <n v="6"/>
    <n v="1"/>
    <n v="1"/>
    <n v="0"/>
    <s v="0*"/>
    <s v="-"/>
    <n v="0"/>
    <s v="-"/>
    <n v="0"/>
    <n v="0"/>
    <n v="0"/>
    <n v="0"/>
    <n v="0"/>
    <n v="5"/>
    <n v="9.3000000000000007"/>
    <n v="0"/>
    <n v="89"/>
    <n v="4"/>
    <d v="2013-02-01T00:00:00"/>
    <n v="22.25"/>
    <n v="9.36"/>
    <n v="14.2"/>
    <n v="0"/>
    <n v="0"/>
    <n v="3"/>
    <n v="0"/>
    <n v="11"/>
  </r>
  <r>
    <x v="9"/>
    <x v="140"/>
    <x v="3"/>
    <n v="1"/>
    <s v="-"/>
    <s v="-"/>
    <s v="-"/>
    <s v="-"/>
    <s v="-"/>
    <s v="-"/>
    <s v="-"/>
    <s v="-"/>
    <s v="-"/>
    <s v="-"/>
    <s v="-"/>
    <s v="-"/>
    <n v="1"/>
    <n v="2.5"/>
    <n v="0"/>
    <n v="33"/>
    <n v="1"/>
    <d v="1933-01-01T00:00:00"/>
    <n v="33"/>
    <n v="11.64"/>
    <n v="17"/>
    <n v="0"/>
    <n v="0"/>
    <n v="0"/>
    <n v="0"/>
    <n v="12"/>
  </r>
  <r>
    <x v="9"/>
    <x v="206"/>
    <x v="2"/>
    <n v="15"/>
    <n v="15"/>
    <n v="3"/>
    <n v="445"/>
    <s v="75*"/>
    <n v="37.08"/>
    <n v="336"/>
    <n v="132.44"/>
    <n v="0"/>
    <n v="4"/>
    <n v="0"/>
    <n v="46"/>
    <n v="12"/>
    <s v="-"/>
    <s v="-"/>
    <s v="-"/>
    <s v="-"/>
    <s v="-"/>
    <s v="-"/>
    <s v="-"/>
    <s v="-"/>
    <s v="-"/>
    <s v="-"/>
    <s v="-"/>
    <n v="9"/>
    <n v="0"/>
    <n v="6"/>
  </r>
  <r>
    <x v="9"/>
    <x v="206"/>
    <x v="3"/>
    <n v="17"/>
    <n v="17"/>
    <n v="1"/>
    <n v="383"/>
    <n v="59"/>
    <n v="23.93"/>
    <n v="314"/>
    <n v="121.97"/>
    <n v="0"/>
    <n v="3"/>
    <n v="1"/>
    <n v="45"/>
    <n v="9"/>
    <n v="1"/>
    <n v="1"/>
    <n v="0"/>
    <n v="6"/>
    <n v="0"/>
    <s v="-"/>
    <s v="-"/>
    <n v="6"/>
    <s v="-"/>
    <n v="0"/>
    <n v="0"/>
    <n v="7"/>
    <n v="0"/>
    <n v="12"/>
  </r>
  <r>
    <x v="9"/>
    <x v="208"/>
    <x v="2"/>
    <n v="16"/>
    <n v="10"/>
    <n v="5"/>
    <n v="89"/>
    <s v="27*"/>
    <n v="17.8"/>
    <n v="74"/>
    <n v="120.27"/>
    <n v="0"/>
    <n v="0"/>
    <n v="0"/>
    <n v="3"/>
    <n v="4"/>
    <n v="14"/>
    <n v="41"/>
    <n v="0"/>
    <n v="303"/>
    <n v="11"/>
    <d v="2018-03-01T00:00:00"/>
    <n v="27.54"/>
    <n v="7.39"/>
    <n v="22.3"/>
    <n v="0"/>
    <n v="0"/>
    <n v="11"/>
    <n v="0"/>
    <n v="12"/>
  </r>
  <r>
    <x v="9"/>
    <x v="208"/>
    <x v="3"/>
    <n v="16"/>
    <n v="9"/>
    <n v="6"/>
    <n v="106"/>
    <s v="31*"/>
    <n v="35.33"/>
    <n v="88"/>
    <n v="120.45"/>
    <n v="0"/>
    <n v="0"/>
    <n v="0"/>
    <n v="7"/>
    <n v="4"/>
    <n v="16"/>
    <n v="54"/>
    <n v="1"/>
    <n v="343"/>
    <n v="15"/>
    <d v="2020-09-03T00:00:00"/>
    <n v="22.86"/>
    <n v="6.35"/>
    <n v="21.6"/>
    <n v="0"/>
    <n v="0"/>
    <n v="9"/>
    <n v="0"/>
    <n v="9"/>
  </r>
  <r>
    <x v="9"/>
    <x v="210"/>
    <x v="2"/>
    <n v="16"/>
    <n v="10"/>
    <n v="6"/>
    <n v="141"/>
    <n v="68"/>
    <n v="35.25"/>
    <n v="91"/>
    <n v="154.94"/>
    <n v="0"/>
    <n v="1"/>
    <n v="1"/>
    <n v="8"/>
    <n v="10"/>
    <n v="16"/>
    <n v="53.3"/>
    <n v="1"/>
    <n v="533"/>
    <n v="14"/>
    <d v="2016-02-01T00:00:00"/>
    <n v="38.07"/>
    <n v="9.9600000000000009"/>
    <n v="22.9"/>
    <n v="0"/>
    <n v="0"/>
    <n v="9"/>
    <n v="0"/>
    <n v="12"/>
  </r>
  <r>
    <x v="9"/>
    <x v="210"/>
    <x v="3"/>
    <n v="12"/>
    <n v="9"/>
    <n v="4"/>
    <n v="80"/>
    <n v="27"/>
    <n v="16"/>
    <n v="66"/>
    <n v="121.21"/>
    <n v="0"/>
    <n v="0"/>
    <n v="0"/>
    <n v="6"/>
    <n v="3"/>
    <n v="12"/>
    <n v="41.1"/>
    <n v="0"/>
    <n v="330"/>
    <n v="11"/>
    <d v="1933-03-01T00:00:00"/>
    <n v="30"/>
    <n v="8.01"/>
    <n v="22.4"/>
    <n v="0"/>
    <n v="0"/>
    <n v="5"/>
    <n v="0"/>
    <n v="18"/>
  </r>
  <r>
    <x v="9"/>
    <x v="226"/>
    <x v="2"/>
    <n v="16"/>
    <n v="15"/>
    <n v="9"/>
    <n v="455"/>
    <s v="79*"/>
    <n v="75.83"/>
    <n v="302"/>
    <n v="150.66"/>
    <n v="0"/>
    <n v="3"/>
    <n v="0"/>
    <n v="24"/>
    <n v="30"/>
    <s v="-"/>
    <s v="-"/>
    <s v="-"/>
    <s v="-"/>
    <s v="-"/>
    <s v="-"/>
    <s v="-"/>
    <s v="-"/>
    <s v="-"/>
    <s v="-"/>
    <s v="-"/>
    <n v="11"/>
    <n v="3"/>
    <n v="13"/>
  </r>
  <r>
    <x v="9"/>
    <x v="226"/>
    <x v="3"/>
    <n v="15"/>
    <n v="12"/>
    <n v="7"/>
    <n v="416"/>
    <s v="84*"/>
    <n v="83.2"/>
    <n v="309"/>
    <n v="134.62"/>
    <n v="0"/>
    <n v="3"/>
    <n v="0"/>
    <n v="22"/>
    <n v="23"/>
    <s v="-"/>
    <s v="-"/>
    <s v="-"/>
    <s v="-"/>
    <s v="-"/>
    <s v="-"/>
    <s v="-"/>
    <s v="-"/>
    <s v="-"/>
    <s v="-"/>
    <s v="-"/>
    <n v="11"/>
    <n v="5"/>
    <n v="3"/>
  </r>
  <r>
    <x v="9"/>
    <x v="228"/>
    <x v="2"/>
    <n v="6"/>
    <n v="6"/>
    <n v="1"/>
    <n v="162"/>
    <s v="67*"/>
    <n v="32.4"/>
    <n v="129"/>
    <n v="125.58"/>
    <n v="0"/>
    <n v="1"/>
    <n v="0"/>
    <n v="17"/>
    <n v="6"/>
    <s v="-"/>
    <s v="-"/>
    <s v="-"/>
    <s v="-"/>
    <s v="-"/>
    <s v="-"/>
    <s v="-"/>
    <s v="-"/>
    <s v="-"/>
    <s v="-"/>
    <s v="-"/>
    <n v="1"/>
    <n v="0"/>
    <n v="11"/>
  </r>
  <r>
    <x v="9"/>
    <x v="228"/>
    <x v="3"/>
    <n v="12"/>
    <n v="12"/>
    <n v="1"/>
    <n v="396"/>
    <n v="96"/>
    <n v="36"/>
    <n v="321"/>
    <n v="123.36"/>
    <n v="0"/>
    <n v="3"/>
    <n v="0"/>
    <n v="36"/>
    <n v="15"/>
    <s v="-"/>
    <s v="-"/>
    <s v="-"/>
    <s v="-"/>
    <s v="-"/>
    <s v="-"/>
    <s v="-"/>
    <s v="-"/>
    <s v="-"/>
    <s v="-"/>
    <s v="-"/>
    <n v="12"/>
    <n v="0"/>
    <n v="16"/>
  </r>
  <r>
    <x v="9"/>
    <x v="239"/>
    <x v="2"/>
    <n v="12"/>
    <n v="4"/>
    <n v="1"/>
    <n v="50"/>
    <n v="39"/>
    <n v="16.66"/>
    <n v="29"/>
    <n v="172.41"/>
    <n v="0"/>
    <n v="0"/>
    <n v="1"/>
    <n v="1"/>
    <n v="4"/>
    <n v="12"/>
    <n v="38.1"/>
    <n v="1"/>
    <n v="278"/>
    <n v="10"/>
    <d v="2015-03-01T00:00:00"/>
    <n v="27.8"/>
    <n v="7.28"/>
    <n v="22.9"/>
    <n v="0"/>
    <n v="0"/>
    <n v="1"/>
    <n v="0"/>
    <n v="14"/>
  </r>
  <r>
    <x v="9"/>
    <x v="239"/>
    <x v="3"/>
    <n v="17"/>
    <n v="2"/>
    <n v="0"/>
    <n v="7"/>
    <n v="7"/>
    <n v="3.5"/>
    <n v="9"/>
    <n v="77.77"/>
    <n v="0"/>
    <n v="0"/>
    <n v="1"/>
    <n v="1"/>
    <n v="0"/>
    <n v="17"/>
    <n v="64.3"/>
    <n v="2"/>
    <n v="482"/>
    <n v="22"/>
    <d v="2020-03-01T00:00:00"/>
    <n v="21.9"/>
    <n v="7.47"/>
    <n v="17.5"/>
    <n v="0"/>
    <n v="0"/>
    <n v="2"/>
    <n v="0"/>
    <n v="9"/>
  </r>
  <r>
    <x v="9"/>
    <x v="244"/>
    <x v="2"/>
    <n v="13"/>
    <n v="1"/>
    <n v="1"/>
    <n v="15"/>
    <s v="15*"/>
    <s v="-"/>
    <n v="5"/>
    <n v="300"/>
    <n v="0"/>
    <n v="0"/>
    <n v="0"/>
    <n v="3"/>
    <n v="0"/>
    <n v="13"/>
    <n v="46.4"/>
    <n v="1"/>
    <n v="431"/>
    <n v="16"/>
    <d v="2018-02-01T00:00:00"/>
    <n v="26.93"/>
    <n v="9.23"/>
    <n v="17.5"/>
    <n v="0"/>
    <n v="0"/>
    <n v="4"/>
    <n v="0"/>
    <n v="13"/>
  </r>
  <r>
    <x v="9"/>
    <x v="244"/>
    <x v="3"/>
    <n v="10"/>
    <n v="3"/>
    <n v="1"/>
    <n v="14"/>
    <s v="12*"/>
    <n v="7"/>
    <n v="7"/>
    <n v="200"/>
    <n v="0"/>
    <n v="0"/>
    <n v="1"/>
    <n v="1"/>
    <n v="1"/>
    <n v="9"/>
    <n v="30"/>
    <n v="0"/>
    <n v="281"/>
    <n v="8"/>
    <d v="2018-02-01T00:00:00"/>
    <n v="35.119999999999997"/>
    <n v="9.36"/>
    <n v="22.5"/>
    <n v="0"/>
    <n v="0"/>
    <n v="5"/>
    <n v="0"/>
    <n v="13"/>
  </r>
  <r>
    <x v="9"/>
    <x v="245"/>
    <x v="2"/>
    <n v="1"/>
    <n v="1"/>
    <n v="0"/>
    <n v="8"/>
    <n v="8"/>
    <n v="8"/>
    <n v="9"/>
    <n v="88.88"/>
    <n v="0"/>
    <n v="0"/>
    <n v="0"/>
    <n v="0"/>
    <n v="1"/>
    <s v="-"/>
    <s v="-"/>
    <s v="-"/>
    <s v="-"/>
    <s v="-"/>
    <s v="-"/>
    <s v="-"/>
    <s v="-"/>
    <s v="-"/>
    <s v="-"/>
    <s v="-"/>
    <n v="0"/>
    <n v="0"/>
    <n v="11"/>
  </r>
  <r>
    <x v="9"/>
    <x v="245"/>
    <x v="3"/>
    <n v="1"/>
    <n v="1"/>
    <n v="0"/>
    <n v="5"/>
    <n v="5"/>
    <n v="5"/>
    <n v="8"/>
    <n v="62.5"/>
    <n v="0"/>
    <n v="0"/>
    <n v="0"/>
    <n v="0"/>
    <n v="0"/>
    <s v="-"/>
    <s v="-"/>
    <s v="-"/>
    <s v="-"/>
    <s v="-"/>
    <s v="-"/>
    <s v="-"/>
    <s v="-"/>
    <s v="-"/>
    <s v="-"/>
    <s v="-"/>
    <n v="0"/>
    <n v="0"/>
    <n v="18"/>
  </r>
  <r>
    <x v="9"/>
    <x v="246"/>
    <x v="2"/>
    <n v="1"/>
    <n v="1"/>
    <n v="0"/>
    <n v="1"/>
    <n v="1"/>
    <n v="1"/>
    <n v="3"/>
    <n v="33.33"/>
    <n v="0"/>
    <n v="0"/>
    <n v="0"/>
    <n v="0"/>
    <n v="0"/>
    <n v="1"/>
    <n v="4"/>
    <n v="0"/>
    <n v="49"/>
    <n v="0"/>
    <s v="-"/>
    <s v="-"/>
    <n v="12.25"/>
    <s v="-"/>
    <n v="0"/>
    <n v="0"/>
    <n v="1"/>
    <n v="0"/>
    <n v="7"/>
  </r>
  <r>
    <x v="9"/>
    <x v="247"/>
    <x v="2"/>
    <n v="2"/>
    <s v="-"/>
    <s v="-"/>
    <s v="-"/>
    <s v="-"/>
    <s v="-"/>
    <s v="-"/>
    <s v="-"/>
    <s v="-"/>
    <s v="-"/>
    <s v="-"/>
    <s v="-"/>
    <s v="-"/>
    <n v="2"/>
    <n v="6"/>
    <n v="0"/>
    <n v="75"/>
    <n v="3"/>
    <d v="1943-02-01T00:00:00"/>
    <n v="25"/>
    <n v="12.5"/>
    <n v="12"/>
    <n v="0"/>
    <n v="0"/>
    <n v="0"/>
    <n v="0"/>
    <n v="4"/>
  </r>
  <r>
    <x v="9"/>
    <x v="248"/>
    <x v="2"/>
    <n v="7"/>
    <s v="-"/>
    <s v="-"/>
    <s v="-"/>
    <s v="-"/>
    <s v="-"/>
    <s v="-"/>
    <s v="-"/>
    <s v="-"/>
    <s v="-"/>
    <s v="-"/>
    <s v="-"/>
    <s v="-"/>
    <n v="7"/>
    <n v="26"/>
    <n v="2"/>
    <n v="156"/>
    <n v="11"/>
    <d v="2020-10-04T00:00:00"/>
    <n v="14.18"/>
    <n v="6"/>
    <n v="14.1"/>
    <n v="1"/>
    <n v="0"/>
    <n v="1"/>
    <n v="0"/>
    <n v="4"/>
  </r>
  <r>
    <x v="9"/>
    <x v="249"/>
    <x v="2"/>
    <n v="3"/>
    <s v="-"/>
    <s v="-"/>
    <s v="-"/>
    <s v="-"/>
    <s v="-"/>
    <s v="-"/>
    <s v="-"/>
    <s v="-"/>
    <s v="-"/>
    <s v="-"/>
    <s v="-"/>
    <s v="-"/>
    <n v="3"/>
    <n v="10"/>
    <n v="0"/>
    <n v="95"/>
    <n v="2"/>
    <d v="2024-01-01T00:00:00"/>
    <n v="47.5"/>
    <n v="9.5"/>
    <n v="30"/>
    <n v="0"/>
    <n v="0"/>
    <n v="2"/>
    <n v="0"/>
    <n v="15"/>
  </r>
  <r>
    <x v="9"/>
    <x v="250"/>
    <x v="3"/>
    <n v="4"/>
    <n v="2"/>
    <n v="1"/>
    <n v="32"/>
    <n v="22"/>
    <n v="32"/>
    <n v="23"/>
    <n v="139.13"/>
    <n v="0"/>
    <n v="0"/>
    <n v="0"/>
    <n v="0"/>
    <n v="3"/>
    <n v="4"/>
    <n v="14"/>
    <n v="0"/>
    <n v="94"/>
    <n v="4"/>
    <d v="2013-02-01T00:00:00"/>
    <n v="23.5"/>
    <n v="6.71"/>
    <n v="21"/>
    <n v="0"/>
    <n v="0"/>
    <n v="1"/>
    <n v="0"/>
    <n v="7"/>
  </r>
  <r>
    <x v="9"/>
    <x v="251"/>
    <x v="3"/>
    <n v="2"/>
    <s v="-"/>
    <s v="-"/>
    <s v="-"/>
    <s v="-"/>
    <s v="-"/>
    <s v="-"/>
    <s v="-"/>
    <s v="-"/>
    <s v="-"/>
    <s v="-"/>
    <s v="-"/>
    <s v="-"/>
    <n v="2"/>
    <n v="8"/>
    <n v="0"/>
    <n v="71"/>
    <n v="2"/>
    <d v="1937-02-01T00:00:00"/>
    <n v="35.5"/>
    <n v="8.8699999999999992"/>
    <n v="24"/>
    <n v="0"/>
    <n v="0"/>
    <n v="0"/>
    <n v="0"/>
    <n v="16"/>
  </r>
  <r>
    <x v="10"/>
    <x v="5"/>
    <x v="2"/>
    <n v="15"/>
    <n v="15"/>
    <n v="1"/>
    <n v="441"/>
    <s v="92*"/>
    <n v="31.5"/>
    <n v="320"/>
    <n v="137.81"/>
    <n v="0"/>
    <n v="3"/>
    <n v="1"/>
    <n v="30"/>
    <n v="19"/>
    <s v="-"/>
    <s v="-"/>
    <s v="-"/>
    <s v="-"/>
    <s v="-"/>
    <s v="-"/>
    <s v="-"/>
    <s v="-"/>
    <s v="-"/>
    <s v="-"/>
    <s v="-"/>
    <n v="5"/>
    <n v="0"/>
    <n v="5"/>
  </r>
  <r>
    <x v="10"/>
    <x v="5"/>
    <x v="3"/>
    <n v="12"/>
    <n v="12"/>
    <n v="2"/>
    <n v="342"/>
    <s v="102*"/>
    <n v="34.200000000000003"/>
    <n v="230"/>
    <n v="148.69"/>
    <n v="1"/>
    <n v="0"/>
    <n v="1"/>
    <n v="28"/>
    <n v="13"/>
    <s v="-"/>
    <s v="-"/>
    <s v="-"/>
    <s v="-"/>
    <s v="-"/>
    <s v="-"/>
    <s v="-"/>
    <s v="-"/>
    <s v="-"/>
    <s v="-"/>
    <s v="-"/>
    <n v="4"/>
    <n v="1"/>
    <n v="16"/>
  </r>
  <r>
    <x v="10"/>
    <x v="60"/>
    <x v="2"/>
    <n v="3"/>
    <n v="1"/>
    <n v="1"/>
    <n v="3"/>
    <s v="3*"/>
    <s v="-"/>
    <n v="4"/>
    <n v="75"/>
    <n v="0"/>
    <n v="0"/>
    <n v="0"/>
    <n v="0"/>
    <n v="0"/>
    <n v="3"/>
    <n v="4"/>
    <n v="0"/>
    <n v="42"/>
    <n v="1"/>
    <d v="2020-01-01T00:00:00"/>
    <n v="42"/>
    <n v="10.5"/>
    <n v="24"/>
    <n v="0"/>
    <n v="0"/>
    <n v="1"/>
    <n v="0"/>
    <n v="15"/>
  </r>
  <r>
    <x v="10"/>
    <x v="104"/>
    <x v="2"/>
    <n v="15"/>
    <n v="7"/>
    <n v="3"/>
    <n v="49"/>
    <n v="26"/>
    <n v="12.25"/>
    <n v="38"/>
    <n v="128.94"/>
    <n v="0"/>
    <n v="0"/>
    <n v="1"/>
    <n v="6"/>
    <n v="1"/>
    <n v="15"/>
    <n v="50.2"/>
    <n v="0"/>
    <n v="486"/>
    <n v="11"/>
    <d v="1946-03-01T00:00:00"/>
    <n v="44.18"/>
    <n v="9.65"/>
    <n v="27.4"/>
    <n v="0"/>
    <n v="0"/>
    <n v="6"/>
    <n v="0"/>
    <n v="17"/>
  </r>
  <r>
    <x v="10"/>
    <x v="104"/>
    <x v="3"/>
    <n v="11"/>
    <n v="4"/>
    <n v="3"/>
    <n v="1"/>
    <n v="1"/>
    <n v="1"/>
    <n v="3"/>
    <n v="33.33"/>
    <n v="0"/>
    <n v="0"/>
    <n v="0"/>
    <n v="0"/>
    <n v="0"/>
    <n v="11"/>
    <n v="37.200000000000003"/>
    <n v="0"/>
    <n v="398"/>
    <n v="10"/>
    <d v="2026-02-01T00:00:00"/>
    <n v="39.799999999999997"/>
    <n v="10.66"/>
    <n v="22.4"/>
    <n v="0"/>
    <n v="0"/>
    <n v="3"/>
    <n v="0"/>
    <n v="9"/>
  </r>
  <r>
    <x v="10"/>
    <x v="129"/>
    <x v="2"/>
    <n v="13"/>
    <n v="13"/>
    <n v="3"/>
    <n v="548"/>
    <s v="95*"/>
    <n v="54.8"/>
    <n v="353"/>
    <n v="155.24"/>
    <n v="0"/>
    <n v="5"/>
    <n v="0"/>
    <n v="52"/>
    <n v="21"/>
    <s v="-"/>
    <s v="-"/>
    <s v="-"/>
    <s v="-"/>
    <s v="-"/>
    <s v="-"/>
    <s v="-"/>
    <s v="-"/>
    <s v="-"/>
    <s v="-"/>
    <s v="-"/>
    <n v="9"/>
    <n v="1"/>
    <n v="18"/>
  </r>
  <r>
    <x v="10"/>
    <x v="129"/>
    <x v="3"/>
    <n v="8"/>
    <n v="8"/>
    <n v="0"/>
    <n v="311"/>
    <n v="89"/>
    <n v="38.869999999999997"/>
    <n v="205"/>
    <n v="151.69999999999999"/>
    <n v="0"/>
    <n v="3"/>
    <n v="0"/>
    <n v="38"/>
    <n v="14"/>
    <s v="-"/>
    <s v="-"/>
    <s v="-"/>
    <s v="-"/>
    <s v="-"/>
    <s v="-"/>
    <s v="-"/>
    <s v="-"/>
    <s v="-"/>
    <s v="-"/>
    <s v="-"/>
    <n v="8"/>
    <n v="0"/>
    <n v="14"/>
  </r>
  <r>
    <x v="10"/>
    <x v="136"/>
    <x v="2"/>
    <n v="11"/>
    <n v="4"/>
    <n v="1"/>
    <n v="50"/>
    <n v="24"/>
    <n v="16.66"/>
    <n v="45"/>
    <n v="111.11"/>
    <n v="0"/>
    <n v="0"/>
    <n v="1"/>
    <n v="5"/>
    <n v="0"/>
    <n v="10"/>
    <n v="31"/>
    <n v="0"/>
    <n v="236"/>
    <n v="11"/>
    <d v="2016-04-01T00:00:00"/>
    <n v="21.45"/>
    <n v="7.61"/>
    <n v="16.899999999999999"/>
    <n v="1"/>
    <n v="0"/>
    <n v="3"/>
    <n v="0"/>
    <n v="4"/>
  </r>
  <r>
    <x v="10"/>
    <x v="136"/>
    <x v="3"/>
    <n v="14"/>
    <n v="7"/>
    <n v="3"/>
    <n v="63"/>
    <s v="19*"/>
    <n v="15.75"/>
    <n v="46"/>
    <n v="136.94999999999999"/>
    <n v="0"/>
    <n v="0"/>
    <n v="2"/>
    <n v="8"/>
    <n v="1"/>
    <n v="14"/>
    <n v="48"/>
    <n v="1"/>
    <n v="347"/>
    <n v="20"/>
    <d v="2020-12-03T00:00:00"/>
    <n v="17.350000000000001"/>
    <n v="7.22"/>
    <n v="14.4"/>
    <n v="0"/>
    <n v="0"/>
    <n v="5"/>
    <n v="0"/>
    <n v="13"/>
  </r>
  <r>
    <x v="10"/>
    <x v="159"/>
    <x v="2"/>
    <n v="7"/>
    <n v="5"/>
    <n v="0"/>
    <n v="44"/>
    <n v="22"/>
    <n v="8.8000000000000007"/>
    <n v="39"/>
    <n v="112.82"/>
    <n v="0"/>
    <n v="0"/>
    <n v="1"/>
    <n v="2"/>
    <n v="2"/>
    <n v="1"/>
    <n v="2"/>
    <n v="0"/>
    <n v="33"/>
    <n v="0"/>
    <s v="-"/>
    <s v="-"/>
    <n v="16.5"/>
    <s v="-"/>
    <n v="0"/>
    <n v="0"/>
    <n v="1"/>
    <n v="0"/>
    <n v="18"/>
  </r>
  <r>
    <x v="10"/>
    <x v="159"/>
    <x v="3"/>
    <n v="8"/>
    <n v="5"/>
    <n v="2"/>
    <n v="70"/>
    <s v="33*"/>
    <n v="23.33"/>
    <n v="40"/>
    <n v="175"/>
    <n v="0"/>
    <n v="0"/>
    <n v="1"/>
    <n v="5"/>
    <n v="4"/>
    <n v="5"/>
    <n v="7"/>
    <n v="0"/>
    <n v="44"/>
    <n v="1"/>
    <d v="2019-01-01T00:00:00"/>
    <n v="44"/>
    <n v="6.28"/>
    <n v="42"/>
    <n v="0"/>
    <n v="0"/>
    <n v="0"/>
    <n v="0"/>
    <n v="7"/>
  </r>
  <r>
    <x v="10"/>
    <x v="66"/>
    <x v="3"/>
    <n v="5"/>
    <n v="1"/>
    <n v="1"/>
    <n v="3"/>
    <s v="3*"/>
    <s v="-"/>
    <n v="7"/>
    <n v="42.85"/>
    <n v="0"/>
    <n v="0"/>
    <n v="0"/>
    <n v="0"/>
    <n v="0"/>
    <n v="5"/>
    <n v="12"/>
    <n v="1"/>
    <n v="116"/>
    <n v="4"/>
    <d v="2020-02-01T00:00:00"/>
    <n v="29"/>
    <n v="9.66"/>
    <n v="18"/>
    <n v="0"/>
    <n v="0"/>
    <n v="1"/>
    <n v="0"/>
    <n v="6"/>
  </r>
  <r>
    <x v="10"/>
    <x v="209"/>
    <x v="2"/>
    <n v="8"/>
    <n v="2"/>
    <n v="1"/>
    <n v="6"/>
    <s v="3*"/>
    <n v="6"/>
    <n v="7"/>
    <n v="85.71"/>
    <n v="0"/>
    <n v="0"/>
    <n v="0"/>
    <n v="0"/>
    <n v="0"/>
    <n v="8"/>
    <n v="19.5"/>
    <n v="0"/>
    <n v="188"/>
    <n v="4"/>
    <d v="1932-02-01T00:00:00"/>
    <n v="47"/>
    <n v="9.4700000000000006"/>
    <n v="29.7"/>
    <n v="0"/>
    <n v="0"/>
    <n v="1"/>
    <n v="0"/>
    <n v="4"/>
  </r>
  <r>
    <x v="10"/>
    <x v="209"/>
    <x v="3"/>
    <n v="10"/>
    <n v="1"/>
    <n v="1"/>
    <n v="5"/>
    <s v="5*"/>
    <s v="-"/>
    <n v="3"/>
    <n v="166.66"/>
    <n v="0"/>
    <n v="0"/>
    <n v="0"/>
    <n v="1"/>
    <n v="0"/>
    <n v="10"/>
    <n v="35"/>
    <n v="1"/>
    <n v="335"/>
    <n v="6"/>
    <d v="2014-01-01T00:00:00"/>
    <n v="55.83"/>
    <n v="9.57"/>
    <n v="35"/>
    <n v="0"/>
    <n v="0"/>
    <n v="5"/>
    <n v="0"/>
    <n v="14"/>
  </r>
  <r>
    <x v="10"/>
    <x v="224"/>
    <x v="3"/>
    <n v="12"/>
    <n v="10"/>
    <n v="2"/>
    <n v="319"/>
    <s v="73*"/>
    <n v="39.869999999999997"/>
    <n v="275"/>
    <n v="116"/>
    <n v="0"/>
    <n v="3"/>
    <n v="0"/>
    <n v="30"/>
    <n v="4"/>
    <s v="-"/>
    <s v="-"/>
    <s v="-"/>
    <s v="-"/>
    <s v="-"/>
    <s v="-"/>
    <s v="-"/>
    <s v="-"/>
    <s v="-"/>
    <s v="-"/>
    <s v="-"/>
    <n v="3"/>
    <n v="0"/>
    <n v="8"/>
  </r>
  <r>
    <x v="10"/>
    <x v="225"/>
    <x v="2"/>
    <n v="15"/>
    <n v="14"/>
    <n v="1"/>
    <n v="370"/>
    <s v="65*"/>
    <n v="28.46"/>
    <n v="313"/>
    <n v="118.21"/>
    <n v="0"/>
    <n v="1"/>
    <n v="0"/>
    <n v="39"/>
    <n v="5"/>
    <s v="-"/>
    <s v="-"/>
    <s v="-"/>
    <s v="-"/>
    <s v="-"/>
    <s v="-"/>
    <s v="-"/>
    <s v="-"/>
    <s v="-"/>
    <s v="-"/>
    <s v="-"/>
    <n v="4"/>
    <n v="0"/>
    <n v="14"/>
  </r>
  <r>
    <x v="10"/>
    <x v="225"/>
    <x v="3"/>
    <n v="14"/>
    <n v="13"/>
    <n v="1"/>
    <n v="393"/>
    <s v="105*"/>
    <n v="32.75"/>
    <n v="285"/>
    <n v="137.88999999999999"/>
    <n v="1"/>
    <n v="1"/>
    <n v="1"/>
    <n v="45"/>
    <n v="9"/>
    <s v="-"/>
    <s v="-"/>
    <s v="-"/>
    <s v="-"/>
    <s v="-"/>
    <s v="-"/>
    <s v="-"/>
    <s v="-"/>
    <s v="-"/>
    <s v="-"/>
    <s v="-"/>
    <n v="5"/>
    <n v="0"/>
    <n v="13"/>
  </r>
  <r>
    <x v="10"/>
    <x v="237"/>
    <x v="2"/>
    <n v="1"/>
    <s v="-"/>
    <s v="-"/>
    <s v="-"/>
    <s v="-"/>
    <s v="-"/>
    <s v="-"/>
    <s v="-"/>
    <s v="-"/>
    <s v="-"/>
    <s v="-"/>
    <s v="-"/>
    <s v="-"/>
    <n v="1"/>
    <n v="1"/>
    <n v="0"/>
    <n v="11"/>
    <n v="0"/>
    <s v="-"/>
    <s v="-"/>
    <n v="11"/>
    <s v="-"/>
    <n v="0"/>
    <n v="0"/>
    <n v="0"/>
    <n v="0"/>
    <n v="5"/>
  </r>
  <r>
    <x v="10"/>
    <x v="242"/>
    <x v="2"/>
    <n v="13"/>
    <n v="13"/>
    <n v="1"/>
    <n v="196"/>
    <n v="45"/>
    <n v="16.329999999999998"/>
    <n v="161"/>
    <n v="121.73"/>
    <n v="0"/>
    <n v="0"/>
    <n v="1"/>
    <n v="13"/>
    <n v="6"/>
    <n v="12"/>
    <n v="37"/>
    <n v="1"/>
    <n v="303"/>
    <n v="8"/>
    <d v="2015-03-01T00:00:00"/>
    <n v="37.869999999999997"/>
    <n v="8.18"/>
    <n v="27.7"/>
    <n v="0"/>
    <n v="0"/>
    <n v="6"/>
    <n v="0"/>
    <n v="8"/>
  </r>
  <r>
    <x v="10"/>
    <x v="242"/>
    <x v="3"/>
    <n v="9"/>
    <n v="9"/>
    <n v="3"/>
    <n v="123"/>
    <n v="46"/>
    <n v="20.5"/>
    <n v="99"/>
    <n v="124.24"/>
    <n v="0"/>
    <n v="0"/>
    <n v="1"/>
    <n v="8"/>
    <n v="4"/>
    <n v="6"/>
    <n v="16.5"/>
    <n v="0"/>
    <n v="189"/>
    <n v="6"/>
    <d v="1939-02-01T00:00:00"/>
    <n v="31.5"/>
    <n v="11.22"/>
    <n v="16.8"/>
    <n v="0"/>
    <n v="0"/>
    <n v="3"/>
    <n v="0"/>
    <n v="7"/>
  </r>
  <r>
    <x v="10"/>
    <x v="243"/>
    <x v="2"/>
    <n v="12"/>
    <n v="12"/>
    <n v="3"/>
    <n v="226"/>
    <s v="80*"/>
    <n v="25.11"/>
    <n v="167"/>
    <n v="135.32"/>
    <n v="0"/>
    <n v="1"/>
    <n v="0"/>
    <n v="18"/>
    <n v="8"/>
    <s v="-"/>
    <s v="-"/>
    <s v="-"/>
    <s v="-"/>
    <s v="-"/>
    <s v="-"/>
    <s v="-"/>
    <s v="-"/>
    <s v="-"/>
    <s v="-"/>
    <s v="-"/>
    <n v="4"/>
    <n v="0"/>
    <n v="6"/>
  </r>
  <r>
    <x v="10"/>
    <x v="243"/>
    <x v="3"/>
    <n v="8"/>
    <n v="7"/>
    <n v="1"/>
    <n v="141"/>
    <n v="50"/>
    <n v="23.5"/>
    <n v="118"/>
    <n v="119.49"/>
    <n v="0"/>
    <n v="1"/>
    <n v="0"/>
    <n v="13"/>
    <n v="2"/>
    <s v="-"/>
    <s v="-"/>
    <s v="-"/>
    <s v="-"/>
    <s v="-"/>
    <s v="-"/>
    <s v="-"/>
    <s v="-"/>
    <s v="-"/>
    <s v="-"/>
    <s v="-"/>
    <n v="3"/>
    <n v="0"/>
    <n v="11"/>
  </r>
  <r>
    <x v="10"/>
    <x v="252"/>
    <x v="2"/>
    <n v="2"/>
    <n v="2"/>
    <n v="1"/>
    <n v="20"/>
    <n v="11"/>
    <n v="20"/>
    <n v="21"/>
    <n v="95.23"/>
    <n v="0"/>
    <n v="0"/>
    <n v="0"/>
    <n v="1"/>
    <n v="0"/>
    <n v="2"/>
    <n v="3"/>
    <n v="0"/>
    <n v="27"/>
    <n v="0"/>
    <s v="-"/>
    <s v="-"/>
    <n v="9"/>
    <s v="-"/>
    <n v="0"/>
    <n v="0"/>
    <n v="0"/>
    <n v="0"/>
    <n v="15"/>
  </r>
  <r>
    <x v="10"/>
    <x v="252"/>
    <x v="3"/>
    <n v="2"/>
    <n v="1"/>
    <n v="0"/>
    <n v="8"/>
    <n v="8"/>
    <n v="8"/>
    <n v="3"/>
    <n v="266.66000000000003"/>
    <n v="0"/>
    <n v="0"/>
    <n v="0"/>
    <n v="2"/>
    <n v="0"/>
    <s v="-"/>
    <s v="-"/>
    <s v="-"/>
    <s v="-"/>
    <s v="-"/>
    <s v="-"/>
    <s v="-"/>
    <s v="-"/>
    <s v="-"/>
    <s v="-"/>
    <s v="-"/>
    <n v="1"/>
    <n v="0"/>
    <n v="6"/>
  </r>
  <r>
    <x v="10"/>
    <x v="180"/>
    <x v="2"/>
    <n v="4"/>
    <n v="4"/>
    <n v="1"/>
    <n v="57"/>
    <n v="32"/>
    <n v="19"/>
    <n v="47"/>
    <n v="121.27"/>
    <n v="0"/>
    <n v="0"/>
    <n v="1"/>
    <n v="5"/>
    <n v="1"/>
    <s v="-"/>
    <s v="-"/>
    <s v="-"/>
    <s v="-"/>
    <s v="-"/>
    <s v="-"/>
    <s v="-"/>
    <s v="-"/>
    <s v="-"/>
    <s v="-"/>
    <s v="-"/>
    <n v="3"/>
    <n v="4"/>
    <n v="16"/>
  </r>
  <r>
    <x v="10"/>
    <x v="253"/>
    <x v="2"/>
    <n v="7"/>
    <n v="7"/>
    <n v="0"/>
    <n v="115"/>
    <n v="44"/>
    <n v="16.420000000000002"/>
    <n v="99"/>
    <n v="116.16"/>
    <n v="0"/>
    <n v="0"/>
    <n v="0"/>
    <n v="11"/>
    <n v="5"/>
    <n v="2"/>
    <n v="3"/>
    <n v="0"/>
    <n v="19"/>
    <n v="1"/>
    <d v="2020-10-01T00:00:00"/>
    <n v="19"/>
    <n v="6.33"/>
    <n v="18"/>
    <n v="0"/>
    <n v="0"/>
    <n v="2"/>
    <n v="0"/>
    <n v="6"/>
  </r>
  <r>
    <x v="10"/>
    <x v="254"/>
    <x v="2"/>
    <n v="15"/>
    <n v="13"/>
    <n v="4"/>
    <n v="126"/>
    <s v="33*"/>
    <n v="14"/>
    <n v="64"/>
    <n v="196.87"/>
    <n v="0"/>
    <n v="0"/>
    <n v="1"/>
    <n v="9"/>
    <n v="9"/>
    <n v="15"/>
    <n v="40"/>
    <n v="0"/>
    <n v="312"/>
    <n v="11"/>
    <d v="2020-12-02T00:00:00"/>
    <n v="28.36"/>
    <n v="7.8"/>
    <n v="21.8"/>
    <n v="0"/>
    <n v="0"/>
    <n v="10"/>
    <n v="0"/>
    <n v="8"/>
  </r>
  <r>
    <x v="10"/>
    <x v="254"/>
    <x v="3"/>
    <n v="7"/>
    <n v="4"/>
    <n v="1"/>
    <n v="18"/>
    <n v="9"/>
    <n v="6"/>
    <n v="19"/>
    <n v="94.73"/>
    <n v="0"/>
    <n v="0"/>
    <n v="0"/>
    <n v="1"/>
    <n v="1"/>
    <n v="7"/>
    <n v="20"/>
    <n v="0"/>
    <n v="166"/>
    <n v="1"/>
    <d v="1932-01-01T00:00:00"/>
    <n v="166"/>
    <n v="8.3000000000000007"/>
    <n v="120"/>
    <n v="0"/>
    <n v="0"/>
    <n v="0"/>
    <n v="0"/>
    <n v="3"/>
  </r>
  <r>
    <x v="10"/>
    <x v="255"/>
    <x v="2"/>
    <n v="1"/>
    <n v="1"/>
    <n v="0"/>
    <n v="8"/>
    <n v="8"/>
    <n v="8"/>
    <n v="6"/>
    <n v="133.33000000000001"/>
    <n v="0"/>
    <n v="0"/>
    <n v="0"/>
    <n v="2"/>
    <n v="0"/>
    <s v="-"/>
    <s v="-"/>
    <s v="-"/>
    <s v="-"/>
    <s v="-"/>
    <s v="-"/>
    <s v="-"/>
    <s v="-"/>
    <s v="-"/>
    <s v="-"/>
    <s v="-"/>
    <n v="0"/>
    <n v="0"/>
    <n v="17"/>
  </r>
  <r>
    <x v="10"/>
    <x v="255"/>
    <x v="3"/>
    <n v="1"/>
    <s v="-"/>
    <s v="-"/>
    <s v="-"/>
    <s v="-"/>
    <s v="-"/>
    <s v="-"/>
    <s v="-"/>
    <s v="-"/>
    <s v="-"/>
    <s v="-"/>
    <s v="-"/>
    <s v="-"/>
    <s v="-"/>
    <s v="-"/>
    <s v="-"/>
    <s v="-"/>
    <s v="-"/>
    <s v="-"/>
    <s v="-"/>
    <s v="-"/>
    <s v="-"/>
    <s v="-"/>
    <s v="-"/>
    <n v="0"/>
    <n v="0"/>
    <n v="7"/>
  </r>
  <r>
    <x v="10"/>
    <x v="256"/>
    <x v="2"/>
    <n v="10"/>
    <n v="8"/>
    <n v="3"/>
    <n v="15"/>
    <n v="8"/>
    <n v="3"/>
    <n v="21"/>
    <n v="71.42"/>
    <n v="0"/>
    <n v="0"/>
    <n v="3"/>
    <n v="2"/>
    <n v="0"/>
    <n v="10"/>
    <n v="38.5"/>
    <n v="0"/>
    <n v="325"/>
    <n v="15"/>
    <d v="2022-03-01T00:00:00"/>
    <n v="21.66"/>
    <n v="8.36"/>
    <n v="15.5"/>
    <n v="0"/>
    <n v="0"/>
    <n v="1"/>
    <n v="0"/>
    <n v="9"/>
  </r>
  <r>
    <x v="10"/>
    <x v="256"/>
    <x v="3"/>
    <n v="11"/>
    <n v="5"/>
    <n v="3"/>
    <n v="67"/>
    <s v="27*"/>
    <n v="33.5"/>
    <n v="40"/>
    <n v="167.5"/>
    <n v="0"/>
    <n v="0"/>
    <n v="0"/>
    <n v="4"/>
    <n v="4"/>
    <n v="11"/>
    <n v="43"/>
    <n v="2"/>
    <n v="291"/>
    <n v="11"/>
    <d v="2015-03-01T00:00:00"/>
    <n v="26.45"/>
    <n v="6.76"/>
    <n v="23.4"/>
    <n v="0"/>
    <n v="0"/>
    <n v="3"/>
    <n v="0"/>
    <n v="14"/>
  </r>
  <r>
    <x v="10"/>
    <x v="257"/>
    <x v="2"/>
    <n v="7"/>
    <n v="2"/>
    <n v="1"/>
    <n v="1"/>
    <s v="1*"/>
    <n v="1"/>
    <n v="4"/>
    <n v="25"/>
    <n v="0"/>
    <n v="0"/>
    <n v="1"/>
    <n v="0"/>
    <n v="0"/>
    <n v="7"/>
    <n v="20.5"/>
    <n v="0"/>
    <n v="211"/>
    <n v="9"/>
    <d v="2015-02-01T00:00:00"/>
    <n v="23.44"/>
    <n v="10.119999999999999"/>
    <n v="13.8"/>
    <n v="0"/>
    <n v="0"/>
    <n v="1"/>
    <n v="0"/>
    <n v="3"/>
  </r>
  <r>
    <x v="10"/>
    <x v="258"/>
    <x v="2"/>
    <n v="6"/>
    <n v="1"/>
    <n v="0"/>
    <n v="1"/>
    <n v="1"/>
    <n v="1"/>
    <n v="6"/>
    <n v="16.66"/>
    <n v="0"/>
    <n v="0"/>
    <n v="0"/>
    <n v="0"/>
    <n v="0"/>
    <n v="6"/>
    <n v="23"/>
    <n v="0"/>
    <n v="135"/>
    <n v="5"/>
    <d v="2014-01-01T00:00:00"/>
    <n v="27"/>
    <n v="5.86"/>
    <n v="27.6"/>
    <n v="0"/>
    <n v="0"/>
    <n v="0"/>
    <n v="0"/>
    <n v="16"/>
  </r>
  <r>
    <x v="10"/>
    <x v="258"/>
    <x v="3"/>
    <n v="2"/>
    <n v="1"/>
    <n v="0"/>
    <n v="6"/>
    <n v="6"/>
    <n v="6"/>
    <n v="11"/>
    <n v="54.54"/>
    <n v="0"/>
    <n v="0"/>
    <n v="0"/>
    <n v="0"/>
    <n v="0"/>
    <n v="2"/>
    <n v="7.1"/>
    <n v="1"/>
    <n v="67"/>
    <n v="4"/>
    <d v="2026-03-01T00:00:00"/>
    <n v="16.75"/>
    <n v="9.34"/>
    <n v="10.7"/>
    <n v="0"/>
    <n v="0"/>
    <n v="0"/>
    <n v="0"/>
    <n v="18"/>
  </r>
  <r>
    <x v="10"/>
    <x v="259"/>
    <x v="3"/>
    <n v="7"/>
    <n v="5"/>
    <n v="0"/>
    <n v="160"/>
    <n v="50"/>
    <n v="32"/>
    <n v="126"/>
    <n v="126.98"/>
    <n v="0"/>
    <n v="1"/>
    <n v="0"/>
    <n v="17"/>
    <n v="5"/>
    <n v="7"/>
    <n v="14"/>
    <n v="0"/>
    <n v="121"/>
    <n v="2"/>
    <d v="2020-10-01T00:00:00"/>
    <n v="60.5"/>
    <n v="8.64"/>
    <n v="42"/>
    <n v="0"/>
    <n v="0"/>
    <n v="5"/>
    <n v="0"/>
    <n v="15"/>
  </r>
  <r>
    <x v="10"/>
    <x v="260"/>
    <x v="3"/>
    <n v="4"/>
    <n v="4"/>
    <n v="1"/>
    <n v="70"/>
    <n v="44"/>
    <n v="23.33"/>
    <n v="48"/>
    <n v="145.83000000000001"/>
    <n v="0"/>
    <n v="0"/>
    <n v="0"/>
    <n v="6"/>
    <n v="5"/>
    <n v="1"/>
    <n v="1"/>
    <n v="0"/>
    <n v="13"/>
    <n v="0"/>
    <s v="-"/>
    <s v="-"/>
    <n v="13"/>
    <s v="-"/>
    <n v="0"/>
    <n v="0"/>
    <n v="4"/>
    <n v="0"/>
    <n v="16"/>
  </r>
  <r>
    <x v="10"/>
    <x v="261"/>
    <x v="3"/>
    <n v="4"/>
    <n v="4"/>
    <n v="1"/>
    <n v="3"/>
    <s v="3*"/>
    <n v="1"/>
    <n v="10"/>
    <n v="30"/>
    <n v="0"/>
    <n v="0"/>
    <n v="3"/>
    <n v="0"/>
    <n v="0"/>
    <s v="-"/>
    <s v="-"/>
    <s v="-"/>
    <s v="-"/>
    <s v="-"/>
    <s v="-"/>
    <s v="-"/>
    <s v="-"/>
    <s v="-"/>
    <s v="-"/>
    <s v="-"/>
    <n v="0"/>
    <n v="0"/>
    <n v="18"/>
  </r>
  <r>
    <x v="10"/>
    <x v="262"/>
    <x v="3"/>
    <n v="1"/>
    <s v="-"/>
    <s v="-"/>
    <s v="-"/>
    <s v="-"/>
    <s v="-"/>
    <s v="-"/>
    <s v="-"/>
    <s v="-"/>
    <s v="-"/>
    <s v="-"/>
    <s v="-"/>
    <s v="-"/>
    <n v="1"/>
    <n v="2"/>
    <n v="0"/>
    <n v="27"/>
    <n v="0"/>
    <s v="-"/>
    <s v="-"/>
    <n v="13.5"/>
    <s v="-"/>
    <n v="0"/>
    <n v="0"/>
    <n v="1"/>
    <n v="0"/>
    <n v="8"/>
  </r>
  <r>
    <x v="10"/>
    <x v="263"/>
    <x v="3"/>
    <n v="4"/>
    <s v="-"/>
    <s v="-"/>
    <s v="-"/>
    <s v="-"/>
    <s v="-"/>
    <s v="-"/>
    <s v="-"/>
    <s v="-"/>
    <s v="-"/>
    <s v="-"/>
    <s v="-"/>
    <s v="-"/>
    <n v="4"/>
    <n v="10"/>
    <n v="0"/>
    <n v="79"/>
    <n v="5"/>
    <d v="2020-06-02T00:00:00"/>
    <n v="15.8"/>
    <n v="7.9"/>
    <n v="12"/>
    <n v="0"/>
    <n v="0"/>
    <n v="1"/>
    <n v="0"/>
    <n v="11"/>
  </r>
  <r>
    <x v="11"/>
    <x v="0"/>
    <x v="3"/>
    <n v="9"/>
    <n v="6"/>
    <n v="0"/>
    <n v="32"/>
    <n v="17"/>
    <n v="5.33"/>
    <n v="37"/>
    <n v="86.48"/>
    <n v="0"/>
    <n v="0"/>
    <n v="3"/>
    <n v="1"/>
    <n v="2"/>
    <n v="9"/>
    <n v="33"/>
    <n v="0"/>
    <n v="306"/>
    <n v="13"/>
    <d v="2022-03-01T00:00:00"/>
    <n v="23.53"/>
    <n v="9.27"/>
    <n v="15.2"/>
    <n v="0"/>
    <n v="0"/>
    <n v="4"/>
    <n v="0"/>
    <n v="5"/>
  </r>
  <r>
    <x v="11"/>
    <x v="6"/>
    <x v="3"/>
    <n v="16"/>
    <n v="16"/>
    <n v="3"/>
    <n v="488"/>
    <s v="78*"/>
    <n v="37.53"/>
    <n v="300"/>
    <n v="162.66"/>
    <n v="0"/>
    <n v="3"/>
    <n v="0"/>
    <n v="37"/>
    <n v="27"/>
    <s v="-"/>
    <s v="-"/>
    <s v="-"/>
    <s v="-"/>
    <s v="-"/>
    <s v="-"/>
    <s v="-"/>
    <s v="-"/>
    <s v="-"/>
    <s v="-"/>
    <s v="-"/>
    <n v="18"/>
    <n v="6"/>
    <n v="11"/>
  </r>
  <r>
    <x v="11"/>
    <x v="10"/>
    <x v="3"/>
    <n v="16"/>
    <n v="16"/>
    <n v="1"/>
    <n v="463"/>
    <n v="67"/>
    <n v="30.86"/>
    <n v="386"/>
    <n v="119.94"/>
    <n v="0"/>
    <n v="3"/>
    <n v="0"/>
    <n v="41"/>
    <n v="14"/>
    <s v="-"/>
    <s v="-"/>
    <s v="-"/>
    <s v="-"/>
    <s v="-"/>
    <s v="-"/>
    <s v="-"/>
    <s v="-"/>
    <s v="-"/>
    <s v="-"/>
    <s v="-"/>
    <n v="8"/>
    <n v="0"/>
    <n v="9"/>
  </r>
  <r>
    <x v="11"/>
    <x v="14"/>
    <x v="3"/>
    <n v="11"/>
    <n v="4"/>
    <n v="2"/>
    <n v="21"/>
    <n v="8"/>
    <n v="10.5"/>
    <n v="24"/>
    <n v="87.5"/>
    <n v="0"/>
    <n v="0"/>
    <n v="0"/>
    <n v="2"/>
    <n v="0"/>
    <n v="11"/>
    <n v="40"/>
    <n v="0"/>
    <n v="270"/>
    <n v="11"/>
    <d v="2017-03-01T00:00:00"/>
    <n v="24.54"/>
    <n v="6.75"/>
    <n v="21.8"/>
    <n v="0"/>
    <n v="0"/>
    <n v="1"/>
    <n v="0"/>
    <n v="6"/>
  </r>
  <r>
    <x v="11"/>
    <x v="50"/>
    <x v="3"/>
    <n v="14"/>
    <n v="12"/>
    <n v="6"/>
    <n v="110"/>
    <n v="26"/>
    <n v="18.329999999999998"/>
    <n v="88"/>
    <n v="125"/>
    <n v="0"/>
    <n v="0"/>
    <n v="1"/>
    <n v="10"/>
    <n v="3"/>
    <n v="14"/>
    <n v="51"/>
    <n v="0"/>
    <n v="364"/>
    <n v="10"/>
    <d v="2022-02-01T00:00:00"/>
    <n v="36.4"/>
    <n v="7.13"/>
    <n v="30.6"/>
    <n v="0"/>
    <n v="0"/>
    <n v="9"/>
    <n v="0"/>
    <n v="14"/>
  </r>
  <r>
    <x v="11"/>
    <x v="20"/>
    <x v="3"/>
    <n v="4"/>
    <n v="4"/>
    <n v="0"/>
    <n v="84"/>
    <n v="40"/>
    <n v="21"/>
    <n v="70"/>
    <n v="120"/>
    <n v="0"/>
    <n v="0"/>
    <n v="0"/>
    <n v="9"/>
    <n v="4"/>
    <s v="-"/>
    <s v="-"/>
    <s v="-"/>
    <s v="-"/>
    <s v="-"/>
    <s v="-"/>
    <s v="-"/>
    <s v="-"/>
    <s v="-"/>
    <s v="-"/>
    <s v="-"/>
    <n v="0"/>
    <n v="0"/>
    <n v="5"/>
  </r>
  <r>
    <x v="11"/>
    <x v="138"/>
    <x v="3"/>
    <n v="1"/>
    <n v="1"/>
    <n v="0"/>
    <n v="6"/>
    <n v="6"/>
    <n v="6"/>
    <n v="15"/>
    <n v="40"/>
    <n v="0"/>
    <n v="0"/>
    <n v="0"/>
    <n v="0"/>
    <n v="0"/>
    <n v="1"/>
    <n v="4"/>
    <n v="0"/>
    <n v="28"/>
    <n v="2"/>
    <d v="2028-02-01T00:00:00"/>
    <n v="14"/>
    <n v="7"/>
    <n v="12"/>
    <n v="0"/>
    <n v="0"/>
    <n v="0"/>
    <n v="0"/>
    <n v="18"/>
  </r>
  <r>
    <x v="11"/>
    <x v="21"/>
    <x v="3"/>
    <n v="2"/>
    <n v="2"/>
    <n v="1"/>
    <n v="0"/>
    <s v="0*"/>
    <n v="0"/>
    <n v="2"/>
    <n v="0"/>
    <n v="0"/>
    <n v="0"/>
    <n v="1"/>
    <n v="0"/>
    <n v="0"/>
    <n v="2"/>
    <n v="8"/>
    <n v="0"/>
    <n v="77"/>
    <n v="2"/>
    <d v="1940-02-01T00:00:00"/>
    <n v="38.5"/>
    <n v="9.6199999999999992"/>
    <n v="24"/>
    <n v="0"/>
    <n v="0"/>
    <n v="0"/>
    <n v="0"/>
    <n v="6"/>
  </r>
  <r>
    <x v="11"/>
    <x v="188"/>
    <x v="3"/>
    <n v="16"/>
    <n v="16"/>
    <n v="1"/>
    <n v="521"/>
    <s v="97*"/>
    <n v="34.729999999999997"/>
    <n v="384"/>
    <n v="135.66999999999999"/>
    <n v="0"/>
    <n v="5"/>
    <n v="1"/>
    <n v="64"/>
    <n v="11"/>
    <s v="-"/>
    <s v="-"/>
    <s v="-"/>
    <s v="-"/>
    <s v="-"/>
    <s v="-"/>
    <s v="-"/>
    <s v="-"/>
    <s v="-"/>
    <s v="-"/>
    <s v="-"/>
    <n v="5"/>
    <n v="0"/>
    <n v="7"/>
  </r>
  <r>
    <x v="11"/>
    <x v="24"/>
    <x v="3"/>
    <n v="5"/>
    <n v="3"/>
    <n v="2"/>
    <n v="7"/>
    <n v="6"/>
    <n v="7"/>
    <n v="4"/>
    <n v="175"/>
    <n v="0"/>
    <n v="0"/>
    <n v="0"/>
    <n v="0"/>
    <n v="1"/>
    <n v="5"/>
    <n v="19"/>
    <n v="0"/>
    <n v="163"/>
    <n v="5"/>
    <d v="2027-02-01T00:00:00"/>
    <n v="32.6"/>
    <n v="8.57"/>
    <n v="22.8"/>
    <n v="0"/>
    <n v="0"/>
    <n v="2"/>
    <n v="0"/>
    <n v="7"/>
  </r>
  <r>
    <x v="11"/>
    <x v="75"/>
    <x v="3"/>
    <n v="13"/>
    <n v="3"/>
    <n v="3"/>
    <n v="10"/>
    <s v="10*"/>
    <s v="-"/>
    <n v="3"/>
    <n v="333.33"/>
    <n v="0"/>
    <n v="0"/>
    <n v="0"/>
    <n v="1"/>
    <n v="1"/>
    <n v="13"/>
    <n v="46"/>
    <n v="1"/>
    <n v="349"/>
    <n v="13"/>
    <d v="1938-03-01T00:00:00"/>
    <n v="26.84"/>
    <n v="7.58"/>
    <n v="21.2"/>
    <n v="0"/>
    <n v="0"/>
    <n v="1"/>
    <n v="0"/>
    <n v="17"/>
  </r>
  <r>
    <x v="11"/>
    <x v="26"/>
    <x v="3"/>
    <n v="12"/>
    <n v="4"/>
    <n v="1"/>
    <n v="14"/>
    <n v="9"/>
    <n v="4.66"/>
    <n v="15"/>
    <n v="93.33"/>
    <n v="0"/>
    <n v="0"/>
    <n v="1"/>
    <n v="0"/>
    <n v="1"/>
    <n v="12"/>
    <n v="47"/>
    <n v="0"/>
    <n v="368"/>
    <n v="25"/>
    <d v="2021-04-01T00:00:00"/>
    <n v="14.72"/>
    <n v="7.82"/>
    <n v="11.2"/>
    <n v="2"/>
    <n v="0"/>
    <n v="6"/>
    <n v="0"/>
    <n v="16"/>
  </r>
  <r>
    <x v="11"/>
    <x v="31"/>
    <x v="3"/>
    <n v="5"/>
    <n v="4"/>
    <n v="3"/>
    <n v="26"/>
    <s v="11*"/>
    <n v="26"/>
    <n v="22"/>
    <n v="118.18"/>
    <n v="0"/>
    <n v="0"/>
    <n v="0"/>
    <n v="2"/>
    <n v="1"/>
    <n v="3"/>
    <n v="6.2"/>
    <n v="0"/>
    <n v="42"/>
    <n v="2"/>
    <d v="2020-10-01T00:00:00"/>
    <n v="21"/>
    <n v="6.63"/>
    <n v="19"/>
    <n v="0"/>
    <n v="0"/>
    <n v="6"/>
    <n v="0"/>
    <n v="4"/>
  </r>
  <r>
    <x v="11"/>
    <x v="32"/>
    <x v="3"/>
    <n v="1"/>
    <n v="1"/>
    <n v="1"/>
    <n v="4"/>
    <s v="4*"/>
    <s v="-"/>
    <n v="3"/>
    <n v="133.33000000000001"/>
    <n v="0"/>
    <n v="0"/>
    <n v="0"/>
    <n v="1"/>
    <n v="0"/>
    <n v="1"/>
    <n v="3"/>
    <n v="0"/>
    <n v="30"/>
    <n v="0"/>
    <s v="-"/>
    <s v="-"/>
    <n v="10"/>
    <s v="-"/>
    <n v="0"/>
    <n v="0"/>
    <n v="1"/>
    <n v="0"/>
    <n v="4"/>
  </r>
  <r>
    <x v="11"/>
    <x v="37"/>
    <x v="3"/>
    <n v="16"/>
    <n v="16"/>
    <n v="0"/>
    <n v="353"/>
    <n v="99"/>
    <n v="22.06"/>
    <n v="264"/>
    <n v="133.71"/>
    <n v="0"/>
    <n v="2"/>
    <n v="1"/>
    <n v="45"/>
    <n v="9"/>
    <s v="-"/>
    <s v="-"/>
    <s v="-"/>
    <s v="-"/>
    <s v="-"/>
    <s v="-"/>
    <s v="-"/>
    <s v="-"/>
    <s v="-"/>
    <s v="-"/>
    <s v="-"/>
    <n v="2"/>
    <n v="0"/>
    <n v="18"/>
  </r>
  <r>
    <x v="11"/>
    <x v="40"/>
    <x v="3"/>
    <n v="6"/>
    <n v="1"/>
    <n v="0"/>
    <n v="0"/>
    <n v="0"/>
    <n v="0"/>
    <n v="1"/>
    <n v="0"/>
    <n v="0"/>
    <n v="0"/>
    <n v="1"/>
    <n v="0"/>
    <n v="0"/>
    <n v="6"/>
    <n v="23"/>
    <n v="0"/>
    <n v="210"/>
    <n v="8"/>
    <d v="1940-03-01T00:00:00"/>
    <n v="26.25"/>
    <n v="9.1300000000000008"/>
    <n v="17.2"/>
    <n v="0"/>
    <n v="0"/>
    <n v="2"/>
    <n v="0"/>
    <n v="11"/>
  </r>
  <r>
    <x v="11"/>
    <x v="264"/>
    <x v="3"/>
    <n v="12"/>
    <n v="12"/>
    <n v="2"/>
    <n v="184"/>
    <n v="47"/>
    <n v="18.399999999999999"/>
    <n v="154"/>
    <n v="119.48"/>
    <n v="0"/>
    <n v="0"/>
    <n v="0"/>
    <n v="20"/>
    <n v="5"/>
    <s v="-"/>
    <s v="-"/>
    <s v="-"/>
    <s v="-"/>
    <s v="-"/>
    <s v="-"/>
    <s v="-"/>
    <s v="-"/>
    <s v="-"/>
    <s v="-"/>
    <s v="-"/>
    <n v="1"/>
    <n v="0"/>
    <n v="10"/>
  </r>
  <r>
    <x v="11"/>
    <x v="265"/>
    <x v="3"/>
    <n v="7"/>
    <n v="7"/>
    <n v="2"/>
    <n v="73"/>
    <s v="28*"/>
    <n v="14.6"/>
    <n v="54"/>
    <n v="135.18"/>
    <n v="0"/>
    <n v="0"/>
    <n v="0"/>
    <n v="2"/>
    <n v="7"/>
    <n v="6"/>
    <n v="6.5"/>
    <n v="0"/>
    <n v="59"/>
    <n v="1"/>
    <d v="2020-06-01T00:00:00"/>
    <n v="59"/>
    <n v="8.6300000000000008"/>
    <n v="41"/>
    <n v="0"/>
    <n v="0"/>
    <n v="5"/>
    <n v="0"/>
    <n v="4"/>
  </r>
  <r>
    <x v="11"/>
    <x v="266"/>
    <x v="3"/>
    <n v="8"/>
    <n v="6"/>
    <n v="1"/>
    <n v="18"/>
    <n v="7"/>
    <n v="3.6"/>
    <n v="24"/>
    <n v="75"/>
    <n v="0"/>
    <n v="0"/>
    <n v="2"/>
    <n v="1"/>
    <n v="1"/>
    <n v="8"/>
    <n v="27.1"/>
    <n v="0"/>
    <n v="237"/>
    <n v="9"/>
    <d v="2017-03-01T00:00:00"/>
    <n v="26.33"/>
    <n v="8.7200000000000006"/>
    <n v="18.100000000000001"/>
    <n v="0"/>
    <n v="0"/>
    <n v="5"/>
    <n v="0"/>
    <n v="4"/>
  </r>
  <r>
    <x v="11"/>
    <x v="267"/>
    <x v="3"/>
    <n v="2"/>
    <n v="2"/>
    <n v="0"/>
    <n v="4"/>
    <n v="2"/>
    <n v="2"/>
    <n v="8"/>
    <n v="50"/>
    <n v="0"/>
    <n v="0"/>
    <n v="0"/>
    <n v="0"/>
    <n v="0"/>
    <n v="1"/>
    <n v="1"/>
    <n v="0"/>
    <n v="9"/>
    <n v="0"/>
    <s v="-"/>
    <s v="-"/>
    <n v="9"/>
    <s v="-"/>
    <n v="0"/>
    <n v="0"/>
    <n v="0"/>
    <n v="0"/>
    <n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A5" firstHeaderRow="1" firstDataRow="1" firstDataCol="1"/>
  <pivotFields count="18">
    <pivotField showAll="0"/>
    <pivotField showAll="0"/>
    <pivotField axis="axisRow" showAll="0">
      <items count="14">
        <item h="1" x="0"/>
        <item h="1" x="1"/>
        <item x="2"/>
        <item h="1" x="3"/>
        <item h="1" x="4"/>
        <item h="1" x="5"/>
        <item h="1" x="6"/>
        <item h="1" x="7"/>
        <item h="1" x="8"/>
        <item h="1" x="9"/>
        <item h="1" x="10"/>
        <item h="1" x="11"/>
        <item h="1" x="12"/>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9">
  <location ref="A53:B55" firstHeaderRow="1" firstDataRow="1" firstDataCol="1"/>
  <pivotFields count="30">
    <pivotField axis="axisRow" showAll="0" sortType="ascending">
      <items count="13">
        <item x="9"/>
        <item h="1" x="11"/>
        <item h="1" x="0"/>
        <item h="1" x="6"/>
        <item h="1" x="1"/>
        <item h="1" x="2"/>
        <item h="1" x="3"/>
        <item h="1" x="10"/>
        <item h="1" x="8"/>
        <item h="1" x="7"/>
        <item h="1" x="4"/>
        <item h="1" x="5"/>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2">
    <i>
      <x/>
    </i>
    <i t="grand">
      <x/>
    </i>
  </rowItems>
  <colItems count="1">
    <i/>
  </colItems>
  <dataFields count="1">
    <dataField name="Sum of Matches" fld="3" baseField="0" baseItem="0"/>
  </dataFields>
  <chartFormats count="4">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A3:B9" firstHeaderRow="1" firstDataRow="1" firstDataCol="1"/>
  <pivotFields count="30">
    <pivotField showAll="0">
      <items count="13">
        <item x="9"/>
        <item h="1" x="11"/>
        <item h="1" x="0"/>
        <item h="1" x="6"/>
        <item h="1" x="1"/>
        <item h="1" x="2"/>
        <item h="1" x="3"/>
        <item h="1" x="10"/>
        <item h="1" x="8"/>
        <item h="1" x="7"/>
        <item h="1" x="4"/>
        <item h="1" x="5"/>
        <item t="default"/>
      </items>
    </pivotField>
    <pivotField axis="axisRow" showAll="0" measureFilter="1" sortType="descending">
      <items count="269">
        <item x="12"/>
        <item x="68"/>
        <item x="168"/>
        <item x="88"/>
        <item x="122"/>
        <item x="45"/>
        <item x="179"/>
        <item x="66"/>
        <item x="174"/>
        <item x="33"/>
        <item x="155"/>
        <item x="96"/>
        <item x="231"/>
        <item x="137"/>
        <item x="175"/>
        <item x="158"/>
        <item x="116"/>
        <item x="132"/>
        <item x="223"/>
        <item x="24"/>
        <item x="170"/>
        <item x="77"/>
        <item x="57"/>
        <item x="7"/>
        <item x="5"/>
        <item x="159"/>
        <item x="144"/>
        <item x="10"/>
        <item x="220"/>
        <item x="160"/>
        <item x="224"/>
        <item x="98"/>
        <item x="109"/>
        <item x="201"/>
        <item x="184"/>
        <item x="244"/>
        <item x="64"/>
        <item x="82"/>
        <item x="238"/>
        <item x="145"/>
        <item x="206"/>
        <item x="114"/>
        <item x="118"/>
        <item x="94"/>
        <item x="265"/>
        <item x="43"/>
        <item x="150"/>
        <item x="251"/>
        <item x="215"/>
        <item x="59"/>
        <item x="157"/>
        <item x="92"/>
        <item x="123"/>
        <item x="17"/>
        <item x="262"/>
        <item x="40"/>
        <item x="216"/>
        <item x="213"/>
        <item x="198"/>
        <item x="136"/>
        <item x="185"/>
        <item x="188"/>
        <item x="176"/>
        <item x="167"/>
        <item x="91"/>
        <item x="6"/>
        <item x="241"/>
        <item x="117"/>
        <item x="202"/>
        <item x="124"/>
        <item x="146"/>
        <item x="152"/>
        <item x="196"/>
        <item x="243"/>
        <item x="208"/>
        <item x="106"/>
        <item x="31"/>
        <item x="97"/>
        <item x="259"/>
        <item x="58"/>
        <item x="229"/>
        <item x="73"/>
        <item x="2"/>
        <item x="214"/>
        <item x="235"/>
        <item x="37"/>
        <item x="95"/>
        <item x="143"/>
        <item x="28"/>
        <item x="161"/>
        <item x="130"/>
        <item x="83"/>
        <item x="48"/>
        <item x="183"/>
        <item x="4"/>
        <item x="212"/>
        <item x="255"/>
        <item x="263"/>
        <item x="22"/>
        <item x="53"/>
        <item x="15"/>
        <item x="230"/>
        <item x="222"/>
        <item x="186"/>
        <item x="105"/>
        <item x="81"/>
        <item x="141"/>
        <item x="80"/>
        <item x="221"/>
        <item x="226"/>
        <item x="234"/>
        <item x="41"/>
        <item x="178"/>
        <item x="16"/>
        <item x="197"/>
        <item x="29"/>
        <item x="54"/>
        <item x="219"/>
        <item x="181"/>
        <item x="79"/>
        <item x="89"/>
        <item x="252"/>
        <item x="250"/>
        <item x="131"/>
        <item x="76"/>
        <item x="62"/>
        <item x="56"/>
        <item x="192"/>
        <item x="67"/>
        <item x="246"/>
        <item x="9"/>
        <item x="46"/>
        <item x="42"/>
        <item x="119"/>
        <item x="100"/>
        <item x="148"/>
        <item x="74"/>
        <item x="260"/>
        <item x="134"/>
        <item x="113"/>
        <item x="38"/>
        <item x="248"/>
        <item x="166"/>
        <item x="140"/>
        <item x="103"/>
        <item x="191"/>
        <item x="227"/>
        <item x="266"/>
        <item x="163"/>
        <item x="247"/>
        <item x="63"/>
        <item x="3"/>
        <item x="203"/>
        <item x="51"/>
        <item x="125"/>
        <item x="107"/>
        <item x="52"/>
        <item x="128"/>
        <item x="26"/>
        <item x="182"/>
        <item x="254"/>
        <item x="102"/>
        <item x="115"/>
        <item x="207"/>
        <item x="1"/>
        <item x="153"/>
        <item x="99"/>
        <item x="204"/>
        <item x="120"/>
        <item x="34"/>
        <item x="133"/>
        <item x="104"/>
        <item x="129"/>
        <item x="256"/>
        <item x="233"/>
        <item x="13"/>
        <item x="138"/>
        <item x="142"/>
        <item x="258"/>
        <item x="108"/>
        <item x="164"/>
        <item x="11"/>
        <item x="217"/>
        <item x="75"/>
        <item x="21"/>
        <item x="44"/>
        <item x="135"/>
        <item x="121"/>
        <item x="85"/>
        <item x="126"/>
        <item x="180"/>
        <item x="47"/>
        <item x="18"/>
        <item x="232"/>
        <item x="267"/>
        <item x="84"/>
        <item x="101"/>
        <item x="19"/>
        <item x="228"/>
        <item x="55"/>
        <item x="211"/>
        <item x="69"/>
        <item x="147"/>
        <item x="172"/>
        <item x="35"/>
        <item x="209"/>
        <item x="205"/>
        <item x="245"/>
        <item x="112"/>
        <item x="239"/>
        <item x="253"/>
        <item x="249"/>
        <item x="193"/>
        <item x="210"/>
        <item x="187"/>
        <item x="49"/>
        <item x="165"/>
        <item x="87"/>
        <item x="111"/>
        <item x="8"/>
        <item x="162"/>
        <item x="39"/>
        <item x="25"/>
        <item x="0"/>
        <item x="65"/>
        <item x="93"/>
        <item x="264"/>
        <item x="20"/>
        <item x="110"/>
        <item x="189"/>
        <item x="139"/>
        <item x="70"/>
        <item x="171"/>
        <item x="199"/>
        <item x="242"/>
        <item x="177"/>
        <item x="257"/>
        <item x="194"/>
        <item x="32"/>
        <item x="127"/>
        <item x="154"/>
        <item x="61"/>
        <item x="151"/>
        <item x="86"/>
        <item x="50"/>
        <item x="30"/>
        <item x="23"/>
        <item x="60"/>
        <item x="218"/>
        <item x="237"/>
        <item x="225"/>
        <item x="78"/>
        <item x="261"/>
        <item x="71"/>
        <item x="169"/>
        <item x="90"/>
        <item x="72"/>
        <item x="27"/>
        <item x="200"/>
        <item x="36"/>
        <item x="240"/>
        <item x="156"/>
        <item x="236"/>
        <item x="195"/>
        <item x="14"/>
        <item x="149"/>
        <item x="173"/>
        <item x="19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v="29"/>
    </i>
    <i>
      <x v="239"/>
    </i>
    <i>
      <x v="109"/>
    </i>
    <i>
      <x v="40"/>
    </i>
    <i>
      <x v="198"/>
    </i>
    <i t="grand">
      <x/>
    </i>
  </rowItems>
  <colItems count="1">
    <i/>
  </colItems>
  <dataFields count="1">
    <dataField name="Sum of Runds Scored" fld="6" baseField="1" baseItem="0"/>
  </dataFields>
  <chartFormats count="4">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9">
  <location ref="A29:B35" firstHeaderRow="1" firstDataRow="1" firstDataCol="1"/>
  <pivotFields count="30">
    <pivotField showAll="0">
      <items count="13">
        <item x="9"/>
        <item h="1" x="11"/>
        <item h="1" x="0"/>
        <item h="1" x="6"/>
        <item h="1" x="1"/>
        <item h="1" x="2"/>
        <item h="1" x="3"/>
        <item h="1" x="10"/>
        <item h="1" x="8"/>
        <item h="1" x="7"/>
        <item h="1" x="4"/>
        <item h="1" x="5"/>
        <item t="default"/>
      </items>
    </pivotField>
    <pivotField axis="axisRow" showAll="0" measureFilter="1" sortType="descending">
      <items count="269">
        <item x="12"/>
        <item x="68"/>
        <item x="168"/>
        <item x="88"/>
        <item x="122"/>
        <item x="45"/>
        <item x="179"/>
        <item x="66"/>
        <item x="174"/>
        <item x="33"/>
        <item x="155"/>
        <item x="96"/>
        <item x="231"/>
        <item x="137"/>
        <item x="175"/>
        <item x="158"/>
        <item x="116"/>
        <item x="132"/>
        <item x="223"/>
        <item x="24"/>
        <item x="170"/>
        <item x="77"/>
        <item x="57"/>
        <item x="7"/>
        <item x="5"/>
        <item x="159"/>
        <item x="144"/>
        <item x="10"/>
        <item x="220"/>
        <item x="160"/>
        <item x="224"/>
        <item x="98"/>
        <item x="109"/>
        <item x="201"/>
        <item x="184"/>
        <item x="244"/>
        <item x="64"/>
        <item x="82"/>
        <item x="238"/>
        <item x="145"/>
        <item x="206"/>
        <item x="114"/>
        <item x="118"/>
        <item x="94"/>
        <item x="265"/>
        <item x="43"/>
        <item x="150"/>
        <item x="251"/>
        <item x="215"/>
        <item x="59"/>
        <item x="157"/>
        <item x="92"/>
        <item x="123"/>
        <item x="17"/>
        <item x="262"/>
        <item x="40"/>
        <item x="216"/>
        <item x="213"/>
        <item x="198"/>
        <item x="136"/>
        <item x="185"/>
        <item x="188"/>
        <item x="176"/>
        <item x="167"/>
        <item x="91"/>
        <item x="6"/>
        <item x="241"/>
        <item x="117"/>
        <item x="202"/>
        <item x="124"/>
        <item x="146"/>
        <item x="152"/>
        <item x="196"/>
        <item x="243"/>
        <item x="208"/>
        <item x="106"/>
        <item x="31"/>
        <item x="97"/>
        <item x="259"/>
        <item x="58"/>
        <item x="229"/>
        <item x="73"/>
        <item x="2"/>
        <item x="214"/>
        <item x="235"/>
        <item x="37"/>
        <item x="95"/>
        <item x="143"/>
        <item x="28"/>
        <item x="161"/>
        <item x="130"/>
        <item x="83"/>
        <item x="48"/>
        <item x="183"/>
        <item x="4"/>
        <item x="212"/>
        <item x="255"/>
        <item x="263"/>
        <item x="22"/>
        <item x="53"/>
        <item x="15"/>
        <item x="230"/>
        <item x="222"/>
        <item x="186"/>
        <item x="105"/>
        <item x="81"/>
        <item x="141"/>
        <item x="80"/>
        <item x="221"/>
        <item x="226"/>
        <item x="234"/>
        <item x="41"/>
        <item x="178"/>
        <item x="16"/>
        <item x="197"/>
        <item x="29"/>
        <item x="54"/>
        <item x="219"/>
        <item x="181"/>
        <item x="79"/>
        <item x="89"/>
        <item x="252"/>
        <item x="250"/>
        <item x="131"/>
        <item x="76"/>
        <item x="62"/>
        <item x="56"/>
        <item x="192"/>
        <item x="67"/>
        <item x="246"/>
        <item x="9"/>
        <item x="46"/>
        <item x="42"/>
        <item x="119"/>
        <item x="100"/>
        <item x="148"/>
        <item x="74"/>
        <item x="260"/>
        <item x="134"/>
        <item x="113"/>
        <item x="38"/>
        <item x="248"/>
        <item x="166"/>
        <item x="140"/>
        <item x="103"/>
        <item x="191"/>
        <item x="227"/>
        <item x="266"/>
        <item x="163"/>
        <item x="247"/>
        <item x="63"/>
        <item x="3"/>
        <item x="203"/>
        <item x="51"/>
        <item x="125"/>
        <item x="107"/>
        <item x="52"/>
        <item x="128"/>
        <item x="26"/>
        <item x="182"/>
        <item x="254"/>
        <item x="102"/>
        <item x="115"/>
        <item x="207"/>
        <item x="1"/>
        <item x="153"/>
        <item x="99"/>
        <item x="204"/>
        <item x="120"/>
        <item x="34"/>
        <item x="133"/>
        <item x="104"/>
        <item x="129"/>
        <item x="256"/>
        <item x="233"/>
        <item x="13"/>
        <item x="138"/>
        <item x="142"/>
        <item x="258"/>
        <item x="108"/>
        <item x="164"/>
        <item x="11"/>
        <item x="217"/>
        <item x="75"/>
        <item x="21"/>
        <item x="44"/>
        <item x="135"/>
        <item x="121"/>
        <item x="85"/>
        <item x="126"/>
        <item x="180"/>
        <item x="47"/>
        <item x="18"/>
        <item x="232"/>
        <item x="267"/>
        <item x="84"/>
        <item x="101"/>
        <item x="19"/>
        <item x="228"/>
        <item x="55"/>
        <item x="211"/>
        <item x="69"/>
        <item x="147"/>
        <item x="172"/>
        <item x="35"/>
        <item x="209"/>
        <item x="205"/>
        <item x="245"/>
        <item x="112"/>
        <item x="239"/>
        <item x="253"/>
        <item x="249"/>
        <item x="193"/>
        <item x="210"/>
        <item x="187"/>
        <item x="49"/>
        <item x="165"/>
        <item x="87"/>
        <item x="111"/>
        <item x="8"/>
        <item x="162"/>
        <item x="39"/>
        <item x="25"/>
        <item x="0"/>
        <item x="65"/>
        <item x="93"/>
        <item x="264"/>
        <item x="20"/>
        <item x="110"/>
        <item x="189"/>
        <item x="139"/>
        <item x="70"/>
        <item x="171"/>
        <item x="199"/>
        <item x="242"/>
        <item x="177"/>
        <item x="257"/>
        <item x="194"/>
        <item x="32"/>
        <item x="127"/>
        <item x="154"/>
        <item x="61"/>
        <item x="151"/>
        <item x="86"/>
        <item x="50"/>
        <item x="30"/>
        <item x="23"/>
        <item x="60"/>
        <item x="218"/>
        <item x="237"/>
        <item x="225"/>
        <item x="78"/>
        <item x="261"/>
        <item x="71"/>
        <item x="169"/>
        <item x="90"/>
        <item x="72"/>
        <item x="27"/>
        <item x="200"/>
        <item x="36"/>
        <item x="240"/>
        <item x="156"/>
        <item x="236"/>
        <item x="195"/>
        <item x="14"/>
        <item x="149"/>
        <item x="173"/>
        <item x="19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1"/>
  </rowFields>
  <rowItems count="6">
    <i>
      <x v="209"/>
    </i>
    <i>
      <x v="181"/>
    </i>
    <i>
      <x v="74"/>
    </i>
    <i>
      <x v="213"/>
    </i>
    <i>
      <x v="35"/>
    </i>
    <i t="grand">
      <x/>
    </i>
  </rowItems>
  <colItems count="1">
    <i/>
  </colItems>
  <dataFields count="1">
    <dataField name="Sum of Wickets Taken" fld="20" baseField="1" baseItem="0"/>
  </dataFields>
  <chartFormats count="6">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 chart="24" format="3"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 chart="2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9">
  <location ref="A78:B84" firstHeaderRow="1" firstDataRow="1" firstDataCol="1"/>
  <pivotFields count="30">
    <pivotField showAll="0"/>
    <pivotField axis="axisRow" showAll="0" measureFilter="1" sortType="descending">
      <items count="269">
        <item x="12"/>
        <item x="68"/>
        <item x="168"/>
        <item x="88"/>
        <item x="122"/>
        <item x="45"/>
        <item x="179"/>
        <item x="66"/>
        <item x="174"/>
        <item x="33"/>
        <item x="155"/>
        <item x="96"/>
        <item x="231"/>
        <item x="137"/>
        <item x="175"/>
        <item x="158"/>
        <item x="116"/>
        <item x="132"/>
        <item x="223"/>
        <item x="24"/>
        <item x="170"/>
        <item x="77"/>
        <item x="57"/>
        <item x="7"/>
        <item x="5"/>
        <item x="159"/>
        <item x="144"/>
        <item x="10"/>
        <item x="220"/>
        <item x="160"/>
        <item x="224"/>
        <item x="98"/>
        <item x="109"/>
        <item x="201"/>
        <item x="184"/>
        <item x="244"/>
        <item x="64"/>
        <item x="82"/>
        <item x="238"/>
        <item x="145"/>
        <item x="206"/>
        <item x="114"/>
        <item x="118"/>
        <item x="94"/>
        <item x="265"/>
        <item x="43"/>
        <item x="150"/>
        <item x="251"/>
        <item x="215"/>
        <item x="59"/>
        <item x="157"/>
        <item x="92"/>
        <item x="123"/>
        <item x="17"/>
        <item x="262"/>
        <item x="40"/>
        <item x="216"/>
        <item x="213"/>
        <item x="198"/>
        <item x="136"/>
        <item x="185"/>
        <item x="188"/>
        <item x="176"/>
        <item x="167"/>
        <item x="91"/>
        <item x="6"/>
        <item x="241"/>
        <item x="117"/>
        <item x="202"/>
        <item x="124"/>
        <item x="146"/>
        <item x="152"/>
        <item x="196"/>
        <item x="243"/>
        <item x="208"/>
        <item x="106"/>
        <item x="31"/>
        <item x="97"/>
        <item x="259"/>
        <item x="58"/>
        <item x="229"/>
        <item x="73"/>
        <item x="2"/>
        <item x="214"/>
        <item x="235"/>
        <item x="37"/>
        <item x="95"/>
        <item x="143"/>
        <item x="28"/>
        <item x="161"/>
        <item x="130"/>
        <item x="83"/>
        <item x="48"/>
        <item x="183"/>
        <item x="4"/>
        <item x="212"/>
        <item x="255"/>
        <item x="263"/>
        <item x="22"/>
        <item x="53"/>
        <item x="15"/>
        <item x="230"/>
        <item x="222"/>
        <item x="186"/>
        <item x="105"/>
        <item x="81"/>
        <item x="141"/>
        <item x="80"/>
        <item x="221"/>
        <item x="226"/>
        <item x="234"/>
        <item x="41"/>
        <item x="178"/>
        <item x="16"/>
        <item x="197"/>
        <item x="29"/>
        <item x="54"/>
        <item x="219"/>
        <item x="181"/>
        <item x="79"/>
        <item x="89"/>
        <item x="252"/>
        <item x="250"/>
        <item x="131"/>
        <item x="76"/>
        <item x="62"/>
        <item x="56"/>
        <item x="192"/>
        <item x="67"/>
        <item x="246"/>
        <item x="9"/>
        <item x="46"/>
        <item x="42"/>
        <item x="119"/>
        <item x="100"/>
        <item x="148"/>
        <item x="74"/>
        <item x="260"/>
        <item x="134"/>
        <item x="113"/>
        <item x="38"/>
        <item x="248"/>
        <item x="166"/>
        <item x="140"/>
        <item x="103"/>
        <item x="191"/>
        <item x="227"/>
        <item x="266"/>
        <item x="163"/>
        <item x="247"/>
        <item x="63"/>
        <item x="3"/>
        <item x="203"/>
        <item x="51"/>
        <item x="125"/>
        <item x="107"/>
        <item x="52"/>
        <item x="128"/>
        <item x="26"/>
        <item x="182"/>
        <item x="254"/>
        <item x="102"/>
        <item x="115"/>
        <item x="207"/>
        <item x="1"/>
        <item x="153"/>
        <item x="99"/>
        <item x="204"/>
        <item x="120"/>
        <item x="34"/>
        <item x="133"/>
        <item x="104"/>
        <item x="129"/>
        <item x="256"/>
        <item x="233"/>
        <item x="13"/>
        <item x="138"/>
        <item x="142"/>
        <item x="258"/>
        <item x="108"/>
        <item x="164"/>
        <item x="11"/>
        <item x="217"/>
        <item x="75"/>
        <item x="21"/>
        <item x="44"/>
        <item x="135"/>
        <item x="121"/>
        <item x="85"/>
        <item x="126"/>
        <item x="180"/>
        <item x="47"/>
        <item x="18"/>
        <item x="232"/>
        <item x="267"/>
        <item x="84"/>
        <item x="101"/>
        <item x="19"/>
        <item x="228"/>
        <item x="55"/>
        <item x="211"/>
        <item x="69"/>
        <item x="147"/>
        <item x="172"/>
        <item x="35"/>
        <item x="209"/>
        <item x="205"/>
        <item x="245"/>
        <item x="112"/>
        <item x="239"/>
        <item x="253"/>
        <item x="249"/>
        <item x="193"/>
        <item x="210"/>
        <item x="187"/>
        <item x="49"/>
        <item x="165"/>
        <item x="87"/>
        <item x="111"/>
        <item x="8"/>
        <item x="162"/>
        <item x="39"/>
        <item x="25"/>
        <item x="0"/>
        <item x="65"/>
        <item x="93"/>
        <item x="264"/>
        <item x="20"/>
        <item x="110"/>
        <item x="189"/>
        <item x="139"/>
        <item x="70"/>
        <item x="171"/>
        <item x="199"/>
        <item x="242"/>
        <item x="177"/>
        <item x="257"/>
        <item x="194"/>
        <item x="32"/>
        <item x="127"/>
        <item x="154"/>
        <item x="61"/>
        <item x="151"/>
        <item x="86"/>
        <item x="50"/>
        <item x="30"/>
        <item x="23"/>
        <item x="60"/>
        <item x="218"/>
        <item x="237"/>
        <item x="225"/>
        <item x="78"/>
        <item x="261"/>
        <item x="71"/>
        <item x="169"/>
        <item x="90"/>
        <item x="72"/>
        <item x="27"/>
        <item x="200"/>
        <item x="36"/>
        <item x="240"/>
        <item x="156"/>
        <item x="236"/>
        <item x="195"/>
        <item x="14"/>
        <item x="149"/>
        <item x="173"/>
        <item x="19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v="10"/>
    </i>
    <i>
      <x v="185"/>
    </i>
    <i>
      <x v="214"/>
    </i>
    <i>
      <x v="24"/>
    </i>
    <i>
      <x v="29"/>
    </i>
    <i t="grand">
      <x/>
    </i>
  </rowItems>
  <colItems count="1">
    <i/>
  </colItems>
  <dataFields count="1">
    <dataField name="Sum of 100" fld="11" baseField="1" baseItem="0"/>
  </dataFields>
  <chartFormats count="9">
    <chartFormat chart="1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1" count="1" selected="0">
            <x v="10"/>
          </reference>
        </references>
      </pivotArea>
    </chartFormat>
    <chartFormat chart="16" format="4">
      <pivotArea type="data" outline="0" fieldPosition="0">
        <references count="2">
          <reference field="4294967294" count="1" selected="0">
            <x v="0"/>
          </reference>
          <reference field="1" count="1" selected="0">
            <x v="185"/>
          </reference>
        </references>
      </pivotArea>
    </chartFormat>
    <chartFormat chart="16" format="5">
      <pivotArea type="data" outline="0" fieldPosition="0">
        <references count="2">
          <reference field="4294967294" count="1" selected="0">
            <x v="0"/>
          </reference>
          <reference field="1" count="1" selected="0">
            <x v="214"/>
          </reference>
        </references>
      </pivotArea>
    </chartFormat>
    <chartFormat chart="16" format="6">
      <pivotArea type="data" outline="0" fieldPosition="0">
        <references count="2">
          <reference field="4294967294" count="1" selected="0">
            <x v="0"/>
          </reference>
          <reference field="1" count="1" selected="0">
            <x v="24"/>
          </reference>
        </references>
      </pivotArea>
    </chartFormat>
    <chartFormat chart="16" format="7">
      <pivotArea type="data" outline="0" fieldPosition="0">
        <references count="2">
          <reference field="4294967294" count="1" selected="0">
            <x v="0"/>
          </reference>
          <reference field="1" count="1" selected="0">
            <x v="29"/>
          </reference>
        </references>
      </pivotArea>
    </chartFormat>
    <chartFormat chart="23" format="1"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96:B102" firstHeaderRow="1" firstDataRow="1" firstDataCol="1"/>
  <pivotFields count="30">
    <pivotField showAll="0">
      <items count="13">
        <item x="9"/>
        <item h="1" x="11"/>
        <item h="1" x="0"/>
        <item h="1" x="6"/>
        <item h="1" x="1"/>
        <item h="1" x="2"/>
        <item h="1" x="3"/>
        <item h="1" x="10"/>
        <item h="1" x="8"/>
        <item h="1" x="7"/>
        <item h="1" x="4"/>
        <item h="1" x="5"/>
        <item t="default"/>
      </items>
    </pivotField>
    <pivotField axis="axisRow" showAll="0" measureFilter="1" sortType="descending">
      <items count="269">
        <item x="12"/>
        <item x="68"/>
        <item x="168"/>
        <item x="88"/>
        <item x="122"/>
        <item x="45"/>
        <item x="179"/>
        <item x="66"/>
        <item x="174"/>
        <item x="33"/>
        <item x="155"/>
        <item x="96"/>
        <item x="231"/>
        <item x="137"/>
        <item x="175"/>
        <item x="158"/>
        <item x="116"/>
        <item x="132"/>
        <item x="223"/>
        <item x="24"/>
        <item x="170"/>
        <item x="77"/>
        <item x="57"/>
        <item x="7"/>
        <item x="5"/>
        <item x="159"/>
        <item x="144"/>
        <item x="10"/>
        <item x="220"/>
        <item x="160"/>
        <item x="224"/>
        <item x="98"/>
        <item x="109"/>
        <item x="201"/>
        <item x="184"/>
        <item x="244"/>
        <item x="64"/>
        <item x="82"/>
        <item x="238"/>
        <item x="145"/>
        <item x="206"/>
        <item x="114"/>
        <item x="118"/>
        <item x="94"/>
        <item x="265"/>
        <item x="43"/>
        <item x="150"/>
        <item x="251"/>
        <item x="215"/>
        <item x="59"/>
        <item x="157"/>
        <item x="92"/>
        <item x="123"/>
        <item x="17"/>
        <item x="262"/>
        <item x="40"/>
        <item x="216"/>
        <item x="213"/>
        <item x="198"/>
        <item x="136"/>
        <item x="185"/>
        <item x="188"/>
        <item x="176"/>
        <item x="167"/>
        <item x="91"/>
        <item x="6"/>
        <item x="241"/>
        <item x="117"/>
        <item x="202"/>
        <item x="124"/>
        <item x="146"/>
        <item x="152"/>
        <item x="196"/>
        <item x="243"/>
        <item x="208"/>
        <item x="106"/>
        <item x="31"/>
        <item x="97"/>
        <item x="259"/>
        <item x="58"/>
        <item x="229"/>
        <item x="73"/>
        <item x="2"/>
        <item x="214"/>
        <item x="235"/>
        <item x="37"/>
        <item x="95"/>
        <item x="143"/>
        <item x="28"/>
        <item x="161"/>
        <item x="130"/>
        <item x="83"/>
        <item x="48"/>
        <item x="183"/>
        <item x="4"/>
        <item x="212"/>
        <item x="255"/>
        <item x="263"/>
        <item x="22"/>
        <item x="53"/>
        <item x="15"/>
        <item x="230"/>
        <item x="222"/>
        <item x="186"/>
        <item x="105"/>
        <item x="81"/>
        <item x="141"/>
        <item x="80"/>
        <item x="221"/>
        <item x="226"/>
        <item x="234"/>
        <item x="41"/>
        <item x="178"/>
        <item x="16"/>
        <item x="197"/>
        <item x="29"/>
        <item x="54"/>
        <item x="219"/>
        <item x="181"/>
        <item x="79"/>
        <item x="89"/>
        <item x="252"/>
        <item x="250"/>
        <item x="131"/>
        <item x="76"/>
        <item x="62"/>
        <item x="56"/>
        <item x="192"/>
        <item x="67"/>
        <item x="246"/>
        <item x="9"/>
        <item x="46"/>
        <item x="42"/>
        <item x="119"/>
        <item x="100"/>
        <item x="148"/>
        <item x="74"/>
        <item x="260"/>
        <item x="134"/>
        <item x="113"/>
        <item x="38"/>
        <item x="248"/>
        <item x="166"/>
        <item x="140"/>
        <item x="103"/>
        <item x="191"/>
        <item x="227"/>
        <item x="266"/>
        <item x="163"/>
        <item x="247"/>
        <item x="63"/>
        <item x="3"/>
        <item x="203"/>
        <item x="51"/>
        <item x="125"/>
        <item x="107"/>
        <item x="52"/>
        <item x="128"/>
        <item x="26"/>
        <item x="182"/>
        <item x="254"/>
        <item x="102"/>
        <item x="115"/>
        <item x="207"/>
        <item x="1"/>
        <item x="153"/>
        <item x="99"/>
        <item x="204"/>
        <item x="120"/>
        <item x="34"/>
        <item x="133"/>
        <item x="104"/>
        <item x="129"/>
        <item x="256"/>
        <item x="233"/>
        <item x="13"/>
        <item x="138"/>
        <item x="142"/>
        <item x="258"/>
        <item x="108"/>
        <item x="164"/>
        <item x="11"/>
        <item x="217"/>
        <item x="75"/>
        <item x="21"/>
        <item x="44"/>
        <item x="135"/>
        <item x="121"/>
        <item x="85"/>
        <item x="126"/>
        <item x="180"/>
        <item x="47"/>
        <item x="18"/>
        <item x="232"/>
        <item x="267"/>
        <item x="84"/>
        <item x="101"/>
        <item x="19"/>
        <item x="228"/>
        <item x="55"/>
        <item x="211"/>
        <item x="69"/>
        <item x="147"/>
        <item x="172"/>
        <item x="35"/>
        <item x="209"/>
        <item x="205"/>
        <item x="245"/>
        <item x="112"/>
        <item x="239"/>
        <item x="253"/>
        <item x="249"/>
        <item x="193"/>
        <item x="210"/>
        <item x="187"/>
        <item x="49"/>
        <item x="165"/>
        <item x="87"/>
        <item x="111"/>
        <item x="8"/>
        <item x="162"/>
        <item x="39"/>
        <item x="25"/>
        <item x="0"/>
        <item x="65"/>
        <item x="93"/>
        <item x="264"/>
        <item x="20"/>
        <item x="110"/>
        <item x="189"/>
        <item x="139"/>
        <item x="70"/>
        <item x="171"/>
        <item x="199"/>
        <item x="242"/>
        <item x="177"/>
        <item x="257"/>
        <item x="194"/>
        <item x="32"/>
        <item x="127"/>
        <item x="154"/>
        <item x="61"/>
        <item x="151"/>
        <item x="86"/>
        <item x="50"/>
        <item x="30"/>
        <item x="23"/>
        <item x="60"/>
        <item x="218"/>
        <item x="237"/>
        <item x="225"/>
        <item x="78"/>
        <item x="261"/>
        <item x="71"/>
        <item x="169"/>
        <item x="90"/>
        <item x="72"/>
        <item x="27"/>
        <item x="200"/>
        <item x="36"/>
        <item x="240"/>
        <item x="156"/>
        <item x="236"/>
        <item x="195"/>
        <item x="14"/>
        <item x="149"/>
        <item x="173"/>
        <item x="19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v="40"/>
    </i>
    <i>
      <x v="109"/>
    </i>
    <i>
      <x v="29"/>
    </i>
    <i>
      <x v="239"/>
    </i>
    <i>
      <x v="198"/>
    </i>
    <i t="grand">
      <x/>
    </i>
  </rowItems>
  <colItems count="1">
    <i/>
  </colItems>
  <dataFields count="1">
    <dataField name="Sum of 50" fld="12" baseField="1" baseItem="0"/>
  </dataFields>
  <chartFormats count="5">
    <chartFormat chart="3"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matches win"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D13" firstHeaderRow="1" firstDataRow="2" firstDataCol="1"/>
  <pivotFields count="18">
    <pivotField showAll="0"/>
    <pivotField showAll="0"/>
    <pivotField showAll="0">
      <items count="14">
        <item h="1" x="0"/>
        <item h="1" x="1"/>
        <item x="2"/>
        <item h="1" x="3"/>
        <item h="1" x="4"/>
        <item h="1" x="5"/>
        <item h="1" x="6"/>
        <item h="1" x="7"/>
        <item h="1" x="8"/>
        <item h="1" x="9"/>
        <item h="1" x="10"/>
        <item h="1" x="11"/>
        <item h="1" x="12"/>
        <item t="default"/>
      </items>
    </pivotField>
    <pivotField numFmtId="14" showAll="0"/>
    <pivotField showAll="0"/>
    <pivotField showAll="0"/>
    <pivotField showAll="0"/>
    <pivotField showAll="0"/>
    <pivotField showAll="0"/>
    <pivotField dataField="1" showAll="0"/>
    <pivotField axis="axisCol" showAll="0" countASubtotal="1">
      <items count="3">
        <item x="1"/>
        <item x="0"/>
        <item t="countA"/>
      </items>
    </pivotField>
    <pivotField axis="axisRow" showAll="0" sortType="descending">
      <items count="17">
        <item x="1"/>
        <item x="6"/>
        <item x="15"/>
        <item x="2"/>
        <item x="13"/>
        <item x="5"/>
        <item x="9"/>
        <item x="0"/>
        <item x="7"/>
        <item x="10"/>
        <item x="8"/>
        <item x="4"/>
        <item x="1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9">
    <i>
      <x v="8"/>
    </i>
    <i>
      <x/>
    </i>
    <i>
      <x v="1"/>
    </i>
    <i>
      <x v="14"/>
    </i>
    <i>
      <x v="3"/>
    </i>
    <i>
      <x v="7"/>
    </i>
    <i>
      <x v="11"/>
    </i>
    <i>
      <x v="5"/>
    </i>
    <i t="grand">
      <x/>
    </i>
  </rowItems>
  <colFields count="1">
    <field x="10"/>
  </colFields>
  <colItems count="3">
    <i>
      <x/>
    </i>
    <i>
      <x v="1"/>
    </i>
    <i t="grand">
      <x/>
    </i>
  </colItems>
  <dataFields count="1">
    <dataField name="Count of toss_winner" fld="9" subtotal="count" baseField="0" baseItem="0"/>
  </dataFields>
  <formats count="1">
    <format dxfId="3">
      <pivotArea dataOnly="0" labelOnly="1" grandCol="1" outline="0" fieldPosition="0"/>
    </format>
  </format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B6" firstHeaderRow="1" firstDataRow="1" firstDataCol="1"/>
  <pivotFields count="18">
    <pivotField showAll="0"/>
    <pivotField showAll="0"/>
    <pivotField showAll="0">
      <items count="14">
        <item h="1" x="0"/>
        <item h="1" x="1"/>
        <item x="2"/>
        <item h="1" x="3"/>
        <item h="1" x="4"/>
        <item h="1" x="5"/>
        <item h="1" x="6"/>
        <item h="1" x="7"/>
        <item h="1" x="8"/>
        <item h="1" x="9"/>
        <item h="1" x="10"/>
        <item h="1" x="11"/>
        <item h="1" x="12"/>
        <item t="default"/>
      </items>
    </pivotField>
    <pivotField numFmtId="14" showAll="0"/>
    <pivotField showAll="0"/>
    <pivotField showAll="0"/>
    <pivotField showAll="0"/>
    <pivotField showAll="0"/>
    <pivotField showAll="0"/>
    <pivotField showAll="0"/>
    <pivotField axis="axisRow" showAll="0">
      <items count="3">
        <item x="1"/>
        <item x="0"/>
        <item t="default"/>
      </items>
    </pivotField>
    <pivotField dataField="1"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winner" fld="11" subtotal="count" showDataAs="percentOfTotal" baseField="0" baseItem="0" numFmtId="10"/>
  </dataFields>
  <chartFormats count="6">
    <chartFormat chart="2"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0" count="1" selected="0">
            <x v="0"/>
          </reference>
        </references>
      </pivotArea>
    </chartFormat>
    <chartFormat chart="5" format="6">
      <pivotArea type="data" outline="0" fieldPosition="0">
        <references count="2">
          <reference field="4294967294" count="1" selected="0">
            <x v="0"/>
          </reference>
          <reference field="10" count="1" selected="0">
            <x v="1"/>
          </reference>
        </references>
      </pivotArea>
    </chartFormat>
    <chartFormat chart="2" format="1">
      <pivotArea type="data" outline="0" fieldPosition="0">
        <references count="2">
          <reference field="4294967294" count="1" selected="0">
            <x v="0"/>
          </reference>
          <reference field="10" count="1" selected="0">
            <x v="0"/>
          </reference>
        </references>
      </pivotArea>
    </chartFormat>
    <chartFormat chart="2" format="2">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D15" firstHeaderRow="1" firstDataRow="2" firstDataCol="1"/>
  <pivotFields count="18">
    <pivotField showAll="0"/>
    <pivotField showAll="0"/>
    <pivotField showAll="0">
      <items count="14">
        <item h="1" x="0"/>
        <item h="1" x="1"/>
        <item x="2"/>
        <item h="1" x="3"/>
        <item h="1" x="4"/>
        <item h="1" x="5"/>
        <item h="1" x="6"/>
        <item h="1" x="7"/>
        <item h="1" x="8"/>
        <item h="1" x="9"/>
        <item h="1" x="10"/>
        <item h="1" x="11"/>
        <item h="1" x="12"/>
        <item t="default"/>
      </items>
    </pivotField>
    <pivotField numFmtId="14" showAll="0"/>
    <pivotField showAll="0"/>
    <pivotField axis="axisRow" showAll="0" measureFilter="1" sortType="descending">
      <items count="37">
        <item x="19"/>
        <item x="17"/>
        <item x="13"/>
        <item x="15"/>
        <item x="8"/>
        <item x="24"/>
        <item x="30"/>
        <item x="4"/>
        <item x="2"/>
        <item x="34"/>
        <item x="21"/>
        <item x="23"/>
        <item x="27"/>
        <item x="11"/>
        <item x="0"/>
        <item x="35"/>
        <item x="7"/>
        <item x="31"/>
        <item x="22"/>
        <item x="14"/>
        <item x="9"/>
        <item x="16"/>
        <item x="32"/>
        <item x="1"/>
        <item x="6"/>
        <item x="18"/>
        <item x="33"/>
        <item x="5"/>
        <item x="26"/>
        <item x="29"/>
        <item x="28"/>
        <item x="10"/>
        <item x="25"/>
        <item x="12"/>
        <item x="2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items count="3">
        <item x="1"/>
        <item x="0"/>
        <item t="default"/>
      </items>
    </pivotField>
    <pivotField dataField="1" showAll="0"/>
    <pivotField showAll="0"/>
    <pivotField showAll="0"/>
    <pivotField showAll="0"/>
    <pivotField showAll="0"/>
    <pivotField showAll="0"/>
    <pivotField showAll="0"/>
  </pivotFields>
  <rowFields count="1">
    <field x="5"/>
  </rowFields>
  <rowItems count="11">
    <i>
      <x v="1"/>
    </i>
    <i>
      <x v="8"/>
    </i>
    <i>
      <x v="16"/>
    </i>
    <i>
      <x v="7"/>
    </i>
    <i>
      <x v="14"/>
    </i>
    <i>
      <x v="4"/>
    </i>
    <i>
      <x v="23"/>
    </i>
    <i>
      <x v="25"/>
    </i>
    <i>
      <x v="34"/>
    </i>
    <i>
      <x v="27"/>
    </i>
    <i t="grand">
      <x/>
    </i>
  </rowItems>
  <colFields count="1">
    <field x="10"/>
  </colFields>
  <colItems count="3">
    <i>
      <x/>
    </i>
    <i>
      <x v="1"/>
    </i>
    <i t="grand">
      <x/>
    </i>
  </colItems>
  <dataFields count="1">
    <dataField name="Count of winner" fld="11"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48" firstHeaderRow="1" firstDataRow="1" firstDataCol="1"/>
  <pivotFields count="18">
    <pivotField showAll="0"/>
    <pivotField showAll="0"/>
    <pivotField showAll="0">
      <items count="14">
        <item h="1" x="0"/>
        <item h="1" x="1"/>
        <item x="2"/>
        <item h="1" x="3"/>
        <item h="1" x="4"/>
        <item h="1" x="5"/>
        <item h="1" x="6"/>
        <item h="1" x="7"/>
        <item h="1" x="8"/>
        <item h="1" x="9"/>
        <item h="1" x="10"/>
        <item h="1" x="11"/>
        <item h="1" x="12"/>
        <item t="default"/>
      </items>
    </pivotField>
    <pivotField numFmtId="14" showAll="0"/>
    <pivotField axis="axisRow" dataField="1" showAll="0" sortType="descending">
      <items count="235">
        <item x="135"/>
        <item x="34"/>
        <item x="28"/>
        <item x="23"/>
        <item x="229"/>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227"/>
        <item x="130"/>
        <item x="181"/>
        <item x="25"/>
        <item x="226"/>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233"/>
        <item x="232"/>
        <item x="88"/>
        <item x="48"/>
        <item x="214"/>
        <item x="155"/>
        <item x="176"/>
        <item x="91"/>
        <item x="63"/>
        <item x="41"/>
        <item x="92"/>
        <item x="109"/>
        <item x="231"/>
        <item x="18"/>
        <item x="120"/>
        <item x="197"/>
        <item x="188"/>
        <item x="230"/>
        <item x="117"/>
        <item x="57"/>
        <item x="87"/>
        <item x="43"/>
        <item x="182"/>
        <item x="47"/>
        <item x="75"/>
        <item x="96"/>
        <item x="112"/>
        <item x="59"/>
        <item x="114"/>
        <item x="212"/>
        <item x="128"/>
        <item x="102"/>
        <item x="22"/>
        <item x="17"/>
        <item x="178"/>
        <item x="156"/>
        <item x="54"/>
        <item x="98"/>
        <item x="24"/>
        <item x="16"/>
        <item x="125"/>
        <item x="228"/>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5">
    <i>
      <x v="212"/>
    </i>
    <i>
      <x v="85"/>
    </i>
    <i>
      <x v="6"/>
    </i>
    <i>
      <x v="131"/>
    </i>
    <i>
      <x v="58"/>
    </i>
    <i>
      <x v="141"/>
    </i>
    <i>
      <x v="194"/>
    </i>
    <i>
      <x v="230"/>
    </i>
    <i>
      <x v="200"/>
    </i>
    <i>
      <x v="92"/>
    </i>
    <i>
      <x v="103"/>
    </i>
    <i>
      <x v="118"/>
    </i>
    <i>
      <x v="65"/>
    </i>
    <i>
      <x v="53"/>
    </i>
    <i>
      <x v="169"/>
    </i>
    <i>
      <x v="82"/>
    </i>
    <i>
      <x v="64"/>
    </i>
    <i>
      <x v="12"/>
    </i>
    <i>
      <x v="163"/>
    </i>
    <i>
      <x v="14"/>
    </i>
    <i>
      <x v="176"/>
    </i>
    <i>
      <x v="93"/>
    </i>
    <i>
      <x v="202"/>
    </i>
    <i>
      <x v="94"/>
    </i>
    <i>
      <x v="225"/>
    </i>
    <i>
      <x v="100"/>
    </i>
    <i>
      <x v="158"/>
    </i>
    <i>
      <x v="23"/>
    </i>
    <i>
      <x v="166"/>
    </i>
    <i>
      <x v="114"/>
    </i>
    <i>
      <x v="175"/>
    </i>
    <i>
      <x v="1"/>
    </i>
    <i>
      <x v="180"/>
    </i>
    <i>
      <x v="128"/>
    </i>
    <i>
      <x v="8"/>
    </i>
    <i>
      <x v="44"/>
    </i>
    <i>
      <x v="203"/>
    </i>
    <i>
      <x v="132"/>
    </i>
    <i>
      <x v="220"/>
    </i>
    <i>
      <x v="45"/>
    </i>
    <i>
      <x v="229"/>
    </i>
    <i>
      <x v="149"/>
    </i>
    <i>
      <x v="77"/>
    </i>
    <i>
      <x v="155"/>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0" firstHeaderRow="1" firstDataRow="1" firstDataCol="1"/>
  <pivotFields count="6">
    <pivotField showAll="0"/>
    <pivotField axis="axisRow" dataField="1" showAll="0" sortType="descending">
      <items count="7">
        <item x="0"/>
        <item x="4"/>
        <item x="3"/>
        <item x="1"/>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
  </rowFields>
  <rowItems count="7">
    <i>
      <x v="3"/>
    </i>
    <i>
      <x/>
    </i>
    <i>
      <x v="2"/>
    </i>
    <i>
      <x v="1"/>
    </i>
    <i>
      <x v="5"/>
    </i>
    <i>
      <x v="4"/>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assion2" sourceName="seassion ">
  <pivotTables>
    <pivotTable tabId="10" name="PivotTable8"/>
    <pivotTable tabId="7" name="PivotTable5"/>
    <pivotTable tabId="3" name="matches win"/>
    <pivotTable tabId="5" name="PivotTable3"/>
    <pivotTable tabId="6" name="PivotTable4"/>
  </pivotTables>
  <data>
    <tabular pivotCacheId="1">
      <items count="13">
        <i x="0"/>
        <i x="1"/>
        <i x="2" s="1"/>
        <i x="3"/>
        <i x="4"/>
        <i x="5"/>
        <i x="6"/>
        <i x="7"/>
        <i x="8"/>
        <i x="9"/>
        <i x="10"/>
        <i x="11"/>
        <i x="1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eam" sourceName="Team">
  <pivotTables>
    <pivotTable tabId="13" name="PivotTable5"/>
    <pivotTable tabId="13" name="PivotTable4"/>
    <pivotTable tabId="13" name="PivotTable6"/>
    <pivotTable tabId="13" name="PivotTable1"/>
  </pivotTables>
  <data>
    <tabular pivotCacheId="2">
      <items count="12">
        <i x="9" s="1"/>
        <i x="11"/>
        <i x="0"/>
        <i x="6"/>
        <i x="1"/>
        <i x="2"/>
        <i x="3"/>
        <i x="10"/>
        <i x="8"/>
        <i x="7"/>
        <i x="4"/>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assion  2" cache="Slicer_seassion2" caption="seassion "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eassion  3" cache="Slicer_seassion2" caption="seassion " columnCount="13" showCaption="0"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Team 2" cache="Slicer_Team" caption="Team" columnCount="6"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Team" cache="Slicer_Team" caption="Team" columnCount="12" rowHeight="241300"/>
  <slicer name="Team 1" cache="Slicer_Team" caption="Team"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seassion " cache="Slicer_seassion2" caption="seassion "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seassion  1" cache="Slicer_seassion2" caption="seassion " rowHeight="241300"/>
</slicers>
</file>

<file path=xl/tables/table1.xml><?xml version="1.0" encoding="utf-8"?>
<table xmlns="http://schemas.openxmlformats.org/spreadsheetml/2006/main" id="1" name="Table1" displayName="Table1" ref="A1:R817" totalsRowShown="0">
  <autoFilter ref="A1:R817"/>
  <tableColumns count="18">
    <tableColumn id="1" name="id"/>
    <tableColumn id="2" name="city"/>
    <tableColumn id="3" name="seassion "/>
    <tableColumn id="4" name="date" dataDxfId="58"/>
    <tableColumn id="5" name="player_of_match"/>
    <tableColumn id="6" name="venue"/>
    <tableColumn id="7" name="neutral_venue"/>
    <tableColumn id="8" name="team1"/>
    <tableColumn id="9" name="team2"/>
    <tableColumn id="10" name="toss_winner"/>
    <tableColumn id="11" name="toss_decision"/>
    <tableColumn id="12" name="winner"/>
    <tableColumn id="13" name="result"/>
    <tableColumn id="14" name="result_margin"/>
    <tableColumn id="15" name="eliminator"/>
    <tableColumn id="16" name="method"/>
    <tableColumn id="17" name="umpire1"/>
    <tableColumn id="18" name="umpire2"/>
  </tableColumns>
  <tableStyleInfo name="TableStyleMedium2" showFirstColumn="0" showLastColumn="0" showRowStripes="1" showColumnStripes="0"/>
</table>
</file>

<file path=xl/tables/table2.xml><?xml version="1.0" encoding="utf-8"?>
<table xmlns="http://schemas.openxmlformats.org/spreadsheetml/2006/main" id="3" name="Table3" displayName="Table3" ref="A1:F15" totalsRowShown="0" headerRowDxfId="57" dataDxfId="55" headerRowBorderDxfId="56" tableBorderDxfId="54" totalsRowBorderDxfId="53">
  <autoFilter ref="A1:F15"/>
  <tableColumns count="6">
    <tableColumn id="1" name="Year" dataDxfId="52"/>
    <tableColumn id="2" name="Winner" dataDxfId="51"/>
    <tableColumn id="3" name="Runner Up" dataDxfId="50"/>
    <tableColumn id="4" name="Venue" dataDxfId="49"/>
    <tableColumn id="5" name="Number of teams" dataDxfId="48"/>
    <tableColumn id="6" name="Player of the Match" dataDxfId="47"/>
  </tableColumns>
  <tableStyleInfo name="TableStyleMedium2" showFirstColumn="0" showLastColumn="0" showRowStripes="1" showColumnStripes="0"/>
</table>
</file>

<file path=xl/tables/table3.xml><?xml version="1.0" encoding="utf-8"?>
<table xmlns="http://schemas.openxmlformats.org/spreadsheetml/2006/main" id="4" name="Table35" displayName="Table35" ref="A22:F36" totalsRowShown="0" headerRowDxfId="46" dataDxfId="44" headerRowBorderDxfId="45" tableBorderDxfId="43" totalsRowBorderDxfId="42">
  <autoFilter ref="A22:F36"/>
  <tableColumns count="6">
    <tableColumn id="7" name="seassion" dataDxfId="41"/>
    <tableColumn id="2" name="Winner" dataDxfId="40"/>
    <tableColumn id="3" name="Runner Up" dataDxfId="39"/>
    <tableColumn id="4" name="Venue" dataDxfId="38"/>
    <tableColumn id="5" name="Number of teams" dataDxfId="37"/>
    <tableColumn id="6" name="Player of the Match" dataDxfId="36"/>
  </tableColumns>
  <tableStyleInfo name="TableStyleMedium2" showFirstColumn="0" showLastColumn="0" showRowStripes="1" showColumnStripes="0"/>
</table>
</file>

<file path=xl/tables/table4.xml><?xml version="1.0" encoding="utf-8"?>
<table xmlns="http://schemas.openxmlformats.org/spreadsheetml/2006/main" id="5" name="Table16" displayName="Table16" ref="A1:AD632" totalsRowShown="0" headerRowDxfId="35" dataDxfId="34">
  <autoFilter ref="A1:AD632"/>
  <tableColumns count="30">
    <tableColumn id="1" name="Team" dataDxfId="33"/>
    <tableColumn id="2" name="Player" dataDxfId="32"/>
    <tableColumn id="3" name="Tournament" dataDxfId="31"/>
    <tableColumn id="4" name="Matches" dataDxfId="30"/>
    <tableColumn id="5" name="Batting Innings" dataDxfId="29"/>
    <tableColumn id="6" name="Not Out" dataDxfId="28"/>
    <tableColumn id="7" name="Runds Scored" dataDxfId="27"/>
    <tableColumn id="8" name="Highest Score" dataDxfId="26"/>
    <tableColumn id="9" name="Batting Average" dataDxfId="25"/>
    <tableColumn id="10" name="Balls Faced" dataDxfId="24"/>
    <tableColumn id="11" name="Batting Strike Rate" dataDxfId="23"/>
    <tableColumn id="12" name="100" dataDxfId="22"/>
    <tableColumn id="13" name="50" dataDxfId="21"/>
    <tableColumn id="14" name="0" dataDxfId="20"/>
    <tableColumn id="15" name="4s" dataDxfId="19"/>
    <tableColumn id="16" name="6s" dataDxfId="18"/>
    <tableColumn id="17" name="Bowling Innings" dataDxfId="17"/>
    <tableColumn id="18" name="Overs Bowled" dataDxfId="16"/>
    <tableColumn id="19" name="Maidens Bowled" dataDxfId="15"/>
    <tableColumn id="20" name="Runs Conceded" dataDxfId="14"/>
    <tableColumn id="21" name="Wickets Taken" dataDxfId="13"/>
    <tableColumn id="22" name="Best Bowling Figures" dataDxfId="12"/>
    <tableColumn id="23" name="Bowling Average" dataDxfId="11"/>
    <tableColumn id="24" name="Bowling Economy Rate" dataDxfId="10"/>
    <tableColumn id="25" name="Bowling Strike Rate" dataDxfId="9"/>
    <tableColumn id="26" name="4+ Innings Wickets" dataDxfId="8"/>
    <tableColumn id="27" name="5+ Innings Wickets" dataDxfId="7"/>
    <tableColumn id="28" name="Catches Taken" dataDxfId="6"/>
    <tableColumn id="29" name="Stumpings Made" dataDxfId="5"/>
    <tableColumn id="30" name="Toss win" dataDxfId="4"/>
  </tableColumns>
  <tableStyleInfo name="TableStyleMedium2" showFirstColumn="0" showLastColumn="0" showRowStripes="1" showColumnStripes="0"/>
</table>
</file>

<file path=xl/tables/table5.xml><?xml version="1.0" encoding="utf-8"?>
<table xmlns="http://schemas.openxmlformats.org/spreadsheetml/2006/main" id="2" name="Table2" displayName="Table2" ref="E1:F11" totalsRowShown="0">
  <autoFilter ref="E1:F11"/>
  <tableColumns count="2">
    <tableColumn id="1" name="player name ">
      <calculatedColumnFormula>A4</calculatedColumnFormula>
    </tableColumn>
    <tableColumn id="2" name="MOM">
      <calculatedColumnFormula>GETPIVOTDATA("player_of_match",$A$3,"player_of_match",A4)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microsoft.com/office/2007/relationships/slicer" Target="../slicers/slicer4.xml"/><Relationship Id="rId3" Type="http://schemas.openxmlformats.org/officeDocument/2006/relationships/pivotTable" Target="../pivotTables/pivotTable4.xml"/><Relationship Id="rId7" Type="http://schemas.openxmlformats.org/officeDocument/2006/relationships/drawing" Target="../drawings/drawing6.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4.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0.xml"/><Relationship Id="rId1" Type="http://schemas.openxmlformats.org/officeDocument/2006/relationships/pivotTable" Target="../pivotTables/pivotTable10.xml"/><Relationship Id="rId4" Type="http://schemas.microsoft.com/office/2007/relationships/slicer" Target="../slicers/slicer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2" zoomScale="115" zoomScaleNormal="115" workbookViewId="0">
      <selection activeCell="K27" sqref="K27"/>
    </sheetView>
  </sheetViews>
  <sheetFormatPr defaultRowHeight="15"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7"/>
  <sheetViews>
    <sheetView topLeftCell="D2" workbookViewId="0">
      <selection activeCell="G34" sqref="G34"/>
    </sheetView>
  </sheetViews>
  <sheetFormatPr defaultRowHeight="15" x14ac:dyDescent="0.25"/>
  <cols>
    <col min="2" max="2" width="12.7109375" customWidth="1"/>
    <col min="3" max="3" width="11.140625" customWidth="1"/>
    <col min="4" max="4" width="14.85546875" customWidth="1"/>
    <col min="5" max="5" width="18" customWidth="1"/>
    <col min="7" max="7" width="16.140625" customWidth="1"/>
    <col min="10" max="10" width="14" customWidth="1"/>
    <col min="11" max="11" width="15.140625" customWidth="1"/>
    <col min="12" max="12" width="9.42578125" customWidth="1"/>
    <col min="14" max="14" width="15.42578125" customWidth="1"/>
    <col min="15" max="15" width="12.42578125" customWidth="1"/>
    <col min="16" max="16" width="10.140625" customWidth="1"/>
    <col min="17" max="18" width="10.5703125" customWidth="1"/>
  </cols>
  <sheetData>
    <row r="1" spans="1:18" x14ac:dyDescent="0.25">
      <c r="A1" t="s">
        <v>0</v>
      </c>
      <c r="B1" t="s">
        <v>1</v>
      </c>
      <c r="C1" t="s">
        <v>398</v>
      </c>
      <c r="D1" t="s">
        <v>2</v>
      </c>
      <c r="E1" t="s">
        <v>3</v>
      </c>
      <c r="F1" t="s">
        <v>4</v>
      </c>
      <c r="G1" t="s">
        <v>5</v>
      </c>
      <c r="H1" t="s">
        <v>6</v>
      </c>
      <c r="I1" t="s">
        <v>7</v>
      </c>
      <c r="J1" t="s">
        <v>8</v>
      </c>
      <c r="K1" t="s">
        <v>9</v>
      </c>
      <c r="L1" t="s">
        <v>10</v>
      </c>
      <c r="M1" t="s">
        <v>11</v>
      </c>
      <c r="N1" t="s">
        <v>12</v>
      </c>
      <c r="O1" t="s">
        <v>13</v>
      </c>
      <c r="P1" t="s">
        <v>14</v>
      </c>
      <c r="Q1" t="s">
        <v>15</v>
      </c>
      <c r="R1" t="s">
        <v>16</v>
      </c>
    </row>
    <row r="2" spans="1:18" x14ac:dyDescent="0.25">
      <c r="A2">
        <v>335982</v>
      </c>
      <c r="B2" t="s">
        <v>17</v>
      </c>
      <c r="C2" t="s">
        <v>399</v>
      </c>
      <c r="D2" s="1">
        <v>39556</v>
      </c>
      <c r="E2" t="s">
        <v>18</v>
      </c>
      <c r="F2" t="s">
        <v>19</v>
      </c>
      <c r="G2">
        <v>0</v>
      </c>
      <c r="H2" t="s">
        <v>20</v>
      </c>
      <c r="I2" t="s">
        <v>21</v>
      </c>
      <c r="J2" t="s">
        <v>20</v>
      </c>
      <c r="K2" t="s">
        <v>22</v>
      </c>
      <c r="L2" t="s">
        <v>21</v>
      </c>
      <c r="M2" t="s">
        <v>23</v>
      </c>
      <c r="N2">
        <v>140</v>
      </c>
      <c r="O2" t="s">
        <v>24</v>
      </c>
      <c r="P2" t="s">
        <v>25</v>
      </c>
      <c r="Q2" t="s">
        <v>26</v>
      </c>
      <c r="R2" t="s">
        <v>27</v>
      </c>
    </row>
    <row r="3" spans="1:18" x14ac:dyDescent="0.25">
      <c r="A3">
        <v>335983</v>
      </c>
      <c r="B3" t="s">
        <v>28</v>
      </c>
      <c r="C3" t="s">
        <v>399</v>
      </c>
      <c r="D3" s="1">
        <v>39557</v>
      </c>
      <c r="E3" t="s">
        <v>29</v>
      </c>
      <c r="F3" t="s">
        <v>30</v>
      </c>
      <c r="G3">
        <v>0</v>
      </c>
      <c r="H3" t="s">
        <v>31</v>
      </c>
      <c r="I3" t="s">
        <v>32</v>
      </c>
      <c r="J3" t="s">
        <v>32</v>
      </c>
      <c r="K3" t="s">
        <v>33</v>
      </c>
      <c r="L3" t="s">
        <v>32</v>
      </c>
      <c r="M3" t="s">
        <v>23</v>
      </c>
      <c r="N3">
        <v>33</v>
      </c>
      <c r="O3" t="s">
        <v>24</v>
      </c>
      <c r="P3" t="s">
        <v>25</v>
      </c>
      <c r="Q3" t="s">
        <v>34</v>
      </c>
      <c r="R3" t="s">
        <v>35</v>
      </c>
    </row>
    <row r="4" spans="1:18" x14ac:dyDescent="0.25">
      <c r="A4">
        <v>335984</v>
      </c>
      <c r="B4" t="s">
        <v>36</v>
      </c>
      <c r="C4" t="s">
        <v>399</v>
      </c>
      <c r="D4" s="1">
        <v>39557</v>
      </c>
      <c r="E4" t="s">
        <v>37</v>
      </c>
      <c r="F4" t="s">
        <v>38</v>
      </c>
      <c r="G4">
        <v>0</v>
      </c>
      <c r="H4" t="s">
        <v>39</v>
      </c>
      <c r="I4" t="s">
        <v>40</v>
      </c>
      <c r="J4" t="s">
        <v>40</v>
      </c>
      <c r="K4" t="s">
        <v>33</v>
      </c>
      <c r="L4" t="s">
        <v>39</v>
      </c>
      <c r="M4" t="s">
        <v>41</v>
      </c>
      <c r="N4">
        <v>9</v>
      </c>
      <c r="O4" t="s">
        <v>24</v>
      </c>
      <c r="P4" t="s">
        <v>25</v>
      </c>
      <c r="Q4" t="s">
        <v>42</v>
      </c>
      <c r="R4" t="s">
        <v>43</v>
      </c>
    </row>
    <row r="5" spans="1:18" x14ac:dyDescent="0.25">
      <c r="A5">
        <v>335985</v>
      </c>
      <c r="B5" t="s">
        <v>44</v>
      </c>
      <c r="C5" t="s">
        <v>399</v>
      </c>
      <c r="D5" s="1">
        <v>39558</v>
      </c>
      <c r="E5" t="s">
        <v>45</v>
      </c>
      <c r="F5" t="s">
        <v>46</v>
      </c>
      <c r="G5">
        <v>0</v>
      </c>
      <c r="H5" t="s">
        <v>47</v>
      </c>
      <c r="I5" t="s">
        <v>20</v>
      </c>
      <c r="J5" t="s">
        <v>47</v>
      </c>
      <c r="K5" t="s">
        <v>33</v>
      </c>
      <c r="L5" t="s">
        <v>20</v>
      </c>
      <c r="M5" t="s">
        <v>41</v>
      </c>
      <c r="N5">
        <v>5</v>
      </c>
      <c r="O5" t="s">
        <v>24</v>
      </c>
      <c r="P5" t="s">
        <v>25</v>
      </c>
      <c r="Q5" t="s">
        <v>48</v>
      </c>
      <c r="R5" t="s">
        <v>49</v>
      </c>
    </row>
    <row r="6" spans="1:18" x14ac:dyDescent="0.25">
      <c r="A6">
        <v>335986</v>
      </c>
      <c r="B6" t="s">
        <v>50</v>
      </c>
      <c r="C6" t="s">
        <v>399</v>
      </c>
      <c r="D6" s="1">
        <v>39558</v>
      </c>
      <c r="E6" t="s">
        <v>51</v>
      </c>
      <c r="F6" t="s">
        <v>52</v>
      </c>
      <c r="G6">
        <v>0</v>
      </c>
      <c r="H6" t="s">
        <v>21</v>
      </c>
      <c r="I6" t="s">
        <v>53</v>
      </c>
      <c r="J6" t="s">
        <v>53</v>
      </c>
      <c r="K6" t="s">
        <v>33</v>
      </c>
      <c r="L6" t="s">
        <v>21</v>
      </c>
      <c r="M6" t="s">
        <v>41</v>
      </c>
      <c r="N6">
        <v>5</v>
      </c>
      <c r="O6" t="s">
        <v>24</v>
      </c>
      <c r="P6" t="s">
        <v>25</v>
      </c>
      <c r="Q6" t="s">
        <v>54</v>
      </c>
      <c r="R6" t="s">
        <v>55</v>
      </c>
    </row>
    <row r="7" spans="1:18" x14ac:dyDescent="0.25">
      <c r="A7">
        <v>335987</v>
      </c>
      <c r="B7" t="s">
        <v>56</v>
      </c>
      <c r="C7" t="s">
        <v>399</v>
      </c>
      <c r="D7" s="1">
        <v>39559</v>
      </c>
      <c r="E7" t="s">
        <v>57</v>
      </c>
      <c r="F7" t="s">
        <v>58</v>
      </c>
      <c r="G7">
        <v>0</v>
      </c>
      <c r="H7" t="s">
        <v>40</v>
      </c>
      <c r="I7" t="s">
        <v>31</v>
      </c>
      <c r="J7" t="s">
        <v>31</v>
      </c>
      <c r="K7" t="s">
        <v>33</v>
      </c>
      <c r="L7" t="s">
        <v>40</v>
      </c>
      <c r="M7" t="s">
        <v>41</v>
      </c>
      <c r="N7">
        <v>6</v>
      </c>
      <c r="O7" t="s">
        <v>24</v>
      </c>
      <c r="P7" t="s">
        <v>25</v>
      </c>
      <c r="Q7" t="s">
        <v>42</v>
      </c>
      <c r="R7" t="s">
        <v>59</v>
      </c>
    </row>
    <row r="8" spans="1:18" x14ac:dyDescent="0.25">
      <c r="A8">
        <v>335988</v>
      </c>
      <c r="B8" t="s">
        <v>60</v>
      </c>
      <c r="C8" t="s">
        <v>399</v>
      </c>
      <c r="D8" s="1">
        <v>39560</v>
      </c>
      <c r="E8" t="s">
        <v>61</v>
      </c>
      <c r="F8" t="s">
        <v>62</v>
      </c>
      <c r="G8">
        <v>0</v>
      </c>
      <c r="H8" t="s">
        <v>53</v>
      </c>
      <c r="I8" t="s">
        <v>39</v>
      </c>
      <c r="J8" t="s">
        <v>53</v>
      </c>
      <c r="K8" t="s">
        <v>33</v>
      </c>
      <c r="L8" t="s">
        <v>39</v>
      </c>
      <c r="M8" t="s">
        <v>41</v>
      </c>
      <c r="N8">
        <v>9</v>
      </c>
      <c r="O8" t="s">
        <v>24</v>
      </c>
      <c r="P8" t="s">
        <v>25</v>
      </c>
      <c r="Q8" t="s">
        <v>63</v>
      </c>
      <c r="R8" t="s">
        <v>64</v>
      </c>
    </row>
    <row r="9" spans="1:18" x14ac:dyDescent="0.25">
      <c r="A9">
        <v>335989</v>
      </c>
      <c r="B9" t="s">
        <v>65</v>
      </c>
      <c r="C9" t="s">
        <v>399</v>
      </c>
      <c r="D9" s="1">
        <v>39561</v>
      </c>
      <c r="E9" t="s">
        <v>66</v>
      </c>
      <c r="F9" t="s">
        <v>67</v>
      </c>
      <c r="G9">
        <v>0</v>
      </c>
      <c r="H9" t="s">
        <v>32</v>
      </c>
      <c r="I9" t="s">
        <v>47</v>
      </c>
      <c r="J9" t="s">
        <v>47</v>
      </c>
      <c r="K9" t="s">
        <v>22</v>
      </c>
      <c r="L9" t="s">
        <v>32</v>
      </c>
      <c r="M9" t="s">
        <v>23</v>
      </c>
      <c r="N9">
        <v>6</v>
      </c>
      <c r="O9" t="s">
        <v>24</v>
      </c>
      <c r="P9" t="s">
        <v>25</v>
      </c>
      <c r="Q9" t="s">
        <v>49</v>
      </c>
      <c r="R9" t="s">
        <v>43</v>
      </c>
    </row>
    <row r="10" spans="1:18" x14ac:dyDescent="0.25">
      <c r="A10">
        <v>335990</v>
      </c>
      <c r="B10" t="s">
        <v>60</v>
      </c>
      <c r="C10" t="s">
        <v>399</v>
      </c>
      <c r="D10" s="1">
        <v>39562</v>
      </c>
      <c r="E10" t="s">
        <v>68</v>
      </c>
      <c r="F10" t="s">
        <v>62</v>
      </c>
      <c r="G10">
        <v>0</v>
      </c>
      <c r="H10" t="s">
        <v>53</v>
      </c>
      <c r="I10" t="s">
        <v>40</v>
      </c>
      <c r="J10" t="s">
        <v>40</v>
      </c>
      <c r="K10" t="s">
        <v>22</v>
      </c>
      <c r="L10" t="s">
        <v>40</v>
      </c>
      <c r="M10" t="s">
        <v>41</v>
      </c>
      <c r="N10">
        <v>3</v>
      </c>
      <c r="O10" t="s">
        <v>24</v>
      </c>
      <c r="P10" t="s">
        <v>25</v>
      </c>
      <c r="Q10" t="s">
        <v>26</v>
      </c>
      <c r="R10" t="s">
        <v>34</v>
      </c>
    </row>
    <row r="11" spans="1:18" x14ac:dyDescent="0.25">
      <c r="A11">
        <v>335991</v>
      </c>
      <c r="B11" t="s">
        <v>28</v>
      </c>
      <c r="C11" t="s">
        <v>399</v>
      </c>
      <c r="D11" s="1">
        <v>39563</v>
      </c>
      <c r="E11" t="s">
        <v>69</v>
      </c>
      <c r="F11" t="s">
        <v>30</v>
      </c>
      <c r="G11">
        <v>0</v>
      </c>
      <c r="H11" t="s">
        <v>31</v>
      </c>
      <c r="I11" t="s">
        <v>47</v>
      </c>
      <c r="J11" t="s">
        <v>47</v>
      </c>
      <c r="K11" t="s">
        <v>22</v>
      </c>
      <c r="L11" t="s">
        <v>31</v>
      </c>
      <c r="M11" t="s">
        <v>23</v>
      </c>
      <c r="N11">
        <v>66</v>
      </c>
      <c r="O11" t="s">
        <v>24</v>
      </c>
      <c r="P11" t="s">
        <v>25</v>
      </c>
      <c r="Q11" t="s">
        <v>42</v>
      </c>
      <c r="R11" t="s">
        <v>64</v>
      </c>
    </row>
    <row r="12" spans="1:18" x14ac:dyDescent="0.25">
      <c r="A12">
        <v>335992</v>
      </c>
      <c r="B12" t="s">
        <v>17</v>
      </c>
      <c r="C12" t="s">
        <v>399</v>
      </c>
      <c r="D12" s="1">
        <v>39564</v>
      </c>
      <c r="E12" t="s">
        <v>57</v>
      </c>
      <c r="F12" t="s">
        <v>19</v>
      </c>
      <c r="G12">
        <v>0</v>
      </c>
      <c r="H12" t="s">
        <v>20</v>
      </c>
      <c r="I12" t="s">
        <v>40</v>
      </c>
      <c r="J12" t="s">
        <v>40</v>
      </c>
      <c r="K12" t="s">
        <v>22</v>
      </c>
      <c r="L12" t="s">
        <v>40</v>
      </c>
      <c r="M12" t="s">
        <v>41</v>
      </c>
      <c r="N12">
        <v>7</v>
      </c>
      <c r="O12" t="s">
        <v>24</v>
      </c>
      <c r="P12" t="s">
        <v>25</v>
      </c>
      <c r="Q12" t="s">
        <v>34</v>
      </c>
      <c r="R12" t="s">
        <v>63</v>
      </c>
    </row>
    <row r="13" spans="1:18" x14ac:dyDescent="0.25">
      <c r="A13">
        <v>335993</v>
      </c>
      <c r="B13" t="s">
        <v>65</v>
      </c>
      <c r="C13" t="s">
        <v>399</v>
      </c>
      <c r="D13" s="1">
        <v>39564</v>
      </c>
      <c r="E13" t="s">
        <v>70</v>
      </c>
      <c r="F13" t="s">
        <v>67</v>
      </c>
      <c r="G13">
        <v>0</v>
      </c>
      <c r="H13" t="s">
        <v>32</v>
      </c>
      <c r="I13" t="s">
        <v>21</v>
      </c>
      <c r="J13" t="s">
        <v>21</v>
      </c>
      <c r="K13" t="s">
        <v>33</v>
      </c>
      <c r="L13" t="s">
        <v>32</v>
      </c>
      <c r="M13" t="s">
        <v>41</v>
      </c>
      <c r="N13">
        <v>9</v>
      </c>
      <c r="O13" t="s">
        <v>24</v>
      </c>
      <c r="P13" t="s">
        <v>25</v>
      </c>
      <c r="Q13" t="s">
        <v>54</v>
      </c>
      <c r="R13" t="s">
        <v>71</v>
      </c>
    </row>
    <row r="14" spans="1:18" x14ac:dyDescent="0.25">
      <c r="A14">
        <v>335994</v>
      </c>
      <c r="B14" t="s">
        <v>44</v>
      </c>
      <c r="C14" t="s">
        <v>399</v>
      </c>
      <c r="D14" s="1">
        <v>39565</v>
      </c>
      <c r="E14" t="s">
        <v>72</v>
      </c>
      <c r="F14" t="s">
        <v>73</v>
      </c>
      <c r="G14">
        <v>0</v>
      </c>
      <c r="H14" t="s">
        <v>47</v>
      </c>
      <c r="I14" t="s">
        <v>53</v>
      </c>
      <c r="J14" t="s">
        <v>53</v>
      </c>
      <c r="K14" t="s">
        <v>22</v>
      </c>
      <c r="L14" t="s">
        <v>53</v>
      </c>
      <c r="M14" t="s">
        <v>41</v>
      </c>
      <c r="N14">
        <v>10</v>
      </c>
      <c r="O14" t="s">
        <v>24</v>
      </c>
      <c r="P14" t="s">
        <v>25</v>
      </c>
      <c r="Q14" t="s">
        <v>26</v>
      </c>
      <c r="R14" t="s">
        <v>35</v>
      </c>
    </row>
    <row r="15" spans="1:18" x14ac:dyDescent="0.25">
      <c r="A15">
        <v>335995</v>
      </c>
      <c r="B15" t="s">
        <v>28</v>
      </c>
      <c r="C15" t="s">
        <v>399</v>
      </c>
      <c r="D15" s="1">
        <v>39565</v>
      </c>
      <c r="E15" t="s">
        <v>74</v>
      </c>
      <c r="F15" t="s">
        <v>30</v>
      </c>
      <c r="G15">
        <v>0</v>
      </c>
      <c r="H15" t="s">
        <v>31</v>
      </c>
      <c r="I15" t="s">
        <v>39</v>
      </c>
      <c r="J15" t="s">
        <v>39</v>
      </c>
      <c r="K15" t="s">
        <v>33</v>
      </c>
      <c r="L15" t="s">
        <v>31</v>
      </c>
      <c r="M15" t="s">
        <v>41</v>
      </c>
      <c r="N15">
        <v>4</v>
      </c>
      <c r="O15" t="s">
        <v>24</v>
      </c>
      <c r="P15" t="s">
        <v>25</v>
      </c>
      <c r="Q15" t="s">
        <v>27</v>
      </c>
      <c r="R15" t="s">
        <v>75</v>
      </c>
    </row>
    <row r="16" spans="1:18" x14ac:dyDescent="0.25">
      <c r="A16">
        <v>335996</v>
      </c>
      <c r="B16" t="s">
        <v>17</v>
      </c>
      <c r="C16" t="s">
        <v>399</v>
      </c>
      <c r="D16" s="1">
        <v>39566</v>
      </c>
      <c r="E16" t="s">
        <v>76</v>
      </c>
      <c r="F16" t="s">
        <v>19</v>
      </c>
      <c r="G16">
        <v>0</v>
      </c>
      <c r="H16" t="s">
        <v>20</v>
      </c>
      <c r="I16" t="s">
        <v>32</v>
      </c>
      <c r="J16" t="s">
        <v>32</v>
      </c>
      <c r="K16" t="s">
        <v>33</v>
      </c>
      <c r="L16" t="s">
        <v>32</v>
      </c>
      <c r="M16" t="s">
        <v>23</v>
      </c>
      <c r="N16">
        <v>13</v>
      </c>
      <c r="O16" t="s">
        <v>24</v>
      </c>
      <c r="P16" t="s">
        <v>25</v>
      </c>
      <c r="Q16" t="s">
        <v>77</v>
      </c>
      <c r="R16" t="s">
        <v>59</v>
      </c>
    </row>
    <row r="17" spans="1:18" x14ac:dyDescent="0.25">
      <c r="A17">
        <v>335997</v>
      </c>
      <c r="B17" t="s">
        <v>50</v>
      </c>
      <c r="C17" t="s">
        <v>399</v>
      </c>
      <c r="D17" s="1">
        <v>39567</v>
      </c>
      <c r="E17" t="s">
        <v>78</v>
      </c>
      <c r="F17" t="s">
        <v>52</v>
      </c>
      <c r="G17">
        <v>0</v>
      </c>
      <c r="H17" t="s">
        <v>21</v>
      </c>
      <c r="I17" t="s">
        <v>47</v>
      </c>
      <c r="J17" t="s">
        <v>21</v>
      </c>
      <c r="K17" t="s">
        <v>33</v>
      </c>
      <c r="L17" t="s">
        <v>47</v>
      </c>
      <c r="M17" t="s">
        <v>41</v>
      </c>
      <c r="N17">
        <v>7</v>
      </c>
      <c r="O17" t="s">
        <v>24</v>
      </c>
      <c r="P17" t="s">
        <v>25</v>
      </c>
      <c r="Q17" t="s">
        <v>54</v>
      </c>
      <c r="R17" t="s">
        <v>71</v>
      </c>
    </row>
    <row r="18" spans="1:18" x14ac:dyDescent="0.25">
      <c r="A18">
        <v>335998</v>
      </c>
      <c r="B18" t="s">
        <v>36</v>
      </c>
      <c r="C18" t="s">
        <v>399</v>
      </c>
      <c r="D18" s="1">
        <v>39568</v>
      </c>
      <c r="E18" t="s">
        <v>79</v>
      </c>
      <c r="F18" t="s">
        <v>38</v>
      </c>
      <c r="G18">
        <v>0</v>
      </c>
      <c r="H18" t="s">
        <v>39</v>
      </c>
      <c r="I18" t="s">
        <v>20</v>
      </c>
      <c r="J18" t="s">
        <v>20</v>
      </c>
      <c r="K18" t="s">
        <v>22</v>
      </c>
      <c r="L18" t="s">
        <v>39</v>
      </c>
      <c r="M18" t="s">
        <v>23</v>
      </c>
      <c r="N18">
        <v>10</v>
      </c>
      <c r="O18" t="s">
        <v>24</v>
      </c>
      <c r="P18" t="s">
        <v>25</v>
      </c>
      <c r="Q18" t="s">
        <v>42</v>
      </c>
      <c r="R18" t="s">
        <v>75</v>
      </c>
    </row>
    <row r="19" spans="1:18" x14ac:dyDescent="0.25">
      <c r="A19">
        <v>335999</v>
      </c>
      <c r="B19" t="s">
        <v>60</v>
      </c>
      <c r="C19" t="s">
        <v>399</v>
      </c>
      <c r="D19" s="1">
        <v>39569</v>
      </c>
      <c r="E19" t="s">
        <v>80</v>
      </c>
      <c r="F19" t="s">
        <v>62</v>
      </c>
      <c r="G19">
        <v>0</v>
      </c>
      <c r="H19" t="s">
        <v>53</v>
      </c>
      <c r="I19" t="s">
        <v>31</v>
      </c>
      <c r="J19" t="s">
        <v>31</v>
      </c>
      <c r="K19" t="s">
        <v>22</v>
      </c>
      <c r="L19" t="s">
        <v>31</v>
      </c>
      <c r="M19" t="s">
        <v>41</v>
      </c>
      <c r="N19">
        <v>7</v>
      </c>
      <c r="O19" t="s">
        <v>24</v>
      </c>
      <c r="P19" t="s">
        <v>25</v>
      </c>
      <c r="Q19" t="s">
        <v>77</v>
      </c>
      <c r="R19" t="s">
        <v>59</v>
      </c>
    </row>
    <row r="20" spans="1:18" x14ac:dyDescent="0.25">
      <c r="A20">
        <v>336000</v>
      </c>
      <c r="B20" t="s">
        <v>56</v>
      </c>
      <c r="C20" t="s">
        <v>399</v>
      </c>
      <c r="D20" s="1">
        <v>39569</v>
      </c>
      <c r="E20" t="s">
        <v>81</v>
      </c>
      <c r="F20" t="s">
        <v>58</v>
      </c>
      <c r="G20">
        <v>0</v>
      </c>
      <c r="H20" t="s">
        <v>40</v>
      </c>
      <c r="I20" t="s">
        <v>21</v>
      </c>
      <c r="J20" t="s">
        <v>40</v>
      </c>
      <c r="K20" t="s">
        <v>33</v>
      </c>
      <c r="L20" t="s">
        <v>40</v>
      </c>
      <c r="M20" t="s">
        <v>23</v>
      </c>
      <c r="N20">
        <v>45</v>
      </c>
      <c r="O20" t="s">
        <v>24</v>
      </c>
      <c r="P20" t="s">
        <v>25</v>
      </c>
      <c r="Q20" t="s">
        <v>27</v>
      </c>
      <c r="R20" t="s">
        <v>43</v>
      </c>
    </row>
    <row r="21" spans="1:18" x14ac:dyDescent="0.25">
      <c r="A21">
        <v>336001</v>
      </c>
      <c r="B21" t="s">
        <v>65</v>
      </c>
      <c r="C21" t="s">
        <v>399</v>
      </c>
      <c r="D21" s="1">
        <v>39570</v>
      </c>
      <c r="E21" t="s">
        <v>61</v>
      </c>
      <c r="F21" t="s">
        <v>67</v>
      </c>
      <c r="G21">
        <v>0</v>
      </c>
      <c r="H21" t="s">
        <v>32</v>
      </c>
      <c r="I21" t="s">
        <v>39</v>
      </c>
      <c r="J21" t="s">
        <v>32</v>
      </c>
      <c r="K21" t="s">
        <v>33</v>
      </c>
      <c r="L21" t="s">
        <v>39</v>
      </c>
      <c r="M21" t="s">
        <v>41</v>
      </c>
      <c r="N21">
        <v>8</v>
      </c>
      <c r="O21" t="s">
        <v>24</v>
      </c>
      <c r="P21" t="s">
        <v>25</v>
      </c>
      <c r="Q21" t="s">
        <v>54</v>
      </c>
      <c r="R21" t="s">
        <v>55</v>
      </c>
    </row>
    <row r="22" spans="1:18" x14ac:dyDescent="0.25">
      <c r="A22">
        <v>336002</v>
      </c>
      <c r="B22" t="s">
        <v>60</v>
      </c>
      <c r="C22" t="s">
        <v>399</v>
      </c>
      <c r="D22" s="1">
        <v>39593</v>
      </c>
      <c r="E22" t="s">
        <v>82</v>
      </c>
      <c r="F22" t="s">
        <v>62</v>
      </c>
      <c r="G22">
        <v>0</v>
      </c>
      <c r="H22" t="s">
        <v>53</v>
      </c>
      <c r="I22" t="s">
        <v>20</v>
      </c>
      <c r="J22" t="s">
        <v>53</v>
      </c>
      <c r="K22" t="s">
        <v>33</v>
      </c>
      <c r="L22" t="s">
        <v>20</v>
      </c>
      <c r="M22" t="s">
        <v>41</v>
      </c>
      <c r="N22">
        <v>5</v>
      </c>
      <c r="O22" t="s">
        <v>24</v>
      </c>
      <c r="P22" t="s">
        <v>25</v>
      </c>
      <c r="Q22" t="s">
        <v>26</v>
      </c>
      <c r="R22" t="s">
        <v>27</v>
      </c>
    </row>
    <row r="23" spans="1:18" x14ac:dyDescent="0.25">
      <c r="A23">
        <v>336003</v>
      </c>
      <c r="B23" t="s">
        <v>28</v>
      </c>
      <c r="C23" t="s">
        <v>399</v>
      </c>
      <c r="D23" s="1">
        <v>39571</v>
      </c>
      <c r="E23" t="s">
        <v>83</v>
      </c>
      <c r="F23" t="s">
        <v>30</v>
      </c>
      <c r="G23">
        <v>0</v>
      </c>
      <c r="H23" t="s">
        <v>31</v>
      </c>
      <c r="I23" t="s">
        <v>21</v>
      </c>
      <c r="J23" t="s">
        <v>31</v>
      </c>
      <c r="K23" t="s">
        <v>33</v>
      </c>
      <c r="L23" t="s">
        <v>31</v>
      </c>
      <c r="M23" t="s">
        <v>23</v>
      </c>
      <c r="N23">
        <v>9</v>
      </c>
      <c r="O23" t="s">
        <v>24</v>
      </c>
      <c r="P23" t="s">
        <v>25</v>
      </c>
      <c r="Q23" t="s">
        <v>49</v>
      </c>
      <c r="R23" t="s">
        <v>75</v>
      </c>
    </row>
    <row r="24" spans="1:18" x14ac:dyDescent="0.25">
      <c r="A24">
        <v>336004</v>
      </c>
      <c r="B24" t="s">
        <v>44</v>
      </c>
      <c r="C24" t="s">
        <v>399</v>
      </c>
      <c r="D24" s="1">
        <v>39572</v>
      </c>
      <c r="E24" t="s">
        <v>84</v>
      </c>
      <c r="F24" t="s">
        <v>73</v>
      </c>
      <c r="G24">
        <v>0</v>
      </c>
      <c r="H24" t="s">
        <v>47</v>
      </c>
      <c r="I24" t="s">
        <v>39</v>
      </c>
      <c r="J24" t="s">
        <v>39</v>
      </c>
      <c r="K24" t="s">
        <v>22</v>
      </c>
      <c r="L24" t="s">
        <v>47</v>
      </c>
      <c r="M24" t="s">
        <v>23</v>
      </c>
      <c r="N24">
        <v>29</v>
      </c>
      <c r="O24" t="s">
        <v>24</v>
      </c>
      <c r="P24" t="s">
        <v>25</v>
      </c>
      <c r="Q24" t="s">
        <v>63</v>
      </c>
      <c r="R24" t="s">
        <v>27</v>
      </c>
    </row>
    <row r="25" spans="1:18" x14ac:dyDescent="0.25">
      <c r="A25">
        <v>336005</v>
      </c>
      <c r="B25" t="s">
        <v>56</v>
      </c>
      <c r="C25" t="s">
        <v>399</v>
      </c>
      <c r="D25" s="1">
        <v>39572</v>
      </c>
      <c r="E25" t="s">
        <v>85</v>
      </c>
      <c r="F25" t="s">
        <v>58</v>
      </c>
      <c r="G25">
        <v>0</v>
      </c>
      <c r="H25" t="s">
        <v>40</v>
      </c>
      <c r="I25" t="s">
        <v>32</v>
      </c>
      <c r="J25" t="s">
        <v>32</v>
      </c>
      <c r="K25" t="s">
        <v>33</v>
      </c>
      <c r="L25" t="s">
        <v>40</v>
      </c>
      <c r="M25" t="s">
        <v>41</v>
      </c>
      <c r="N25">
        <v>8</v>
      </c>
      <c r="O25" t="s">
        <v>24</v>
      </c>
      <c r="P25" t="s">
        <v>25</v>
      </c>
      <c r="Q25" t="s">
        <v>26</v>
      </c>
      <c r="R25" t="s">
        <v>71</v>
      </c>
    </row>
    <row r="26" spans="1:18" x14ac:dyDescent="0.25">
      <c r="A26">
        <v>336006</v>
      </c>
      <c r="B26" t="s">
        <v>17</v>
      </c>
      <c r="C26" t="s">
        <v>399</v>
      </c>
      <c r="D26" s="1">
        <v>39573</v>
      </c>
      <c r="E26" t="s">
        <v>86</v>
      </c>
      <c r="F26" t="s">
        <v>19</v>
      </c>
      <c r="G26">
        <v>0</v>
      </c>
      <c r="H26" t="s">
        <v>20</v>
      </c>
      <c r="I26" t="s">
        <v>31</v>
      </c>
      <c r="J26" t="s">
        <v>31</v>
      </c>
      <c r="K26" t="s">
        <v>22</v>
      </c>
      <c r="L26" t="s">
        <v>31</v>
      </c>
      <c r="M26" t="s">
        <v>41</v>
      </c>
      <c r="N26">
        <v>6</v>
      </c>
      <c r="O26" t="s">
        <v>24</v>
      </c>
      <c r="P26" t="s">
        <v>25</v>
      </c>
      <c r="Q26" t="s">
        <v>48</v>
      </c>
      <c r="R26" t="s">
        <v>77</v>
      </c>
    </row>
    <row r="27" spans="1:18" x14ac:dyDescent="0.25">
      <c r="A27">
        <v>336007</v>
      </c>
      <c r="B27" t="s">
        <v>65</v>
      </c>
      <c r="C27" t="s">
        <v>399</v>
      </c>
      <c r="D27" s="1">
        <v>39574</v>
      </c>
      <c r="E27" t="s">
        <v>72</v>
      </c>
      <c r="F27" t="s">
        <v>67</v>
      </c>
      <c r="G27">
        <v>0</v>
      </c>
      <c r="H27" t="s">
        <v>32</v>
      </c>
      <c r="I27" t="s">
        <v>53</v>
      </c>
      <c r="J27" t="s">
        <v>53</v>
      </c>
      <c r="K27" t="s">
        <v>22</v>
      </c>
      <c r="L27" t="s">
        <v>53</v>
      </c>
      <c r="M27" t="s">
        <v>41</v>
      </c>
      <c r="N27">
        <v>7</v>
      </c>
      <c r="O27" t="s">
        <v>24</v>
      </c>
      <c r="P27" t="s">
        <v>25</v>
      </c>
      <c r="Q27" t="s">
        <v>34</v>
      </c>
      <c r="R27" t="s">
        <v>59</v>
      </c>
    </row>
    <row r="28" spans="1:18" x14ac:dyDescent="0.25">
      <c r="A28">
        <v>336008</v>
      </c>
      <c r="B28" t="s">
        <v>44</v>
      </c>
      <c r="C28" t="s">
        <v>399</v>
      </c>
      <c r="D28" s="1">
        <v>39575</v>
      </c>
      <c r="E28" t="s">
        <v>87</v>
      </c>
      <c r="F28" t="s">
        <v>73</v>
      </c>
      <c r="G28">
        <v>0</v>
      </c>
      <c r="H28" t="s">
        <v>47</v>
      </c>
      <c r="I28" t="s">
        <v>40</v>
      </c>
      <c r="J28" t="s">
        <v>47</v>
      </c>
      <c r="K28" t="s">
        <v>22</v>
      </c>
      <c r="L28" t="s">
        <v>47</v>
      </c>
      <c r="M28" t="s">
        <v>41</v>
      </c>
      <c r="N28">
        <v>7</v>
      </c>
      <c r="O28" t="s">
        <v>24</v>
      </c>
      <c r="P28" t="s">
        <v>25</v>
      </c>
      <c r="Q28" t="s">
        <v>49</v>
      </c>
      <c r="R28" t="s">
        <v>27</v>
      </c>
    </row>
    <row r="29" spans="1:18" x14ac:dyDescent="0.25">
      <c r="A29">
        <v>336009</v>
      </c>
      <c r="B29" t="s">
        <v>36</v>
      </c>
      <c r="C29" t="s">
        <v>399</v>
      </c>
      <c r="D29" s="1">
        <v>39576</v>
      </c>
      <c r="E29" t="s">
        <v>76</v>
      </c>
      <c r="F29" t="s">
        <v>38</v>
      </c>
      <c r="G29">
        <v>0</v>
      </c>
      <c r="H29" t="s">
        <v>39</v>
      </c>
      <c r="I29" t="s">
        <v>32</v>
      </c>
      <c r="J29" t="s">
        <v>32</v>
      </c>
      <c r="K29" t="s">
        <v>22</v>
      </c>
      <c r="L29" t="s">
        <v>32</v>
      </c>
      <c r="M29" t="s">
        <v>41</v>
      </c>
      <c r="N29">
        <v>4</v>
      </c>
      <c r="O29" t="s">
        <v>24</v>
      </c>
      <c r="P29" t="s">
        <v>25</v>
      </c>
      <c r="Q29" t="s">
        <v>42</v>
      </c>
      <c r="R29" t="s">
        <v>59</v>
      </c>
    </row>
    <row r="30" spans="1:18" x14ac:dyDescent="0.25">
      <c r="A30">
        <v>336010</v>
      </c>
      <c r="B30" t="s">
        <v>50</v>
      </c>
      <c r="C30" t="s">
        <v>399</v>
      </c>
      <c r="D30" s="1">
        <v>39576</v>
      </c>
      <c r="E30" t="s">
        <v>88</v>
      </c>
      <c r="F30" t="s">
        <v>52</v>
      </c>
      <c r="G30">
        <v>0</v>
      </c>
      <c r="H30" t="s">
        <v>21</v>
      </c>
      <c r="I30" t="s">
        <v>20</v>
      </c>
      <c r="J30" t="s">
        <v>21</v>
      </c>
      <c r="K30" t="s">
        <v>33</v>
      </c>
      <c r="L30" t="s">
        <v>21</v>
      </c>
      <c r="M30" t="s">
        <v>23</v>
      </c>
      <c r="N30">
        <v>5</v>
      </c>
      <c r="O30" t="s">
        <v>24</v>
      </c>
      <c r="P30" t="s">
        <v>25</v>
      </c>
      <c r="Q30" t="s">
        <v>26</v>
      </c>
      <c r="R30" t="s">
        <v>63</v>
      </c>
    </row>
    <row r="31" spans="1:18" x14ac:dyDescent="0.25">
      <c r="A31">
        <v>336011</v>
      </c>
      <c r="B31" t="s">
        <v>56</v>
      </c>
      <c r="C31" t="s">
        <v>399</v>
      </c>
      <c r="D31" s="1">
        <v>39577</v>
      </c>
      <c r="E31" t="s">
        <v>68</v>
      </c>
      <c r="F31" t="s">
        <v>58</v>
      </c>
      <c r="G31">
        <v>0</v>
      </c>
      <c r="H31" t="s">
        <v>40</v>
      </c>
      <c r="I31" t="s">
        <v>53</v>
      </c>
      <c r="J31" t="s">
        <v>40</v>
      </c>
      <c r="K31" t="s">
        <v>22</v>
      </c>
      <c r="L31" t="s">
        <v>40</v>
      </c>
      <c r="M31" t="s">
        <v>41</v>
      </c>
      <c r="N31">
        <v>8</v>
      </c>
      <c r="O31" t="s">
        <v>24</v>
      </c>
      <c r="P31" t="s">
        <v>25</v>
      </c>
      <c r="Q31" t="s">
        <v>34</v>
      </c>
      <c r="R31" t="s">
        <v>64</v>
      </c>
    </row>
    <row r="32" spans="1:18" x14ac:dyDescent="0.25">
      <c r="A32">
        <v>336012</v>
      </c>
      <c r="B32" t="s">
        <v>17</v>
      </c>
      <c r="C32" t="s">
        <v>399</v>
      </c>
      <c r="D32" s="1">
        <v>39596</v>
      </c>
      <c r="E32" t="s">
        <v>89</v>
      </c>
      <c r="F32" t="s">
        <v>19</v>
      </c>
      <c r="G32">
        <v>0</v>
      </c>
      <c r="H32" t="s">
        <v>20</v>
      </c>
      <c r="I32" t="s">
        <v>47</v>
      </c>
      <c r="J32" t="s">
        <v>47</v>
      </c>
      <c r="K32" t="s">
        <v>22</v>
      </c>
      <c r="L32" t="s">
        <v>47</v>
      </c>
      <c r="M32" t="s">
        <v>41</v>
      </c>
      <c r="N32">
        <v>9</v>
      </c>
      <c r="O32" t="s">
        <v>24</v>
      </c>
      <c r="P32" t="s">
        <v>25</v>
      </c>
      <c r="Q32" t="s">
        <v>54</v>
      </c>
      <c r="R32" t="s">
        <v>71</v>
      </c>
    </row>
    <row r="33" spans="1:18" x14ac:dyDescent="0.25">
      <c r="A33">
        <v>336013</v>
      </c>
      <c r="B33" t="s">
        <v>65</v>
      </c>
      <c r="C33" t="s">
        <v>399</v>
      </c>
      <c r="D33" s="1">
        <v>39578</v>
      </c>
      <c r="E33" t="s">
        <v>90</v>
      </c>
      <c r="F33" t="s">
        <v>67</v>
      </c>
      <c r="G33">
        <v>0</v>
      </c>
      <c r="H33" t="s">
        <v>32</v>
      </c>
      <c r="I33" t="s">
        <v>31</v>
      </c>
      <c r="J33" t="s">
        <v>31</v>
      </c>
      <c r="K33" t="s">
        <v>22</v>
      </c>
      <c r="L33" t="s">
        <v>32</v>
      </c>
      <c r="M33" t="s">
        <v>23</v>
      </c>
      <c r="N33">
        <v>18</v>
      </c>
      <c r="O33" t="s">
        <v>24</v>
      </c>
      <c r="P33" t="s">
        <v>25</v>
      </c>
      <c r="Q33" t="s">
        <v>71</v>
      </c>
      <c r="R33" t="s">
        <v>91</v>
      </c>
    </row>
    <row r="34" spans="1:18" x14ac:dyDescent="0.25">
      <c r="A34">
        <v>336014</v>
      </c>
      <c r="B34" t="s">
        <v>60</v>
      </c>
      <c r="C34" t="s">
        <v>399</v>
      </c>
      <c r="D34" s="1">
        <v>39579</v>
      </c>
      <c r="E34" t="s">
        <v>88</v>
      </c>
      <c r="F34" t="s">
        <v>62</v>
      </c>
      <c r="G34">
        <v>0</v>
      </c>
      <c r="H34" t="s">
        <v>53</v>
      </c>
      <c r="I34" t="s">
        <v>21</v>
      </c>
      <c r="J34" t="s">
        <v>21</v>
      </c>
      <c r="K34" t="s">
        <v>33</v>
      </c>
      <c r="L34" t="s">
        <v>21</v>
      </c>
      <c r="M34" t="s">
        <v>23</v>
      </c>
      <c r="N34">
        <v>23</v>
      </c>
      <c r="O34" t="s">
        <v>24</v>
      </c>
      <c r="P34" t="s">
        <v>25</v>
      </c>
      <c r="Q34" t="s">
        <v>63</v>
      </c>
      <c r="R34" t="s">
        <v>64</v>
      </c>
    </row>
    <row r="35" spans="1:18" x14ac:dyDescent="0.25">
      <c r="A35">
        <v>336015</v>
      </c>
      <c r="B35" t="s">
        <v>56</v>
      </c>
      <c r="C35" t="s">
        <v>399</v>
      </c>
      <c r="D35" s="1">
        <v>39579</v>
      </c>
      <c r="E35" t="s">
        <v>57</v>
      </c>
      <c r="F35" t="s">
        <v>58</v>
      </c>
      <c r="G35">
        <v>0</v>
      </c>
      <c r="H35" t="s">
        <v>40</v>
      </c>
      <c r="I35" t="s">
        <v>39</v>
      </c>
      <c r="J35" t="s">
        <v>40</v>
      </c>
      <c r="K35" t="s">
        <v>22</v>
      </c>
      <c r="L35" t="s">
        <v>40</v>
      </c>
      <c r="M35" t="s">
        <v>41</v>
      </c>
      <c r="N35">
        <v>3</v>
      </c>
      <c r="O35" t="s">
        <v>24</v>
      </c>
      <c r="P35" t="s">
        <v>25</v>
      </c>
      <c r="Q35" t="s">
        <v>48</v>
      </c>
      <c r="R35" t="s">
        <v>27</v>
      </c>
    </row>
    <row r="36" spans="1:18" x14ac:dyDescent="0.25">
      <c r="A36">
        <v>336016</v>
      </c>
      <c r="B36" t="s">
        <v>28</v>
      </c>
      <c r="C36" t="s">
        <v>399</v>
      </c>
      <c r="D36" s="1">
        <v>39580</v>
      </c>
      <c r="E36" t="s">
        <v>80</v>
      </c>
      <c r="F36" t="s">
        <v>30</v>
      </c>
      <c r="G36">
        <v>0</v>
      </c>
      <c r="H36" t="s">
        <v>31</v>
      </c>
      <c r="I36" t="s">
        <v>20</v>
      </c>
      <c r="J36" t="s">
        <v>20</v>
      </c>
      <c r="K36" t="s">
        <v>33</v>
      </c>
      <c r="L36" t="s">
        <v>31</v>
      </c>
      <c r="M36" t="s">
        <v>41</v>
      </c>
      <c r="N36">
        <v>9</v>
      </c>
      <c r="O36" t="s">
        <v>24</v>
      </c>
      <c r="P36" t="s">
        <v>25</v>
      </c>
      <c r="Q36" t="s">
        <v>77</v>
      </c>
      <c r="R36" t="s">
        <v>75</v>
      </c>
    </row>
    <row r="37" spans="1:18" x14ac:dyDescent="0.25">
      <c r="A37">
        <v>336017</v>
      </c>
      <c r="B37" t="s">
        <v>50</v>
      </c>
      <c r="C37" t="s">
        <v>399</v>
      </c>
      <c r="D37" s="1">
        <v>39581</v>
      </c>
      <c r="E37" t="s">
        <v>92</v>
      </c>
      <c r="F37" t="s">
        <v>52</v>
      </c>
      <c r="G37">
        <v>0</v>
      </c>
      <c r="H37" t="s">
        <v>21</v>
      </c>
      <c r="I37" t="s">
        <v>39</v>
      </c>
      <c r="J37" t="s">
        <v>21</v>
      </c>
      <c r="K37" t="s">
        <v>33</v>
      </c>
      <c r="L37" t="s">
        <v>21</v>
      </c>
      <c r="M37" t="s">
        <v>23</v>
      </c>
      <c r="N37">
        <v>23</v>
      </c>
      <c r="O37" t="s">
        <v>24</v>
      </c>
      <c r="P37" t="s">
        <v>25</v>
      </c>
      <c r="Q37" t="s">
        <v>26</v>
      </c>
      <c r="R37" t="s">
        <v>63</v>
      </c>
    </row>
    <row r="38" spans="1:18" x14ac:dyDescent="0.25">
      <c r="A38">
        <v>336018</v>
      </c>
      <c r="B38" t="s">
        <v>44</v>
      </c>
      <c r="C38" t="s">
        <v>399</v>
      </c>
      <c r="D38" s="1">
        <v>39582</v>
      </c>
      <c r="E38" t="s">
        <v>78</v>
      </c>
      <c r="F38" t="s">
        <v>46</v>
      </c>
      <c r="G38">
        <v>0</v>
      </c>
      <c r="H38" t="s">
        <v>47</v>
      </c>
      <c r="I38" t="s">
        <v>32</v>
      </c>
      <c r="J38" t="s">
        <v>47</v>
      </c>
      <c r="K38" t="s">
        <v>22</v>
      </c>
      <c r="L38" t="s">
        <v>47</v>
      </c>
      <c r="M38" t="s">
        <v>41</v>
      </c>
      <c r="N38">
        <v>9</v>
      </c>
      <c r="O38" t="s">
        <v>24</v>
      </c>
      <c r="P38" t="s">
        <v>25</v>
      </c>
      <c r="Q38" t="s">
        <v>77</v>
      </c>
      <c r="R38" t="s">
        <v>64</v>
      </c>
    </row>
    <row r="39" spans="1:18" x14ac:dyDescent="0.25">
      <c r="A39">
        <v>336019</v>
      </c>
      <c r="B39" t="s">
        <v>28</v>
      </c>
      <c r="C39" t="s">
        <v>399</v>
      </c>
      <c r="D39" s="1">
        <v>39596</v>
      </c>
      <c r="E39" t="s">
        <v>80</v>
      </c>
      <c r="F39" t="s">
        <v>30</v>
      </c>
      <c r="G39">
        <v>0</v>
      </c>
      <c r="H39" t="s">
        <v>31</v>
      </c>
      <c r="I39" t="s">
        <v>40</v>
      </c>
      <c r="J39" t="s">
        <v>40</v>
      </c>
      <c r="K39" t="s">
        <v>22</v>
      </c>
      <c r="L39" t="s">
        <v>31</v>
      </c>
      <c r="M39" t="s">
        <v>23</v>
      </c>
      <c r="N39">
        <v>41</v>
      </c>
      <c r="O39" t="s">
        <v>24</v>
      </c>
      <c r="P39" t="s">
        <v>25</v>
      </c>
      <c r="Q39" t="s">
        <v>48</v>
      </c>
      <c r="R39" t="s">
        <v>55</v>
      </c>
    </row>
    <row r="40" spans="1:18" x14ac:dyDescent="0.25">
      <c r="A40">
        <v>336020</v>
      </c>
      <c r="B40" t="s">
        <v>36</v>
      </c>
      <c r="C40" t="s">
        <v>399</v>
      </c>
      <c r="D40" s="1">
        <v>39583</v>
      </c>
      <c r="E40" t="s">
        <v>93</v>
      </c>
      <c r="F40" t="s">
        <v>38</v>
      </c>
      <c r="G40">
        <v>0</v>
      </c>
      <c r="H40" t="s">
        <v>39</v>
      </c>
      <c r="I40" t="s">
        <v>53</v>
      </c>
      <c r="J40" t="s">
        <v>53</v>
      </c>
      <c r="K40" t="s">
        <v>22</v>
      </c>
      <c r="L40" t="s">
        <v>39</v>
      </c>
      <c r="M40" t="s">
        <v>23</v>
      </c>
      <c r="N40">
        <v>12</v>
      </c>
      <c r="O40" t="s">
        <v>24</v>
      </c>
      <c r="P40" t="s">
        <v>25</v>
      </c>
      <c r="Q40" t="s">
        <v>91</v>
      </c>
      <c r="R40" t="s">
        <v>43</v>
      </c>
    </row>
    <row r="41" spans="1:18" x14ac:dyDescent="0.25">
      <c r="A41">
        <v>336021</v>
      </c>
      <c r="B41" t="s">
        <v>44</v>
      </c>
      <c r="C41" t="s">
        <v>399</v>
      </c>
      <c r="D41" s="1">
        <v>39584</v>
      </c>
      <c r="E41" t="s">
        <v>84</v>
      </c>
      <c r="F41" t="s">
        <v>46</v>
      </c>
      <c r="G41">
        <v>0</v>
      </c>
      <c r="H41" t="s">
        <v>47</v>
      </c>
      <c r="I41" t="s">
        <v>21</v>
      </c>
      <c r="J41" t="s">
        <v>47</v>
      </c>
      <c r="K41" t="s">
        <v>22</v>
      </c>
      <c r="L41" t="s">
        <v>47</v>
      </c>
      <c r="M41" t="s">
        <v>41</v>
      </c>
      <c r="N41">
        <v>8</v>
      </c>
      <c r="O41" t="s">
        <v>24</v>
      </c>
      <c r="P41" t="s">
        <v>25</v>
      </c>
      <c r="Q41" t="s">
        <v>77</v>
      </c>
      <c r="R41" t="s">
        <v>49</v>
      </c>
    </row>
    <row r="42" spans="1:18" x14ac:dyDescent="0.25">
      <c r="A42">
        <v>336022</v>
      </c>
      <c r="B42" t="s">
        <v>36</v>
      </c>
      <c r="C42" t="s">
        <v>399</v>
      </c>
      <c r="D42" s="1">
        <v>39585</v>
      </c>
      <c r="E42" t="s">
        <v>94</v>
      </c>
      <c r="F42" t="s">
        <v>38</v>
      </c>
      <c r="G42">
        <v>0</v>
      </c>
      <c r="H42" t="s">
        <v>39</v>
      </c>
      <c r="I42" t="s">
        <v>31</v>
      </c>
      <c r="J42" t="s">
        <v>39</v>
      </c>
      <c r="K42" t="s">
        <v>33</v>
      </c>
      <c r="L42" t="s">
        <v>31</v>
      </c>
      <c r="M42" t="s">
        <v>23</v>
      </c>
      <c r="N42">
        <v>6</v>
      </c>
      <c r="O42" t="s">
        <v>24</v>
      </c>
      <c r="P42" t="s">
        <v>95</v>
      </c>
      <c r="Q42" t="s">
        <v>71</v>
      </c>
      <c r="R42" t="s">
        <v>27</v>
      </c>
    </row>
    <row r="43" spans="1:18" x14ac:dyDescent="0.25">
      <c r="A43">
        <v>336023</v>
      </c>
      <c r="B43" t="s">
        <v>56</v>
      </c>
      <c r="C43" t="s">
        <v>399</v>
      </c>
      <c r="D43" s="1">
        <v>39585</v>
      </c>
      <c r="E43" t="s">
        <v>96</v>
      </c>
      <c r="F43" t="s">
        <v>58</v>
      </c>
      <c r="G43">
        <v>0</v>
      </c>
      <c r="H43" t="s">
        <v>40</v>
      </c>
      <c r="I43" t="s">
        <v>20</v>
      </c>
      <c r="J43" t="s">
        <v>20</v>
      </c>
      <c r="K43" t="s">
        <v>22</v>
      </c>
      <c r="L43" t="s">
        <v>40</v>
      </c>
      <c r="M43" t="s">
        <v>23</v>
      </c>
      <c r="N43">
        <v>65</v>
      </c>
      <c r="O43" t="s">
        <v>24</v>
      </c>
      <c r="P43" t="s">
        <v>25</v>
      </c>
      <c r="Q43" t="s">
        <v>54</v>
      </c>
      <c r="R43" t="s">
        <v>35</v>
      </c>
    </row>
    <row r="44" spans="1:18" x14ac:dyDescent="0.25">
      <c r="A44">
        <v>336024</v>
      </c>
      <c r="B44" t="s">
        <v>60</v>
      </c>
      <c r="C44" t="s">
        <v>399</v>
      </c>
      <c r="D44" s="1">
        <v>39586</v>
      </c>
      <c r="E44" t="s">
        <v>97</v>
      </c>
      <c r="F44" t="s">
        <v>62</v>
      </c>
      <c r="G44">
        <v>0</v>
      </c>
      <c r="H44" t="s">
        <v>53</v>
      </c>
      <c r="I44" t="s">
        <v>47</v>
      </c>
      <c r="J44" t="s">
        <v>53</v>
      </c>
      <c r="K44" t="s">
        <v>22</v>
      </c>
      <c r="L44" t="s">
        <v>47</v>
      </c>
      <c r="M44" t="s">
        <v>23</v>
      </c>
      <c r="N44">
        <v>25</v>
      </c>
      <c r="O44" t="s">
        <v>24</v>
      </c>
      <c r="P44" t="s">
        <v>25</v>
      </c>
      <c r="Q44" t="s">
        <v>77</v>
      </c>
      <c r="R44" t="s">
        <v>49</v>
      </c>
    </row>
    <row r="45" spans="1:18" x14ac:dyDescent="0.25">
      <c r="A45">
        <v>336025</v>
      </c>
      <c r="B45" t="s">
        <v>50</v>
      </c>
      <c r="C45" t="s">
        <v>399</v>
      </c>
      <c r="D45" s="1">
        <v>39586</v>
      </c>
      <c r="E45" t="s">
        <v>98</v>
      </c>
      <c r="F45" t="s">
        <v>52</v>
      </c>
      <c r="G45">
        <v>0</v>
      </c>
      <c r="H45" t="s">
        <v>21</v>
      </c>
      <c r="I45" t="s">
        <v>32</v>
      </c>
      <c r="J45" t="s">
        <v>21</v>
      </c>
      <c r="K45" t="s">
        <v>33</v>
      </c>
      <c r="L45" t="s">
        <v>32</v>
      </c>
      <c r="M45" t="s">
        <v>23</v>
      </c>
      <c r="N45">
        <v>3</v>
      </c>
      <c r="O45" t="s">
        <v>24</v>
      </c>
      <c r="P45" t="s">
        <v>95</v>
      </c>
      <c r="Q45" t="s">
        <v>26</v>
      </c>
      <c r="R45" t="s">
        <v>55</v>
      </c>
    </row>
    <row r="46" spans="1:18" x14ac:dyDescent="0.25">
      <c r="A46">
        <v>336026</v>
      </c>
      <c r="B46" t="s">
        <v>17</v>
      </c>
      <c r="C46" t="s">
        <v>399</v>
      </c>
      <c r="D46" s="1">
        <v>39587</v>
      </c>
      <c r="E46" t="s">
        <v>99</v>
      </c>
      <c r="F46" t="s">
        <v>19</v>
      </c>
      <c r="G46">
        <v>0</v>
      </c>
      <c r="H46" t="s">
        <v>20</v>
      </c>
      <c r="I46" t="s">
        <v>39</v>
      </c>
      <c r="J46" t="s">
        <v>39</v>
      </c>
      <c r="K46" t="s">
        <v>22</v>
      </c>
      <c r="L46" t="s">
        <v>39</v>
      </c>
      <c r="M46" t="s">
        <v>41</v>
      </c>
      <c r="N46">
        <v>5</v>
      </c>
      <c r="O46" t="s">
        <v>24</v>
      </c>
      <c r="P46" t="s">
        <v>25</v>
      </c>
      <c r="Q46" t="s">
        <v>48</v>
      </c>
      <c r="R46" t="s">
        <v>43</v>
      </c>
    </row>
    <row r="47" spans="1:18" x14ac:dyDescent="0.25">
      <c r="A47">
        <v>336027</v>
      </c>
      <c r="B47" t="s">
        <v>50</v>
      </c>
      <c r="C47" t="s">
        <v>399</v>
      </c>
      <c r="D47" s="1">
        <v>39588</v>
      </c>
      <c r="E47" t="s">
        <v>68</v>
      </c>
      <c r="F47" t="s">
        <v>52</v>
      </c>
      <c r="G47">
        <v>0</v>
      </c>
      <c r="H47" t="s">
        <v>21</v>
      </c>
      <c r="I47" t="s">
        <v>40</v>
      </c>
      <c r="J47" t="s">
        <v>40</v>
      </c>
      <c r="K47" t="s">
        <v>22</v>
      </c>
      <c r="L47" t="s">
        <v>40</v>
      </c>
      <c r="M47" t="s">
        <v>41</v>
      </c>
      <c r="N47">
        <v>6</v>
      </c>
      <c r="O47" t="s">
        <v>24</v>
      </c>
      <c r="P47" t="s">
        <v>25</v>
      </c>
      <c r="Q47" t="s">
        <v>91</v>
      </c>
      <c r="R47" t="s">
        <v>27</v>
      </c>
    </row>
    <row r="48" spans="1:18" x14ac:dyDescent="0.25">
      <c r="A48">
        <v>336028</v>
      </c>
      <c r="B48" t="s">
        <v>44</v>
      </c>
      <c r="C48" t="s">
        <v>399</v>
      </c>
      <c r="D48" s="1">
        <v>39589</v>
      </c>
      <c r="E48" t="s">
        <v>80</v>
      </c>
      <c r="F48" t="s">
        <v>46</v>
      </c>
      <c r="G48">
        <v>0</v>
      </c>
      <c r="H48" t="s">
        <v>47</v>
      </c>
      <c r="I48" t="s">
        <v>31</v>
      </c>
      <c r="J48" t="s">
        <v>47</v>
      </c>
      <c r="K48" t="s">
        <v>22</v>
      </c>
      <c r="L48" t="s">
        <v>31</v>
      </c>
      <c r="M48" t="s">
        <v>23</v>
      </c>
      <c r="N48">
        <v>1</v>
      </c>
      <c r="O48" t="s">
        <v>24</v>
      </c>
      <c r="P48" t="s">
        <v>25</v>
      </c>
      <c r="Q48" t="s">
        <v>54</v>
      </c>
      <c r="R48" t="s">
        <v>43</v>
      </c>
    </row>
    <row r="49" spans="1:18" x14ac:dyDescent="0.25">
      <c r="A49">
        <v>336029</v>
      </c>
      <c r="B49" t="s">
        <v>65</v>
      </c>
      <c r="C49" t="s">
        <v>399</v>
      </c>
      <c r="D49" s="1">
        <v>39589</v>
      </c>
      <c r="E49" t="s">
        <v>100</v>
      </c>
      <c r="F49" t="s">
        <v>67</v>
      </c>
      <c r="G49">
        <v>0</v>
      </c>
      <c r="H49" t="s">
        <v>32</v>
      </c>
      <c r="I49" t="s">
        <v>20</v>
      </c>
      <c r="J49" t="s">
        <v>20</v>
      </c>
      <c r="K49" t="s">
        <v>33</v>
      </c>
      <c r="L49" t="s">
        <v>20</v>
      </c>
      <c r="M49" t="s">
        <v>23</v>
      </c>
      <c r="N49">
        <v>14</v>
      </c>
      <c r="O49" t="s">
        <v>24</v>
      </c>
      <c r="P49" t="s">
        <v>25</v>
      </c>
      <c r="Q49" t="s">
        <v>49</v>
      </c>
      <c r="R49" t="s">
        <v>75</v>
      </c>
    </row>
    <row r="50" spans="1:18" x14ac:dyDescent="0.25">
      <c r="A50">
        <v>336031</v>
      </c>
      <c r="B50" t="s">
        <v>28</v>
      </c>
      <c r="C50" t="s">
        <v>399</v>
      </c>
      <c r="D50" s="1">
        <v>39591</v>
      </c>
      <c r="E50" t="s">
        <v>80</v>
      </c>
      <c r="F50" t="s">
        <v>30</v>
      </c>
      <c r="G50">
        <v>0</v>
      </c>
      <c r="H50" t="s">
        <v>31</v>
      </c>
      <c r="I50" t="s">
        <v>53</v>
      </c>
      <c r="J50" t="s">
        <v>31</v>
      </c>
      <c r="K50" t="s">
        <v>22</v>
      </c>
      <c r="L50" t="s">
        <v>31</v>
      </c>
      <c r="M50" t="s">
        <v>41</v>
      </c>
      <c r="N50">
        <v>6</v>
      </c>
      <c r="O50" t="s">
        <v>24</v>
      </c>
      <c r="P50" t="s">
        <v>25</v>
      </c>
      <c r="Q50" t="s">
        <v>26</v>
      </c>
      <c r="R50" t="s">
        <v>48</v>
      </c>
    </row>
    <row r="51" spans="1:18" x14ac:dyDescent="0.25">
      <c r="A51">
        <v>336032</v>
      </c>
      <c r="B51" t="s">
        <v>36</v>
      </c>
      <c r="C51" t="s">
        <v>399</v>
      </c>
      <c r="D51" s="1">
        <v>39592</v>
      </c>
      <c r="E51" t="s">
        <v>101</v>
      </c>
      <c r="F51" t="s">
        <v>38</v>
      </c>
      <c r="G51">
        <v>0</v>
      </c>
      <c r="H51" t="s">
        <v>39</v>
      </c>
      <c r="I51" t="s">
        <v>47</v>
      </c>
      <c r="J51" t="s">
        <v>39</v>
      </c>
      <c r="K51" t="s">
        <v>22</v>
      </c>
      <c r="L51" t="s">
        <v>39</v>
      </c>
      <c r="M51" t="s">
        <v>41</v>
      </c>
      <c r="N51">
        <v>5</v>
      </c>
      <c r="O51" t="s">
        <v>24</v>
      </c>
      <c r="P51" t="s">
        <v>25</v>
      </c>
      <c r="Q51" t="s">
        <v>54</v>
      </c>
      <c r="R51" t="s">
        <v>55</v>
      </c>
    </row>
    <row r="52" spans="1:18" x14ac:dyDescent="0.25">
      <c r="A52">
        <v>336033</v>
      </c>
      <c r="B52" t="s">
        <v>65</v>
      </c>
      <c r="C52" t="s">
        <v>399</v>
      </c>
      <c r="D52" s="1">
        <v>39592</v>
      </c>
      <c r="E52" t="s">
        <v>102</v>
      </c>
      <c r="F52" t="s">
        <v>67</v>
      </c>
      <c r="G52">
        <v>0</v>
      </c>
      <c r="H52" t="s">
        <v>32</v>
      </c>
      <c r="I52" t="s">
        <v>40</v>
      </c>
      <c r="J52" t="s">
        <v>40</v>
      </c>
      <c r="K52" t="s">
        <v>33</v>
      </c>
      <c r="L52" t="s">
        <v>40</v>
      </c>
      <c r="M52" t="s">
        <v>23</v>
      </c>
      <c r="N52">
        <v>10</v>
      </c>
      <c r="O52" t="s">
        <v>24</v>
      </c>
      <c r="P52" t="s">
        <v>25</v>
      </c>
      <c r="Q52" t="s">
        <v>49</v>
      </c>
      <c r="R52" t="s">
        <v>35</v>
      </c>
    </row>
    <row r="53" spans="1:18" x14ac:dyDescent="0.25">
      <c r="A53">
        <v>336034</v>
      </c>
      <c r="B53" t="s">
        <v>17</v>
      </c>
      <c r="C53" t="s">
        <v>399</v>
      </c>
      <c r="D53" s="1">
        <v>39571</v>
      </c>
      <c r="E53" t="s">
        <v>103</v>
      </c>
      <c r="F53" t="s">
        <v>19</v>
      </c>
      <c r="G53">
        <v>0</v>
      </c>
      <c r="H53" t="s">
        <v>20</v>
      </c>
      <c r="I53" t="s">
        <v>53</v>
      </c>
      <c r="J53" t="s">
        <v>53</v>
      </c>
      <c r="K53" t="s">
        <v>22</v>
      </c>
      <c r="L53" t="s">
        <v>20</v>
      </c>
      <c r="M53" t="s">
        <v>23</v>
      </c>
      <c r="N53">
        <v>3</v>
      </c>
      <c r="O53" t="s">
        <v>24</v>
      </c>
      <c r="P53" t="s">
        <v>25</v>
      </c>
      <c r="Q53" t="s">
        <v>77</v>
      </c>
      <c r="R53" t="s">
        <v>35</v>
      </c>
    </row>
    <row r="54" spans="1:18" x14ac:dyDescent="0.25">
      <c r="A54">
        <v>336035</v>
      </c>
      <c r="B54" t="s">
        <v>50</v>
      </c>
      <c r="C54" t="s">
        <v>399</v>
      </c>
      <c r="D54" s="1">
        <v>39593</v>
      </c>
      <c r="E54" t="s">
        <v>104</v>
      </c>
      <c r="F54" t="s">
        <v>52</v>
      </c>
      <c r="G54">
        <v>0</v>
      </c>
      <c r="H54" t="s">
        <v>21</v>
      </c>
      <c r="I54" t="s">
        <v>31</v>
      </c>
      <c r="J54" t="s">
        <v>31</v>
      </c>
      <c r="K54" t="s">
        <v>33</v>
      </c>
      <c r="L54" t="s">
        <v>21</v>
      </c>
      <c r="M54" t="s">
        <v>41</v>
      </c>
      <c r="N54">
        <v>3</v>
      </c>
      <c r="O54" t="s">
        <v>24</v>
      </c>
      <c r="P54" t="s">
        <v>25</v>
      </c>
      <c r="Q54" t="s">
        <v>48</v>
      </c>
      <c r="R54" t="s">
        <v>75</v>
      </c>
    </row>
    <row r="55" spans="1:18" x14ac:dyDescent="0.25">
      <c r="A55">
        <v>336036</v>
      </c>
      <c r="B55" t="s">
        <v>56</v>
      </c>
      <c r="C55" t="s">
        <v>399</v>
      </c>
      <c r="D55" s="1">
        <v>39594</v>
      </c>
      <c r="E55" t="s">
        <v>85</v>
      </c>
      <c r="F55" t="s">
        <v>58</v>
      </c>
      <c r="G55">
        <v>0</v>
      </c>
      <c r="H55" t="s">
        <v>40</v>
      </c>
      <c r="I55" t="s">
        <v>47</v>
      </c>
      <c r="J55" t="s">
        <v>40</v>
      </c>
      <c r="K55" t="s">
        <v>22</v>
      </c>
      <c r="L55" t="s">
        <v>40</v>
      </c>
      <c r="M55" t="s">
        <v>41</v>
      </c>
      <c r="N55">
        <v>5</v>
      </c>
      <c r="O55" t="s">
        <v>24</v>
      </c>
      <c r="P55" t="s">
        <v>25</v>
      </c>
      <c r="Q55" t="s">
        <v>54</v>
      </c>
      <c r="R55" t="s">
        <v>55</v>
      </c>
    </row>
    <row r="56" spans="1:18" x14ac:dyDescent="0.25">
      <c r="A56">
        <v>336037</v>
      </c>
      <c r="B56" t="s">
        <v>60</v>
      </c>
      <c r="C56" t="s">
        <v>399</v>
      </c>
      <c r="D56" s="1">
        <v>39595</v>
      </c>
      <c r="E56" t="s">
        <v>105</v>
      </c>
      <c r="F56" t="s">
        <v>62</v>
      </c>
      <c r="G56">
        <v>0</v>
      </c>
      <c r="H56" t="s">
        <v>53</v>
      </c>
      <c r="I56" t="s">
        <v>32</v>
      </c>
      <c r="J56" t="s">
        <v>53</v>
      </c>
      <c r="K56" t="s">
        <v>33</v>
      </c>
      <c r="L56" t="s">
        <v>32</v>
      </c>
      <c r="M56" t="s">
        <v>41</v>
      </c>
      <c r="N56">
        <v>7</v>
      </c>
      <c r="O56" t="s">
        <v>24</v>
      </c>
      <c r="P56" t="s">
        <v>25</v>
      </c>
      <c r="Q56" t="s">
        <v>91</v>
      </c>
      <c r="R56" t="s">
        <v>64</v>
      </c>
    </row>
    <row r="57" spans="1:18" x14ac:dyDescent="0.25">
      <c r="A57">
        <v>336038</v>
      </c>
      <c r="B57" t="s">
        <v>44</v>
      </c>
      <c r="C57" t="s">
        <v>399</v>
      </c>
      <c r="D57" s="1">
        <v>39598</v>
      </c>
      <c r="E57" t="s">
        <v>57</v>
      </c>
      <c r="F57" t="s">
        <v>46</v>
      </c>
      <c r="G57">
        <v>0</v>
      </c>
      <c r="H57" t="s">
        <v>39</v>
      </c>
      <c r="I57" t="s">
        <v>40</v>
      </c>
      <c r="J57" t="s">
        <v>39</v>
      </c>
      <c r="K57" t="s">
        <v>22</v>
      </c>
      <c r="L57" t="s">
        <v>40</v>
      </c>
      <c r="M57" t="s">
        <v>23</v>
      </c>
      <c r="N57">
        <v>105</v>
      </c>
      <c r="O57" t="s">
        <v>24</v>
      </c>
      <c r="P57" t="s">
        <v>25</v>
      </c>
      <c r="Q57" t="s">
        <v>54</v>
      </c>
      <c r="R57" t="s">
        <v>27</v>
      </c>
    </row>
    <row r="58" spans="1:18" x14ac:dyDescent="0.25">
      <c r="A58">
        <v>336039</v>
      </c>
      <c r="B58" t="s">
        <v>44</v>
      </c>
      <c r="C58" t="s">
        <v>399</v>
      </c>
      <c r="D58" s="1">
        <v>39599</v>
      </c>
      <c r="E58" t="s">
        <v>98</v>
      </c>
      <c r="F58" t="s">
        <v>46</v>
      </c>
      <c r="G58">
        <v>0</v>
      </c>
      <c r="H58" t="s">
        <v>32</v>
      </c>
      <c r="I58" t="s">
        <v>31</v>
      </c>
      <c r="J58" t="s">
        <v>31</v>
      </c>
      <c r="K58" t="s">
        <v>33</v>
      </c>
      <c r="L58" t="s">
        <v>32</v>
      </c>
      <c r="M58" t="s">
        <v>41</v>
      </c>
      <c r="N58">
        <v>9</v>
      </c>
      <c r="O58" t="s">
        <v>24</v>
      </c>
      <c r="P58" t="s">
        <v>25</v>
      </c>
      <c r="Q58" t="s">
        <v>26</v>
      </c>
      <c r="R58" t="s">
        <v>49</v>
      </c>
    </row>
    <row r="59" spans="1:18" x14ac:dyDescent="0.25">
      <c r="A59">
        <v>336040</v>
      </c>
      <c r="B59" t="s">
        <v>44</v>
      </c>
      <c r="C59" t="s">
        <v>399</v>
      </c>
      <c r="D59" s="1">
        <v>39600</v>
      </c>
      <c r="E59" t="s">
        <v>68</v>
      </c>
      <c r="F59" t="s">
        <v>73</v>
      </c>
      <c r="G59">
        <v>0</v>
      </c>
      <c r="H59" t="s">
        <v>32</v>
      </c>
      <c r="I59" t="s">
        <v>40</v>
      </c>
      <c r="J59" t="s">
        <v>40</v>
      </c>
      <c r="K59" t="s">
        <v>22</v>
      </c>
      <c r="L59" t="s">
        <v>40</v>
      </c>
      <c r="M59" t="s">
        <v>41</v>
      </c>
      <c r="N59">
        <v>3</v>
      </c>
      <c r="O59" t="s">
        <v>24</v>
      </c>
      <c r="P59" t="s">
        <v>25</v>
      </c>
      <c r="Q59" t="s">
        <v>54</v>
      </c>
      <c r="R59" t="s">
        <v>27</v>
      </c>
    </row>
    <row r="60" spans="1:18" x14ac:dyDescent="0.25">
      <c r="A60">
        <v>392181</v>
      </c>
      <c r="B60" t="s">
        <v>106</v>
      </c>
      <c r="C60" t="s">
        <v>400</v>
      </c>
      <c r="D60" s="1">
        <v>39921</v>
      </c>
      <c r="E60" t="s">
        <v>107</v>
      </c>
      <c r="F60" t="s">
        <v>108</v>
      </c>
      <c r="G60">
        <v>1</v>
      </c>
      <c r="H60" t="s">
        <v>32</v>
      </c>
      <c r="I60" t="s">
        <v>47</v>
      </c>
      <c r="J60" t="s">
        <v>32</v>
      </c>
      <c r="K60" t="s">
        <v>22</v>
      </c>
      <c r="L60" t="s">
        <v>47</v>
      </c>
      <c r="M60" t="s">
        <v>23</v>
      </c>
      <c r="N60">
        <v>19</v>
      </c>
      <c r="O60" t="s">
        <v>24</v>
      </c>
      <c r="P60" t="s">
        <v>25</v>
      </c>
      <c r="Q60" t="s">
        <v>77</v>
      </c>
      <c r="R60" t="s">
        <v>55</v>
      </c>
    </row>
    <row r="61" spans="1:18" x14ac:dyDescent="0.25">
      <c r="A61">
        <v>392182</v>
      </c>
      <c r="B61" t="s">
        <v>106</v>
      </c>
      <c r="C61" t="s">
        <v>400</v>
      </c>
      <c r="D61" s="1">
        <v>39921</v>
      </c>
      <c r="E61" t="s">
        <v>109</v>
      </c>
      <c r="F61" t="s">
        <v>108</v>
      </c>
      <c r="G61">
        <v>1</v>
      </c>
      <c r="H61" t="s">
        <v>20</v>
      </c>
      <c r="I61" t="s">
        <v>40</v>
      </c>
      <c r="J61" t="s">
        <v>20</v>
      </c>
      <c r="K61" t="s">
        <v>33</v>
      </c>
      <c r="L61" t="s">
        <v>20</v>
      </c>
      <c r="M61" t="s">
        <v>23</v>
      </c>
      <c r="N61">
        <v>75</v>
      </c>
      <c r="O61" t="s">
        <v>24</v>
      </c>
      <c r="P61" t="s">
        <v>25</v>
      </c>
      <c r="Q61" t="s">
        <v>77</v>
      </c>
      <c r="R61" t="s">
        <v>59</v>
      </c>
    </row>
    <row r="62" spans="1:18" x14ac:dyDescent="0.25">
      <c r="A62">
        <v>392183</v>
      </c>
      <c r="B62" t="s">
        <v>106</v>
      </c>
      <c r="C62" t="s">
        <v>400</v>
      </c>
      <c r="D62" s="1">
        <v>39922</v>
      </c>
      <c r="E62" t="s">
        <v>110</v>
      </c>
      <c r="F62" t="s">
        <v>108</v>
      </c>
      <c r="G62">
        <v>1</v>
      </c>
      <c r="H62" t="s">
        <v>39</v>
      </c>
      <c r="I62" t="s">
        <v>31</v>
      </c>
      <c r="J62" t="s">
        <v>39</v>
      </c>
      <c r="K62" t="s">
        <v>22</v>
      </c>
      <c r="L62" t="s">
        <v>39</v>
      </c>
      <c r="M62" t="s">
        <v>41</v>
      </c>
      <c r="N62">
        <v>10</v>
      </c>
      <c r="O62" t="s">
        <v>24</v>
      </c>
      <c r="P62" t="s">
        <v>95</v>
      </c>
      <c r="Q62" t="s">
        <v>34</v>
      </c>
      <c r="R62" t="s">
        <v>111</v>
      </c>
    </row>
    <row r="63" spans="1:18" x14ac:dyDescent="0.25">
      <c r="A63">
        <v>392184</v>
      </c>
      <c r="B63" t="s">
        <v>106</v>
      </c>
      <c r="C63" t="s">
        <v>400</v>
      </c>
      <c r="D63" s="1">
        <v>39922</v>
      </c>
      <c r="E63" t="s">
        <v>112</v>
      </c>
      <c r="F63" t="s">
        <v>108</v>
      </c>
      <c r="G63">
        <v>1</v>
      </c>
      <c r="H63" t="s">
        <v>53</v>
      </c>
      <c r="I63" t="s">
        <v>21</v>
      </c>
      <c r="J63" t="s">
        <v>21</v>
      </c>
      <c r="K63" t="s">
        <v>33</v>
      </c>
      <c r="L63" t="s">
        <v>53</v>
      </c>
      <c r="M63" t="s">
        <v>41</v>
      </c>
      <c r="N63">
        <v>8</v>
      </c>
      <c r="O63" t="s">
        <v>24</v>
      </c>
      <c r="P63" t="s">
        <v>25</v>
      </c>
      <c r="Q63" t="s">
        <v>34</v>
      </c>
      <c r="R63" t="s">
        <v>77</v>
      </c>
    </row>
    <row r="64" spans="1:18" x14ac:dyDescent="0.25">
      <c r="A64">
        <v>392185</v>
      </c>
      <c r="B64" t="s">
        <v>113</v>
      </c>
      <c r="C64" t="s">
        <v>400</v>
      </c>
      <c r="D64" s="1">
        <v>39923</v>
      </c>
      <c r="E64" t="s">
        <v>114</v>
      </c>
      <c r="F64" t="s">
        <v>115</v>
      </c>
      <c r="G64">
        <v>1</v>
      </c>
      <c r="H64" t="s">
        <v>20</v>
      </c>
      <c r="I64" t="s">
        <v>32</v>
      </c>
      <c r="J64" t="s">
        <v>32</v>
      </c>
      <c r="K64" t="s">
        <v>33</v>
      </c>
      <c r="L64" t="s">
        <v>32</v>
      </c>
      <c r="M64" t="s">
        <v>23</v>
      </c>
      <c r="N64">
        <v>92</v>
      </c>
      <c r="O64" t="s">
        <v>24</v>
      </c>
      <c r="P64" t="s">
        <v>25</v>
      </c>
      <c r="Q64" t="s">
        <v>91</v>
      </c>
      <c r="R64" t="s">
        <v>116</v>
      </c>
    </row>
    <row r="65" spans="1:18" x14ac:dyDescent="0.25">
      <c r="A65">
        <v>392186</v>
      </c>
      <c r="B65" t="s">
        <v>117</v>
      </c>
      <c r="C65" t="s">
        <v>400</v>
      </c>
      <c r="D65" s="1">
        <v>39924</v>
      </c>
      <c r="E65" t="s">
        <v>118</v>
      </c>
      <c r="F65" t="s">
        <v>119</v>
      </c>
      <c r="G65">
        <v>1</v>
      </c>
      <c r="H65" t="s">
        <v>31</v>
      </c>
      <c r="I65" t="s">
        <v>21</v>
      </c>
      <c r="J65" t="s">
        <v>21</v>
      </c>
      <c r="K65" t="s">
        <v>22</v>
      </c>
      <c r="L65" t="s">
        <v>21</v>
      </c>
      <c r="M65" t="s">
        <v>23</v>
      </c>
      <c r="N65">
        <v>11</v>
      </c>
      <c r="O65" t="s">
        <v>24</v>
      </c>
      <c r="P65" t="s">
        <v>95</v>
      </c>
      <c r="Q65" t="s">
        <v>49</v>
      </c>
      <c r="R65" t="s">
        <v>111</v>
      </c>
    </row>
    <row r="66" spans="1:18" x14ac:dyDescent="0.25">
      <c r="A66">
        <v>392188</v>
      </c>
      <c r="B66" t="s">
        <v>106</v>
      </c>
      <c r="C66" t="s">
        <v>400</v>
      </c>
      <c r="D66" s="1">
        <v>39925</v>
      </c>
      <c r="E66" t="s">
        <v>72</v>
      </c>
      <c r="F66" t="s">
        <v>108</v>
      </c>
      <c r="G66">
        <v>1</v>
      </c>
      <c r="H66" t="s">
        <v>20</v>
      </c>
      <c r="I66" t="s">
        <v>53</v>
      </c>
      <c r="J66" t="s">
        <v>53</v>
      </c>
      <c r="K66" t="s">
        <v>33</v>
      </c>
      <c r="L66" t="s">
        <v>53</v>
      </c>
      <c r="M66" t="s">
        <v>23</v>
      </c>
      <c r="N66">
        <v>24</v>
      </c>
      <c r="O66" t="s">
        <v>24</v>
      </c>
      <c r="P66" t="s">
        <v>25</v>
      </c>
      <c r="Q66" t="s">
        <v>120</v>
      </c>
      <c r="R66" t="s">
        <v>64</v>
      </c>
    </row>
    <row r="67" spans="1:18" x14ac:dyDescent="0.25">
      <c r="A67">
        <v>392189</v>
      </c>
      <c r="B67" t="s">
        <v>117</v>
      </c>
      <c r="C67" t="s">
        <v>400</v>
      </c>
      <c r="D67" s="1">
        <v>39926</v>
      </c>
      <c r="E67" t="s">
        <v>121</v>
      </c>
      <c r="F67" t="s">
        <v>119</v>
      </c>
      <c r="G67">
        <v>1</v>
      </c>
      <c r="H67" t="s">
        <v>32</v>
      </c>
      <c r="I67" t="s">
        <v>39</v>
      </c>
      <c r="J67" t="s">
        <v>39</v>
      </c>
      <c r="K67" t="s">
        <v>33</v>
      </c>
      <c r="L67" t="s">
        <v>39</v>
      </c>
      <c r="M67" t="s">
        <v>23</v>
      </c>
      <c r="N67">
        <v>9</v>
      </c>
      <c r="O67" t="s">
        <v>24</v>
      </c>
      <c r="P67" t="s">
        <v>25</v>
      </c>
      <c r="Q67" t="s">
        <v>77</v>
      </c>
      <c r="R67" t="s">
        <v>116</v>
      </c>
    </row>
    <row r="68" spans="1:18" x14ac:dyDescent="0.25">
      <c r="A68">
        <v>392190</v>
      </c>
      <c r="B68" t="s">
        <v>106</v>
      </c>
      <c r="C68" t="s">
        <v>400</v>
      </c>
      <c r="D68" s="1">
        <v>39926</v>
      </c>
      <c r="E68" t="s">
        <v>68</v>
      </c>
      <c r="F68" t="s">
        <v>108</v>
      </c>
      <c r="G68">
        <v>1</v>
      </c>
      <c r="H68" t="s">
        <v>21</v>
      </c>
      <c r="I68" t="s">
        <v>40</v>
      </c>
      <c r="J68" t="s">
        <v>21</v>
      </c>
      <c r="K68" t="s">
        <v>22</v>
      </c>
      <c r="L68" t="s">
        <v>40</v>
      </c>
      <c r="M68" t="s">
        <v>122</v>
      </c>
      <c r="N68" t="s">
        <v>25</v>
      </c>
      <c r="O68" t="s">
        <v>123</v>
      </c>
      <c r="P68" t="s">
        <v>25</v>
      </c>
      <c r="Q68" t="s">
        <v>34</v>
      </c>
      <c r="R68" t="s">
        <v>120</v>
      </c>
    </row>
    <row r="69" spans="1:18" x14ac:dyDescent="0.25">
      <c r="A69">
        <v>392191</v>
      </c>
      <c r="B69" t="s">
        <v>117</v>
      </c>
      <c r="C69" t="s">
        <v>400</v>
      </c>
      <c r="D69" s="1">
        <v>39927</v>
      </c>
      <c r="E69" t="s">
        <v>124</v>
      </c>
      <c r="F69" t="s">
        <v>119</v>
      </c>
      <c r="G69">
        <v>1</v>
      </c>
      <c r="H69" t="s">
        <v>20</v>
      </c>
      <c r="I69" t="s">
        <v>31</v>
      </c>
      <c r="J69" t="s">
        <v>20</v>
      </c>
      <c r="K69" t="s">
        <v>33</v>
      </c>
      <c r="L69" t="s">
        <v>31</v>
      </c>
      <c r="M69" t="s">
        <v>41</v>
      </c>
      <c r="N69">
        <v>7</v>
      </c>
      <c r="O69" t="s">
        <v>24</v>
      </c>
      <c r="P69" t="s">
        <v>25</v>
      </c>
      <c r="Q69" t="s">
        <v>77</v>
      </c>
      <c r="R69" t="s">
        <v>125</v>
      </c>
    </row>
    <row r="70" spans="1:18" x14ac:dyDescent="0.25">
      <c r="A70">
        <v>392192</v>
      </c>
      <c r="B70" t="s">
        <v>117</v>
      </c>
      <c r="C70" t="s">
        <v>400</v>
      </c>
      <c r="D70" s="1">
        <v>39928</v>
      </c>
      <c r="E70" t="s">
        <v>126</v>
      </c>
      <c r="F70" t="s">
        <v>119</v>
      </c>
      <c r="G70">
        <v>1</v>
      </c>
      <c r="H70" t="s">
        <v>53</v>
      </c>
      <c r="I70" t="s">
        <v>47</v>
      </c>
      <c r="J70" t="s">
        <v>53</v>
      </c>
      <c r="K70" t="s">
        <v>33</v>
      </c>
      <c r="L70" t="s">
        <v>53</v>
      </c>
      <c r="M70" t="s">
        <v>23</v>
      </c>
      <c r="N70">
        <v>12</v>
      </c>
      <c r="O70" t="s">
        <v>24</v>
      </c>
      <c r="P70" t="s">
        <v>25</v>
      </c>
      <c r="Q70" t="s">
        <v>127</v>
      </c>
      <c r="R70" t="s">
        <v>116</v>
      </c>
    </row>
    <row r="71" spans="1:18" x14ac:dyDescent="0.25">
      <c r="A71">
        <v>392194</v>
      </c>
      <c r="B71" t="s">
        <v>113</v>
      </c>
      <c r="C71" t="s">
        <v>400</v>
      </c>
      <c r="D71" s="1">
        <v>39929</v>
      </c>
      <c r="E71" t="s">
        <v>128</v>
      </c>
      <c r="F71" t="s">
        <v>115</v>
      </c>
      <c r="G71">
        <v>1</v>
      </c>
      <c r="H71" t="s">
        <v>20</v>
      </c>
      <c r="I71" t="s">
        <v>39</v>
      </c>
      <c r="J71" t="s">
        <v>20</v>
      </c>
      <c r="K71" t="s">
        <v>33</v>
      </c>
      <c r="L71" t="s">
        <v>39</v>
      </c>
      <c r="M71" t="s">
        <v>41</v>
      </c>
      <c r="N71">
        <v>6</v>
      </c>
      <c r="O71" t="s">
        <v>24</v>
      </c>
      <c r="P71" t="s">
        <v>25</v>
      </c>
      <c r="Q71" t="s">
        <v>129</v>
      </c>
      <c r="R71" t="s">
        <v>91</v>
      </c>
    </row>
    <row r="72" spans="1:18" x14ac:dyDescent="0.25">
      <c r="A72">
        <v>392195</v>
      </c>
      <c r="B72" t="s">
        <v>106</v>
      </c>
      <c r="C72" t="s">
        <v>400</v>
      </c>
      <c r="D72" s="1">
        <v>39929</v>
      </c>
      <c r="E72" t="s">
        <v>69</v>
      </c>
      <c r="F72" t="s">
        <v>108</v>
      </c>
      <c r="G72">
        <v>1</v>
      </c>
      <c r="H72" t="s">
        <v>31</v>
      </c>
      <c r="I72" t="s">
        <v>40</v>
      </c>
      <c r="J72" t="s">
        <v>31</v>
      </c>
      <c r="K72" t="s">
        <v>33</v>
      </c>
      <c r="L72" t="s">
        <v>31</v>
      </c>
      <c r="M72" t="s">
        <v>23</v>
      </c>
      <c r="N72">
        <v>27</v>
      </c>
      <c r="O72" t="s">
        <v>24</v>
      </c>
      <c r="P72" t="s">
        <v>25</v>
      </c>
      <c r="Q72" t="s">
        <v>120</v>
      </c>
      <c r="R72" t="s">
        <v>55</v>
      </c>
    </row>
    <row r="73" spans="1:18" x14ac:dyDescent="0.25">
      <c r="A73">
        <v>392196</v>
      </c>
      <c r="B73" t="s">
        <v>117</v>
      </c>
      <c r="C73" t="s">
        <v>400</v>
      </c>
      <c r="D73" s="1">
        <v>39930</v>
      </c>
      <c r="E73" t="s">
        <v>130</v>
      </c>
      <c r="F73" t="s">
        <v>119</v>
      </c>
      <c r="G73">
        <v>1</v>
      </c>
      <c r="H73" t="s">
        <v>32</v>
      </c>
      <c r="I73" t="s">
        <v>53</v>
      </c>
      <c r="J73" t="s">
        <v>53</v>
      </c>
      <c r="K73" t="s">
        <v>22</v>
      </c>
      <c r="L73" t="s">
        <v>53</v>
      </c>
      <c r="M73" t="s">
        <v>41</v>
      </c>
      <c r="N73">
        <v>6</v>
      </c>
      <c r="O73" t="s">
        <v>24</v>
      </c>
      <c r="P73" t="s">
        <v>25</v>
      </c>
      <c r="Q73" t="s">
        <v>63</v>
      </c>
      <c r="R73" t="s">
        <v>125</v>
      </c>
    </row>
    <row r="74" spans="1:18" x14ac:dyDescent="0.25">
      <c r="A74">
        <v>392197</v>
      </c>
      <c r="B74" t="s">
        <v>113</v>
      </c>
      <c r="C74" t="s">
        <v>400</v>
      </c>
      <c r="D74" s="1">
        <v>39930</v>
      </c>
      <c r="E74" t="s">
        <v>107</v>
      </c>
      <c r="F74" t="s">
        <v>115</v>
      </c>
      <c r="G74">
        <v>1</v>
      </c>
      <c r="H74" t="s">
        <v>21</v>
      </c>
      <c r="I74" t="s">
        <v>47</v>
      </c>
      <c r="J74" t="s">
        <v>47</v>
      </c>
      <c r="K74" t="s">
        <v>33</v>
      </c>
      <c r="L74" t="s">
        <v>47</v>
      </c>
      <c r="M74" t="s">
        <v>23</v>
      </c>
      <c r="N74">
        <v>92</v>
      </c>
      <c r="O74" t="s">
        <v>24</v>
      </c>
      <c r="P74" t="s">
        <v>25</v>
      </c>
      <c r="Q74" t="s">
        <v>91</v>
      </c>
      <c r="R74" t="s">
        <v>59</v>
      </c>
    </row>
    <row r="75" spans="1:18" x14ac:dyDescent="0.25">
      <c r="A75">
        <v>392198</v>
      </c>
      <c r="B75" t="s">
        <v>131</v>
      </c>
      <c r="C75" t="s">
        <v>400</v>
      </c>
      <c r="D75" s="1">
        <v>39931</v>
      </c>
      <c r="E75" t="s">
        <v>68</v>
      </c>
      <c r="F75" t="s">
        <v>132</v>
      </c>
      <c r="G75">
        <v>1</v>
      </c>
      <c r="H75" t="s">
        <v>39</v>
      </c>
      <c r="I75" t="s">
        <v>40</v>
      </c>
      <c r="J75" t="s">
        <v>39</v>
      </c>
      <c r="K75" t="s">
        <v>33</v>
      </c>
      <c r="L75" t="s">
        <v>40</v>
      </c>
      <c r="M75" t="s">
        <v>41</v>
      </c>
      <c r="N75">
        <v>5</v>
      </c>
      <c r="O75" t="s">
        <v>24</v>
      </c>
      <c r="P75" t="s">
        <v>25</v>
      </c>
      <c r="Q75" t="s">
        <v>133</v>
      </c>
      <c r="R75" t="s">
        <v>27</v>
      </c>
    </row>
    <row r="76" spans="1:18" x14ac:dyDescent="0.25">
      <c r="A76">
        <v>392199</v>
      </c>
      <c r="B76" t="s">
        <v>117</v>
      </c>
      <c r="C76" t="s">
        <v>400</v>
      </c>
      <c r="D76" s="1">
        <v>39932</v>
      </c>
      <c r="E76" t="s">
        <v>45</v>
      </c>
      <c r="F76" t="s">
        <v>119</v>
      </c>
      <c r="G76">
        <v>1</v>
      </c>
      <c r="H76" t="s">
        <v>20</v>
      </c>
      <c r="I76" t="s">
        <v>21</v>
      </c>
      <c r="J76" t="s">
        <v>21</v>
      </c>
      <c r="K76" t="s">
        <v>33</v>
      </c>
      <c r="L76" t="s">
        <v>20</v>
      </c>
      <c r="M76" t="s">
        <v>41</v>
      </c>
      <c r="N76">
        <v>5</v>
      </c>
      <c r="O76" t="s">
        <v>24</v>
      </c>
      <c r="P76" t="s">
        <v>25</v>
      </c>
      <c r="Q76" t="s">
        <v>34</v>
      </c>
      <c r="R76" t="s">
        <v>125</v>
      </c>
    </row>
    <row r="77" spans="1:18" x14ac:dyDescent="0.25">
      <c r="A77">
        <v>392200</v>
      </c>
      <c r="B77" t="s">
        <v>117</v>
      </c>
      <c r="C77" t="s">
        <v>400</v>
      </c>
      <c r="D77" s="1">
        <v>39932</v>
      </c>
      <c r="E77" t="s">
        <v>69</v>
      </c>
      <c r="F77" t="s">
        <v>119</v>
      </c>
      <c r="G77">
        <v>1</v>
      </c>
      <c r="H77" t="s">
        <v>31</v>
      </c>
      <c r="I77" t="s">
        <v>47</v>
      </c>
      <c r="J77" t="s">
        <v>31</v>
      </c>
      <c r="K77" t="s">
        <v>33</v>
      </c>
      <c r="L77" t="s">
        <v>31</v>
      </c>
      <c r="M77" t="s">
        <v>23</v>
      </c>
      <c r="N77">
        <v>3</v>
      </c>
      <c r="O77" t="s">
        <v>24</v>
      </c>
      <c r="P77" t="s">
        <v>25</v>
      </c>
      <c r="Q77" t="s">
        <v>34</v>
      </c>
      <c r="R77" t="s">
        <v>35</v>
      </c>
    </row>
    <row r="78" spans="1:18" x14ac:dyDescent="0.25">
      <c r="A78">
        <v>392201</v>
      </c>
      <c r="B78" t="s">
        <v>131</v>
      </c>
      <c r="C78" t="s">
        <v>400</v>
      </c>
      <c r="D78" s="1">
        <v>39933</v>
      </c>
      <c r="E78" t="s">
        <v>134</v>
      </c>
      <c r="F78" t="s">
        <v>132</v>
      </c>
      <c r="G78">
        <v>1</v>
      </c>
      <c r="H78" t="s">
        <v>53</v>
      </c>
      <c r="I78" t="s">
        <v>39</v>
      </c>
      <c r="J78" t="s">
        <v>39</v>
      </c>
      <c r="K78" t="s">
        <v>22</v>
      </c>
      <c r="L78" t="s">
        <v>39</v>
      </c>
      <c r="M78" t="s">
        <v>41</v>
      </c>
      <c r="N78">
        <v>6</v>
      </c>
      <c r="O78" t="s">
        <v>24</v>
      </c>
      <c r="P78" t="s">
        <v>25</v>
      </c>
      <c r="Q78" t="s">
        <v>133</v>
      </c>
      <c r="R78" t="s">
        <v>64</v>
      </c>
    </row>
    <row r="79" spans="1:18" x14ac:dyDescent="0.25">
      <c r="A79">
        <v>392202</v>
      </c>
      <c r="B79" t="s">
        <v>131</v>
      </c>
      <c r="C79" t="s">
        <v>400</v>
      </c>
      <c r="D79" s="1">
        <v>39933</v>
      </c>
      <c r="E79" t="s">
        <v>105</v>
      </c>
      <c r="F79" t="s">
        <v>132</v>
      </c>
      <c r="G79">
        <v>1</v>
      </c>
      <c r="H79" t="s">
        <v>32</v>
      </c>
      <c r="I79" t="s">
        <v>40</v>
      </c>
      <c r="J79" t="s">
        <v>40</v>
      </c>
      <c r="K79" t="s">
        <v>22</v>
      </c>
      <c r="L79" t="s">
        <v>32</v>
      </c>
      <c r="M79" t="s">
        <v>23</v>
      </c>
      <c r="N79">
        <v>38</v>
      </c>
      <c r="O79" t="s">
        <v>24</v>
      </c>
      <c r="P79" t="s">
        <v>25</v>
      </c>
      <c r="Q79" t="s">
        <v>133</v>
      </c>
      <c r="R79" t="s">
        <v>27</v>
      </c>
    </row>
    <row r="80" spans="1:18" x14ac:dyDescent="0.25">
      <c r="A80">
        <v>392203</v>
      </c>
      <c r="B80" t="s">
        <v>135</v>
      </c>
      <c r="C80" t="s">
        <v>400</v>
      </c>
      <c r="D80" s="1">
        <v>39934</v>
      </c>
      <c r="E80" t="s">
        <v>136</v>
      </c>
      <c r="F80" t="s">
        <v>137</v>
      </c>
      <c r="G80">
        <v>1</v>
      </c>
      <c r="H80" t="s">
        <v>21</v>
      </c>
      <c r="I80" t="s">
        <v>47</v>
      </c>
      <c r="J80" t="s">
        <v>47</v>
      </c>
      <c r="K80" t="s">
        <v>33</v>
      </c>
      <c r="L80" t="s">
        <v>47</v>
      </c>
      <c r="M80" t="s">
        <v>23</v>
      </c>
      <c r="N80">
        <v>9</v>
      </c>
      <c r="O80" t="s">
        <v>24</v>
      </c>
      <c r="P80" t="s">
        <v>25</v>
      </c>
      <c r="Q80" t="s">
        <v>120</v>
      </c>
      <c r="R80" t="s">
        <v>138</v>
      </c>
    </row>
    <row r="81" spans="1:18" x14ac:dyDescent="0.25">
      <c r="A81">
        <v>392204</v>
      </c>
      <c r="B81" t="s">
        <v>117</v>
      </c>
      <c r="C81" t="s">
        <v>400</v>
      </c>
      <c r="D81" s="1">
        <v>39934</v>
      </c>
      <c r="E81" t="s">
        <v>139</v>
      </c>
      <c r="F81" t="s">
        <v>119</v>
      </c>
      <c r="G81">
        <v>1</v>
      </c>
      <c r="H81" t="s">
        <v>20</v>
      </c>
      <c r="I81" t="s">
        <v>31</v>
      </c>
      <c r="J81" t="s">
        <v>20</v>
      </c>
      <c r="K81" t="s">
        <v>33</v>
      </c>
      <c r="L81" t="s">
        <v>20</v>
      </c>
      <c r="M81" t="s">
        <v>23</v>
      </c>
      <c r="N81">
        <v>8</v>
      </c>
      <c r="O81" t="s">
        <v>24</v>
      </c>
      <c r="P81" t="s">
        <v>25</v>
      </c>
      <c r="Q81" t="s">
        <v>127</v>
      </c>
      <c r="R81" t="s">
        <v>140</v>
      </c>
    </row>
    <row r="82" spans="1:18" x14ac:dyDescent="0.25">
      <c r="A82">
        <v>392205</v>
      </c>
      <c r="B82" t="s">
        <v>113</v>
      </c>
      <c r="C82" t="s">
        <v>400</v>
      </c>
      <c r="D82" s="1">
        <v>39935</v>
      </c>
      <c r="E82" t="s">
        <v>68</v>
      </c>
      <c r="F82" t="s">
        <v>115</v>
      </c>
      <c r="G82">
        <v>1</v>
      </c>
      <c r="H82" t="s">
        <v>53</v>
      </c>
      <c r="I82" t="s">
        <v>40</v>
      </c>
      <c r="J82" t="s">
        <v>53</v>
      </c>
      <c r="K82" t="s">
        <v>33</v>
      </c>
      <c r="L82" t="s">
        <v>40</v>
      </c>
      <c r="M82" t="s">
        <v>41</v>
      </c>
      <c r="N82">
        <v>3</v>
      </c>
      <c r="O82" t="s">
        <v>24</v>
      </c>
      <c r="P82" t="s">
        <v>25</v>
      </c>
      <c r="Q82" t="s">
        <v>129</v>
      </c>
      <c r="R82" t="s">
        <v>91</v>
      </c>
    </row>
    <row r="83" spans="1:18" x14ac:dyDescent="0.25">
      <c r="A83">
        <v>392206</v>
      </c>
      <c r="B83" t="s">
        <v>141</v>
      </c>
      <c r="C83" t="s">
        <v>400</v>
      </c>
      <c r="D83" s="1">
        <v>39935</v>
      </c>
      <c r="E83" t="s">
        <v>142</v>
      </c>
      <c r="F83" t="s">
        <v>143</v>
      </c>
      <c r="G83">
        <v>1</v>
      </c>
      <c r="H83" t="s">
        <v>32</v>
      </c>
      <c r="I83" t="s">
        <v>39</v>
      </c>
      <c r="J83" t="s">
        <v>39</v>
      </c>
      <c r="K83" t="s">
        <v>22</v>
      </c>
      <c r="L83" t="s">
        <v>32</v>
      </c>
      <c r="M83" t="s">
        <v>23</v>
      </c>
      <c r="N83">
        <v>18</v>
      </c>
      <c r="O83" t="s">
        <v>24</v>
      </c>
      <c r="P83" t="s">
        <v>25</v>
      </c>
      <c r="Q83" t="s">
        <v>49</v>
      </c>
      <c r="R83" t="s">
        <v>27</v>
      </c>
    </row>
    <row r="84" spans="1:18" x14ac:dyDescent="0.25">
      <c r="A84">
        <v>392207</v>
      </c>
      <c r="B84" t="s">
        <v>113</v>
      </c>
      <c r="C84" t="s">
        <v>400</v>
      </c>
      <c r="D84" s="1">
        <v>39936</v>
      </c>
      <c r="E84" t="s">
        <v>94</v>
      </c>
      <c r="F84" t="s">
        <v>115</v>
      </c>
      <c r="G84">
        <v>1</v>
      </c>
      <c r="H84" t="s">
        <v>31</v>
      </c>
      <c r="I84" t="s">
        <v>21</v>
      </c>
      <c r="J84" t="s">
        <v>21</v>
      </c>
      <c r="K84" t="s">
        <v>33</v>
      </c>
      <c r="L84" t="s">
        <v>31</v>
      </c>
      <c r="M84" t="s">
        <v>41</v>
      </c>
      <c r="N84">
        <v>6</v>
      </c>
      <c r="O84" t="s">
        <v>24</v>
      </c>
      <c r="P84" t="s">
        <v>25</v>
      </c>
      <c r="Q84" t="s">
        <v>129</v>
      </c>
      <c r="R84" t="s">
        <v>34</v>
      </c>
    </row>
    <row r="85" spans="1:18" x14ac:dyDescent="0.25">
      <c r="A85">
        <v>392208</v>
      </c>
      <c r="B85" t="s">
        <v>141</v>
      </c>
      <c r="C85" t="s">
        <v>400</v>
      </c>
      <c r="D85" s="1">
        <v>39936</v>
      </c>
      <c r="E85" t="s">
        <v>144</v>
      </c>
      <c r="F85" t="s">
        <v>143</v>
      </c>
      <c r="G85">
        <v>1</v>
      </c>
      <c r="H85" t="s">
        <v>20</v>
      </c>
      <c r="I85" t="s">
        <v>47</v>
      </c>
      <c r="J85" t="s">
        <v>47</v>
      </c>
      <c r="K85" t="s">
        <v>33</v>
      </c>
      <c r="L85" t="s">
        <v>20</v>
      </c>
      <c r="M85" t="s">
        <v>41</v>
      </c>
      <c r="N85">
        <v>9</v>
      </c>
      <c r="O85" t="s">
        <v>24</v>
      </c>
      <c r="P85" t="s">
        <v>25</v>
      </c>
      <c r="Q85" t="s">
        <v>27</v>
      </c>
      <c r="R85" t="s">
        <v>125</v>
      </c>
    </row>
    <row r="86" spans="1:18" x14ac:dyDescent="0.25">
      <c r="A86">
        <v>392209</v>
      </c>
      <c r="B86" t="s">
        <v>135</v>
      </c>
      <c r="C86" t="s">
        <v>400</v>
      </c>
      <c r="D86" s="1">
        <v>39937</v>
      </c>
      <c r="E86" t="s">
        <v>76</v>
      </c>
      <c r="F86" t="s">
        <v>137</v>
      </c>
      <c r="G86">
        <v>1</v>
      </c>
      <c r="H86" t="s">
        <v>32</v>
      </c>
      <c r="I86" t="s">
        <v>53</v>
      </c>
      <c r="J86" t="s">
        <v>32</v>
      </c>
      <c r="K86" t="s">
        <v>33</v>
      </c>
      <c r="L86" t="s">
        <v>32</v>
      </c>
      <c r="M86" t="s">
        <v>23</v>
      </c>
      <c r="N86">
        <v>78</v>
      </c>
      <c r="O86" t="s">
        <v>24</v>
      </c>
      <c r="P86" t="s">
        <v>25</v>
      </c>
      <c r="Q86" t="s">
        <v>77</v>
      </c>
      <c r="R86" t="s">
        <v>120</v>
      </c>
    </row>
    <row r="87" spans="1:18" x14ac:dyDescent="0.25">
      <c r="A87">
        <v>392210</v>
      </c>
      <c r="B87" t="s">
        <v>117</v>
      </c>
      <c r="C87" t="s">
        <v>400</v>
      </c>
      <c r="D87" s="1">
        <v>39938</v>
      </c>
      <c r="E87" t="s">
        <v>96</v>
      </c>
      <c r="F87" t="s">
        <v>119</v>
      </c>
      <c r="G87">
        <v>1</v>
      </c>
      <c r="H87" t="s">
        <v>31</v>
      </c>
      <c r="I87" t="s">
        <v>40</v>
      </c>
      <c r="J87" t="s">
        <v>31</v>
      </c>
      <c r="K87" t="s">
        <v>22</v>
      </c>
      <c r="L87" t="s">
        <v>40</v>
      </c>
      <c r="M87" t="s">
        <v>23</v>
      </c>
      <c r="N87">
        <v>78</v>
      </c>
      <c r="O87" t="s">
        <v>24</v>
      </c>
      <c r="P87" t="s">
        <v>25</v>
      </c>
      <c r="Q87" t="s">
        <v>145</v>
      </c>
      <c r="R87" t="s">
        <v>63</v>
      </c>
    </row>
    <row r="88" spans="1:18" x14ac:dyDescent="0.25">
      <c r="A88">
        <v>392211</v>
      </c>
      <c r="B88" t="s">
        <v>117</v>
      </c>
      <c r="C88" t="s">
        <v>400</v>
      </c>
      <c r="D88" s="1">
        <v>39938</v>
      </c>
      <c r="E88" t="s">
        <v>146</v>
      </c>
      <c r="F88" t="s">
        <v>119</v>
      </c>
      <c r="G88">
        <v>1</v>
      </c>
      <c r="H88" t="s">
        <v>39</v>
      </c>
      <c r="I88" t="s">
        <v>21</v>
      </c>
      <c r="J88" t="s">
        <v>21</v>
      </c>
      <c r="K88" t="s">
        <v>33</v>
      </c>
      <c r="L88" t="s">
        <v>39</v>
      </c>
      <c r="M88" t="s">
        <v>41</v>
      </c>
      <c r="N88">
        <v>9</v>
      </c>
      <c r="O88" t="s">
        <v>24</v>
      </c>
      <c r="P88" t="s">
        <v>25</v>
      </c>
      <c r="Q88" t="s">
        <v>133</v>
      </c>
      <c r="R88" t="s">
        <v>63</v>
      </c>
    </row>
    <row r="89" spans="1:18" x14ac:dyDescent="0.25">
      <c r="A89">
        <v>392212</v>
      </c>
      <c r="B89" t="s">
        <v>131</v>
      </c>
      <c r="C89" t="s">
        <v>400</v>
      </c>
      <c r="D89" s="1">
        <v>39939</v>
      </c>
      <c r="E89" t="s">
        <v>147</v>
      </c>
      <c r="F89" t="s">
        <v>132</v>
      </c>
      <c r="G89">
        <v>1</v>
      </c>
      <c r="H89" t="s">
        <v>53</v>
      </c>
      <c r="I89" t="s">
        <v>47</v>
      </c>
      <c r="J89" t="s">
        <v>53</v>
      </c>
      <c r="K89" t="s">
        <v>33</v>
      </c>
      <c r="L89" t="s">
        <v>53</v>
      </c>
      <c r="M89" t="s">
        <v>23</v>
      </c>
      <c r="N89">
        <v>19</v>
      </c>
      <c r="O89" t="s">
        <v>24</v>
      </c>
      <c r="P89" t="s">
        <v>25</v>
      </c>
      <c r="Q89" t="s">
        <v>34</v>
      </c>
      <c r="R89" t="s">
        <v>127</v>
      </c>
    </row>
    <row r="90" spans="1:18" x14ac:dyDescent="0.25">
      <c r="A90">
        <v>392213</v>
      </c>
      <c r="B90" t="s">
        <v>131</v>
      </c>
      <c r="C90" t="s">
        <v>400</v>
      </c>
      <c r="D90" s="1">
        <v>39940</v>
      </c>
      <c r="E90" t="s">
        <v>148</v>
      </c>
      <c r="F90" t="s">
        <v>132</v>
      </c>
      <c r="G90">
        <v>1</v>
      </c>
      <c r="H90" t="s">
        <v>20</v>
      </c>
      <c r="I90" t="s">
        <v>40</v>
      </c>
      <c r="J90" t="s">
        <v>40</v>
      </c>
      <c r="K90" t="s">
        <v>22</v>
      </c>
      <c r="L90" t="s">
        <v>40</v>
      </c>
      <c r="M90" t="s">
        <v>41</v>
      </c>
      <c r="N90">
        <v>7</v>
      </c>
      <c r="O90" t="s">
        <v>24</v>
      </c>
      <c r="P90" t="s">
        <v>25</v>
      </c>
      <c r="Q90" t="s">
        <v>55</v>
      </c>
      <c r="R90" t="s">
        <v>49</v>
      </c>
    </row>
    <row r="91" spans="1:18" x14ac:dyDescent="0.25">
      <c r="A91">
        <v>392214</v>
      </c>
      <c r="B91" t="s">
        <v>131</v>
      </c>
      <c r="C91" t="s">
        <v>400</v>
      </c>
      <c r="D91" s="1">
        <v>39940</v>
      </c>
      <c r="E91" t="s">
        <v>66</v>
      </c>
      <c r="F91" t="s">
        <v>132</v>
      </c>
      <c r="G91">
        <v>1</v>
      </c>
      <c r="H91" t="s">
        <v>32</v>
      </c>
      <c r="I91" t="s">
        <v>31</v>
      </c>
      <c r="J91" t="s">
        <v>32</v>
      </c>
      <c r="K91" t="s">
        <v>33</v>
      </c>
      <c r="L91" t="s">
        <v>32</v>
      </c>
      <c r="M91" t="s">
        <v>23</v>
      </c>
      <c r="N91">
        <v>12</v>
      </c>
      <c r="O91" t="s">
        <v>24</v>
      </c>
      <c r="P91" t="s">
        <v>95</v>
      </c>
      <c r="Q91" t="s">
        <v>49</v>
      </c>
      <c r="R91" t="s">
        <v>125</v>
      </c>
    </row>
    <row r="92" spans="1:18" x14ac:dyDescent="0.25">
      <c r="A92">
        <v>392215</v>
      </c>
      <c r="B92" t="s">
        <v>135</v>
      </c>
      <c r="C92" t="s">
        <v>400</v>
      </c>
      <c r="D92" s="1">
        <v>39941</v>
      </c>
      <c r="E92" t="s">
        <v>87</v>
      </c>
      <c r="F92" t="s">
        <v>137</v>
      </c>
      <c r="G92">
        <v>1</v>
      </c>
      <c r="H92" t="s">
        <v>39</v>
      </c>
      <c r="I92" t="s">
        <v>47</v>
      </c>
      <c r="J92" t="s">
        <v>47</v>
      </c>
      <c r="K92" t="s">
        <v>33</v>
      </c>
      <c r="L92" t="s">
        <v>39</v>
      </c>
      <c r="M92" t="s">
        <v>41</v>
      </c>
      <c r="N92">
        <v>7</v>
      </c>
      <c r="O92" t="s">
        <v>24</v>
      </c>
      <c r="P92" t="s">
        <v>25</v>
      </c>
      <c r="Q92" t="s">
        <v>120</v>
      </c>
      <c r="R92" t="s">
        <v>138</v>
      </c>
    </row>
    <row r="93" spans="1:18" x14ac:dyDescent="0.25">
      <c r="A93">
        <v>392216</v>
      </c>
      <c r="B93" t="s">
        <v>149</v>
      </c>
      <c r="C93" t="s">
        <v>400</v>
      </c>
      <c r="D93" s="1">
        <v>39942</v>
      </c>
      <c r="E93" t="s">
        <v>94</v>
      </c>
      <c r="F93" t="s">
        <v>150</v>
      </c>
      <c r="G93">
        <v>1</v>
      </c>
      <c r="H93" t="s">
        <v>53</v>
      </c>
      <c r="I93" t="s">
        <v>31</v>
      </c>
      <c r="J93" t="s">
        <v>31</v>
      </c>
      <c r="K93" t="s">
        <v>22</v>
      </c>
      <c r="L93" t="s">
        <v>31</v>
      </c>
      <c r="M93" t="s">
        <v>41</v>
      </c>
      <c r="N93">
        <v>3</v>
      </c>
      <c r="O93" t="s">
        <v>24</v>
      </c>
      <c r="P93" t="s">
        <v>25</v>
      </c>
      <c r="Q93" t="s">
        <v>133</v>
      </c>
      <c r="R93" t="s">
        <v>64</v>
      </c>
    </row>
    <row r="94" spans="1:18" x14ac:dyDescent="0.25">
      <c r="A94">
        <v>392217</v>
      </c>
      <c r="B94" t="s">
        <v>149</v>
      </c>
      <c r="C94" t="s">
        <v>400</v>
      </c>
      <c r="D94" s="1">
        <v>39942</v>
      </c>
      <c r="E94" t="s">
        <v>151</v>
      </c>
      <c r="F94" t="s">
        <v>150</v>
      </c>
      <c r="G94">
        <v>1</v>
      </c>
      <c r="H94" t="s">
        <v>32</v>
      </c>
      <c r="I94" t="s">
        <v>40</v>
      </c>
      <c r="J94" t="s">
        <v>40</v>
      </c>
      <c r="K94" t="s">
        <v>33</v>
      </c>
      <c r="L94" t="s">
        <v>32</v>
      </c>
      <c r="M94" t="s">
        <v>41</v>
      </c>
      <c r="N94">
        <v>7</v>
      </c>
      <c r="O94" t="s">
        <v>24</v>
      </c>
      <c r="P94" t="s">
        <v>25</v>
      </c>
      <c r="Q94" t="s">
        <v>133</v>
      </c>
      <c r="R94" t="s">
        <v>127</v>
      </c>
    </row>
    <row r="95" spans="1:18" x14ac:dyDescent="0.25">
      <c r="A95">
        <v>392218</v>
      </c>
      <c r="B95" t="s">
        <v>113</v>
      </c>
      <c r="C95" t="s">
        <v>400</v>
      </c>
      <c r="D95" s="1">
        <v>39943</v>
      </c>
      <c r="E95" t="s">
        <v>136</v>
      </c>
      <c r="F95" t="s">
        <v>115</v>
      </c>
      <c r="G95">
        <v>1</v>
      </c>
      <c r="H95" t="s">
        <v>20</v>
      </c>
      <c r="I95" t="s">
        <v>47</v>
      </c>
      <c r="J95" t="s">
        <v>47</v>
      </c>
      <c r="K95" t="s">
        <v>33</v>
      </c>
      <c r="L95" t="s">
        <v>47</v>
      </c>
      <c r="M95" t="s">
        <v>23</v>
      </c>
      <c r="N95">
        <v>16</v>
      </c>
      <c r="O95" t="s">
        <v>24</v>
      </c>
      <c r="P95" t="s">
        <v>25</v>
      </c>
      <c r="Q95" t="s">
        <v>77</v>
      </c>
      <c r="R95" t="s">
        <v>91</v>
      </c>
    </row>
    <row r="96" spans="1:18" x14ac:dyDescent="0.25">
      <c r="A96">
        <v>392219</v>
      </c>
      <c r="B96" t="s">
        <v>141</v>
      </c>
      <c r="C96" t="s">
        <v>400</v>
      </c>
      <c r="D96" s="1">
        <v>39943</v>
      </c>
      <c r="E96" t="s">
        <v>93</v>
      </c>
      <c r="F96" t="s">
        <v>143</v>
      </c>
      <c r="G96">
        <v>1</v>
      </c>
      <c r="H96" t="s">
        <v>39</v>
      </c>
      <c r="I96" t="s">
        <v>21</v>
      </c>
      <c r="J96" t="s">
        <v>39</v>
      </c>
      <c r="K96" t="s">
        <v>22</v>
      </c>
      <c r="L96" t="s">
        <v>39</v>
      </c>
      <c r="M96" t="s">
        <v>41</v>
      </c>
      <c r="N96">
        <v>7</v>
      </c>
      <c r="O96" t="s">
        <v>24</v>
      </c>
      <c r="P96" t="s">
        <v>25</v>
      </c>
      <c r="Q96" t="s">
        <v>35</v>
      </c>
      <c r="R96" t="s">
        <v>59</v>
      </c>
    </row>
    <row r="97" spans="1:18" x14ac:dyDescent="0.25">
      <c r="A97">
        <v>392220</v>
      </c>
      <c r="B97" t="s">
        <v>149</v>
      </c>
      <c r="C97" t="s">
        <v>400</v>
      </c>
      <c r="D97" s="1">
        <v>39944</v>
      </c>
      <c r="E97" t="s">
        <v>152</v>
      </c>
      <c r="F97" t="s">
        <v>150</v>
      </c>
      <c r="G97">
        <v>1</v>
      </c>
      <c r="H97" t="s">
        <v>53</v>
      </c>
      <c r="I97" t="s">
        <v>40</v>
      </c>
      <c r="J97" t="s">
        <v>53</v>
      </c>
      <c r="K97" t="s">
        <v>33</v>
      </c>
      <c r="L97" t="s">
        <v>53</v>
      </c>
      <c r="M97" t="s">
        <v>23</v>
      </c>
      <c r="N97">
        <v>53</v>
      </c>
      <c r="O97" t="s">
        <v>24</v>
      </c>
      <c r="P97" t="s">
        <v>25</v>
      </c>
      <c r="Q97" t="s">
        <v>133</v>
      </c>
      <c r="R97" t="s">
        <v>127</v>
      </c>
    </row>
    <row r="98" spans="1:18" x14ac:dyDescent="0.25">
      <c r="A98">
        <v>392221</v>
      </c>
      <c r="B98" t="s">
        <v>131</v>
      </c>
      <c r="C98" t="s">
        <v>400</v>
      </c>
      <c r="D98" s="1">
        <v>39945</v>
      </c>
      <c r="E98" t="s">
        <v>153</v>
      </c>
      <c r="F98" t="s">
        <v>132</v>
      </c>
      <c r="G98">
        <v>1</v>
      </c>
      <c r="H98" t="s">
        <v>20</v>
      </c>
      <c r="I98" t="s">
        <v>21</v>
      </c>
      <c r="J98" t="s">
        <v>20</v>
      </c>
      <c r="K98" t="s">
        <v>22</v>
      </c>
      <c r="L98" t="s">
        <v>20</v>
      </c>
      <c r="M98" t="s">
        <v>41</v>
      </c>
      <c r="N98">
        <v>6</v>
      </c>
      <c r="O98" t="s">
        <v>24</v>
      </c>
      <c r="P98" t="s">
        <v>25</v>
      </c>
      <c r="Q98" t="s">
        <v>120</v>
      </c>
      <c r="R98" t="s">
        <v>145</v>
      </c>
    </row>
    <row r="99" spans="1:18" x14ac:dyDescent="0.25">
      <c r="A99">
        <v>392222</v>
      </c>
      <c r="B99" t="s">
        <v>131</v>
      </c>
      <c r="C99" t="s">
        <v>400</v>
      </c>
      <c r="D99" s="1">
        <v>39945</v>
      </c>
      <c r="E99" t="s">
        <v>154</v>
      </c>
      <c r="F99" t="s">
        <v>132</v>
      </c>
      <c r="G99">
        <v>1</v>
      </c>
      <c r="H99" t="s">
        <v>31</v>
      </c>
      <c r="I99" t="s">
        <v>47</v>
      </c>
      <c r="J99" t="s">
        <v>31</v>
      </c>
      <c r="K99" t="s">
        <v>33</v>
      </c>
      <c r="L99" t="s">
        <v>47</v>
      </c>
      <c r="M99" t="s">
        <v>41</v>
      </c>
      <c r="N99">
        <v>8</v>
      </c>
      <c r="O99" t="s">
        <v>24</v>
      </c>
      <c r="P99" t="s">
        <v>25</v>
      </c>
      <c r="Q99" t="s">
        <v>145</v>
      </c>
      <c r="R99" t="s">
        <v>27</v>
      </c>
    </row>
    <row r="100" spans="1:18" x14ac:dyDescent="0.25">
      <c r="A100">
        <v>392223</v>
      </c>
      <c r="B100" t="s">
        <v>117</v>
      </c>
      <c r="C100" t="s">
        <v>400</v>
      </c>
      <c r="D100" s="1">
        <v>39946</v>
      </c>
      <c r="E100" t="s">
        <v>155</v>
      </c>
      <c r="F100" t="s">
        <v>119</v>
      </c>
      <c r="G100">
        <v>1</v>
      </c>
      <c r="H100" t="s">
        <v>53</v>
      </c>
      <c r="I100" t="s">
        <v>39</v>
      </c>
      <c r="J100" t="s">
        <v>53</v>
      </c>
      <c r="K100" t="s">
        <v>22</v>
      </c>
      <c r="L100" t="s">
        <v>39</v>
      </c>
      <c r="M100" t="s">
        <v>23</v>
      </c>
      <c r="N100">
        <v>12</v>
      </c>
      <c r="O100" t="s">
        <v>24</v>
      </c>
      <c r="P100" t="s">
        <v>25</v>
      </c>
      <c r="Q100" t="s">
        <v>49</v>
      </c>
      <c r="R100" t="s">
        <v>35</v>
      </c>
    </row>
    <row r="101" spans="1:18" x14ac:dyDescent="0.25">
      <c r="A101">
        <v>392224</v>
      </c>
      <c r="B101" t="s">
        <v>117</v>
      </c>
      <c r="C101" t="s">
        <v>400</v>
      </c>
      <c r="D101" s="1">
        <v>39947</v>
      </c>
      <c r="E101" t="s">
        <v>153</v>
      </c>
      <c r="F101" t="s">
        <v>119</v>
      </c>
      <c r="G101">
        <v>1</v>
      </c>
      <c r="H101" t="s">
        <v>20</v>
      </c>
      <c r="I101" t="s">
        <v>32</v>
      </c>
      <c r="J101" t="s">
        <v>32</v>
      </c>
      <c r="K101" t="s">
        <v>33</v>
      </c>
      <c r="L101" t="s">
        <v>20</v>
      </c>
      <c r="M101" t="s">
        <v>41</v>
      </c>
      <c r="N101">
        <v>2</v>
      </c>
      <c r="O101" t="s">
        <v>24</v>
      </c>
      <c r="P101" t="s">
        <v>25</v>
      </c>
      <c r="Q101" t="s">
        <v>77</v>
      </c>
      <c r="R101" t="s">
        <v>49</v>
      </c>
    </row>
    <row r="102" spans="1:18" x14ac:dyDescent="0.25">
      <c r="A102">
        <v>392225</v>
      </c>
      <c r="B102" t="s">
        <v>117</v>
      </c>
      <c r="C102" t="s">
        <v>400</v>
      </c>
      <c r="D102" s="1">
        <v>39947</v>
      </c>
      <c r="E102" t="s">
        <v>156</v>
      </c>
      <c r="F102" t="s">
        <v>119</v>
      </c>
      <c r="G102">
        <v>1</v>
      </c>
      <c r="H102" t="s">
        <v>47</v>
      </c>
      <c r="I102" t="s">
        <v>40</v>
      </c>
      <c r="J102" t="s">
        <v>40</v>
      </c>
      <c r="K102" t="s">
        <v>33</v>
      </c>
      <c r="L102" t="s">
        <v>40</v>
      </c>
      <c r="M102" t="s">
        <v>23</v>
      </c>
      <c r="N102">
        <v>2</v>
      </c>
      <c r="O102" t="s">
        <v>24</v>
      </c>
      <c r="P102" t="s">
        <v>25</v>
      </c>
      <c r="Q102" t="s">
        <v>77</v>
      </c>
      <c r="R102" t="s">
        <v>49</v>
      </c>
    </row>
    <row r="103" spans="1:18" x14ac:dyDescent="0.25">
      <c r="A103">
        <v>392226</v>
      </c>
      <c r="B103" t="s">
        <v>157</v>
      </c>
      <c r="C103" t="s">
        <v>400</v>
      </c>
      <c r="D103" s="1">
        <v>39948</v>
      </c>
      <c r="E103" t="s">
        <v>158</v>
      </c>
      <c r="F103" t="s">
        <v>159</v>
      </c>
      <c r="G103">
        <v>1</v>
      </c>
      <c r="H103" t="s">
        <v>39</v>
      </c>
      <c r="I103" t="s">
        <v>31</v>
      </c>
      <c r="J103" t="s">
        <v>31</v>
      </c>
      <c r="K103" t="s">
        <v>22</v>
      </c>
      <c r="L103" t="s">
        <v>31</v>
      </c>
      <c r="M103" t="s">
        <v>41</v>
      </c>
      <c r="N103">
        <v>6</v>
      </c>
      <c r="O103" t="s">
        <v>24</v>
      </c>
      <c r="P103" t="s">
        <v>25</v>
      </c>
      <c r="Q103" t="s">
        <v>127</v>
      </c>
      <c r="R103" t="s">
        <v>63</v>
      </c>
    </row>
    <row r="104" spans="1:18" x14ac:dyDescent="0.25">
      <c r="A104">
        <v>392227</v>
      </c>
      <c r="B104" t="s">
        <v>113</v>
      </c>
      <c r="C104" t="s">
        <v>400</v>
      </c>
      <c r="D104" s="1">
        <v>39949</v>
      </c>
      <c r="E104" t="s">
        <v>66</v>
      </c>
      <c r="F104" t="s">
        <v>115</v>
      </c>
      <c r="G104">
        <v>1</v>
      </c>
      <c r="H104" t="s">
        <v>32</v>
      </c>
      <c r="I104" t="s">
        <v>47</v>
      </c>
      <c r="J104" t="s">
        <v>47</v>
      </c>
      <c r="K104" t="s">
        <v>33</v>
      </c>
      <c r="L104" t="s">
        <v>32</v>
      </c>
      <c r="M104" t="s">
        <v>41</v>
      </c>
      <c r="N104">
        <v>7</v>
      </c>
      <c r="O104" t="s">
        <v>24</v>
      </c>
      <c r="P104" t="s">
        <v>25</v>
      </c>
      <c r="Q104" t="s">
        <v>138</v>
      </c>
      <c r="R104" t="s">
        <v>116</v>
      </c>
    </row>
    <row r="105" spans="1:18" x14ac:dyDescent="0.25">
      <c r="A105">
        <v>392228</v>
      </c>
      <c r="B105" t="s">
        <v>141</v>
      </c>
      <c r="C105" t="s">
        <v>400</v>
      </c>
      <c r="D105" s="1">
        <v>39949</v>
      </c>
      <c r="E105" t="s">
        <v>147</v>
      </c>
      <c r="F105" t="s">
        <v>143</v>
      </c>
      <c r="G105">
        <v>1</v>
      </c>
      <c r="H105" t="s">
        <v>53</v>
      </c>
      <c r="I105" t="s">
        <v>21</v>
      </c>
      <c r="J105" t="s">
        <v>53</v>
      </c>
      <c r="K105" t="s">
        <v>22</v>
      </c>
      <c r="L105" t="s">
        <v>53</v>
      </c>
      <c r="M105" t="s">
        <v>41</v>
      </c>
      <c r="N105">
        <v>6</v>
      </c>
      <c r="O105" t="s">
        <v>24</v>
      </c>
      <c r="P105" t="s">
        <v>25</v>
      </c>
      <c r="Q105" t="s">
        <v>27</v>
      </c>
      <c r="R105" t="s">
        <v>140</v>
      </c>
    </row>
    <row r="106" spans="1:18" x14ac:dyDescent="0.25">
      <c r="A106">
        <v>392229</v>
      </c>
      <c r="B106" t="s">
        <v>141</v>
      </c>
      <c r="C106" t="s">
        <v>400</v>
      </c>
      <c r="D106" s="1">
        <v>39950</v>
      </c>
      <c r="E106" t="s">
        <v>139</v>
      </c>
      <c r="F106" t="s">
        <v>143</v>
      </c>
      <c r="G106">
        <v>1</v>
      </c>
      <c r="H106" t="s">
        <v>53</v>
      </c>
      <c r="I106" t="s">
        <v>31</v>
      </c>
      <c r="J106" t="s">
        <v>53</v>
      </c>
      <c r="K106" t="s">
        <v>22</v>
      </c>
      <c r="L106" t="s">
        <v>31</v>
      </c>
      <c r="M106" t="s">
        <v>23</v>
      </c>
      <c r="N106">
        <v>1</v>
      </c>
      <c r="O106" t="s">
        <v>24</v>
      </c>
      <c r="P106" t="s">
        <v>25</v>
      </c>
      <c r="Q106" t="s">
        <v>140</v>
      </c>
      <c r="R106" t="s">
        <v>59</v>
      </c>
    </row>
    <row r="107" spans="1:18" x14ac:dyDescent="0.25">
      <c r="A107">
        <v>392230</v>
      </c>
      <c r="B107" t="s">
        <v>157</v>
      </c>
      <c r="C107" t="s">
        <v>400</v>
      </c>
      <c r="D107" s="1">
        <v>39950</v>
      </c>
      <c r="E107" t="s">
        <v>121</v>
      </c>
      <c r="F107" t="s">
        <v>159</v>
      </c>
      <c r="G107">
        <v>1</v>
      </c>
      <c r="H107" t="s">
        <v>39</v>
      </c>
      <c r="I107" t="s">
        <v>40</v>
      </c>
      <c r="J107" t="s">
        <v>39</v>
      </c>
      <c r="K107" t="s">
        <v>33</v>
      </c>
      <c r="L107" t="s">
        <v>39</v>
      </c>
      <c r="M107" t="s">
        <v>23</v>
      </c>
      <c r="N107">
        <v>14</v>
      </c>
      <c r="O107" t="s">
        <v>24</v>
      </c>
      <c r="P107" t="s">
        <v>25</v>
      </c>
      <c r="Q107" t="s">
        <v>145</v>
      </c>
      <c r="R107" t="s">
        <v>63</v>
      </c>
    </row>
    <row r="108" spans="1:18" x14ac:dyDescent="0.25">
      <c r="A108">
        <v>392231</v>
      </c>
      <c r="B108" t="s">
        <v>131</v>
      </c>
      <c r="C108" t="s">
        <v>400</v>
      </c>
      <c r="D108" s="1">
        <v>39951</v>
      </c>
      <c r="E108" t="s">
        <v>160</v>
      </c>
      <c r="F108" t="s">
        <v>132</v>
      </c>
      <c r="G108">
        <v>1</v>
      </c>
      <c r="H108" t="s">
        <v>32</v>
      </c>
      <c r="I108" t="s">
        <v>21</v>
      </c>
      <c r="J108" t="s">
        <v>32</v>
      </c>
      <c r="K108" t="s">
        <v>33</v>
      </c>
      <c r="L108" t="s">
        <v>21</v>
      </c>
      <c r="M108" t="s">
        <v>41</v>
      </c>
      <c r="N108">
        <v>7</v>
      </c>
      <c r="O108" t="s">
        <v>24</v>
      </c>
      <c r="P108" t="s">
        <v>25</v>
      </c>
      <c r="Q108" t="s">
        <v>116</v>
      </c>
      <c r="R108" t="s">
        <v>59</v>
      </c>
    </row>
    <row r="109" spans="1:18" x14ac:dyDescent="0.25">
      <c r="A109">
        <v>392232</v>
      </c>
      <c r="B109" t="s">
        <v>141</v>
      </c>
      <c r="C109" t="s">
        <v>400</v>
      </c>
      <c r="D109" s="1">
        <v>39952</v>
      </c>
      <c r="E109" t="s">
        <v>144</v>
      </c>
      <c r="F109" t="s">
        <v>143</v>
      </c>
      <c r="G109">
        <v>1</v>
      </c>
      <c r="H109" t="s">
        <v>20</v>
      </c>
      <c r="I109" t="s">
        <v>39</v>
      </c>
      <c r="J109" t="s">
        <v>39</v>
      </c>
      <c r="K109" t="s">
        <v>33</v>
      </c>
      <c r="L109" t="s">
        <v>20</v>
      </c>
      <c r="M109" t="s">
        <v>41</v>
      </c>
      <c r="N109">
        <v>7</v>
      </c>
      <c r="O109" t="s">
        <v>24</v>
      </c>
      <c r="P109" t="s">
        <v>25</v>
      </c>
      <c r="Q109" t="s">
        <v>63</v>
      </c>
      <c r="R109" t="s">
        <v>59</v>
      </c>
    </row>
    <row r="110" spans="1:18" x14ac:dyDescent="0.25">
      <c r="A110">
        <v>392233</v>
      </c>
      <c r="B110" t="s">
        <v>117</v>
      </c>
      <c r="C110" t="s">
        <v>400</v>
      </c>
      <c r="D110" s="1">
        <v>39953</v>
      </c>
      <c r="E110" t="s">
        <v>161</v>
      </c>
      <c r="F110" t="s">
        <v>119</v>
      </c>
      <c r="G110">
        <v>1</v>
      </c>
      <c r="H110" t="s">
        <v>21</v>
      </c>
      <c r="I110" t="s">
        <v>40</v>
      </c>
      <c r="J110" t="s">
        <v>21</v>
      </c>
      <c r="K110" t="s">
        <v>22</v>
      </c>
      <c r="L110" t="s">
        <v>21</v>
      </c>
      <c r="M110" t="s">
        <v>41</v>
      </c>
      <c r="N110">
        <v>4</v>
      </c>
      <c r="O110" t="s">
        <v>24</v>
      </c>
      <c r="P110" t="s">
        <v>25</v>
      </c>
      <c r="Q110" t="s">
        <v>91</v>
      </c>
      <c r="R110" t="s">
        <v>116</v>
      </c>
    </row>
    <row r="111" spans="1:18" x14ac:dyDescent="0.25">
      <c r="A111">
        <v>392234</v>
      </c>
      <c r="B111" t="s">
        <v>117</v>
      </c>
      <c r="C111" t="s">
        <v>400</v>
      </c>
      <c r="D111" s="1">
        <v>39953</v>
      </c>
      <c r="E111" t="s">
        <v>114</v>
      </c>
      <c r="F111" t="s">
        <v>119</v>
      </c>
      <c r="G111">
        <v>1</v>
      </c>
      <c r="H111" t="s">
        <v>32</v>
      </c>
      <c r="I111" t="s">
        <v>31</v>
      </c>
      <c r="J111" t="s">
        <v>32</v>
      </c>
      <c r="K111" t="s">
        <v>33</v>
      </c>
      <c r="L111" t="s">
        <v>32</v>
      </c>
      <c r="M111" t="s">
        <v>23</v>
      </c>
      <c r="N111">
        <v>24</v>
      </c>
      <c r="O111" t="s">
        <v>24</v>
      </c>
      <c r="P111" t="s">
        <v>25</v>
      </c>
      <c r="Q111" t="s">
        <v>91</v>
      </c>
      <c r="R111" t="s">
        <v>116</v>
      </c>
    </row>
    <row r="112" spans="1:18" x14ac:dyDescent="0.25">
      <c r="A112">
        <v>392235</v>
      </c>
      <c r="B112" t="s">
        <v>131</v>
      </c>
      <c r="C112" t="s">
        <v>400</v>
      </c>
      <c r="D112" s="1">
        <v>39954</v>
      </c>
      <c r="E112" t="s">
        <v>61</v>
      </c>
      <c r="F112" t="s">
        <v>132</v>
      </c>
      <c r="G112">
        <v>1</v>
      </c>
      <c r="H112" t="s">
        <v>39</v>
      </c>
      <c r="I112" t="s">
        <v>47</v>
      </c>
      <c r="J112" t="s">
        <v>39</v>
      </c>
      <c r="K112" t="s">
        <v>22</v>
      </c>
      <c r="L112" t="s">
        <v>39</v>
      </c>
      <c r="M112" t="s">
        <v>41</v>
      </c>
      <c r="N112">
        <v>4</v>
      </c>
      <c r="O112" t="s">
        <v>24</v>
      </c>
      <c r="P112" t="s">
        <v>25</v>
      </c>
      <c r="Q112" t="s">
        <v>63</v>
      </c>
      <c r="R112" t="s">
        <v>140</v>
      </c>
    </row>
    <row r="113" spans="1:18" x14ac:dyDescent="0.25">
      <c r="A113">
        <v>392236</v>
      </c>
      <c r="B113" t="s">
        <v>131</v>
      </c>
      <c r="C113" t="s">
        <v>400</v>
      </c>
      <c r="D113" s="1">
        <v>39954</v>
      </c>
      <c r="E113" t="s">
        <v>162</v>
      </c>
      <c r="F113" t="s">
        <v>132</v>
      </c>
      <c r="G113">
        <v>1</v>
      </c>
      <c r="H113" t="s">
        <v>20</v>
      </c>
      <c r="I113" t="s">
        <v>53</v>
      </c>
      <c r="J113" t="s">
        <v>20</v>
      </c>
      <c r="K113" t="s">
        <v>33</v>
      </c>
      <c r="L113" t="s">
        <v>20</v>
      </c>
      <c r="M113" t="s">
        <v>23</v>
      </c>
      <c r="N113">
        <v>12</v>
      </c>
      <c r="O113" t="s">
        <v>24</v>
      </c>
      <c r="P113" t="s">
        <v>25</v>
      </c>
      <c r="Q113" t="s">
        <v>63</v>
      </c>
      <c r="R113" t="s">
        <v>140</v>
      </c>
    </row>
    <row r="114" spans="1:18" x14ac:dyDescent="0.25">
      <c r="A114">
        <v>392237</v>
      </c>
      <c r="B114" t="s">
        <v>131</v>
      </c>
      <c r="C114" t="s">
        <v>400</v>
      </c>
      <c r="D114" s="1">
        <v>39955</v>
      </c>
      <c r="E114" t="s">
        <v>72</v>
      </c>
      <c r="F114" t="s">
        <v>132</v>
      </c>
      <c r="G114">
        <v>1</v>
      </c>
      <c r="H114" t="s">
        <v>39</v>
      </c>
      <c r="I114" t="s">
        <v>53</v>
      </c>
      <c r="J114" t="s">
        <v>53</v>
      </c>
      <c r="K114" t="s">
        <v>22</v>
      </c>
      <c r="L114" t="s">
        <v>53</v>
      </c>
      <c r="M114" t="s">
        <v>41</v>
      </c>
      <c r="N114">
        <v>6</v>
      </c>
      <c r="O114" t="s">
        <v>24</v>
      </c>
      <c r="P114" t="s">
        <v>25</v>
      </c>
      <c r="Q114" t="s">
        <v>77</v>
      </c>
      <c r="R114" t="s">
        <v>49</v>
      </c>
    </row>
    <row r="115" spans="1:18" x14ac:dyDescent="0.25">
      <c r="A115">
        <v>392238</v>
      </c>
      <c r="B115" t="s">
        <v>141</v>
      </c>
      <c r="C115" t="s">
        <v>400</v>
      </c>
      <c r="D115" s="1">
        <v>39956</v>
      </c>
      <c r="E115" t="s">
        <v>162</v>
      </c>
      <c r="F115" t="s">
        <v>143</v>
      </c>
      <c r="G115">
        <v>1</v>
      </c>
      <c r="H115" t="s">
        <v>20</v>
      </c>
      <c r="I115" t="s">
        <v>32</v>
      </c>
      <c r="J115" t="s">
        <v>20</v>
      </c>
      <c r="K115" t="s">
        <v>22</v>
      </c>
      <c r="L115" t="s">
        <v>20</v>
      </c>
      <c r="M115" t="s">
        <v>41</v>
      </c>
      <c r="N115">
        <v>6</v>
      </c>
      <c r="O115" t="s">
        <v>24</v>
      </c>
      <c r="P115" t="s">
        <v>25</v>
      </c>
      <c r="Q115" t="s">
        <v>27</v>
      </c>
      <c r="R115" t="s">
        <v>116</v>
      </c>
    </row>
    <row r="116" spans="1:18" x14ac:dyDescent="0.25">
      <c r="A116">
        <v>392239</v>
      </c>
      <c r="B116" t="s">
        <v>141</v>
      </c>
      <c r="C116" t="s">
        <v>400</v>
      </c>
      <c r="D116" s="1">
        <v>39957</v>
      </c>
      <c r="E116" t="s">
        <v>100</v>
      </c>
      <c r="F116" t="s">
        <v>143</v>
      </c>
      <c r="G116">
        <v>1</v>
      </c>
      <c r="H116" t="s">
        <v>20</v>
      </c>
      <c r="I116" t="s">
        <v>53</v>
      </c>
      <c r="J116" t="s">
        <v>20</v>
      </c>
      <c r="K116" t="s">
        <v>22</v>
      </c>
      <c r="L116" t="s">
        <v>53</v>
      </c>
      <c r="M116" t="s">
        <v>23</v>
      </c>
      <c r="N116">
        <v>6</v>
      </c>
      <c r="O116" t="s">
        <v>24</v>
      </c>
      <c r="P116" t="s">
        <v>25</v>
      </c>
      <c r="Q116" t="s">
        <v>27</v>
      </c>
      <c r="R116" t="s">
        <v>116</v>
      </c>
    </row>
    <row r="117" spans="1:18" x14ac:dyDescent="0.25">
      <c r="A117">
        <v>419106</v>
      </c>
      <c r="B117" t="s">
        <v>44</v>
      </c>
      <c r="C117" t="s">
        <v>401</v>
      </c>
      <c r="D117" s="1">
        <v>40249</v>
      </c>
      <c r="E117" t="s">
        <v>163</v>
      </c>
      <c r="F117" t="s">
        <v>73</v>
      </c>
      <c r="G117">
        <v>0</v>
      </c>
      <c r="H117" t="s">
        <v>53</v>
      </c>
      <c r="I117" t="s">
        <v>21</v>
      </c>
      <c r="J117" t="s">
        <v>53</v>
      </c>
      <c r="K117" t="s">
        <v>22</v>
      </c>
      <c r="L117" t="s">
        <v>21</v>
      </c>
      <c r="M117" t="s">
        <v>23</v>
      </c>
      <c r="N117">
        <v>11</v>
      </c>
      <c r="O117" t="s">
        <v>24</v>
      </c>
      <c r="P117" t="s">
        <v>25</v>
      </c>
      <c r="Q117" t="s">
        <v>27</v>
      </c>
      <c r="R117" t="s">
        <v>59</v>
      </c>
    </row>
    <row r="118" spans="1:18" x14ac:dyDescent="0.25">
      <c r="A118">
        <v>419107</v>
      </c>
      <c r="B118" t="s">
        <v>44</v>
      </c>
      <c r="C118" t="s">
        <v>401</v>
      </c>
      <c r="D118" s="1">
        <v>40250</v>
      </c>
      <c r="E118" t="s">
        <v>68</v>
      </c>
      <c r="F118" t="s">
        <v>164</v>
      </c>
      <c r="G118">
        <v>0</v>
      </c>
      <c r="H118" t="s">
        <v>47</v>
      </c>
      <c r="I118" t="s">
        <v>40</v>
      </c>
      <c r="J118" t="s">
        <v>47</v>
      </c>
      <c r="K118" t="s">
        <v>33</v>
      </c>
      <c r="L118" t="s">
        <v>47</v>
      </c>
      <c r="M118" t="s">
        <v>23</v>
      </c>
      <c r="N118">
        <v>4</v>
      </c>
      <c r="O118" t="s">
        <v>24</v>
      </c>
      <c r="P118" t="s">
        <v>25</v>
      </c>
      <c r="Q118" t="s">
        <v>27</v>
      </c>
      <c r="R118" t="s">
        <v>59</v>
      </c>
    </row>
    <row r="119" spans="1:18" x14ac:dyDescent="0.25">
      <c r="A119">
        <v>419108</v>
      </c>
      <c r="B119" t="s">
        <v>28</v>
      </c>
      <c r="C119" t="s">
        <v>401</v>
      </c>
      <c r="D119" s="1">
        <v>40250</v>
      </c>
      <c r="E119" t="s">
        <v>146</v>
      </c>
      <c r="F119" t="s">
        <v>30</v>
      </c>
      <c r="G119">
        <v>0</v>
      </c>
      <c r="H119" t="s">
        <v>31</v>
      </c>
      <c r="I119" t="s">
        <v>39</v>
      </c>
      <c r="J119" t="s">
        <v>39</v>
      </c>
      <c r="K119" t="s">
        <v>22</v>
      </c>
      <c r="L119" t="s">
        <v>39</v>
      </c>
      <c r="M119" t="s">
        <v>41</v>
      </c>
      <c r="N119">
        <v>5</v>
      </c>
      <c r="O119" t="s">
        <v>24</v>
      </c>
      <c r="P119" t="s">
        <v>25</v>
      </c>
      <c r="Q119" t="s">
        <v>77</v>
      </c>
      <c r="R119" t="s">
        <v>140</v>
      </c>
    </row>
    <row r="120" spans="1:18" x14ac:dyDescent="0.25">
      <c r="A120">
        <v>419109</v>
      </c>
      <c r="B120" t="s">
        <v>50</v>
      </c>
      <c r="C120" t="s">
        <v>401</v>
      </c>
      <c r="D120" s="1">
        <v>40251</v>
      </c>
      <c r="E120" t="s">
        <v>165</v>
      </c>
      <c r="F120" t="s">
        <v>52</v>
      </c>
      <c r="G120">
        <v>0</v>
      </c>
      <c r="H120" t="s">
        <v>21</v>
      </c>
      <c r="I120" t="s">
        <v>20</v>
      </c>
      <c r="J120" t="s">
        <v>21</v>
      </c>
      <c r="K120" t="s">
        <v>22</v>
      </c>
      <c r="L120" t="s">
        <v>21</v>
      </c>
      <c r="M120" t="s">
        <v>41</v>
      </c>
      <c r="N120">
        <v>7</v>
      </c>
      <c r="O120" t="s">
        <v>24</v>
      </c>
      <c r="P120" t="s">
        <v>25</v>
      </c>
      <c r="Q120" t="s">
        <v>127</v>
      </c>
      <c r="R120" t="s">
        <v>64</v>
      </c>
    </row>
    <row r="121" spans="1:18" x14ac:dyDescent="0.25">
      <c r="A121">
        <v>419110</v>
      </c>
      <c r="B121" t="s">
        <v>65</v>
      </c>
      <c r="C121" t="s">
        <v>401</v>
      </c>
      <c r="D121" s="1">
        <v>40251</v>
      </c>
      <c r="E121" t="s">
        <v>166</v>
      </c>
      <c r="F121" t="s">
        <v>67</v>
      </c>
      <c r="G121">
        <v>0</v>
      </c>
      <c r="H121" t="s">
        <v>32</v>
      </c>
      <c r="I121" t="s">
        <v>53</v>
      </c>
      <c r="J121" t="s">
        <v>53</v>
      </c>
      <c r="K121" t="s">
        <v>33</v>
      </c>
      <c r="L121" t="s">
        <v>53</v>
      </c>
      <c r="M121" t="s">
        <v>23</v>
      </c>
      <c r="N121">
        <v>31</v>
      </c>
      <c r="O121" t="s">
        <v>24</v>
      </c>
      <c r="P121" t="s">
        <v>25</v>
      </c>
      <c r="Q121" t="s">
        <v>55</v>
      </c>
      <c r="R121" t="s">
        <v>49</v>
      </c>
    </row>
    <row r="122" spans="1:18" x14ac:dyDescent="0.25">
      <c r="A122">
        <v>419111</v>
      </c>
      <c r="B122" t="s">
        <v>167</v>
      </c>
      <c r="C122" t="s">
        <v>401</v>
      </c>
      <c r="D122" s="1">
        <v>40252</v>
      </c>
      <c r="E122" t="s">
        <v>61</v>
      </c>
      <c r="F122" t="s">
        <v>168</v>
      </c>
      <c r="G122">
        <v>0</v>
      </c>
      <c r="H122" t="s">
        <v>40</v>
      </c>
      <c r="I122" t="s">
        <v>39</v>
      </c>
      <c r="J122" t="s">
        <v>39</v>
      </c>
      <c r="K122" t="s">
        <v>22</v>
      </c>
      <c r="L122" t="s">
        <v>39</v>
      </c>
      <c r="M122" t="s">
        <v>41</v>
      </c>
      <c r="N122">
        <v>6</v>
      </c>
      <c r="O122" t="s">
        <v>24</v>
      </c>
      <c r="P122" t="s">
        <v>25</v>
      </c>
      <c r="Q122" t="s">
        <v>91</v>
      </c>
      <c r="R122" t="s">
        <v>27</v>
      </c>
    </row>
    <row r="123" spans="1:18" x14ac:dyDescent="0.25">
      <c r="A123">
        <v>419112</v>
      </c>
      <c r="B123" t="s">
        <v>17</v>
      </c>
      <c r="C123" t="s">
        <v>401</v>
      </c>
      <c r="D123" s="1">
        <v>40253</v>
      </c>
      <c r="E123" t="s">
        <v>144</v>
      </c>
      <c r="F123" t="s">
        <v>19</v>
      </c>
      <c r="G123">
        <v>0</v>
      </c>
      <c r="H123" t="s">
        <v>20</v>
      </c>
      <c r="I123" t="s">
        <v>31</v>
      </c>
      <c r="J123" t="s">
        <v>31</v>
      </c>
      <c r="K123" t="s">
        <v>33</v>
      </c>
      <c r="L123" t="s">
        <v>20</v>
      </c>
      <c r="M123" t="s">
        <v>41</v>
      </c>
      <c r="N123">
        <v>8</v>
      </c>
      <c r="O123" t="s">
        <v>24</v>
      </c>
      <c r="P123" t="s">
        <v>25</v>
      </c>
      <c r="Q123" t="s">
        <v>169</v>
      </c>
      <c r="R123" t="s">
        <v>49</v>
      </c>
    </row>
    <row r="124" spans="1:18" x14ac:dyDescent="0.25">
      <c r="A124">
        <v>419113</v>
      </c>
      <c r="B124" t="s">
        <v>50</v>
      </c>
      <c r="C124" t="s">
        <v>401</v>
      </c>
      <c r="D124" s="1">
        <v>40253</v>
      </c>
      <c r="E124" t="s">
        <v>76</v>
      </c>
      <c r="F124" t="s">
        <v>52</v>
      </c>
      <c r="G124">
        <v>0</v>
      </c>
      <c r="H124" t="s">
        <v>21</v>
      </c>
      <c r="I124" t="s">
        <v>32</v>
      </c>
      <c r="J124" t="s">
        <v>32</v>
      </c>
      <c r="K124" t="s">
        <v>33</v>
      </c>
      <c r="L124" t="s">
        <v>32</v>
      </c>
      <c r="M124" t="s">
        <v>23</v>
      </c>
      <c r="N124">
        <v>55</v>
      </c>
      <c r="O124" t="s">
        <v>24</v>
      </c>
      <c r="P124" t="s">
        <v>25</v>
      </c>
      <c r="Q124" t="s">
        <v>127</v>
      </c>
      <c r="R124" t="s">
        <v>64</v>
      </c>
    </row>
    <row r="125" spans="1:18" x14ac:dyDescent="0.25">
      <c r="A125">
        <v>419114</v>
      </c>
      <c r="B125" t="s">
        <v>36</v>
      </c>
      <c r="C125" t="s">
        <v>401</v>
      </c>
      <c r="D125" s="1">
        <v>40254</v>
      </c>
      <c r="E125" t="s">
        <v>107</v>
      </c>
      <c r="F125" t="s">
        <v>38</v>
      </c>
      <c r="G125">
        <v>0</v>
      </c>
      <c r="H125" t="s">
        <v>39</v>
      </c>
      <c r="I125" t="s">
        <v>47</v>
      </c>
      <c r="J125" t="s">
        <v>39</v>
      </c>
      <c r="K125" t="s">
        <v>22</v>
      </c>
      <c r="L125" t="s">
        <v>47</v>
      </c>
      <c r="M125" t="s">
        <v>23</v>
      </c>
      <c r="N125">
        <v>98</v>
      </c>
      <c r="O125" t="s">
        <v>24</v>
      </c>
      <c r="P125" t="s">
        <v>25</v>
      </c>
      <c r="Q125" t="s">
        <v>77</v>
      </c>
      <c r="R125" t="s">
        <v>138</v>
      </c>
    </row>
    <row r="126" spans="1:18" x14ac:dyDescent="0.25">
      <c r="A126">
        <v>419115</v>
      </c>
      <c r="B126" t="s">
        <v>17</v>
      </c>
      <c r="C126" t="s">
        <v>401</v>
      </c>
      <c r="D126" s="1">
        <v>40255</v>
      </c>
      <c r="E126" t="s">
        <v>144</v>
      </c>
      <c r="F126" t="s">
        <v>19</v>
      </c>
      <c r="G126">
        <v>0</v>
      </c>
      <c r="H126" t="s">
        <v>20</v>
      </c>
      <c r="I126" t="s">
        <v>40</v>
      </c>
      <c r="J126" t="s">
        <v>20</v>
      </c>
      <c r="K126" t="s">
        <v>22</v>
      </c>
      <c r="L126" t="s">
        <v>20</v>
      </c>
      <c r="M126" t="s">
        <v>41</v>
      </c>
      <c r="N126">
        <v>10</v>
      </c>
      <c r="O126" t="s">
        <v>24</v>
      </c>
      <c r="P126" t="s">
        <v>25</v>
      </c>
      <c r="Q126" t="s">
        <v>55</v>
      </c>
      <c r="R126" t="s">
        <v>49</v>
      </c>
    </row>
    <row r="127" spans="1:18" x14ac:dyDescent="0.25">
      <c r="A127">
        <v>419116</v>
      </c>
      <c r="B127" t="s">
        <v>36</v>
      </c>
      <c r="C127" t="s">
        <v>401</v>
      </c>
      <c r="D127" s="1">
        <v>40256</v>
      </c>
      <c r="E127" t="s">
        <v>66</v>
      </c>
      <c r="F127" t="s">
        <v>38</v>
      </c>
      <c r="G127">
        <v>0</v>
      </c>
      <c r="H127" t="s">
        <v>39</v>
      </c>
      <c r="I127" t="s">
        <v>32</v>
      </c>
      <c r="J127" t="s">
        <v>39</v>
      </c>
      <c r="K127" t="s">
        <v>33</v>
      </c>
      <c r="L127" t="s">
        <v>32</v>
      </c>
      <c r="M127" t="s">
        <v>41</v>
      </c>
      <c r="N127">
        <v>5</v>
      </c>
      <c r="O127" t="s">
        <v>24</v>
      </c>
      <c r="P127" t="s">
        <v>25</v>
      </c>
      <c r="Q127" t="s">
        <v>77</v>
      </c>
      <c r="R127" t="s">
        <v>138</v>
      </c>
    </row>
    <row r="128" spans="1:18" x14ac:dyDescent="0.25">
      <c r="A128">
        <v>419117</v>
      </c>
      <c r="B128" t="s">
        <v>170</v>
      </c>
      <c r="C128" t="s">
        <v>401</v>
      </c>
      <c r="D128" s="1">
        <v>40256</v>
      </c>
      <c r="E128" t="s">
        <v>171</v>
      </c>
      <c r="F128" t="s">
        <v>172</v>
      </c>
      <c r="G128">
        <v>0</v>
      </c>
      <c r="H128" t="s">
        <v>53</v>
      </c>
      <c r="I128" t="s">
        <v>31</v>
      </c>
      <c r="J128" t="s">
        <v>31</v>
      </c>
      <c r="K128" t="s">
        <v>22</v>
      </c>
      <c r="L128" t="s">
        <v>53</v>
      </c>
      <c r="M128" t="s">
        <v>23</v>
      </c>
      <c r="N128">
        <v>6</v>
      </c>
      <c r="O128" t="s">
        <v>24</v>
      </c>
      <c r="P128" t="s">
        <v>25</v>
      </c>
      <c r="Q128" t="s">
        <v>54</v>
      </c>
      <c r="R128" t="s">
        <v>120</v>
      </c>
    </row>
    <row r="129" spans="1:18" x14ac:dyDescent="0.25">
      <c r="A129">
        <v>419118</v>
      </c>
      <c r="B129" t="s">
        <v>167</v>
      </c>
      <c r="C129" t="s">
        <v>401</v>
      </c>
      <c r="D129" s="1">
        <v>40257</v>
      </c>
      <c r="E129" t="s">
        <v>173</v>
      </c>
      <c r="F129" t="s">
        <v>168</v>
      </c>
      <c r="G129">
        <v>0</v>
      </c>
      <c r="H129" t="s">
        <v>40</v>
      </c>
      <c r="I129" t="s">
        <v>21</v>
      </c>
      <c r="J129" t="s">
        <v>40</v>
      </c>
      <c r="K129" t="s">
        <v>33</v>
      </c>
      <c r="L129" t="s">
        <v>40</v>
      </c>
      <c r="M129" t="s">
        <v>23</v>
      </c>
      <c r="N129">
        <v>34</v>
      </c>
      <c r="O129" t="s">
        <v>24</v>
      </c>
      <c r="P129" t="s">
        <v>25</v>
      </c>
      <c r="Q129" t="s">
        <v>27</v>
      </c>
      <c r="R129" t="s">
        <v>59</v>
      </c>
    </row>
    <row r="130" spans="1:18" x14ac:dyDescent="0.25">
      <c r="A130">
        <v>419119</v>
      </c>
      <c r="B130" t="s">
        <v>44</v>
      </c>
      <c r="C130" t="s">
        <v>401</v>
      </c>
      <c r="D130" s="1">
        <v>40257</v>
      </c>
      <c r="E130" t="s">
        <v>144</v>
      </c>
      <c r="F130" t="s">
        <v>164</v>
      </c>
      <c r="G130">
        <v>0</v>
      </c>
      <c r="H130" t="s">
        <v>47</v>
      </c>
      <c r="I130" t="s">
        <v>20</v>
      </c>
      <c r="J130" t="s">
        <v>47</v>
      </c>
      <c r="K130" t="s">
        <v>33</v>
      </c>
      <c r="L130" t="s">
        <v>20</v>
      </c>
      <c r="M130" t="s">
        <v>41</v>
      </c>
      <c r="N130">
        <v>7</v>
      </c>
      <c r="O130" t="s">
        <v>24</v>
      </c>
      <c r="P130" t="s">
        <v>25</v>
      </c>
      <c r="Q130" t="s">
        <v>127</v>
      </c>
      <c r="R130" t="s">
        <v>145</v>
      </c>
    </row>
    <row r="131" spans="1:18" x14ac:dyDescent="0.25">
      <c r="A131">
        <v>419120</v>
      </c>
      <c r="B131" t="s">
        <v>170</v>
      </c>
      <c r="C131" t="s">
        <v>401</v>
      </c>
      <c r="D131" s="1">
        <v>40258</v>
      </c>
      <c r="E131" t="s">
        <v>171</v>
      </c>
      <c r="F131" t="s">
        <v>172</v>
      </c>
      <c r="G131">
        <v>0</v>
      </c>
      <c r="H131" t="s">
        <v>53</v>
      </c>
      <c r="I131" t="s">
        <v>39</v>
      </c>
      <c r="J131" t="s">
        <v>53</v>
      </c>
      <c r="K131" t="s">
        <v>33</v>
      </c>
      <c r="L131" t="s">
        <v>53</v>
      </c>
      <c r="M131" t="s">
        <v>23</v>
      </c>
      <c r="N131">
        <v>10</v>
      </c>
      <c r="O131" t="s">
        <v>24</v>
      </c>
      <c r="P131" t="s">
        <v>25</v>
      </c>
      <c r="Q131" t="s">
        <v>54</v>
      </c>
      <c r="R131" t="s">
        <v>120</v>
      </c>
    </row>
    <row r="132" spans="1:18" x14ac:dyDescent="0.25">
      <c r="A132">
        <v>419121</v>
      </c>
      <c r="B132" t="s">
        <v>65</v>
      </c>
      <c r="C132" t="s">
        <v>401</v>
      </c>
      <c r="D132" s="1">
        <v>40258</v>
      </c>
      <c r="E132" t="s">
        <v>174</v>
      </c>
      <c r="F132" t="s">
        <v>67</v>
      </c>
      <c r="G132">
        <v>0</v>
      </c>
      <c r="H132" t="s">
        <v>32</v>
      </c>
      <c r="I132" t="s">
        <v>31</v>
      </c>
      <c r="J132" t="s">
        <v>32</v>
      </c>
      <c r="K132" t="s">
        <v>22</v>
      </c>
      <c r="L132" t="s">
        <v>31</v>
      </c>
      <c r="M132" t="s">
        <v>122</v>
      </c>
      <c r="N132" t="s">
        <v>25</v>
      </c>
      <c r="O132" t="s">
        <v>123</v>
      </c>
      <c r="P132" t="s">
        <v>25</v>
      </c>
      <c r="Q132" t="s">
        <v>55</v>
      </c>
      <c r="R132" t="s">
        <v>49</v>
      </c>
    </row>
    <row r="133" spans="1:18" x14ac:dyDescent="0.25">
      <c r="A133">
        <v>419122</v>
      </c>
      <c r="B133" t="s">
        <v>44</v>
      </c>
      <c r="C133" t="s">
        <v>401</v>
      </c>
      <c r="D133" s="1">
        <v>40259</v>
      </c>
      <c r="E133" t="s">
        <v>107</v>
      </c>
      <c r="F133" t="s">
        <v>164</v>
      </c>
      <c r="G133">
        <v>0</v>
      </c>
      <c r="H133" t="s">
        <v>47</v>
      </c>
      <c r="I133" t="s">
        <v>21</v>
      </c>
      <c r="J133" t="s">
        <v>21</v>
      </c>
      <c r="K133" t="s">
        <v>33</v>
      </c>
      <c r="L133" t="s">
        <v>47</v>
      </c>
      <c r="M133" t="s">
        <v>41</v>
      </c>
      <c r="N133">
        <v>7</v>
      </c>
      <c r="O133" t="s">
        <v>24</v>
      </c>
      <c r="P133" t="s">
        <v>25</v>
      </c>
      <c r="Q133" t="s">
        <v>145</v>
      </c>
      <c r="R133" t="s">
        <v>116</v>
      </c>
    </row>
    <row r="134" spans="1:18" x14ac:dyDescent="0.25">
      <c r="A134">
        <v>419123</v>
      </c>
      <c r="B134" t="s">
        <v>17</v>
      </c>
      <c r="C134" t="s">
        <v>401</v>
      </c>
      <c r="D134" s="1">
        <v>40260</v>
      </c>
      <c r="E134" t="s">
        <v>175</v>
      </c>
      <c r="F134" t="s">
        <v>19</v>
      </c>
      <c r="G134">
        <v>0</v>
      </c>
      <c r="H134" t="s">
        <v>20</v>
      </c>
      <c r="I134" t="s">
        <v>32</v>
      </c>
      <c r="J134" t="s">
        <v>32</v>
      </c>
      <c r="K134" t="s">
        <v>22</v>
      </c>
      <c r="L134" t="s">
        <v>20</v>
      </c>
      <c r="M134" t="s">
        <v>23</v>
      </c>
      <c r="N134">
        <v>36</v>
      </c>
      <c r="O134" t="s">
        <v>24</v>
      </c>
      <c r="P134" t="s">
        <v>25</v>
      </c>
      <c r="Q134" t="s">
        <v>27</v>
      </c>
      <c r="R134" t="s">
        <v>59</v>
      </c>
    </row>
    <row r="135" spans="1:18" x14ac:dyDescent="0.25">
      <c r="A135">
        <v>419124</v>
      </c>
      <c r="B135" t="s">
        <v>28</v>
      </c>
      <c r="C135" t="s">
        <v>401</v>
      </c>
      <c r="D135" s="1">
        <v>40261</v>
      </c>
      <c r="E135" t="s">
        <v>176</v>
      </c>
      <c r="F135" t="s">
        <v>30</v>
      </c>
      <c r="G135">
        <v>0</v>
      </c>
      <c r="H135" t="s">
        <v>31</v>
      </c>
      <c r="I135" t="s">
        <v>40</v>
      </c>
      <c r="J135" t="s">
        <v>31</v>
      </c>
      <c r="K135" t="s">
        <v>22</v>
      </c>
      <c r="L135" t="s">
        <v>40</v>
      </c>
      <c r="M135" t="s">
        <v>23</v>
      </c>
      <c r="N135">
        <v>31</v>
      </c>
      <c r="O135" t="s">
        <v>24</v>
      </c>
      <c r="P135" t="s">
        <v>25</v>
      </c>
      <c r="Q135" t="s">
        <v>77</v>
      </c>
      <c r="R135" t="s">
        <v>138</v>
      </c>
    </row>
    <row r="136" spans="1:18" x14ac:dyDescent="0.25">
      <c r="A136">
        <v>419125</v>
      </c>
      <c r="B136" t="s">
        <v>44</v>
      </c>
      <c r="C136" t="s">
        <v>401</v>
      </c>
      <c r="D136" s="1">
        <v>40262</v>
      </c>
      <c r="E136" t="s">
        <v>107</v>
      </c>
      <c r="F136" t="s">
        <v>164</v>
      </c>
      <c r="G136">
        <v>0</v>
      </c>
      <c r="H136" t="s">
        <v>47</v>
      </c>
      <c r="I136" t="s">
        <v>32</v>
      </c>
      <c r="J136" t="s">
        <v>47</v>
      </c>
      <c r="K136" t="s">
        <v>22</v>
      </c>
      <c r="L136" t="s">
        <v>47</v>
      </c>
      <c r="M136" t="s">
        <v>41</v>
      </c>
      <c r="N136">
        <v>5</v>
      </c>
      <c r="O136" t="s">
        <v>24</v>
      </c>
      <c r="P136" t="s">
        <v>25</v>
      </c>
      <c r="Q136" t="s">
        <v>54</v>
      </c>
      <c r="R136" t="s">
        <v>64</v>
      </c>
    </row>
    <row r="137" spans="1:18" x14ac:dyDescent="0.25">
      <c r="A137">
        <v>419126</v>
      </c>
      <c r="B137" t="s">
        <v>167</v>
      </c>
      <c r="C137" t="s">
        <v>401</v>
      </c>
      <c r="D137" s="1">
        <v>40263</v>
      </c>
      <c r="E137" t="s">
        <v>68</v>
      </c>
      <c r="F137" t="s">
        <v>168</v>
      </c>
      <c r="G137">
        <v>0</v>
      </c>
      <c r="H137" t="s">
        <v>40</v>
      </c>
      <c r="I137" t="s">
        <v>53</v>
      </c>
      <c r="J137" t="s">
        <v>53</v>
      </c>
      <c r="K137" t="s">
        <v>33</v>
      </c>
      <c r="L137" t="s">
        <v>40</v>
      </c>
      <c r="M137" t="s">
        <v>41</v>
      </c>
      <c r="N137">
        <v>8</v>
      </c>
      <c r="O137" t="s">
        <v>24</v>
      </c>
      <c r="P137" t="s">
        <v>25</v>
      </c>
      <c r="Q137" t="s">
        <v>127</v>
      </c>
      <c r="R137" t="s">
        <v>116</v>
      </c>
    </row>
    <row r="138" spans="1:18" x14ac:dyDescent="0.25">
      <c r="A138">
        <v>419127</v>
      </c>
      <c r="B138" t="s">
        <v>28</v>
      </c>
      <c r="C138" t="s">
        <v>401</v>
      </c>
      <c r="D138" s="1">
        <v>40264</v>
      </c>
      <c r="E138" t="s">
        <v>165</v>
      </c>
      <c r="F138" t="s">
        <v>30</v>
      </c>
      <c r="G138">
        <v>0</v>
      </c>
      <c r="H138" t="s">
        <v>31</v>
      </c>
      <c r="I138" t="s">
        <v>21</v>
      </c>
      <c r="J138" t="s">
        <v>21</v>
      </c>
      <c r="K138" t="s">
        <v>33</v>
      </c>
      <c r="L138" t="s">
        <v>21</v>
      </c>
      <c r="M138" t="s">
        <v>23</v>
      </c>
      <c r="N138">
        <v>39</v>
      </c>
      <c r="O138" t="s">
        <v>24</v>
      </c>
      <c r="P138" t="s">
        <v>25</v>
      </c>
      <c r="Q138" t="s">
        <v>77</v>
      </c>
      <c r="R138" t="s">
        <v>140</v>
      </c>
    </row>
    <row r="139" spans="1:18" x14ac:dyDescent="0.25">
      <c r="A139">
        <v>419128</v>
      </c>
      <c r="B139" t="s">
        <v>17</v>
      </c>
      <c r="C139" t="s">
        <v>401</v>
      </c>
      <c r="D139" s="1">
        <v>40262</v>
      </c>
      <c r="E139" t="s">
        <v>177</v>
      </c>
      <c r="F139" t="s">
        <v>19</v>
      </c>
      <c r="G139">
        <v>0</v>
      </c>
      <c r="H139" t="s">
        <v>20</v>
      </c>
      <c r="I139" t="s">
        <v>39</v>
      </c>
      <c r="J139" t="s">
        <v>20</v>
      </c>
      <c r="K139" t="s">
        <v>22</v>
      </c>
      <c r="L139" t="s">
        <v>39</v>
      </c>
      <c r="M139" t="s">
        <v>23</v>
      </c>
      <c r="N139">
        <v>17</v>
      </c>
      <c r="O139" t="s">
        <v>24</v>
      </c>
      <c r="P139" t="s">
        <v>25</v>
      </c>
      <c r="Q139" t="s">
        <v>91</v>
      </c>
      <c r="R139" t="s">
        <v>27</v>
      </c>
    </row>
    <row r="140" spans="1:18" x14ac:dyDescent="0.25">
      <c r="A140">
        <v>419129</v>
      </c>
      <c r="B140" t="s">
        <v>167</v>
      </c>
      <c r="C140" t="s">
        <v>401</v>
      </c>
      <c r="D140" s="1">
        <v>40265</v>
      </c>
      <c r="E140" t="s">
        <v>178</v>
      </c>
      <c r="F140" t="s">
        <v>168</v>
      </c>
      <c r="G140">
        <v>0</v>
      </c>
      <c r="H140" t="s">
        <v>40</v>
      </c>
      <c r="I140" t="s">
        <v>32</v>
      </c>
      <c r="J140" t="s">
        <v>40</v>
      </c>
      <c r="K140" t="s">
        <v>33</v>
      </c>
      <c r="L140" t="s">
        <v>40</v>
      </c>
      <c r="M140" t="s">
        <v>23</v>
      </c>
      <c r="N140">
        <v>17</v>
      </c>
      <c r="O140" t="s">
        <v>24</v>
      </c>
      <c r="P140" t="s">
        <v>25</v>
      </c>
      <c r="Q140" t="s">
        <v>145</v>
      </c>
      <c r="R140" t="s">
        <v>116</v>
      </c>
    </row>
    <row r="141" spans="1:18" x14ac:dyDescent="0.25">
      <c r="A141">
        <v>419130</v>
      </c>
      <c r="B141" t="s">
        <v>44</v>
      </c>
      <c r="C141" t="s">
        <v>401</v>
      </c>
      <c r="D141" s="1">
        <v>40265</v>
      </c>
      <c r="E141" t="s">
        <v>154</v>
      </c>
      <c r="F141" t="s">
        <v>73</v>
      </c>
      <c r="G141">
        <v>0</v>
      </c>
      <c r="H141" t="s">
        <v>53</v>
      </c>
      <c r="I141" t="s">
        <v>47</v>
      </c>
      <c r="J141" t="s">
        <v>53</v>
      </c>
      <c r="K141" t="s">
        <v>22</v>
      </c>
      <c r="L141" t="s">
        <v>47</v>
      </c>
      <c r="M141" t="s">
        <v>23</v>
      </c>
      <c r="N141">
        <v>41</v>
      </c>
      <c r="O141" t="s">
        <v>24</v>
      </c>
      <c r="P141" t="s">
        <v>25</v>
      </c>
      <c r="Q141" t="s">
        <v>169</v>
      </c>
      <c r="R141" t="s">
        <v>55</v>
      </c>
    </row>
    <row r="142" spans="1:18" x14ac:dyDescent="0.25">
      <c r="A142">
        <v>419131</v>
      </c>
      <c r="B142" t="s">
        <v>36</v>
      </c>
      <c r="C142" t="s">
        <v>401</v>
      </c>
      <c r="D142" s="1">
        <v>40266</v>
      </c>
      <c r="E142" t="s">
        <v>179</v>
      </c>
      <c r="F142" t="s">
        <v>38</v>
      </c>
      <c r="G142">
        <v>0</v>
      </c>
      <c r="H142" t="s">
        <v>39</v>
      </c>
      <c r="I142" t="s">
        <v>21</v>
      </c>
      <c r="J142" t="s">
        <v>39</v>
      </c>
      <c r="K142" t="s">
        <v>33</v>
      </c>
      <c r="L142" t="s">
        <v>39</v>
      </c>
      <c r="M142" t="s">
        <v>23</v>
      </c>
      <c r="N142">
        <v>40</v>
      </c>
      <c r="O142" t="s">
        <v>24</v>
      </c>
      <c r="P142" t="s">
        <v>25</v>
      </c>
      <c r="Q142" t="s">
        <v>145</v>
      </c>
      <c r="R142" t="s">
        <v>116</v>
      </c>
    </row>
    <row r="143" spans="1:18" x14ac:dyDescent="0.25">
      <c r="A143">
        <v>419132</v>
      </c>
      <c r="B143" t="s">
        <v>44</v>
      </c>
      <c r="C143" t="s">
        <v>401</v>
      </c>
      <c r="D143" s="1">
        <v>40267</v>
      </c>
      <c r="E143" t="s">
        <v>180</v>
      </c>
      <c r="F143" t="s">
        <v>164</v>
      </c>
      <c r="G143">
        <v>0</v>
      </c>
      <c r="H143" t="s">
        <v>47</v>
      </c>
      <c r="I143" t="s">
        <v>31</v>
      </c>
      <c r="J143" t="s">
        <v>47</v>
      </c>
      <c r="K143" t="s">
        <v>22</v>
      </c>
      <c r="L143" t="s">
        <v>47</v>
      </c>
      <c r="M143" t="s">
        <v>41</v>
      </c>
      <c r="N143">
        <v>4</v>
      </c>
      <c r="O143" t="s">
        <v>24</v>
      </c>
      <c r="P143" t="s">
        <v>25</v>
      </c>
      <c r="Q143" t="s">
        <v>77</v>
      </c>
      <c r="R143" t="s">
        <v>138</v>
      </c>
    </row>
    <row r="144" spans="1:18" x14ac:dyDescent="0.25">
      <c r="A144">
        <v>419133</v>
      </c>
      <c r="B144" t="s">
        <v>65</v>
      </c>
      <c r="C144" t="s">
        <v>401</v>
      </c>
      <c r="D144" s="1">
        <v>40268</v>
      </c>
      <c r="E144" t="s">
        <v>181</v>
      </c>
      <c r="F144" t="s">
        <v>67</v>
      </c>
      <c r="G144">
        <v>0</v>
      </c>
      <c r="H144" t="s">
        <v>32</v>
      </c>
      <c r="I144" t="s">
        <v>20</v>
      </c>
      <c r="J144" t="s">
        <v>20</v>
      </c>
      <c r="K144" t="s">
        <v>33</v>
      </c>
      <c r="L144" t="s">
        <v>32</v>
      </c>
      <c r="M144" t="s">
        <v>41</v>
      </c>
      <c r="N144">
        <v>5</v>
      </c>
      <c r="O144" t="s">
        <v>24</v>
      </c>
      <c r="P144" t="s">
        <v>25</v>
      </c>
      <c r="Q144" t="s">
        <v>91</v>
      </c>
      <c r="R144" t="s">
        <v>27</v>
      </c>
    </row>
    <row r="145" spans="1:18" x14ac:dyDescent="0.25">
      <c r="A145">
        <v>419134</v>
      </c>
      <c r="B145" t="s">
        <v>36</v>
      </c>
      <c r="C145" t="s">
        <v>401</v>
      </c>
      <c r="D145" s="1">
        <v>40268</v>
      </c>
      <c r="E145" t="s">
        <v>101</v>
      </c>
      <c r="F145" t="s">
        <v>38</v>
      </c>
      <c r="G145">
        <v>0</v>
      </c>
      <c r="H145" t="s">
        <v>39</v>
      </c>
      <c r="I145" t="s">
        <v>40</v>
      </c>
      <c r="J145" t="s">
        <v>39</v>
      </c>
      <c r="K145" t="s">
        <v>33</v>
      </c>
      <c r="L145" t="s">
        <v>39</v>
      </c>
      <c r="M145" t="s">
        <v>23</v>
      </c>
      <c r="N145">
        <v>67</v>
      </c>
      <c r="O145" t="s">
        <v>24</v>
      </c>
      <c r="P145" t="s">
        <v>25</v>
      </c>
      <c r="Q145" t="s">
        <v>127</v>
      </c>
      <c r="R145" t="s">
        <v>116</v>
      </c>
    </row>
    <row r="146" spans="1:18" x14ac:dyDescent="0.25">
      <c r="A146">
        <v>419135</v>
      </c>
      <c r="B146" t="s">
        <v>50</v>
      </c>
      <c r="C146" t="s">
        <v>401</v>
      </c>
      <c r="D146" s="1">
        <v>40269</v>
      </c>
      <c r="E146" t="s">
        <v>88</v>
      </c>
      <c r="F146" t="s">
        <v>52</v>
      </c>
      <c r="G146">
        <v>0</v>
      </c>
      <c r="H146" t="s">
        <v>21</v>
      </c>
      <c r="I146" t="s">
        <v>53</v>
      </c>
      <c r="J146" t="s">
        <v>21</v>
      </c>
      <c r="K146" t="s">
        <v>33</v>
      </c>
      <c r="L146" t="s">
        <v>21</v>
      </c>
      <c r="M146" t="s">
        <v>23</v>
      </c>
      <c r="N146">
        <v>24</v>
      </c>
      <c r="O146" t="s">
        <v>24</v>
      </c>
      <c r="P146" t="s">
        <v>25</v>
      </c>
      <c r="Q146" t="s">
        <v>55</v>
      </c>
      <c r="R146" t="s">
        <v>49</v>
      </c>
    </row>
    <row r="147" spans="1:18" x14ac:dyDescent="0.25">
      <c r="A147">
        <v>419136</v>
      </c>
      <c r="B147" t="s">
        <v>28</v>
      </c>
      <c r="C147" t="s">
        <v>401</v>
      </c>
      <c r="D147" s="1">
        <v>40270</v>
      </c>
      <c r="E147" t="s">
        <v>182</v>
      </c>
      <c r="F147" t="s">
        <v>30</v>
      </c>
      <c r="G147">
        <v>0</v>
      </c>
      <c r="H147" t="s">
        <v>31</v>
      </c>
      <c r="I147" t="s">
        <v>20</v>
      </c>
      <c r="J147" t="s">
        <v>31</v>
      </c>
      <c r="K147" t="s">
        <v>33</v>
      </c>
      <c r="L147" t="s">
        <v>20</v>
      </c>
      <c r="M147" t="s">
        <v>41</v>
      </c>
      <c r="N147">
        <v>6</v>
      </c>
      <c r="O147" t="s">
        <v>24</v>
      </c>
      <c r="P147" t="s">
        <v>25</v>
      </c>
      <c r="Q147" t="s">
        <v>54</v>
      </c>
      <c r="R147" t="s">
        <v>120</v>
      </c>
    </row>
    <row r="148" spans="1:18" x14ac:dyDescent="0.25">
      <c r="A148">
        <v>419137</v>
      </c>
      <c r="B148" t="s">
        <v>65</v>
      </c>
      <c r="C148" t="s">
        <v>401</v>
      </c>
      <c r="D148" s="1">
        <v>40271</v>
      </c>
      <c r="E148" t="s">
        <v>181</v>
      </c>
      <c r="F148" t="s">
        <v>67</v>
      </c>
      <c r="G148">
        <v>0</v>
      </c>
      <c r="H148" t="s">
        <v>32</v>
      </c>
      <c r="I148" t="s">
        <v>40</v>
      </c>
      <c r="J148" t="s">
        <v>32</v>
      </c>
      <c r="K148" t="s">
        <v>33</v>
      </c>
      <c r="L148" t="s">
        <v>32</v>
      </c>
      <c r="M148" t="s">
        <v>23</v>
      </c>
      <c r="N148">
        <v>23</v>
      </c>
      <c r="O148" t="s">
        <v>24</v>
      </c>
      <c r="P148" t="s">
        <v>25</v>
      </c>
      <c r="Q148" t="s">
        <v>27</v>
      </c>
      <c r="R148" t="s">
        <v>59</v>
      </c>
    </row>
    <row r="149" spans="1:18" x14ac:dyDescent="0.25">
      <c r="A149">
        <v>419138</v>
      </c>
      <c r="B149" t="s">
        <v>44</v>
      </c>
      <c r="C149" t="s">
        <v>401</v>
      </c>
      <c r="D149" s="1">
        <v>40271</v>
      </c>
      <c r="E149" t="s">
        <v>183</v>
      </c>
      <c r="F149" t="s">
        <v>164</v>
      </c>
      <c r="G149">
        <v>0</v>
      </c>
      <c r="H149" t="s">
        <v>47</v>
      </c>
      <c r="I149" t="s">
        <v>53</v>
      </c>
      <c r="J149" t="s">
        <v>47</v>
      </c>
      <c r="K149" t="s">
        <v>33</v>
      </c>
      <c r="L149" t="s">
        <v>47</v>
      </c>
      <c r="M149" t="s">
        <v>23</v>
      </c>
      <c r="N149">
        <v>63</v>
      </c>
      <c r="O149" t="s">
        <v>24</v>
      </c>
      <c r="P149" t="s">
        <v>25</v>
      </c>
      <c r="Q149" t="s">
        <v>77</v>
      </c>
      <c r="R149" t="s">
        <v>140</v>
      </c>
    </row>
    <row r="150" spans="1:18" x14ac:dyDescent="0.25">
      <c r="A150">
        <v>419139</v>
      </c>
      <c r="B150" t="s">
        <v>50</v>
      </c>
      <c r="C150" t="s">
        <v>401</v>
      </c>
      <c r="D150" s="1">
        <v>40272</v>
      </c>
      <c r="E150" t="s">
        <v>94</v>
      </c>
      <c r="F150" t="s">
        <v>52</v>
      </c>
      <c r="G150">
        <v>0</v>
      </c>
      <c r="H150" t="s">
        <v>21</v>
      </c>
      <c r="I150" t="s">
        <v>31</v>
      </c>
      <c r="J150" t="s">
        <v>21</v>
      </c>
      <c r="K150" t="s">
        <v>33</v>
      </c>
      <c r="L150" t="s">
        <v>31</v>
      </c>
      <c r="M150" t="s">
        <v>41</v>
      </c>
      <c r="N150">
        <v>8</v>
      </c>
      <c r="O150" t="s">
        <v>24</v>
      </c>
      <c r="P150" t="s">
        <v>25</v>
      </c>
      <c r="Q150" t="s">
        <v>129</v>
      </c>
      <c r="R150" t="s">
        <v>49</v>
      </c>
    </row>
    <row r="151" spans="1:18" x14ac:dyDescent="0.25">
      <c r="A151">
        <v>419140</v>
      </c>
      <c r="B151" t="s">
        <v>36</v>
      </c>
      <c r="C151" t="s">
        <v>401</v>
      </c>
      <c r="D151" s="1">
        <v>40272</v>
      </c>
      <c r="E151" t="s">
        <v>184</v>
      </c>
      <c r="F151" t="s">
        <v>38</v>
      </c>
      <c r="G151">
        <v>0</v>
      </c>
      <c r="H151" t="s">
        <v>39</v>
      </c>
      <c r="I151" t="s">
        <v>20</v>
      </c>
      <c r="J151" t="s">
        <v>39</v>
      </c>
      <c r="K151" t="s">
        <v>33</v>
      </c>
      <c r="L151" t="s">
        <v>39</v>
      </c>
      <c r="M151" t="s">
        <v>23</v>
      </c>
      <c r="N151">
        <v>37</v>
      </c>
      <c r="O151" t="s">
        <v>24</v>
      </c>
      <c r="P151" t="s">
        <v>25</v>
      </c>
      <c r="Q151" t="s">
        <v>54</v>
      </c>
      <c r="R151" t="s">
        <v>120</v>
      </c>
    </row>
    <row r="152" spans="1:18" x14ac:dyDescent="0.25">
      <c r="A152">
        <v>419141</v>
      </c>
      <c r="B152" t="s">
        <v>185</v>
      </c>
      <c r="C152" t="s">
        <v>401</v>
      </c>
      <c r="D152" s="1">
        <v>40273</v>
      </c>
      <c r="E152" t="s">
        <v>156</v>
      </c>
      <c r="F152" t="s">
        <v>186</v>
      </c>
      <c r="G152">
        <v>0</v>
      </c>
      <c r="H152" t="s">
        <v>53</v>
      </c>
      <c r="I152" t="s">
        <v>40</v>
      </c>
      <c r="J152" t="s">
        <v>40</v>
      </c>
      <c r="K152" t="s">
        <v>33</v>
      </c>
      <c r="L152" t="s">
        <v>40</v>
      </c>
      <c r="M152" t="s">
        <v>23</v>
      </c>
      <c r="N152">
        <v>2</v>
      </c>
      <c r="O152" t="s">
        <v>24</v>
      </c>
      <c r="P152" t="s">
        <v>25</v>
      </c>
      <c r="Q152" t="s">
        <v>127</v>
      </c>
      <c r="R152" t="s">
        <v>116</v>
      </c>
    </row>
    <row r="153" spans="1:18" x14ac:dyDescent="0.25">
      <c r="A153">
        <v>419142</v>
      </c>
      <c r="B153" t="s">
        <v>65</v>
      </c>
      <c r="C153" t="s">
        <v>401</v>
      </c>
      <c r="D153" s="1">
        <v>40274</v>
      </c>
      <c r="E153" t="s">
        <v>105</v>
      </c>
      <c r="F153" t="s">
        <v>67</v>
      </c>
      <c r="G153">
        <v>0</v>
      </c>
      <c r="H153" t="s">
        <v>32</v>
      </c>
      <c r="I153" t="s">
        <v>47</v>
      </c>
      <c r="J153" t="s">
        <v>32</v>
      </c>
      <c r="K153" t="s">
        <v>33</v>
      </c>
      <c r="L153" t="s">
        <v>32</v>
      </c>
      <c r="M153" t="s">
        <v>23</v>
      </c>
      <c r="N153">
        <v>24</v>
      </c>
      <c r="O153" t="s">
        <v>24</v>
      </c>
      <c r="P153" t="s">
        <v>25</v>
      </c>
      <c r="Q153" t="s">
        <v>129</v>
      </c>
      <c r="R153" t="s">
        <v>49</v>
      </c>
    </row>
    <row r="154" spans="1:18" x14ac:dyDescent="0.25">
      <c r="A154">
        <v>419143</v>
      </c>
      <c r="B154" t="s">
        <v>56</v>
      </c>
      <c r="C154" t="s">
        <v>401</v>
      </c>
      <c r="D154" s="1">
        <v>40275</v>
      </c>
      <c r="E154" t="s">
        <v>187</v>
      </c>
      <c r="F154" t="s">
        <v>58</v>
      </c>
      <c r="G154">
        <v>0</v>
      </c>
      <c r="H154" t="s">
        <v>40</v>
      </c>
      <c r="I154" t="s">
        <v>31</v>
      </c>
      <c r="J154" t="s">
        <v>31</v>
      </c>
      <c r="K154" t="s">
        <v>33</v>
      </c>
      <c r="L154" t="s">
        <v>40</v>
      </c>
      <c r="M154" t="s">
        <v>41</v>
      </c>
      <c r="N154">
        <v>9</v>
      </c>
      <c r="O154" t="s">
        <v>24</v>
      </c>
      <c r="P154" t="s">
        <v>25</v>
      </c>
      <c r="Q154" t="s">
        <v>140</v>
      </c>
      <c r="R154" t="s">
        <v>138</v>
      </c>
    </row>
    <row r="155" spans="1:18" x14ac:dyDescent="0.25">
      <c r="A155">
        <v>419144</v>
      </c>
      <c r="B155" t="s">
        <v>50</v>
      </c>
      <c r="C155" t="s">
        <v>401</v>
      </c>
      <c r="D155" s="1">
        <v>40275</v>
      </c>
      <c r="E155" t="s">
        <v>88</v>
      </c>
      <c r="F155" t="s">
        <v>52</v>
      </c>
      <c r="G155">
        <v>0</v>
      </c>
      <c r="H155" t="s">
        <v>21</v>
      </c>
      <c r="I155" t="s">
        <v>39</v>
      </c>
      <c r="J155" t="s">
        <v>21</v>
      </c>
      <c r="K155" t="s">
        <v>33</v>
      </c>
      <c r="L155" t="s">
        <v>21</v>
      </c>
      <c r="M155" t="s">
        <v>23</v>
      </c>
      <c r="N155">
        <v>14</v>
      </c>
      <c r="O155" t="s">
        <v>24</v>
      </c>
      <c r="P155" t="s">
        <v>25</v>
      </c>
      <c r="Q155" t="s">
        <v>91</v>
      </c>
      <c r="R155" t="s">
        <v>27</v>
      </c>
    </row>
    <row r="156" spans="1:18" x14ac:dyDescent="0.25">
      <c r="A156">
        <v>419145</v>
      </c>
      <c r="B156" t="s">
        <v>17</v>
      </c>
      <c r="C156" t="s">
        <v>401</v>
      </c>
      <c r="D156" s="1">
        <v>40276</v>
      </c>
      <c r="E156" t="s">
        <v>188</v>
      </c>
      <c r="F156" t="s">
        <v>19</v>
      </c>
      <c r="G156">
        <v>0</v>
      </c>
      <c r="H156" t="s">
        <v>20</v>
      </c>
      <c r="I156" t="s">
        <v>53</v>
      </c>
      <c r="J156" t="s">
        <v>53</v>
      </c>
      <c r="K156" t="s">
        <v>22</v>
      </c>
      <c r="L156" t="s">
        <v>53</v>
      </c>
      <c r="M156" t="s">
        <v>41</v>
      </c>
      <c r="N156">
        <v>7</v>
      </c>
      <c r="O156" t="s">
        <v>24</v>
      </c>
      <c r="P156" t="s">
        <v>25</v>
      </c>
      <c r="Q156" t="s">
        <v>129</v>
      </c>
      <c r="R156" t="s">
        <v>49</v>
      </c>
    </row>
    <row r="157" spans="1:18" x14ac:dyDescent="0.25">
      <c r="A157">
        <v>419146</v>
      </c>
      <c r="B157" t="s">
        <v>28</v>
      </c>
      <c r="C157" t="s">
        <v>401</v>
      </c>
      <c r="D157" s="1">
        <v>40277</v>
      </c>
      <c r="E157" t="s">
        <v>69</v>
      </c>
      <c r="F157" t="s">
        <v>30</v>
      </c>
      <c r="G157">
        <v>0</v>
      </c>
      <c r="H157" t="s">
        <v>31</v>
      </c>
      <c r="I157" t="s">
        <v>47</v>
      </c>
      <c r="J157" t="s">
        <v>47</v>
      </c>
      <c r="K157" t="s">
        <v>33</v>
      </c>
      <c r="L157" t="s">
        <v>31</v>
      </c>
      <c r="M157" t="s">
        <v>41</v>
      </c>
      <c r="N157">
        <v>6</v>
      </c>
      <c r="O157" t="s">
        <v>24</v>
      </c>
      <c r="P157" t="s">
        <v>25</v>
      </c>
      <c r="Q157" t="s">
        <v>120</v>
      </c>
      <c r="R157" t="s">
        <v>64</v>
      </c>
    </row>
    <row r="158" spans="1:18" x14ac:dyDescent="0.25">
      <c r="A158">
        <v>419147</v>
      </c>
      <c r="B158" t="s">
        <v>185</v>
      </c>
      <c r="C158" t="s">
        <v>401</v>
      </c>
      <c r="D158" s="1">
        <v>40278</v>
      </c>
      <c r="E158" t="s">
        <v>189</v>
      </c>
      <c r="F158" t="s">
        <v>186</v>
      </c>
      <c r="G158">
        <v>0</v>
      </c>
      <c r="H158" t="s">
        <v>53</v>
      </c>
      <c r="I158" t="s">
        <v>32</v>
      </c>
      <c r="J158" t="s">
        <v>32</v>
      </c>
      <c r="K158" t="s">
        <v>33</v>
      </c>
      <c r="L158" t="s">
        <v>53</v>
      </c>
      <c r="M158" t="s">
        <v>41</v>
      </c>
      <c r="N158">
        <v>6</v>
      </c>
      <c r="O158" t="s">
        <v>24</v>
      </c>
      <c r="P158" t="s">
        <v>25</v>
      </c>
      <c r="Q158" t="s">
        <v>127</v>
      </c>
      <c r="R158" t="s">
        <v>116</v>
      </c>
    </row>
    <row r="159" spans="1:18" x14ac:dyDescent="0.25">
      <c r="A159">
        <v>419148</v>
      </c>
      <c r="B159" t="s">
        <v>17</v>
      </c>
      <c r="C159" t="s">
        <v>401</v>
      </c>
      <c r="D159" s="1">
        <v>40278</v>
      </c>
      <c r="E159" t="s">
        <v>82</v>
      </c>
      <c r="F159" t="s">
        <v>19</v>
      </c>
      <c r="G159">
        <v>0</v>
      </c>
      <c r="H159" t="s">
        <v>20</v>
      </c>
      <c r="I159" t="s">
        <v>21</v>
      </c>
      <c r="J159" t="s">
        <v>20</v>
      </c>
      <c r="K159" t="s">
        <v>22</v>
      </c>
      <c r="L159" t="s">
        <v>20</v>
      </c>
      <c r="M159" t="s">
        <v>41</v>
      </c>
      <c r="N159">
        <v>7</v>
      </c>
      <c r="O159" t="s">
        <v>24</v>
      </c>
      <c r="P159" t="s">
        <v>25</v>
      </c>
      <c r="Q159" t="s">
        <v>55</v>
      </c>
      <c r="R159" t="s">
        <v>49</v>
      </c>
    </row>
    <row r="160" spans="1:18" x14ac:dyDescent="0.25">
      <c r="A160">
        <v>419149</v>
      </c>
      <c r="B160" t="s">
        <v>36</v>
      </c>
      <c r="C160" t="s">
        <v>401</v>
      </c>
      <c r="D160" s="1">
        <v>40279</v>
      </c>
      <c r="E160" t="s">
        <v>190</v>
      </c>
      <c r="F160" t="s">
        <v>38</v>
      </c>
      <c r="G160">
        <v>0</v>
      </c>
      <c r="H160" t="s">
        <v>39</v>
      </c>
      <c r="I160" t="s">
        <v>31</v>
      </c>
      <c r="J160" t="s">
        <v>39</v>
      </c>
      <c r="K160" t="s">
        <v>33</v>
      </c>
      <c r="L160" t="s">
        <v>31</v>
      </c>
      <c r="M160" t="s">
        <v>41</v>
      </c>
      <c r="N160">
        <v>7</v>
      </c>
      <c r="O160" t="s">
        <v>24</v>
      </c>
      <c r="P160" t="s">
        <v>25</v>
      </c>
      <c r="Q160" t="s">
        <v>54</v>
      </c>
      <c r="R160" t="s">
        <v>64</v>
      </c>
    </row>
    <row r="161" spans="1:18" x14ac:dyDescent="0.25">
      <c r="A161">
        <v>419150</v>
      </c>
      <c r="B161" t="s">
        <v>56</v>
      </c>
      <c r="C161" t="s">
        <v>401</v>
      </c>
      <c r="D161" s="1">
        <v>40279</v>
      </c>
      <c r="E161" t="s">
        <v>107</v>
      </c>
      <c r="F161" t="s">
        <v>58</v>
      </c>
      <c r="G161">
        <v>0</v>
      </c>
      <c r="H161" t="s">
        <v>40</v>
      </c>
      <c r="I161" t="s">
        <v>47</v>
      </c>
      <c r="J161" t="s">
        <v>40</v>
      </c>
      <c r="K161" t="s">
        <v>22</v>
      </c>
      <c r="L161" t="s">
        <v>47</v>
      </c>
      <c r="M161" t="s">
        <v>23</v>
      </c>
      <c r="N161">
        <v>37</v>
      </c>
      <c r="O161" t="s">
        <v>24</v>
      </c>
      <c r="P161" t="s">
        <v>25</v>
      </c>
      <c r="Q161" t="s">
        <v>77</v>
      </c>
      <c r="R161" t="s">
        <v>138</v>
      </c>
    </row>
    <row r="162" spans="1:18" x14ac:dyDescent="0.25">
      <c r="A162">
        <v>419151</v>
      </c>
      <c r="B162" t="s">
        <v>185</v>
      </c>
      <c r="C162" t="s">
        <v>401</v>
      </c>
      <c r="D162" s="1">
        <v>40280</v>
      </c>
      <c r="E162" t="s">
        <v>191</v>
      </c>
      <c r="F162" t="s">
        <v>186</v>
      </c>
      <c r="G162">
        <v>0</v>
      </c>
      <c r="H162" t="s">
        <v>53</v>
      </c>
      <c r="I162" t="s">
        <v>20</v>
      </c>
      <c r="J162" t="s">
        <v>20</v>
      </c>
      <c r="K162" t="s">
        <v>22</v>
      </c>
      <c r="L162" t="s">
        <v>53</v>
      </c>
      <c r="M162" t="s">
        <v>23</v>
      </c>
      <c r="N162">
        <v>13</v>
      </c>
      <c r="O162" t="s">
        <v>24</v>
      </c>
      <c r="P162" t="s">
        <v>25</v>
      </c>
      <c r="Q162" t="s">
        <v>27</v>
      </c>
      <c r="R162" t="s">
        <v>59</v>
      </c>
    </row>
    <row r="163" spans="1:18" x14ac:dyDescent="0.25">
      <c r="A163">
        <v>419152</v>
      </c>
      <c r="B163" t="s">
        <v>44</v>
      </c>
      <c r="C163" t="s">
        <v>401</v>
      </c>
      <c r="D163" s="1">
        <v>40281</v>
      </c>
      <c r="E163" t="s">
        <v>192</v>
      </c>
      <c r="F163" t="s">
        <v>164</v>
      </c>
      <c r="G163">
        <v>0</v>
      </c>
      <c r="H163" t="s">
        <v>47</v>
      </c>
      <c r="I163" t="s">
        <v>39</v>
      </c>
      <c r="J163" t="s">
        <v>47</v>
      </c>
      <c r="K163" t="s">
        <v>33</v>
      </c>
      <c r="L163" t="s">
        <v>47</v>
      </c>
      <c r="M163" t="s">
        <v>23</v>
      </c>
      <c r="N163">
        <v>39</v>
      </c>
      <c r="O163" t="s">
        <v>24</v>
      </c>
      <c r="P163" t="s">
        <v>25</v>
      </c>
      <c r="Q163" t="s">
        <v>129</v>
      </c>
      <c r="R163" t="s">
        <v>49</v>
      </c>
    </row>
    <row r="164" spans="1:18" x14ac:dyDescent="0.25">
      <c r="A164">
        <v>419153</v>
      </c>
      <c r="B164" t="s">
        <v>65</v>
      </c>
      <c r="C164" t="s">
        <v>401</v>
      </c>
      <c r="D164" s="1">
        <v>40281</v>
      </c>
      <c r="E164" t="s">
        <v>193</v>
      </c>
      <c r="F164" t="s">
        <v>67</v>
      </c>
      <c r="G164">
        <v>0</v>
      </c>
      <c r="H164" t="s">
        <v>32</v>
      </c>
      <c r="I164" t="s">
        <v>21</v>
      </c>
      <c r="J164" t="s">
        <v>21</v>
      </c>
      <c r="K164" t="s">
        <v>33</v>
      </c>
      <c r="L164" t="s">
        <v>32</v>
      </c>
      <c r="M164" t="s">
        <v>41</v>
      </c>
      <c r="N164">
        <v>9</v>
      </c>
      <c r="O164" t="s">
        <v>24</v>
      </c>
      <c r="P164" t="s">
        <v>25</v>
      </c>
      <c r="Q164" t="s">
        <v>145</v>
      </c>
      <c r="R164" t="s">
        <v>116</v>
      </c>
    </row>
    <row r="165" spans="1:18" x14ac:dyDescent="0.25">
      <c r="A165">
        <v>419154</v>
      </c>
      <c r="B165" t="s">
        <v>56</v>
      </c>
      <c r="C165" t="s">
        <v>401</v>
      </c>
      <c r="D165" s="1">
        <v>40282</v>
      </c>
      <c r="E165" t="s">
        <v>182</v>
      </c>
      <c r="F165" t="s">
        <v>58</v>
      </c>
      <c r="G165">
        <v>0</v>
      </c>
      <c r="H165" t="s">
        <v>40</v>
      </c>
      <c r="I165" t="s">
        <v>20</v>
      </c>
      <c r="J165" t="s">
        <v>40</v>
      </c>
      <c r="K165" t="s">
        <v>33</v>
      </c>
      <c r="L165" t="s">
        <v>20</v>
      </c>
      <c r="M165" t="s">
        <v>41</v>
      </c>
      <c r="N165">
        <v>5</v>
      </c>
      <c r="O165" t="s">
        <v>24</v>
      </c>
      <c r="P165" t="s">
        <v>25</v>
      </c>
      <c r="Q165" t="s">
        <v>77</v>
      </c>
      <c r="R165" t="s">
        <v>140</v>
      </c>
    </row>
    <row r="166" spans="1:18" x14ac:dyDescent="0.25">
      <c r="A166">
        <v>419155</v>
      </c>
      <c r="B166" t="s">
        <v>65</v>
      </c>
      <c r="C166" t="s">
        <v>401</v>
      </c>
      <c r="D166" s="1">
        <v>40283</v>
      </c>
      <c r="E166" t="s">
        <v>146</v>
      </c>
      <c r="F166" t="s">
        <v>67</v>
      </c>
      <c r="G166">
        <v>0</v>
      </c>
      <c r="H166" t="s">
        <v>32</v>
      </c>
      <c r="I166" t="s">
        <v>39</v>
      </c>
      <c r="J166" t="s">
        <v>32</v>
      </c>
      <c r="K166" t="s">
        <v>33</v>
      </c>
      <c r="L166" t="s">
        <v>39</v>
      </c>
      <c r="M166" t="s">
        <v>41</v>
      </c>
      <c r="N166">
        <v>6</v>
      </c>
      <c r="O166" t="s">
        <v>24</v>
      </c>
      <c r="P166" t="s">
        <v>25</v>
      </c>
      <c r="Q166" t="s">
        <v>127</v>
      </c>
      <c r="R166" t="s">
        <v>145</v>
      </c>
    </row>
    <row r="167" spans="1:18" x14ac:dyDescent="0.25">
      <c r="A167">
        <v>419156</v>
      </c>
      <c r="B167" t="s">
        <v>194</v>
      </c>
      <c r="C167" t="s">
        <v>401</v>
      </c>
      <c r="D167" s="1">
        <v>40284</v>
      </c>
      <c r="E167" t="s">
        <v>147</v>
      </c>
      <c r="F167" t="s">
        <v>195</v>
      </c>
      <c r="G167">
        <v>0</v>
      </c>
      <c r="H167" t="s">
        <v>31</v>
      </c>
      <c r="I167" t="s">
        <v>53</v>
      </c>
      <c r="J167" t="s">
        <v>53</v>
      </c>
      <c r="K167" t="s">
        <v>22</v>
      </c>
      <c r="L167" t="s">
        <v>53</v>
      </c>
      <c r="M167" t="s">
        <v>41</v>
      </c>
      <c r="N167">
        <v>5</v>
      </c>
      <c r="O167" t="s">
        <v>24</v>
      </c>
      <c r="P167" t="s">
        <v>25</v>
      </c>
      <c r="Q167" t="s">
        <v>120</v>
      </c>
      <c r="R167" t="s">
        <v>64</v>
      </c>
    </row>
    <row r="168" spans="1:18" x14ac:dyDescent="0.25">
      <c r="A168">
        <v>419157</v>
      </c>
      <c r="B168" t="s">
        <v>17</v>
      </c>
      <c r="C168" t="s">
        <v>401</v>
      </c>
      <c r="D168" s="1">
        <v>40285</v>
      </c>
      <c r="E168" t="s">
        <v>196</v>
      </c>
      <c r="F168" t="s">
        <v>19</v>
      </c>
      <c r="G168">
        <v>0</v>
      </c>
      <c r="H168" t="s">
        <v>20</v>
      </c>
      <c r="I168" t="s">
        <v>47</v>
      </c>
      <c r="J168" t="s">
        <v>20</v>
      </c>
      <c r="K168" t="s">
        <v>22</v>
      </c>
      <c r="L168" t="s">
        <v>47</v>
      </c>
      <c r="M168" t="s">
        <v>23</v>
      </c>
      <c r="N168">
        <v>57</v>
      </c>
      <c r="O168" t="s">
        <v>24</v>
      </c>
      <c r="P168" t="s">
        <v>25</v>
      </c>
      <c r="Q168" t="s">
        <v>127</v>
      </c>
      <c r="R168" t="s">
        <v>116</v>
      </c>
    </row>
    <row r="169" spans="1:18" x14ac:dyDescent="0.25">
      <c r="A169">
        <v>419158</v>
      </c>
      <c r="B169" t="s">
        <v>50</v>
      </c>
      <c r="C169" t="s">
        <v>401</v>
      </c>
      <c r="D169" s="1">
        <v>40285</v>
      </c>
      <c r="E169" t="s">
        <v>197</v>
      </c>
      <c r="F169" t="s">
        <v>52</v>
      </c>
      <c r="G169">
        <v>0</v>
      </c>
      <c r="H169" t="s">
        <v>21</v>
      </c>
      <c r="I169" t="s">
        <v>40</v>
      </c>
      <c r="J169" t="s">
        <v>40</v>
      </c>
      <c r="K169" t="s">
        <v>33</v>
      </c>
      <c r="L169" t="s">
        <v>21</v>
      </c>
      <c r="M169" t="s">
        <v>41</v>
      </c>
      <c r="N169">
        <v>8</v>
      </c>
      <c r="O169" t="s">
        <v>24</v>
      </c>
      <c r="P169" t="s">
        <v>25</v>
      </c>
      <c r="Q169" t="s">
        <v>91</v>
      </c>
      <c r="R169" t="s">
        <v>59</v>
      </c>
    </row>
    <row r="170" spans="1:18" x14ac:dyDescent="0.25">
      <c r="A170">
        <v>419159</v>
      </c>
      <c r="B170" t="s">
        <v>194</v>
      </c>
      <c r="C170" t="s">
        <v>401</v>
      </c>
      <c r="D170" s="1">
        <v>40286</v>
      </c>
      <c r="E170" t="s">
        <v>76</v>
      </c>
      <c r="F170" t="s">
        <v>195</v>
      </c>
      <c r="G170">
        <v>0</v>
      </c>
      <c r="H170" t="s">
        <v>31</v>
      </c>
      <c r="I170" t="s">
        <v>32</v>
      </c>
      <c r="J170" t="s">
        <v>32</v>
      </c>
      <c r="K170" t="s">
        <v>22</v>
      </c>
      <c r="L170" t="s">
        <v>32</v>
      </c>
      <c r="M170" t="s">
        <v>41</v>
      </c>
      <c r="N170">
        <v>6</v>
      </c>
      <c r="O170" t="s">
        <v>24</v>
      </c>
      <c r="P170" t="s">
        <v>25</v>
      </c>
      <c r="Q170" t="s">
        <v>54</v>
      </c>
      <c r="R170" t="s">
        <v>64</v>
      </c>
    </row>
    <row r="171" spans="1:18" x14ac:dyDescent="0.25">
      <c r="A171">
        <v>419160</v>
      </c>
      <c r="B171" t="s">
        <v>36</v>
      </c>
      <c r="C171" t="s">
        <v>401</v>
      </c>
      <c r="D171" s="1">
        <v>40286</v>
      </c>
      <c r="E171" t="s">
        <v>171</v>
      </c>
      <c r="F171" t="s">
        <v>38</v>
      </c>
      <c r="G171">
        <v>0</v>
      </c>
      <c r="H171" t="s">
        <v>39</v>
      </c>
      <c r="I171" t="s">
        <v>53</v>
      </c>
      <c r="J171" t="s">
        <v>53</v>
      </c>
      <c r="K171" t="s">
        <v>33</v>
      </c>
      <c r="L171" t="s">
        <v>53</v>
      </c>
      <c r="M171" t="s">
        <v>23</v>
      </c>
      <c r="N171">
        <v>11</v>
      </c>
      <c r="O171" t="s">
        <v>24</v>
      </c>
      <c r="P171" t="s">
        <v>25</v>
      </c>
      <c r="Q171" t="s">
        <v>77</v>
      </c>
      <c r="R171" t="s">
        <v>138</v>
      </c>
    </row>
    <row r="172" spans="1:18" x14ac:dyDescent="0.25">
      <c r="A172">
        <v>419161</v>
      </c>
      <c r="B172" t="s">
        <v>50</v>
      </c>
      <c r="C172" t="s">
        <v>401</v>
      </c>
      <c r="D172" s="1">
        <v>40287</v>
      </c>
      <c r="E172" t="s">
        <v>198</v>
      </c>
      <c r="F172" t="s">
        <v>52</v>
      </c>
      <c r="G172">
        <v>0</v>
      </c>
      <c r="H172" t="s">
        <v>21</v>
      </c>
      <c r="I172" t="s">
        <v>47</v>
      </c>
      <c r="J172" t="s">
        <v>47</v>
      </c>
      <c r="K172" t="s">
        <v>33</v>
      </c>
      <c r="L172" t="s">
        <v>21</v>
      </c>
      <c r="M172" t="s">
        <v>41</v>
      </c>
      <c r="N172">
        <v>9</v>
      </c>
      <c r="O172" t="s">
        <v>24</v>
      </c>
      <c r="P172" t="s">
        <v>25</v>
      </c>
      <c r="Q172" t="s">
        <v>91</v>
      </c>
      <c r="R172" t="s">
        <v>27</v>
      </c>
    </row>
    <row r="173" spans="1:18" x14ac:dyDescent="0.25">
      <c r="A173">
        <v>419162</v>
      </c>
      <c r="B173" t="s">
        <v>44</v>
      </c>
      <c r="C173" t="s">
        <v>401</v>
      </c>
      <c r="D173" s="1">
        <v>40289</v>
      </c>
      <c r="E173" t="s">
        <v>192</v>
      </c>
      <c r="F173" t="s">
        <v>73</v>
      </c>
      <c r="G173">
        <v>0</v>
      </c>
      <c r="H173" t="s">
        <v>20</v>
      </c>
      <c r="I173" t="s">
        <v>47</v>
      </c>
      <c r="J173" t="s">
        <v>47</v>
      </c>
      <c r="K173" t="s">
        <v>33</v>
      </c>
      <c r="L173" t="s">
        <v>47</v>
      </c>
      <c r="M173" t="s">
        <v>23</v>
      </c>
      <c r="N173">
        <v>35</v>
      </c>
      <c r="O173" t="s">
        <v>24</v>
      </c>
      <c r="P173" t="s">
        <v>25</v>
      </c>
      <c r="Q173" t="s">
        <v>77</v>
      </c>
      <c r="R173" t="s">
        <v>59</v>
      </c>
    </row>
    <row r="174" spans="1:18" x14ac:dyDescent="0.25">
      <c r="A174">
        <v>419163</v>
      </c>
      <c r="B174" t="s">
        <v>44</v>
      </c>
      <c r="C174" t="s">
        <v>401</v>
      </c>
      <c r="D174" s="1">
        <v>40290</v>
      </c>
      <c r="E174" t="s">
        <v>199</v>
      </c>
      <c r="F174" t="s">
        <v>73</v>
      </c>
      <c r="G174">
        <v>0</v>
      </c>
      <c r="H174" t="s">
        <v>32</v>
      </c>
      <c r="I174" t="s">
        <v>53</v>
      </c>
      <c r="J174" t="s">
        <v>32</v>
      </c>
      <c r="K174" t="s">
        <v>33</v>
      </c>
      <c r="L174" t="s">
        <v>32</v>
      </c>
      <c r="M174" t="s">
        <v>23</v>
      </c>
      <c r="N174">
        <v>38</v>
      </c>
      <c r="O174" t="s">
        <v>24</v>
      </c>
      <c r="P174" t="s">
        <v>25</v>
      </c>
      <c r="Q174" t="s">
        <v>77</v>
      </c>
      <c r="R174" t="s">
        <v>59</v>
      </c>
    </row>
    <row r="175" spans="1:18" x14ac:dyDescent="0.25">
      <c r="A175">
        <v>419164</v>
      </c>
      <c r="B175" t="s">
        <v>44</v>
      </c>
      <c r="C175" t="s">
        <v>401</v>
      </c>
      <c r="D175" s="1">
        <v>40292</v>
      </c>
      <c r="E175" t="s">
        <v>100</v>
      </c>
      <c r="F175" t="s">
        <v>73</v>
      </c>
      <c r="G175">
        <v>0</v>
      </c>
      <c r="H175" t="s">
        <v>20</v>
      </c>
      <c r="I175" t="s">
        <v>53</v>
      </c>
      <c r="J175" t="s">
        <v>53</v>
      </c>
      <c r="K175" t="s">
        <v>33</v>
      </c>
      <c r="L175" t="s">
        <v>20</v>
      </c>
      <c r="M175" t="s">
        <v>41</v>
      </c>
      <c r="N175">
        <v>9</v>
      </c>
      <c r="O175" t="s">
        <v>24</v>
      </c>
      <c r="P175" t="s">
        <v>25</v>
      </c>
      <c r="Q175" t="s">
        <v>27</v>
      </c>
      <c r="R175" t="s">
        <v>116</v>
      </c>
    </row>
    <row r="176" spans="1:18" x14ac:dyDescent="0.25">
      <c r="A176">
        <v>419165</v>
      </c>
      <c r="B176" t="s">
        <v>44</v>
      </c>
      <c r="C176" t="s">
        <v>401</v>
      </c>
      <c r="D176" s="1">
        <v>40293</v>
      </c>
      <c r="E176" t="s">
        <v>105</v>
      </c>
      <c r="F176" t="s">
        <v>73</v>
      </c>
      <c r="G176">
        <v>0</v>
      </c>
      <c r="H176" t="s">
        <v>32</v>
      </c>
      <c r="I176" t="s">
        <v>47</v>
      </c>
      <c r="J176" t="s">
        <v>32</v>
      </c>
      <c r="K176" t="s">
        <v>33</v>
      </c>
      <c r="L176" t="s">
        <v>32</v>
      </c>
      <c r="M176" t="s">
        <v>23</v>
      </c>
      <c r="N176">
        <v>22</v>
      </c>
      <c r="O176" t="s">
        <v>24</v>
      </c>
      <c r="P176" t="s">
        <v>25</v>
      </c>
      <c r="Q176" t="s">
        <v>27</v>
      </c>
      <c r="R176" t="s">
        <v>116</v>
      </c>
    </row>
    <row r="177" spans="1:18" x14ac:dyDescent="0.25">
      <c r="A177">
        <v>501198</v>
      </c>
      <c r="B177" t="s">
        <v>65</v>
      </c>
      <c r="C177" t="s">
        <v>402</v>
      </c>
      <c r="D177" s="1">
        <v>40641</v>
      </c>
      <c r="E177" t="s">
        <v>200</v>
      </c>
      <c r="F177" t="s">
        <v>67</v>
      </c>
      <c r="G177">
        <v>0</v>
      </c>
      <c r="H177" t="s">
        <v>32</v>
      </c>
      <c r="I177" t="s">
        <v>21</v>
      </c>
      <c r="J177" t="s">
        <v>32</v>
      </c>
      <c r="K177" t="s">
        <v>33</v>
      </c>
      <c r="L177" t="s">
        <v>32</v>
      </c>
      <c r="M177" t="s">
        <v>23</v>
      </c>
      <c r="N177">
        <v>2</v>
      </c>
      <c r="O177" t="s">
        <v>24</v>
      </c>
      <c r="P177" t="s">
        <v>25</v>
      </c>
      <c r="Q177" t="s">
        <v>77</v>
      </c>
      <c r="R177" t="s">
        <v>201</v>
      </c>
    </row>
    <row r="178" spans="1:18" x14ac:dyDescent="0.25">
      <c r="A178">
        <v>501199</v>
      </c>
      <c r="B178" t="s">
        <v>60</v>
      </c>
      <c r="C178" t="s">
        <v>402</v>
      </c>
      <c r="D178" s="1">
        <v>40642</v>
      </c>
      <c r="E178" t="s">
        <v>202</v>
      </c>
      <c r="F178" t="s">
        <v>62</v>
      </c>
      <c r="G178">
        <v>0</v>
      </c>
      <c r="H178" t="s">
        <v>53</v>
      </c>
      <c r="I178" t="s">
        <v>40</v>
      </c>
      <c r="J178" t="s">
        <v>40</v>
      </c>
      <c r="K178" t="s">
        <v>22</v>
      </c>
      <c r="L178" t="s">
        <v>40</v>
      </c>
      <c r="M178" t="s">
        <v>41</v>
      </c>
      <c r="N178">
        <v>8</v>
      </c>
      <c r="O178" t="s">
        <v>24</v>
      </c>
      <c r="P178" t="s">
        <v>25</v>
      </c>
      <c r="Q178" t="s">
        <v>27</v>
      </c>
      <c r="R178" t="s">
        <v>138</v>
      </c>
    </row>
    <row r="179" spans="1:18" x14ac:dyDescent="0.25">
      <c r="A179">
        <v>501200</v>
      </c>
      <c r="B179" t="s">
        <v>203</v>
      </c>
      <c r="C179" t="s">
        <v>402</v>
      </c>
      <c r="D179" s="1">
        <v>40642</v>
      </c>
      <c r="E179" t="s">
        <v>121</v>
      </c>
      <c r="F179" t="s">
        <v>204</v>
      </c>
      <c r="G179">
        <v>0</v>
      </c>
      <c r="H179" t="s">
        <v>205</v>
      </c>
      <c r="I179" t="s">
        <v>20</v>
      </c>
      <c r="J179" t="s">
        <v>205</v>
      </c>
      <c r="K179" t="s">
        <v>33</v>
      </c>
      <c r="L179" t="s">
        <v>20</v>
      </c>
      <c r="M179" t="s">
        <v>41</v>
      </c>
      <c r="N179">
        <v>6</v>
      </c>
      <c r="O179" t="s">
        <v>24</v>
      </c>
      <c r="P179" t="s">
        <v>25</v>
      </c>
      <c r="Q179" t="s">
        <v>127</v>
      </c>
      <c r="R179" t="s">
        <v>55</v>
      </c>
    </row>
    <row r="180" spans="1:18" x14ac:dyDescent="0.25">
      <c r="A180">
        <v>501201</v>
      </c>
      <c r="B180" t="s">
        <v>36</v>
      </c>
      <c r="C180" t="s">
        <v>402</v>
      </c>
      <c r="D180" s="1">
        <v>40643</v>
      </c>
      <c r="E180" t="s">
        <v>180</v>
      </c>
      <c r="F180" t="s">
        <v>38</v>
      </c>
      <c r="G180">
        <v>0</v>
      </c>
      <c r="H180" t="s">
        <v>39</v>
      </c>
      <c r="I180" t="s">
        <v>47</v>
      </c>
      <c r="J180" t="s">
        <v>39</v>
      </c>
      <c r="K180" t="s">
        <v>33</v>
      </c>
      <c r="L180" t="s">
        <v>47</v>
      </c>
      <c r="M180" t="s">
        <v>41</v>
      </c>
      <c r="N180">
        <v>8</v>
      </c>
      <c r="O180" t="s">
        <v>24</v>
      </c>
      <c r="P180" t="s">
        <v>25</v>
      </c>
      <c r="Q180" t="s">
        <v>64</v>
      </c>
      <c r="R180" t="s">
        <v>59</v>
      </c>
    </row>
    <row r="181" spans="1:18" x14ac:dyDescent="0.25">
      <c r="A181">
        <v>501202</v>
      </c>
      <c r="B181" t="s">
        <v>44</v>
      </c>
      <c r="C181" t="s">
        <v>402</v>
      </c>
      <c r="D181" s="1">
        <v>40643</v>
      </c>
      <c r="E181" t="s">
        <v>206</v>
      </c>
      <c r="F181" t="s">
        <v>73</v>
      </c>
      <c r="G181">
        <v>0</v>
      </c>
      <c r="H181" t="s">
        <v>207</v>
      </c>
      <c r="I181" t="s">
        <v>31</v>
      </c>
      <c r="J181" t="s">
        <v>31</v>
      </c>
      <c r="K181" t="s">
        <v>33</v>
      </c>
      <c r="L181" t="s">
        <v>207</v>
      </c>
      <c r="M181" t="s">
        <v>41</v>
      </c>
      <c r="N181">
        <v>7</v>
      </c>
      <c r="O181" t="s">
        <v>24</v>
      </c>
      <c r="P181" t="s">
        <v>25</v>
      </c>
      <c r="Q181" t="s">
        <v>77</v>
      </c>
      <c r="R181" t="s">
        <v>201</v>
      </c>
    </row>
    <row r="182" spans="1:18" x14ac:dyDescent="0.25">
      <c r="A182">
        <v>501203</v>
      </c>
      <c r="B182" t="s">
        <v>50</v>
      </c>
      <c r="C182" t="s">
        <v>402</v>
      </c>
      <c r="D182" s="1">
        <v>40644</v>
      </c>
      <c r="E182" t="s">
        <v>144</v>
      </c>
      <c r="F182" t="s">
        <v>52</v>
      </c>
      <c r="G182">
        <v>0</v>
      </c>
      <c r="H182" t="s">
        <v>21</v>
      </c>
      <c r="I182" t="s">
        <v>53</v>
      </c>
      <c r="J182" t="s">
        <v>21</v>
      </c>
      <c r="K182" t="s">
        <v>33</v>
      </c>
      <c r="L182" t="s">
        <v>21</v>
      </c>
      <c r="M182" t="s">
        <v>23</v>
      </c>
      <c r="N182">
        <v>9</v>
      </c>
      <c r="O182" t="s">
        <v>24</v>
      </c>
      <c r="P182" t="s">
        <v>25</v>
      </c>
      <c r="Q182" t="s">
        <v>27</v>
      </c>
      <c r="R182" t="s">
        <v>138</v>
      </c>
    </row>
    <row r="183" spans="1:18" x14ac:dyDescent="0.25">
      <c r="A183">
        <v>501204</v>
      </c>
      <c r="B183" t="s">
        <v>56</v>
      </c>
      <c r="C183" t="s">
        <v>402</v>
      </c>
      <c r="D183" s="1">
        <v>40645</v>
      </c>
      <c r="E183" t="s">
        <v>156</v>
      </c>
      <c r="F183" t="s">
        <v>58</v>
      </c>
      <c r="G183">
        <v>0</v>
      </c>
      <c r="H183" t="s">
        <v>40</v>
      </c>
      <c r="I183" t="s">
        <v>39</v>
      </c>
      <c r="J183" t="s">
        <v>39</v>
      </c>
      <c r="K183" t="s">
        <v>33</v>
      </c>
      <c r="L183" t="s">
        <v>40</v>
      </c>
      <c r="M183" t="s">
        <v>41</v>
      </c>
      <c r="N183">
        <v>6</v>
      </c>
      <c r="O183" t="s">
        <v>24</v>
      </c>
      <c r="P183" t="s">
        <v>25</v>
      </c>
      <c r="Q183" t="s">
        <v>42</v>
      </c>
      <c r="R183" t="s">
        <v>59</v>
      </c>
    </row>
    <row r="184" spans="1:18" x14ac:dyDescent="0.25">
      <c r="A184">
        <v>501205</v>
      </c>
      <c r="B184" t="s">
        <v>17</v>
      </c>
      <c r="C184" t="s">
        <v>402</v>
      </c>
      <c r="D184" s="1">
        <v>40645</v>
      </c>
      <c r="E184" t="s">
        <v>107</v>
      </c>
      <c r="F184" t="s">
        <v>19</v>
      </c>
      <c r="G184">
        <v>0</v>
      </c>
      <c r="H184" t="s">
        <v>20</v>
      </c>
      <c r="I184" t="s">
        <v>47</v>
      </c>
      <c r="J184" t="s">
        <v>47</v>
      </c>
      <c r="K184" t="s">
        <v>22</v>
      </c>
      <c r="L184" t="s">
        <v>47</v>
      </c>
      <c r="M184" t="s">
        <v>41</v>
      </c>
      <c r="N184">
        <v>9</v>
      </c>
      <c r="O184" t="s">
        <v>24</v>
      </c>
      <c r="P184" t="s">
        <v>25</v>
      </c>
      <c r="Q184" t="s">
        <v>127</v>
      </c>
      <c r="R184" t="s">
        <v>208</v>
      </c>
    </row>
    <row r="185" spans="1:18" x14ac:dyDescent="0.25">
      <c r="A185">
        <v>501206</v>
      </c>
      <c r="B185" t="s">
        <v>28</v>
      </c>
      <c r="C185" t="s">
        <v>402</v>
      </c>
      <c r="D185" s="1">
        <v>40646</v>
      </c>
      <c r="E185" t="s">
        <v>209</v>
      </c>
      <c r="F185" t="s">
        <v>30</v>
      </c>
      <c r="G185">
        <v>0</v>
      </c>
      <c r="H185" t="s">
        <v>31</v>
      </c>
      <c r="I185" t="s">
        <v>32</v>
      </c>
      <c r="J185" t="s">
        <v>31</v>
      </c>
      <c r="K185" t="s">
        <v>22</v>
      </c>
      <c r="L185" t="s">
        <v>31</v>
      </c>
      <c r="M185" t="s">
        <v>41</v>
      </c>
      <c r="N185">
        <v>6</v>
      </c>
      <c r="O185" t="s">
        <v>24</v>
      </c>
      <c r="P185" t="s">
        <v>25</v>
      </c>
      <c r="Q185" t="s">
        <v>26</v>
      </c>
      <c r="R185" t="s">
        <v>35</v>
      </c>
    </row>
    <row r="186" spans="1:18" x14ac:dyDescent="0.25">
      <c r="A186">
        <v>501207</v>
      </c>
      <c r="B186" t="s">
        <v>44</v>
      </c>
      <c r="C186" t="s">
        <v>402</v>
      </c>
      <c r="D186" s="1">
        <v>40646</v>
      </c>
      <c r="E186" t="s">
        <v>210</v>
      </c>
      <c r="F186" t="s">
        <v>73</v>
      </c>
      <c r="G186">
        <v>0</v>
      </c>
      <c r="H186" t="s">
        <v>207</v>
      </c>
      <c r="I186" t="s">
        <v>205</v>
      </c>
      <c r="J186" t="s">
        <v>205</v>
      </c>
      <c r="K186" t="s">
        <v>33</v>
      </c>
      <c r="L186" t="s">
        <v>207</v>
      </c>
      <c r="M186" t="s">
        <v>41</v>
      </c>
      <c r="N186">
        <v>4</v>
      </c>
      <c r="O186" t="s">
        <v>24</v>
      </c>
      <c r="P186" t="s">
        <v>25</v>
      </c>
      <c r="Q186" t="s">
        <v>129</v>
      </c>
      <c r="R186" t="s">
        <v>201</v>
      </c>
    </row>
    <row r="187" spans="1:18" x14ac:dyDescent="0.25">
      <c r="A187">
        <v>501208</v>
      </c>
      <c r="B187" t="s">
        <v>60</v>
      </c>
      <c r="C187" t="s">
        <v>402</v>
      </c>
      <c r="D187" s="1">
        <v>40647</v>
      </c>
      <c r="E187" t="s">
        <v>211</v>
      </c>
      <c r="F187" t="s">
        <v>62</v>
      </c>
      <c r="G187">
        <v>0</v>
      </c>
      <c r="H187" t="s">
        <v>53</v>
      </c>
      <c r="I187" t="s">
        <v>20</v>
      </c>
      <c r="J187" t="s">
        <v>20</v>
      </c>
      <c r="K187" t="s">
        <v>22</v>
      </c>
      <c r="L187" t="s">
        <v>53</v>
      </c>
      <c r="M187" t="s">
        <v>23</v>
      </c>
      <c r="N187">
        <v>33</v>
      </c>
      <c r="O187" t="s">
        <v>24</v>
      </c>
      <c r="P187" t="s">
        <v>25</v>
      </c>
      <c r="Q187" t="s">
        <v>27</v>
      </c>
      <c r="R187" t="s">
        <v>140</v>
      </c>
    </row>
    <row r="188" spans="1:18" x14ac:dyDescent="0.25">
      <c r="A188">
        <v>501209</v>
      </c>
      <c r="B188" t="s">
        <v>56</v>
      </c>
      <c r="C188" t="s">
        <v>402</v>
      </c>
      <c r="D188" s="1">
        <v>40648</v>
      </c>
      <c r="E188" t="s">
        <v>146</v>
      </c>
      <c r="F188" t="s">
        <v>58</v>
      </c>
      <c r="G188">
        <v>0</v>
      </c>
      <c r="H188" t="s">
        <v>40</v>
      </c>
      <c r="I188" t="s">
        <v>21</v>
      </c>
      <c r="J188" t="s">
        <v>21</v>
      </c>
      <c r="K188" t="s">
        <v>22</v>
      </c>
      <c r="L188" t="s">
        <v>21</v>
      </c>
      <c r="M188" t="s">
        <v>41</v>
      </c>
      <c r="N188">
        <v>9</v>
      </c>
      <c r="O188" t="s">
        <v>24</v>
      </c>
      <c r="P188" t="s">
        <v>25</v>
      </c>
      <c r="Q188" t="s">
        <v>42</v>
      </c>
      <c r="R188" t="s">
        <v>145</v>
      </c>
    </row>
    <row r="189" spans="1:18" x14ac:dyDescent="0.25">
      <c r="A189">
        <v>501210</v>
      </c>
      <c r="B189" t="s">
        <v>44</v>
      </c>
      <c r="C189" t="s">
        <v>402</v>
      </c>
      <c r="D189" s="1">
        <v>40648</v>
      </c>
      <c r="E189" t="s">
        <v>18</v>
      </c>
      <c r="F189" t="s">
        <v>46</v>
      </c>
      <c r="G189">
        <v>0</v>
      </c>
      <c r="H189" t="s">
        <v>47</v>
      </c>
      <c r="I189" t="s">
        <v>205</v>
      </c>
      <c r="J189" t="s">
        <v>205</v>
      </c>
      <c r="K189" t="s">
        <v>22</v>
      </c>
      <c r="L189" t="s">
        <v>205</v>
      </c>
      <c r="M189" t="s">
        <v>41</v>
      </c>
      <c r="N189">
        <v>8</v>
      </c>
      <c r="O189" t="s">
        <v>24</v>
      </c>
      <c r="P189" t="s">
        <v>25</v>
      </c>
      <c r="Q189" t="s">
        <v>77</v>
      </c>
      <c r="R189" t="s">
        <v>201</v>
      </c>
    </row>
    <row r="190" spans="1:18" x14ac:dyDescent="0.25">
      <c r="A190">
        <v>501211</v>
      </c>
      <c r="B190" t="s">
        <v>65</v>
      </c>
      <c r="C190" t="s">
        <v>402</v>
      </c>
      <c r="D190" s="1">
        <v>40649</v>
      </c>
      <c r="E190" t="s">
        <v>29</v>
      </c>
      <c r="F190" t="s">
        <v>67</v>
      </c>
      <c r="G190">
        <v>0</v>
      </c>
      <c r="H190" t="s">
        <v>32</v>
      </c>
      <c r="I190" t="s">
        <v>20</v>
      </c>
      <c r="J190" t="s">
        <v>32</v>
      </c>
      <c r="K190" t="s">
        <v>33</v>
      </c>
      <c r="L190" t="s">
        <v>32</v>
      </c>
      <c r="M190" t="s">
        <v>23</v>
      </c>
      <c r="N190">
        <v>21</v>
      </c>
      <c r="O190" t="s">
        <v>24</v>
      </c>
      <c r="P190" t="s">
        <v>25</v>
      </c>
      <c r="Q190" t="s">
        <v>127</v>
      </c>
      <c r="R190" t="s">
        <v>208</v>
      </c>
    </row>
    <row r="191" spans="1:18" x14ac:dyDescent="0.25">
      <c r="A191">
        <v>501212</v>
      </c>
      <c r="B191" t="s">
        <v>60</v>
      </c>
      <c r="C191" t="s">
        <v>402</v>
      </c>
      <c r="D191" s="1">
        <v>40649</v>
      </c>
      <c r="E191" t="s">
        <v>209</v>
      </c>
      <c r="F191" t="s">
        <v>62</v>
      </c>
      <c r="G191">
        <v>0</v>
      </c>
      <c r="H191" t="s">
        <v>53</v>
      </c>
      <c r="I191" t="s">
        <v>31</v>
      </c>
      <c r="J191" t="s">
        <v>31</v>
      </c>
      <c r="K191" t="s">
        <v>22</v>
      </c>
      <c r="L191" t="s">
        <v>31</v>
      </c>
      <c r="M191" t="s">
        <v>41</v>
      </c>
      <c r="N191">
        <v>8</v>
      </c>
      <c r="O191" t="s">
        <v>24</v>
      </c>
      <c r="P191" t="s">
        <v>25</v>
      </c>
      <c r="Q191" t="s">
        <v>27</v>
      </c>
      <c r="R191" t="s">
        <v>140</v>
      </c>
    </row>
    <row r="192" spans="1:18" x14ac:dyDescent="0.25">
      <c r="A192">
        <v>501213</v>
      </c>
      <c r="B192" t="s">
        <v>44</v>
      </c>
      <c r="C192" t="s">
        <v>402</v>
      </c>
      <c r="D192" s="1">
        <v>40650</v>
      </c>
      <c r="E192" t="s">
        <v>139</v>
      </c>
      <c r="F192" t="s">
        <v>73</v>
      </c>
      <c r="G192">
        <v>0</v>
      </c>
      <c r="H192" t="s">
        <v>207</v>
      </c>
      <c r="I192" t="s">
        <v>39</v>
      </c>
      <c r="J192" t="s">
        <v>39</v>
      </c>
      <c r="K192" t="s">
        <v>22</v>
      </c>
      <c r="L192" t="s">
        <v>39</v>
      </c>
      <c r="M192" t="s">
        <v>41</v>
      </c>
      <c r="N192">
        <v>3</v>
      </c>
      <c r="O192" t="s">
        <v>24</v>
      </c>
      <c r="P192" t="s">
        <v>25</v>
      </c>
      <c r="Q192" t="s">
        <v>26</v>
      </c>
      <c r="R192" t="s">
        <v>64</v>
      </c>
    </row>
    <row r="193" spans="1:18" x14ac:dyDescent="0.25">
      <c r="A193">
        <v>501214</v>
      </c>
      <c r="B193" t="s">
        <v>50</v>
      </c>
      <c r="C193" t="s">
        <v>402</v>
      </c>
      <c r="D193" s="1">
        <v>40650</v>
      </c>
      <c r="E193" t="s">
        <v>90</v>
      </c>
      <c r="F193" t="s">
        <v>52</v>
      </c>
      <c r="G193">
        <v>0</v>
      </c>
      <c r="H193" t="s">
        <v>21</v>
      </c>
      <c r="I193" t="s">
        <v>40</v>
      </c>
      <c r="J193" t="s">
        <v>21</v>
      </c>
      <c r="K193" t="s">
        <v>22</v>
      </c>
      <c r="L193" t="s">
        <v>21</v>
      </c>
      <c r="M193" t="s">
        <v>41</v>
      </c>
      <c r="N193">
        <v>8</v>
      </c>
      <c r="O193" t="s">
        <v>24</v>
      </c>
      <c r="P193" t="s">
        <v>25</v>
      </c>
      <c r="Q193" t="s">
        <v>42</v>
      </c>
      <c r="R193" t="s">
        <v>59</v>
      </c>
    </row>
    <row r="194" spans="1:18" x14ac:dyDescent="0.25">
      <c r="A194">
        <v>501215</v>
      </c>
      <c r="B194" t="s">
        <v>203</v>
      </c>
      <c r="C194" t="s">
        <v>402</v>
      </c>
      <c r="D194" s="1">
        <v>40651</v>
      </c>
      <c r="E194" t="s">
        <v>18</v>
      </c>
      <c r="F194" t="s">
        <v>204</v>
      </c>
      <c r="G194">
        <v>0</v>
      </c>
      <c r="H194" t="s">
        <v>205</v>
      </c>
      <c r="I194" t="s">
        <v>32</v>
      </c>
      <c r="J194" t="s">
        <v>205</v>
      </c>
      <c r="K194" t="s">
        <v>22</v>
      </c>
      <c r="L194" t="s">
        <v>205</v>
      </c>
      <c r="M194" t="s">
        <v>41</v>
      </c>
      <c r="N194">
        <v>7</v>
      </c>
      <c r="O194" t="s">
        <v>24</v>
      </c>
      <c r="P194" t="s">
        <v>95</v>
      </c>
      <c r="Q194" t="s">
        <v>55</v>
      </c>
      <c r="R194" t="s">
        <v>208</v>
      </c>
    </row>
    <row r="195" spans="1:18" x14ac:dyDescent="0.25">
      <c r="A195">
        <v>501216</v>
      </c>
      <c r="B195" t="s">
        <v>36</v>
      </c>
      <c r="C195" t="s">
        <v>402</v>
      </c>
      <c r="D195" s="1">
        <v>40652</v>
      </c>
      <c r="E195" t="s">
        <v>212</v>
      </c>
      <c r="F195" t="s">
        <v>38</v>
      </c>
      <c r="G195">
        <v>0</v>
      </c>
      <c r="H195" t="s">
        <v>39</v>
      </c>
      <c r="I195" t="s">
        <v>53</v>
      </c>
      <c r="J195" t="s">
        <v>53</v>
      </c>
      <c r="K195" t="s">
        <v>33</v>
      </c>
      <c r="L195" t="s">
        <v>53</v>
      </c>
      <c r="M195" t="s">
        <v>23</v>
      </c>
      <c r="N195">
        <v>16</v>
      </c>
      <c r="O195" t="s">
        <v>24</v>
      </c>
      <c r="P195" t="s">
        <v>25</v>
      </c>
      <c r="Q195" t="s">
        <v>201</v>
      </c>
      <c r="R195" t="s">
        <v>213</v>
      </c>
    </row>
    <row r="196" spans="1:18" x14ac:dyDescent="0.25">
      <c r="A196">
        <v>501218</v>
      </c>
      <c r="B196" t="s">
        <v>44</v>
      </c>
      <c r="C196" t="s">
        <v>402</v>
      </c>
      <c r="D196" s="1">
        <v>40653</v>
      </c>
      <c r="E196" t="s">
        <v>214</v>
      </c>
      <c r="F196" t="s">
        <v>46</v>
      </c>
      <c r="G196">
        <v>0</v>
      </c>
      <c r="H196" t="s">
        <v>47</v>
      </c>
      <c r="I196" t="s">
        <v>207</v>
      </c>
      <c r="J196" t="s">
        <v>207</v>
      </c>
      <c r="K196" t="s">
        <v>33</v>
      </c>
      <c r="L196" t="s">
        <v>47</v>
      </c>
      <c r="M196" t="s">
        <v>41</v>
      </c>
      <c r="N196">
        <v>7</v>
      </c>
      <c r="O196" t="s">
        <v>24</v>
      </c>
      <c r="P196" t="s">
        <v>25</v>
      </c>
      <c r="Q196" t="s">
        <v>26</v>
      </c>
      <c r="R196" t="s">
        <v>64</v>
      </c>
    </row>
    <row r="197" spans="1:18" x14ac:dyDescent="0.25">
      <c r="A197">
        <v>501219</v>
      </c>
      <c r="B197" t="s">
        <v>50</v>
      </c>
      <c r="C197" t="s">
        <v>402</v>
      </c>
      <c r="D197" s="1">
        <v>40653</v>
      </c>
      <c r="E197" t="s">
        <v>94</v>
      </c>
      <c r="F197" t="s">
        <v>52</v>
      </c>
      <c r="G197">
        <v>0</v>
      </c>
      <c r="H197" t="s">
        <v>21</v>
      </c>
      <c r="I197" t="s">
        <v>205</v>
      </c>
      <c r="J197" t="s">
        <v>21</v>
      </c>
      <c r="K197" t="s">
        <v>22</v>
      </c>
      <c r="L197" t="s">
        <v>205</v>
      </c>
      <c r="M197" t="s">
        <v>23</v>
      </c>
      <c r="N197">
        <v>6</v>
      </c>
      <c r="O197" t="s">
        <v>24</v>
      </c>
      <c r="P197" t="s">
        <v>25</v>
      </c>
      <c r="Q197" t="s">
        <v>42</v>
      </c>
      <c r="R197" t="s">
        <v>59</v>
      </c>
    </row>
    <row r="198" spans="1:18" x14ac:dyDescent="0.25">
      <c r="A198">
        <v>501220</v>
      </c>
      <c r="B198" t="s">
        <v>28</v>
      </c>
      <c r="C198" t="s">
        <v>402</v>
      </c>
      <c r="D198" s="1">
        <v>40654</v>
      </c>
      <c r="E198" t="s">
        <v>80</v>
      </c>
      <c r="F198" t="s">
        <v>30</v>
      </c>
      <c r="G198">
        <v>0</v>
      </c>
      <c r="H198" t="s">
        <v>31</v>
      </c>
      <c r="I198" t="s">
        <v>40</v>
      </c>
      <c r="J198" t="s">
        <v>40</v>
      </c>
      <c r="K198" t="s">
        <v>22</v>
      </c>
      <c r="L198" t="s">
        <v>31</v>
      </c>
      <c r="M198" t="s">
        <v>23</v>
      </c>
      <c r="N198">
        <v>48</v>
      </c>
      <c r="O198" t="s">
        <v>24</v>
      </c>
      <c r="P198" t="s">
        <v>25</v>
      </c>
      <c r="Q198" t="s">
        <v>129</v>
      </c>
      <c r="R198" t="s">
        <v>201</v>
      </c>
    </row>
    <row r="199" spans="1:18" x14ac:dyDescent="0.25">
      <c r="A199">
        <v>501221</v>
      </c>
      <c r="B199" t="s">
        <v>44</v>
      </c>
      <c r="C199" t="s">
        <v>402</v>
      </c>
      <c r="D199" s="1">
        <v>40655</v>
      </c>
      <c r="E199" t="s">
        <v>154</v>
      </c>
      <c r="F199" t="s">
        <v>46</v>
      </c>
      <c r="G199">
        <v>0</v>
      </c>
      <c r="H199" t="s">
        <v>47</v>
      </c>
      <c r="I199" t="s">
        <v>32</v>
      </c>
      <c r="J199" t="s">
        <v>32</v>
      </c>
      <c r="K199" t="s">
        <v>22</v>
      </c>
      <c r="L199" t="s">
        <v>47</v>
      </c>
      <c r="M199" t="s">
        <v>23</v>
      </c>
      <c r="N199">
        <v>8</v>
      </c>
      <c r="O199" t="s">
        <v>24</v>
      </c>
      <c r="P199" t="s">
        <v>25</v>
      </c>
      <c r="Q199" t="s">
        <v>26</v>
      </c>
      <c r="R199" t="s">
        <v>64</v>
      </c>
    </row>
    <row r="200" spans="1:18" x14ac:dyDescent="0.25">
      <c r="A200">
        <v>501222</v>
      </c>
      <c r="B200" t="s">
        <v>50</v>
      </c>
      <c r="C200" t="s">
        <v>402</v>
      </c>
      <c r="D200" s="1">
        <v>40655</v>
      </c>
      <c r="E200" t="s">
        <v>118</v>
      </c>
      <c r="F200" t="s">
        <v>52</v>
      </c>
      <c r="G200">
        <v>0</v>
      </c>
      <c r="H200" t="s">
        <v>21</v>
      </c>
      <c r="I200" t="s">
        <v>20</v>
      </c>
      <c r="J200" t="s">
        <v>20</v>
      </c>
      <c r="K200" t="s">
        <v>22</v>
      </c>
      <c r="L200" t="s">
        <v>20</v>
      </c>
      <c r="M200" t="s">
        <v>41</v>
      </c>
      <c r="N200">
        <v>9</v>
      </c>
      <c r="O200" t="s">
        <v>24</v>
      </c>
      <c r="P200" t="s">
        <v>25</v>
      </c>
      <c r="Q200" t="s">
        <v>145</v>
      </c>
      <c r="R200" t="s">
        <v>59</v>
      </c>
    </row>
    <row r="201" spans="1:18" x14ac:dyDescent="0.25">
      <c r="A201">
        <v>501223</v>
      </c>
      <c r="B201" t="s">
        <v>36</v>
      </c>
      <c r="C201" t="s">
        <v>402</v>
      </c>
      <c r="D201" s="1">
        <v>40656</v>
      </c>
      <c r="E201" t="s">
        <v>179</v>
      </c>
      <c r="F201" t="s">
        <v>38</v>
      </c>
      <c r="G201">
        <v>0</v>
      </c>
      <c r="H201" t="s">
        <v>39</v>
      </c>
      <c r="I201" t="s">
        <v>31</v>
      </c>
      <c r="J201" t="s">
        <v>31</v>
      </c>
      <c r="K201" t="s">
        <v>22</v>
      </c>
      <c r="L201" t="s">
        <v>39</v>
      </c>
      <c r="M201" t="s">
        <v>23</v>
      </c>
      <c r="N201">
        <v>29</v>
      </c>
      <c r="O201" t="s">
        <v>24</v>
      </c>
      <c r="P201" t="s">
        <v>25</v>
      </c>
      <c r="Q201" t="s">
        <v>129</v>
      </c>
      <c r="R201" t="s">
        <v>27</v>
      </c>
    </row>
    <row r="202" spans="1:18" x14ac:dyDescent="0.25">
      <c r="A202">
        <v>501224</v>
      </c>
      <c r="B202" t="s">
        <v>60</v>
      </c>
      <c r="C202" t="s">
        <v>402</v>
      </c>
      <c r="D202" s="1">
        <v>40657</v>
      </c>
      <c r="E202" t="s">
        <v>180</v>
      </c>
      <c r="F202" t="s">
        <v>62</v>
      </c>
      <c r="G202">
        <v>0</v>
      </c>
      <c r="H202" t="s">
        <v>53</v>
      </c>
      <c r="I202" t="s">
        <v>47</v>
      </c>
      <c r="J202" t="s">
        <v>53</v>
      </c>
      <c r="K202" t="s">
        <v>22</v>
      </c>
      <c r="L202" t="s">
        <v>47</v>
      </c>
      <c r="M202" t="s">
        <v>23</v>
      </c>
      <c r="N202">
        <v>37</v>
      </c>
      <c r="O202" t="s">
        <v>24</v>
      </c>
      <c r="P202" t="s">
        <v>25</v>
      </c>
      <c r="Q202" t="s">
        <v>127</v>
      </c>
      <c r="R202" t="s">
        <v>208</v>
      </c>
    </row>
    <row r="203" spans="1:18" x14ac:dyDescent="0.25">
      <c r="A203">
        <v>501225</v>
      </c>
      <c r="B203" t="s">
        <v>56</v>
      </c>
      <c r="C203" t="s">
        <v>402</v>
      </c>
      <c r="D203" s="1">
        <v>40657</v>
      </c>
      <c r="E203" t="s">
        <v>156</v>
      </c>
      <c r="F203" t="s">
        <v>58</v>
      </c>
      <c r="G203">
        <v>0</v>
      </c>
      <c r="H203" t="s">
        <v>40</v>
      </c>
      <c r="I203" t="s">
        <v>205</v>
      </c>
      <c r="J203" t="s">
        <v>40</v>
      </c>
      <c r="K203" t="s">
        <v>22</v>
      </c>
      <c r="L203" t="s">
        <v>40</v>
      </c>
      <c r="M203" t="s">
        <v>41</v>
      </c>
      <c r="N203">
        <v>8</v>
      </c>
      <c r="O203" t="s">
        <v>24</v>
      </c>
      <c r="P203" t="s">
        <v>25</v>
      </c>
      <c r="Q203" t="s">
        <v>77</v>
      </c>
      <c r="R203" t="s">
        <v>138</v>
      </c>
    </row>
    <row r="204" spans="1:18" x14ac:dyDescent="0.25">
      <c r="A204">
        <v>501226</v>
      </c>
      <c r="B204" t="s">
        <v>65</v>
      </c>
      <c r="C204" t="s">
        <v>402</v>
      </c>
      <c r="D204" s="1">
        <v>40658</v>
      </c>
      <c r="E204" t="s">
        <v>29</v>
      </c>
      <c r="F204" t="s">
        <v>67</v>
      </c>
      <c r="G204">
        <v>0</v>
      </c>
      <c r="H204" t="s">
        <v>32</v>
      </c>
      <c r="I204" t="s">
        <v>207</v>
      </c>
      <c r="J204" t="s">
        <v>207</v>
      </c>
      <c r="K204" t="s">
        <v>22</v>
      </c>
      <c r="L204" t="s">
        <v>32</v>
      </c>
      <c r="M204" t="s">
        <v>23</v>
      </c>
      <c r="N204">
        <v>25</v>
      </c>
      <c r="O204" t="s">
        <v>24</v>
      </c>
      <c r="P204" t="s">
        <v>25</v>
      </c>
      <c r="Q204" t="s">
        <v>42</v>
      </c>
      <c r="R204" t="s">
        <v>59</v>
      </c>
    </row>
    <row r="205" spans="1:18" x14ac:dyDescent="0.25">
      <c r="A205">
        <v>501227</v>
      </c>
      <c r="B205" t="s">
        <v>36</v>
      </c>
      <c r="C205" t="s">
        <v>402</v>
      </c>
      <c r="D205" s="1">
        <v>40659</v>
      </c>
      <c r="E205" t="s">
        <v>215</v>
      </c>
      <c r="F205" t="s">
        <v>38</v>
      </c>
      <c r="G205">
        <v>0</v>
      </c>
      <c r="H205" t="s">
        <v>39</v>
      </c>
      <c r="I205" t="s">
        <v>20</v>
      </c>
      <c r="J205" t="s">
        <v>20</v>
      </c>
      <c r="K205" t="s">
        <v>22</v>
      </c>
      <c r="L205" t="s">
        <v>20</v>
      </c>
      <c r="M205" t="s">
        <v>41</v>
      </c>
      <c r="N205">
        <v>3</v>
      </c>
      <c r="O205" t="s">
        <v>24</v>
      </c>
      <c r="P205" t="s">
        <v>25</v>
      </c>
      <c r="Q205" t="s">
        <v>129</v>
      </c>
      <c r="R205" t="s">
        <v>213</v>
      </c>
    </row>
    <row r="206" spans="1:18" x14ac:dyDescent="0.25">
      <c r="A206">
        <v>501228</v>
      </c>
      <c r="B206" t="s">
        <v>44</v>
      </c>
      <c r="C206" t="s">
        <v>402</v>
      </c>
      <c r="D206" s="1">
        <v>40660</v>
      </c>
      <c r="E206" t="s">
        <v>199</v>
      </c>
      <c r="F206" t="s">
        <v>73</v>
      </c>
      <c r="G206">
        <v>0</v>
      </c>
      <c r="H206" t="s">
        <v>207</v>
      </c>
      <c r="I206" t="s">
        <v>32</v>
      </c>
      <c r="J206" t="s">
        <v>207</v>
      </c>
      <c r="K206" t="s">
        <v>33</v>
      </c>
      <c r="L206" t="s">
        <v>32</v>
      </c>
      <c r="M206" t="s">
        <v>41</v>
      </c>
      <c r="N206">
        <v>8</v>
      </c>
      <c r="O206" t="s">
        <v>24</v>
      </c>
      <c r="P206" t="s">
        <v>25</v>
      </c>
      <c r="Q206" t="s">
        <v>26</v>
      </c>
      <c r="R206" t="s">
        <v>35</v>
      </c>
    </row>
    <row r="207" spans="1:18" x14ac:dyDescent="0.25">
      <c r="A207">
        <v>501229</v>
      </c>
      <c r="B207" t="s">
        <v>203</v>
      </c>
      <c r="C207" t="s">
        <v>402</v>
      </c>
      <c r="D207" s="1">
        <v>40660</v>
      </c>
      <c r="E207" t="s">
        <v>216</v>
      </c>
      <c r="F207" t="s">
        <v>204</v>
      </c>
      <c r="G207">
        <v>0</v>
      </c>
      <c r="H207" t="s">
        <v>205</v>
      </c>
      <c r="I207" t="s">
        <v>53</v>
      </c>
      <c r="J207" t="s">
        <v>205</v>
      </c>
      <c r="K207" t="s">
        <v>22</v>
      </c>
      <c r="L207" t="s">
        <v>53</v>
      </c>
      <c r="M207" t="s">
        <v>23</v>
      </c>
      <c r="N207">
        <v>55</v>
      </c>
      <c r="O207" t="s">
        <v>24</v>
      </c>
      <c r="P207" t="s">
        <v>25</v>
      </c>
      <c r="Q207" t="s">
        <v>127</v>
      </c>
      <c r="R207" t="s">
        <v>208</v>
      </c>
    </row>
    <row r="208" spans="1:18" x14ac:dyDescent="0.25">
      <c r="A208">
        <v>501230</v>
      </c>
      <c r="B208" t="s">
        <v>36</v>
      </c>
      <c r="C208" t="s">
        <v>402</v>
      </c>
      <c r="D208" s="1">
        <v>40661</v>
      </c>
      <c r="E208" t="s">
        <v>165</v>
      </c>
      <c r="F208" t="s">
        <v>38</v>
      </c>
      <c r="G208">
        <v>0</v>
      </c>
      <c r="H208" t="s">
        <v>39</v>
      </c>
      <c r="I208" t="s">
        <v>21</v>
      </c>
      <c r="J208" t="s">
        <v>39</v>
      </c>
      <c r="K208" t="s">
        <v>22</v>
      </c>
      <c r="L208" t="s">
        <v>21</v>
      </c>
      <c r="M208" t="s">
        <v>23</v>
      </c>
      <c r="N208">
        <v>17</v>
      </c>
      <c r="O208" t="s">
        <v>24</v>
      </c>
      <c r="P208" t="s">
        <v>25</v>
      </c>
      <c r="Q208" t="s">
        <v>201</v>
      </c>
      <c r="R208" t="s">
        <v>213</v>
      </c>
    </row>
    <row r="209" spans="1:18" x14ac:dyDescent="0.25">
      <c r="A209">
        <v>501231</v>
      </c>
      <c r="B209" t="s">
        <v>56</v>
      </c>
      <c r="C209" t="s">
        <v>402</v>
      </c>
      <c r="D209" s="1">
        <v>40662</v>
      </c>
      <c r="E209" t="s">
        <v>217</v>
      </c>
      <c r="F209" t="s">
        <v>58</v>
      </c>
      <c r="G209">
        <v>0</v>
      </c>
      <c r="H209" t="s">
        <v>40</v>
      </c>
      <c r="I209" t="s">
        <v>47</v>
      </c>
      <c r="J209" t="s">
        <v>40</v>
      </c>
      <c r="K209" t="s">
        <v>22</v>
      </c>
      <c r="L209" t="s">
        <v>40</v>
      </c>
      <c r="M209" t="s">
        <v>41</v>
      </c>
      <c r="N209">
        <v>7</v>
      </c>
      <c r="O209" t="s">
        <v>24</v>
      </c>
      <c r="P209" t="s">
        <v>25</v>
      </c>
      <c r="Q209" t="s">
        <v>26</v>
      </c>
      <c r="R209" t="s">
        <v>138</v>
      </c>
    </row>
    <row r="210" spans="1:18" x14ac:dyDescent="0.25">
      <c r="A210">
        <v>501232</v>
      </c>
      <c r="B210" t="s">
        <v>17</v>
      </c>
      <c r="C210" t="s">
        <v>402</v>
      </c>
      <c r="D210" s="1">
        <v>40662</v>
      </c>
      <c r="E210" t="s">
        <v>215</v>
      </c>
      <c r="F210" t="s">
        <v>19</v>
      </c>
      <c r="G210">
        <v>0</v>
      </c>
      <c r="H210" t="s">
        <v>20</v>
      </c>
      <c r="I210" t="s">
        <v>207</v>
      </c>
      <c r="J210" t="s">
        <v>207</v>
      </c>
      <c r="K210" t="s">
        <v>22</v>
      </c>
      <c r="L210" t="s">
        <v>20</v>
      </c>
      <c r="M210" t="s">
        <v>23</v>
      </c>
      <c r="N210">
        <v>26</v>
      </c>
      <c r="O210" t="s">
        <v>24</v>
      </c>
      <c r="P210" t="s">
        <v>25</v>
      </c>
      <c r="Q210" t="s">
        <v>42</v>
      </c>
      <c r="R210" t="s">
        <v>145</v>
      </c>
    </row>
    <row r="211" spans="1:18" x14ac:dyDescent="0.25">
      <c r="A211">
        <v>501233</v>
      </c>
      <c r="B211" t="s">
        <v>203</v>
      </c>
      <c r="C211" t="s">
        <v>402</v>
      </c>
      <c r="D211" s="1">
        <v>40663</v>
      </c>
      <c r="E211" t="s">
        <v>61</v>
      </c>
      <c r="F211" t="s">
        <v>204</v>
      </c>
      <c r="G211">
        <v>0</v>
      </c>
      <c r="H211" t="s">
        <v>205</v>
      </c>
      <c r="I211" t="s">
        <v>39</v>
      </c>
      <c r="J211" t="s">
        <v>39</v>
      </c>
      <c r="K211" t="s">
        <v>33</v>
      </c>
      <c r="L211" t="s">
        <v>39</v>
      </c>
      <c r="M211" t="s">
        <v>23</v>
      </c>
      <c r="N211">
        <v>38</v>
      </c>
      <c r="O211" t="s">
        <v>24</v>
      </c>
      <c r="P211" t="s">
        <v>25</v>
      </c>
      <c r="Q211" t="s">
        <v>127</v>
      </c>
      <c r="R211" t="s">
        <v>208</v>
      </c>
    </row>
    <row r="212" spans="1:18" x14ac:dyDescent="0.25">
      <c r="A212">
        <v>501234</v>
      </c>
      <c r="B212" t="s">
        <v>50</v>
      </c>
      <c r="C212" t="s">
        <v>402</v>
      </c>
      <c r="D212" s="1">
        <v>40663</v>
      </c>
      <c r="E212" t="s">
        <v>218</v>
      </c>
      <c r="F212" t="s">
        <v>52</v>
      </c>
      <c r="G212">
        <v>0</v>
      </c>
      <c r="H212" t="s">
        <v>21</v>
      </c>
      <c r="I212" t="s">
        <v>31</v>
      </c>
      <c r="J212" t="s">
        <v>21</v>
      </c>
      <c r="K212" t="s">
        <v>22</v>
      </c>
      <c r="L212" t="s">
        <v>21</v>
      </c>
      <c r="M212" t="s">
        <v>41</v>
      </c>
      <c r="N212">
        <v>8</v>
      </c>
      <c r="O212" t="s">
        <v>24</v>
      </c>
      <c r="P212" t="s">
        <v>25</v>
      </c>
      <c r="Q212" t="s">
        <v>64</v>
      </c>
      <c r="R212" t="s">
        <v>35</v>
      </c>
    </row>
    <row r="213" spans="1:18" x14ac:dyDescent="0.25">
      <c r="A213">
        <v>501235</v>
      </c>
      <c r="B213" t="s">
        <v>56</v>
      </c>
      <c r="C213" t="s">
        <v>402</v>
      </c>
      <c r="D213" s="1">
        <v>40664</v>
      </c>
      <c r="E213" t="s">
        <v>153</v>
      </c>
      <c r="F213" t="s">
        <v>58</v>
      </c>
      <c r="G213">
        <v>0</v>
      </c>
      <c r="H213" t="s">
        <v>40</v>
      </c>
      <c r="I213" t="s">
        <v>207</v>
      </c>
      <c r="J213" t="s">
        <v>40</v>
      </c>
      <c r="K213" t="s">
        <v>22</v>
      </c>
      <c r="L213" t="s">
        <v>40</v>
      </c>
      <c r="M213" t="s">
        <v>41</v>
      </c>
      <c r="N213">
        <v>6</v>
      </c>
      <c r="O213" t="s">
        <v>24</v>
      </c>
      <c r="P213" t="s">
        <v>25</v>
      </c>
      <c r="Q213" t="s">
        <v>138</v>
      </c>
      <c r="R213" t="s">
        <v>116</v>
      </c>
    </row>
    <row r="214" spans="1:18" x14ac:dyDescent="0.25">
      <c r="A214">
        <v>501236</v>
      </c>
      <c r="B214" t="s">
        <v>65</v>
      </c>
      <c r="C214" t="s">
        <v>402</v>
      </c>
      <c r="D214" s="1">
        <v>40664</v>
      </c>
      <c r="E214" t="s">
        <v>102</v>
      </c>
      <c r="F214" t="s">
        <v>67</v>
      </c>
      <c r="G214">
        <v>0</v>
      </c>
      <c r="H214" t="s">
        <v>32</v>
      </c>
      <c r="I214" t="s">
        <v>53</v>
      </c>
      <c r="J214" t="s">
        <v>32</v>
      </c>
      <c r="K214" t="s">
        <v>33</v>
      </c>
      <c r="L214" t="s">
        <v>32</v>
      </c>
      <c r="M214" t="s">
        <v>23</v>
      </c>
      <c r="N214">
        <v>19</v>
      </c>
      <c r="O214" t="s">
        <v>24</v>
      </c>
      <c r="P214" t="s">
        <v>25</v>
      </c>
      <c r="Q214" t="s">
        <v>42</v>
      </c>
      <c r="R214" t="s">
        <v>59</v>
      </c>
    </row>
    <row r="215" spans="1:18" x14ac:dyDescent="0.25">
      <c r="A215">
        <v>501237</v>
      </c>
      <c r="B215" t="s">
        <v>44</v>
      </c>
      <c r="C215" t="s">
        <v>402</v>
      </c>
      <c r="D215" s="1">
        <v>40665</v>
      </c>
      <c r="E215" t="s">
        <v>192</v>
      </c>
      <c r="F215" t="s">
        <v>46</v>
      </c>
      <c r="G215">
        <v>0</v>
      </c>
      <c r="H215" t="s">
        <v>47</v>
      </c>
      <c r="I215" t="s">
        <v>31</v>
      </c>
      <c r="J215" t="s">
        <v>31</v>
      </c>
      <c r="K215" t="s">
        <v>22</v>
      </c>
      <c r="L215" t="s">
        <v>47</v>
      </c>
      <c r="M215" t="s">
        <v>23</v>
      </c>
      <c r="N215">
        <v>23</v>
      </c>
      <c r="O215" t="s">
        <v>24</v>
      </c>
      <c r="P215" t="s">
        <v>25</v>
      </c>
      <c r="Q215" t="s">
        <v>127</v>
      </c>
      <c r="R215" t="s">
        <v>201</v>
      </c>
    </row>
    <row r="216" spans="1:18" x14ac:dyDescent="0.25">
      <c r="A216">
        <v>501238</v>
      </c>
      <c r="B216" t="s">
        <v>36</v>
      </c>
      <c r="C216" t="s">
        <v>402</v>
      </c>
      <c r="D216" s="1">
        <v>40665</v>
      </c>
      <c r="E216" t="s">
        <v>219</v>
      </c>
      <c r="F216" t="s">
        <v>38</v>
      </c>
      <c r="G216">
        <v>0</v>
      </c>
      <c r="H216" t="s">
        <v>39</v>
      </c>
      <c r="I216" t="s">
        <v>205</v>
      </c>
      <c r="J216" t="s">
        <v>205</v>
      </c>
      <c r="K216" t="s">
        <v>22</v>
      </c>
      <c r="L216" t="s">
        <v>205</v>
      </c>
      <c r="M216" t="s">
        <v>41</v>
      </c>
      <c r="N216">
        <v>7</v>
      </c>
      <c r="O216" t="s">
        <v>24</v>
      </c>
      <c r="P216" t="s">
        <v>25</v>
      </c>
      <c r="Q216" t="s">
        <v>26</v>
      </c>
      <c r="R216" t="s">
        <v>35</v>
      </c>
    </row>
    <row r="217" spans="1:18" x14ac:dyDescent="0.25">
      <c r="A217">
        <v>501239</v>
      </c>
      <c r="B217" t="s">
        <v>60</v>
      </c>
      <c r="C217" t="s">
        <v>402</v>
      </c>
      <c r="D217" s="1">
        <v>40666</v>
      </c>
      <c r="E217" t="s">
        <v>68</v>
      </c>
      <c r="F217" t="s">
        <v>62</v>
      </c>
      <c r="G217">
        <v>0</v>
      </c>
      <c r="H217" t="s">
        <v>53</v>
      </c>
      <c r="I217" t="s">
        <v>21</v>
      </c>
      <c r="J217" t="s">
        <v>53</v>
      </c>
      <c r="K217" t="s">
        <v>22</v>
      </c>
      <c r="L217" t="s">
        <v>21</v>
      </c>
      <c r="M217" t="s">
        <v>23</v>
      </c>
      <c r="N217">
        <v>20</v>
      </c>
      <c r="O217" t="s">
        <v>24</v>
      </c>
      <c r="P217" t="s">
        <v>25</v>
      </c>
      <c r="Q217" t="s">
        <v>129</v>
      </c>
      <c r="R217" t="s">
        <v>213</v>
      </c>
    </row>
    <row r="218" spans="1:18" x14ac:dyDescent="0.25">
      <c r="A218">
        <v>501240</v>
      </c>
      <c r="B218" t="s">
        <v>65</v>
      </c>
      <c r="C218" t="s">
        <v>402</v>
      </c>
      <c r="D218" s="1">
        <v>40667</v>
      </c>
      <c r="E218" t="s">
        <v>29</v>
      </c>
      <c r="F218" t="s">
        <v>67</v>
      </c>
      <c r="G218">
        <v>0</v>
      </c>
      <c r="H218" t="s">
        <v>32</v>
      </c>
      <c r="I218" t="s">
        <v>40</v>
      </c>
      <c r="J218" t="s">
        <v>40</v>
      </c>
      <c r="K218" t="s">
        <v>33</v>
      </c>
      <c r="L218" t="s">
        <v>32</v>
      </c>
      <c r="M218" t="s">
        <v>41</v>
      </c>
      <c r="N218">
        <v>8</v>
      </c>
      <c r="O218" t="s">
        <v>24</v>
      </c>
      <c r="P218" t="s">
        <v>25</v>
      </c>
      <c r="Q218" t="s">
        <v>145</v>
      </c>
      <c r="R218" t="s">
        <v>59</v>
      </c>
    </row>
    <row r="219" spans="1:18" x14ac:dyDescent="0.25">
      <c r="A219">
        <v>501241</v>
      </c>
      <c r="B219" t="s">
        <v>44</v>
      </c>
      <c r="C219" t="s">
        <v>402</v>
      </c>
      <c r="D219" s="1">
        <v>40667</v>
      </c>
      <c r="E219" t="s">
        <v>220</v>
      </c>
      <c r="F219" t="s">
        <v>73</v>
      </c>
      <c r="G219">
        <v>0</v>
      </c>
      <c r="H219" t="s">
        <v>207</v>
      </c>
      <c r="I219" t="s">
        <v>47</v>
      </c>
      <c r="J219" t="s">
        <v>207</v>
      </c>
      <c r="K219" t="s">
        <v>22</v>
      </c>
      <c r="L219" t="s">
        <v>47</v>
      </c>
      <c r="M219" t="s">
        <v>23</v>
      </c>
      <c r="N219">
        <v>21</v>
      </c>
      <c r="O219" t="s">
        <v>24</v>
      </c>
      <c r="P219" t="s">
        <v>25</v>
      </c>
      <c r="Q219" t="s">
        <v>127</v>
      </c>
      <c r="R219" t="s">
        <v>116</v>
      </c>
    </row>
    <row r="220" spans="1:18" x14ac:dyDescent="0.25">
      <c r="A220">
        <v>501242</v>
      </c>
      <c r="B220" t="s">
        <v>203</v>
      </c>
      <c r="C220" t="s">
        <v>402</v>
      </c>
      <c r="D220" s="1">
        <v>40668</v>
      </c>
      <c r="E220" t="s">
        <v>160</v>
      </c>
      <c r="F220" t="s">
        <v>204</v>
      </c>
      <c r="G220">
        <v>0</v>
      </c>
      <c r="H220" t="s">
        <v>205</v>
      </c>
      <c r="I220" t="s">
        <v>21</v>
      </c>
      <c r="J220" t="s">
        <v>21</v>
      </c>
      <c r="K220" t="s">
        <v>22</v>
      </c>
      <c r="L220" t="s">
        <v>205</v>
      </c>
      <c r="M220" t="s">
        <v>23</v>
      </c>
      <c r="N220">
        <v>17</v>
      </c>
      <c r="O220" t="s">
        <v>24</v>
      </c>
      <c r="P220" t="s">
        <v>25</v>
      </c>
      <c r="Q220" t="s">
        <v>140</v>
      </c>
      <c r="R220" t="s">
        <v>213</v>
      </c>
    </row>
    <row r="221" spans="1:18" x14ac:dyDescent="0.25">
      <c r="A221">
        <v>501243</v>
      </c>
      <c r="B221" t="s">
        <v>60</v>
      </c>
      <c r="C221" t="s">
        <v>402</v>
      </c>
      <c r="D221" s="1">
        <v>40668</v>
      </c>
      <c r="E221" t="s">
        <v>61</v>
      </c>
      <c r="F221" t="s">
        <v>62</v>
      </c>
      <c r="G221">
        <v>0</v>
      </c>
      <c r="H221" t="s">
        <v>53</v>
      </c>
      <c r="I221" t="s">
        <v>39</v>
      </c>
      <c r="J221" t="s">
        <v>39</v>
      </c>
      <c r="K221" t="s">
        <v>22</v>
      </c>
      <c r="L221" t="s">
        <v>39</v>
      </c>
      <c r="M221" t="s">
        <v>41</v>
      </c>
      <c r="N221">
        <v>4</v>
      </c>
      <c r="O221" t="s">
        <v>24</v>
      </c>
      <c r="P221" t="s">
        <v>25</v>
      </c>
      <c r="Q221" t="s">
        <v>26</v>
      </c>
      <c r="R221" t="s">
        <v>64</v>
      </c>
    </row>
    <row r="222" spans="1:18" x14ac:dyDescent="0.25">
      <c r="A222">
        <v>501244</v>
      </c>
      <c r="B222" t="s">
        <v>17</v>
      </c>
      <c r="C222" t="s">
        <v>402</v>
      </c>
      <c r="D222" s="1">
        <v>40669</v>
      </c>
      <c r="E222" t="s">
        <v>118</v>
      </c>
      <c r="F222" t="s">
        <v>19</v>
      </c>
      <c r="G222">
        <v>0</v>
      </c>
      <c r="H222" t="s">
        <v>20</v>
      </c>
      <c r="I222" t="s">
        <v>31</v>
      </c>
      <c r="J222" t="s">
        <v>31</v>
      </c>
      <c r="K222" t="s">
        <v>22</v>
      </c>
      <c r="L222" t="s">
        <v>20</v>
      </c>
      <c r="M222" t="s">
        <v>23</v>
      </c>
      <c r="N222">
        <v>85</v>
      </c>
      <c r="O222" t="s">
        <v>24</v>
      </c>
      <c r="P222" t="s">
        <v>25</v>
      </c>
      <c r="Q222" t="s">
        <v>42</v>
      </c>
      <c r="R222" t="s">
        <v>59</v>
      </c>
    </row>
    <row r="223" spans="1:18" x14ac:dyDescent="0.25">
      <c r="A223">
        <v>501245</v>
      </c>
      <c r="B223" t="s">
        <v>50</v>
      </c>
      <c r="C223" t="s">
        <v>402</v>
      </c>
      <c r="D223" s="1">
        <v>40670</v>
      </c>
      <c r="E223" t="s">
        <v>218</v>
      </c>
      <c r="F223" t="s">
        <v>52</v>
      </c>
      <c r="G223">
        <v>0</v>
      </c>
      <c r="H223" t="s">
        <v>21</v>
      </c>
      <c r="I223" t="s">
        <v>32</v>
      </c>
      <c r="J223" t="s">
        <v>32</v>
      </c>
      <c r="K223" t="s">
        <v>33</v>
      </c>
      <c r="L223" t="s">
        <v>21</v>
      </c>
      <c r="M223" t="s">
        <v>23</v>
      </c>
      <c r="N223">
        <v>10</v>
      </c>
      <c r="O223" t="s">
        <v>24</v>
      </c>
      <c r="P223" t="s">
        <v>95</v>
      </c>
      <c r="Q223" t="s">
        <v>26</v>
      </c>
      <c r="R223" t="s">
        <v>201</v>
      </c>
    </row>
    <row r="224" spans="1:18" x14ac:dyDescent="0.25">
      <c r="A224">
        <v>501246</v>
      </c>
      <c r="B224" t="s">
        <v>44</v>
      </c>
      <c r="C224" t="s">
        <v>402</v>
      </c>
      <c r="D224" s="1">
        <v>40670</v>
      </c>
      <c r="E224" t="s">
        <v>183</v>
      </c>
      <c r="F224" t="s">
        <v>46</v>
      </c>
      <c r="G224">
        <v>0</v>
      </c>
      <c r="H224" t="s">
        <v>47</v>
      </c>
      <c r="I224" t="s">
        <v>39</v>
      </c>
      <c r="J224" t="s">
        <v>39</v>
      </c>
      <c r="K224" t="s">
        <v>22</v>
      </c>
      <c r="L224" t="s">
        <v>47</v>
      </c>
      <c r="M224" t="s">
        <v>23</v>
      </c>
      <c r="N224">
        <v>32</v>
      </c>
      <c r="O224" t="s">
        <v>24</v>
      </c>
      <c r="P224" t="s">
        <v>25</v>
      </c>
      <c r="Q224" t="s">
        <v>55</v>
      </c>
      <c r="R224" t="s">
        <v>116</v>
      </c>
    </row>
    <row r="225" spans="1:18" x14ac:dyDescent="0.25">
      <c r="A225">
        <v>501247</v>
      </c>
      <c r="B225" t="s">
        <v>17</v>
      </c>
      <c r="C225" t="s">
        <v>402</v>
      </c>
      <c r="D225" s="1">
        <v>40671</v>
      </c>
      <c r="E225" t="s">
        <v>118</v>
      </c>
      <c r="F225" t="s">
        <v>19</v>
      </c>
      <c r="G225">
        <v>0</v>
      </c>
      <c r="H225" t="s">
        <v>20</v>
      </c>
      <c r="I225" t="s">
        <v>205</v>
      </c>
      <c r="J225" t="s">
        <v>205</v>
      </c>
      <c r="K225" t="s">
        <v>33</v>
      </c>
      <c r="L225" t="s">
        <v>20</v>
      </c>
      <c r="M225" t="s">
        <v>41</v>
      </c>
      <c r="N225">
        <v>9</v>
      </c>
      <c r="O225" t="s">
        <v>24</v>
      </c>
      <c r="P225" t="s">
        <v>25</v>
      </c>
      <c r="Q225" t="s">
        <v>42</v>
      </c>
      <c r="R225" t="s">
        <v>145</v>
      </c>
    </row>
    <row r="226" spans="1:18" x14ac:dyDescent="0.25">
      <c r="A226">
        <v>501248</v>
      </c>
      <c r="B226" t="s">
        <v>28</v>
      </c>
      <c r="C226" t="s">
        <v>402</v>
      </c>
      <c r="D226" s="1">
        <v>40671</v>
      </c>
      <c r="E226" t="s">
        <v>220</v>
      </c>
      <c r="F226" t="s">
        <v>30</v>
      </c>
      <c r="G226">
        <v>0</v>
      </c>
      <c r="H226" t="s">
        <v>31</v>
      </c>
      <c r="I226" t="s">
        <v>207</v>
      </c>
      <c r="J226" t="s">
        <v>31</v>
      </c>
      <c r="K226" t="s">
        <v>33</v>
      </c>
      <c r="L226" t="s">
        <v>207</v>
      </c>
      <c r="M226" t="s">
        <v>41</v>
      </c>
      <c r="N226">
        <v>5</v>
      </c>
      <c r="O226" t="s">
        <v>24</v>
      </c>
      <c r="P226" t="s">
        <v>25</v>
      </c>
      <c r="Q226" t="s">
        <v>138</v>
      </c>
      <c r="R226" t="s">
        <v>213</v>
      </c>
    </row>
    <row r="227" spans="1:18" x14ac:dyDescent="0.25">
      <c r="A227">
        <v>501249</v>
      </c>
      <c r="B227" t="s">
        <v>56</v>
      </c>
      <c r="C227" t="s">
        <v>402</v>
      </c>
      <c r="D227" s="1">
        <v>40672</v>
      </c>
      <c r="E227" t="s">
        <v>181</v>
      </c>
      <c r="F227" t="s">
        <v>58</v>
      </c>
      <c r="G227">
        <v>0</v>
      </c>
      <c r="H227" t="s">
        <v>40</v>
      </c>
      <c r="I227" t="s">
        <v>32</v>
      </c>
      <c r="J227" t="s">
        <v>40</v>
      </c>
      <c r="K227" t="s">
        <v>22</v>
      </c>
      <c r="L227" t="s">
        <v>32</v>
      </c>
      <c r="M227" t="s">
        <v>23</v>
      </c>
      <c r="N227">
        <v>63</v>
      </c>
      <c r="O227" t="s">
        <v>24</v>
      </c>
      <c r="P227" t="s">
        <v>25</v>
      </c>
      <c r="Q227" t="s">
        <v>55</v>
      </c>
      <c r="R227" t="s">
        <v>116</v>
      </c>
    </row>
    <row r="228" spans="1:18" x14ac:dyDescent="0.25">
      <c r="A228">
        <v>501250</v>
      </c>
      <c r="B228" t="s">
        <v>60</v>
      </c>
      <c r="C228" t="s">
        <v>402</v>
      </c>
      <c r="D228" s="1">
        <v>40673</v>
      </c>
      <c r="E228" t="s">
        <v>221</v>
      </c>
      <c r="F228" t="s">
        <v>62</v>
      </c>
      <c r="G228">
        <v>0</v>
      </c>
      <c r="H228" t="s">
        <v>53</v>
      </c>
      <c r="I228" t="s">
        <v>207</v>
      </c>
      <c r="J228" t="s">
        <v>53</v>
      </c>
      <c r="K228" t="s">
        <v>33</v>
      </c>
      <c r="L228" t="s">
        <v>207</v>
      </c>
      <c r="M228" t="s">
        <v>41</v>
      </c>
      <c r="N228">
        <v>6</v>
      </c>
      <c r="O228" t="s">
        <v>24</v>
      </c>
      <c r="P228" t="s">
        <v>25</v>
      </c>
      <c r="Q228" t="s">
        <v>26</v>
      </c>
      <c r="R228" t="s">
        <v>64</v>
      </c>
    </row>
    <row r="229" spans="1:18" x14ac:dyDescent="0.25">
      <c r="A229">
        <v>501251</v>
      </c>
      <c r="B229" t="s">
        <v>28</v>
      </c>
      <c r="C229" t="s">
        <v>402</v>
      </c>
      <c r="D229" s="1">
        <v>40673</v>
      </c>
      <c r="E229" t="s">
        <v>222</v>
      </c>
      <c r="F229" t="s">
        <v>30</v>
      </c>
      <c r="G229">
        <v>0</v>
      </c>
      <c r="H229" t="s">
        <v>31</v>
      </c>
      <c r="I229" t="s">
        <v>47</v>
      </c>
      <c r="J229" t="s">
        <v>47</v>
      </c>
      <c r="K229" t="s">
        <v>22</v>
      </c>
      <c r="L229" t="s">
        <v>31</v>
      </c>
      <c r="M229" t="s">
        <v>23</v>
      </c>
      <c r="N229">
        <v>76</v>
      </c>
      <c r="O229" t="s">
        <v>24</v>
      </c>
      <c r="P229" t="s">
        <v>25</v>
      </c>
      <c r="Q229" t="s">
        <v>138</v>
      </c>
      <c r="R229" t="s">
        <v>213</v>
      </c>
    </row>
    <row r="230" spans="1:18" x14ac:dyDescent="0.25">
      <c r="A230">
        <v>501252</v>
      </c>
      <c r="B230" t="s">
        <v>56</v>
      </c>
      <c r="C230" t="s">
        <v>402</v>
      </c>
      <c r="D230" s="1">
        <v>40674</v>
      </c>
      <c r="E230" t="s">
        <v>223</v>
      </c>
      <c r="F230" t="s">
        <v>58</v>
      </c>
      <c r="G230">
        <v>0</v>
      </c>
      <c r="H230" t="s">
        <v>40</v>
      </c>
      <c r="I230" t="s">
        <v>20</v>
      </c>
      <c r="J230" t="s">
        <v>20</v>
      </c>
      <c r="K230" t="s">
        <v>22</v>
      </c>
      <c r="L230" t="s">
        <v>20</v>
      </c>
      <c r="M230" t="s">
        <v>41</v>
      </c>
      <c r="N230">
        <v>9</v>
      </c>
      <c r="O230" t="s">
        <v>24</v>
      </c>
      <c r="P230" t="s">
        <v>25</v>
      </c>
      <c r="Q230" t="s">
        <v>127</v>
      </c>
      <c r="R230" t="s">
        <v>55</v>
      </c>
    </row>
    <row r="231" spans="1:18" x14ac:dyDescent="0.25">
      <c r="A231">
        <v>501253</v>
      </c>
      <c r="B231" t="s">
        <v>65</v>
      </c>
      <c r="C231" t="s">
        <v>402</v>
      </c>
      <c r="D231" s="1">
        <v>40675</v>
      </c>
      <c r="E231" t="s">
        <v>76</v>
      </c>
      <c r="F231" t="s">
        <v>67</v>
      </c>
      <c r="G231">
        <v>0</v>
      </c>
      <c r="H231" t="s">
        <v>32</v>
      </c>
      <c r="I231" t="s">
        <v>39</v>
      </c>
      <c r="J231" t="s">
        <v>32</v>
      </c>
      <c r="K231" t="s">
        <v>33</v>
      </c>
      <c r="L231" t="s">
        <v>32</v>
      </c>
      <c r="M231" t="s">
        <v>23</v>
      </c>
      <c r="N231">
        <v>18</v>
      </c>
      <c r="O231" t="s">
        <v>24</v>
      </c>
      <c r="P231" t="s">
        <v>25</v>
      </c>
      <c r="Q231" t="s">
        <v>64</v>
      </c>
      <c r="R231" t="s">
        <v>35</v>
      </c>
    </row>
    <row r="232" spans="1:18" x14ac:dyDescent="0.25">
      <c r="A232">
        <v>501254</v>
      </c>
      <c r="B232" t="s">
        <v>224</v>
      </c>
      <c r="C232" t="s">
        <v>402</v>
      </c>
      <c r="D232" s="1">
        <v>40676</v>
      </c>
      <c r="E232" t="s">
        <v>101</v>
      </c>
      <c r="F232" t="s">
        <v>225</v>
      </c>
      <c r="G232">
        <v>0</v>
      </c>
      <c r="H232" t="s">
        <v>205</v>
      </c>
      <c r="I232" t="s">
        <v>31</v>
      </c>
      <c r="J232" t="s">
        <v>31</v>
      </c>
      <c r="K232" t="s">
        <v>22</v>
      </c>
      <c r="L232" t="s">
        <v>31</v>
      </c>
      <c r="M232" t="s">
        <v>41</v>
      </c>
      <c r="N232">
        <v>6</v>
      </c>
      <c r="O232" t="s">
        <v>24</v>
      </c>
      <c r="P232" t="s">
        <v>25</v>
      </c>
      <c r="Q232" t="s">
        <v>129</v>
      </c>
      <c r="R232" t="s">
        <v>213</v>
      </c>
    </row>
    <row r="233" spans="1:18" x14ac:dyDescent="0.25">
      <c r="A233">
        <v>501255</v>
      </c>
      <c r="B233" t="s">
        <v>17</v>
      </c>
      <c r="C233" t="s">
        <v>402</v>
      </c>
      <c r="D233" s="1">
        <v>40677</v>
      </c>
      <c r="E233" t="s">
        <v>118</v>
      </c>
      <c r="F233" t="s">
        <v>19</v>
      </c>
      <c r="G233">
        <v>0</v>
      </c>
      <c r="H233" t="s">
        <v>20</v>
      </c>
      <c r="I233" t="s">
        <v>21</v>
      </c>
      <c r="J233" t="s">
        <v>20</v>
      </c>
      <c r="K233" t="s">
        <v>22</v>
      </c>
      <c r="L233" t="s">
        <v>20</v>
      </c>
      <c r="M233" t="s">
        <v>41</v>
      </c>
      <c r="N233">
        <v>4</v>
      </c>
      <c r="O233" t="s">
        <v>24</v>
      </c>
      <c r="P233" t="s">
        <v>95</v>
      </c>
      <c r="Q233" t="s">
        <v>27</v>
      </c>
      <c r="R233" t="s">
        <v>59</v>
      </c>
    </row>
    <row r="234" spans="1:18" x14ac:dyDescent="0.25">
      <c r="A234">
        <v>501256</v>
      </c>
      <c r="B234" t="s">
        <v>44</v>
      </c>
      <c r="C234" t="s">
        <v>402</v>
      </c>
      <c r="D234" s="1">
        <v>40677</v>
      </c>
      <c r="E234" t="s">
        <v>93</v>
      </c>
      <c r="F234" t="s">
        <v>46</v>
      </c>
      <c r="G234">
        <v>0</v>
      </c>
      <c r="H234" t="s">
        <v>47</v>
      </c>
      <c r="I234" t="s">
        <v>53</v>
      </c>
      <c r="J234" t="s">
        <v>53</v>
      </c>
      <c r="K234" t="s">
        <v>33</v>
      </c>
      <c r="L234" t="s">
        <v>53</v>
      </c>
      <c r="M234" t="s">
        <v>23</v>
      </c>
      <c r="N234">
        <v>10</v>
      </c>
      <c r="O234" t="s">
        <v>24</v>
      </c>
      <c r="P234" t="s">
        <v>25</v>
      </c>
      <c r="Q234" t="s">
        <v>140</v>
      </c>
      <c r="R234" t="s">
        <v>138</v>
      </c>
    </row>
    <row r="235" spans="1:18" x14ac:dyDescent="0.25">
      <c r="A235">
        <v>501257</v>
      </c>
      <c r="B235" t="s">
        <v>194</v>
      </c>
      <c r="C235" t="s">
        <v>402</v>
      </c>
      <c r="D235" s="1">
        <v>40678</v>
      </c>
      <c r="E235" t="s">
        <v>190</v>
      </c>
      <c r="F235" t="s">
        <v>195</v>
      </c>
      <c r="G235">
        <v>0</v>
      </c>
      <c r="H235" t="s">
        <v>31</v>
      </c>
      <c r="I235" t="s">
        <v>39</v>
      </c>
      <c r="J235" t="s">
        <v>39</v>
      </c>
      <c r="K235" t="s">
        <v>22</v>
      </c>
      <c r="L235" t="s">
        <v>31</v>
      </c>
      <c r="M235" t="s">
        <v>23</v>
      </c>
      <c r="N235">
        <v>29</v>
      </c>
      <c r="O235" t="s">
        <v>24</v>
      </c>
      <c r="P235" t="s">
        <v>25</v>
      </c>
      <c r="Q235" t="s">
        <v>26</v>
      </c>
      <c r="R235" t="s">
        <v>35</v>
      </c>
    </row>
    <row r="236" spans="1:18" x14ac:dyDescent="0.25">
      <c r="A236">
        <v>501258</v>
      </c>
      <c r="B236" t="s">
        <v>224</v>
      </c>
      <c r="C236" t="s">
        <v>402</v>
      </c>
      <c r="D236" s="1">
        <v>40678</v>
      </c>
      <c r="E236" t="s">
        <v>160</v>
      </c>
      <c r="F236" t="s">
        <v>225</v>
      </c>
      <c r="G236">
        <v>0</v>
      </c>
      <c r="H236" t="s">
        <v>205</v>
      </c>
      <c r="I236" t="s">
        <v>40</v>
      </c>
      <c r="J236" t="s">
        <v>205</v>
      </c>
      <c r="K236" t="s">
        <v>22</v>
      </c>
      <c r="L236" t="s">
        <v>205</v>
      </c>
      <c r="M236" t="s">
        <v>41</v>
      </c>
      <c r="N236">
        <v>8</v>
      </c>
      <c r="O236" t="s">
        <v>24</v>
      </c>
      <c r="P236" t="s">
        <v>25</v>
      </c>
      <c r="Q236" t="s">
        <v>201</v>
      </c>
      <c r="R236" t="s">
        <v>213</v>
      </c>
    </row>
    <row r="237" spans="1:18" x14ac:dyDescent="0.25">
      <c r="A237">
        <v>501259</v>
      </c>
      <c r="B237" t="s">
        <v>44</v>
      </c>
      <c r="C237" t="s">
        <v>402</v>
      </c>
      <c r="D237" s="1">
        <v>40679</v>
      </c>
      <c r="E237" t="s">
        <v>93</v>
      </c>
      <c r="F237" t="s">
        <v>73</v>
      </c>
      <c r="G237">
        <v>0</v>
      </c>
      <c r="H237" t="s">
        <v>207</v>
      </c>
      <c r="I237" t="s">
        <v>53</v>
      </c>
      <c r="J237" t="s">
        <v>53</v>
      </c>
      <c r="K237" t="s">
        <v>22</v>
      </c>
      <c r="L237" t="s">
        <v>53</v>
      </c>
      <c r="M237" t="s">
        <v>41</v>
      </c>
      <c r="N237">
        <v>6</v>
      </c>
      <c r="O237" t="s">
        <v>24</v>
      </c>
      <c r="P237" t="s">
        <v>25</v>
      </c>
      <c r="Q237" t="s">
        <v>140</v>
      </c>
      <c r="R237" t="s">
        <v>138</v>
      </c>
    </row>
    <row r="238" spans="1:18" x14ac:dyDescent="0.25">
      <c r="A238">
        <v>501260</v>
      </c>
      <c r="B238" t="s">
        <v>194</v>
      </c>
      <c r="C238" t="s">
        <v>402</v>
      </c>
      <c r="D238" s="1">
        <v>40680</v>
      </c>
      <c r="E238" t="s">
        <v>72</v>
      </c>
      <c r="F238" t="s">
        <v>195</v>
      </c>
      <c r="G238">
        <v>0</v>
      </c>
      <c r="H238" t="s">
        <v>31</v>
      </c>
      <c r="I238" t="s">
        <v>20</v>
      </c>
      <c r="J238" t="s">
        <v>31</v>
      </c>
      <c r="K238" t="s">
        <v>33</v>
      </c>
      <c r="L238" t="s">
        <v>31</v>
      </c>
      <c r="M238" t="s">
        <v>23</v>
      </c>
      <c r="N238">
        <v>111</v>
      </c>
      <c r="O238" t="s">
        <v>24</v>
      </c>
      <c r="P238" t="s">
        <v>25</v>
      </c>
      <c r="Q238" t="s">
        <v>26</v>
      </c>
      <c r="R238" t="s">
        <v>64</v>
      </c>
    </row>
    <row r="239" spans="1:18" x14ac:dyDescent="0.25">
      <c r="A239">
        <v>501261</v>
      </c>
      <c r="B239" t="s">
        <v>65</v>
      </c>
      <c r="C239" t="s">
        <v>402</v>
      </c>
      <c r="D239" s="1">
        <v>40681</v>
      </c>
      <c r="E239" t="s">
        <v>226</v>
      </c>
      <c r="F239" t="s">
        <v>67</v>
      </c>
      <c r="G239">
        <v>0</v>
      </c>
      <c r="H239" t="s">
        <v>32</v>
      </c>
      <c r="I239" t="s">
        <v>205</v>
      </c>
      <c r="J239" t="s">
        <v>32</v>
      </c>
      <c r="K239" t="s">
        <v>33</v>
      </c>
      <c r="L239" t="s">
        <v>32</v>
      </c>
      <c r="M239" t="s">
        <v>23</v>
      </c>
      <c r="N239">
        <v>11</v>
      </c>
      <c r="O239" t="s">
        <v>24</v>
      </c>
      <c r="P239" t="s">
        <v>25</v>
      </c>
      <c r="Q239" t="s">
        <v>127</v>
      </c>
      <c r="R239" t="s">
        <v>27</v>
      </c>
    </row>
    <row r="240" spans="1:18" x14ac:dyDescent="0.25">
      <c r="A240">
        <v>501262</v>
      </c>
      <c r="B240" t="s">
        <v>44</v>
      </c>
      <c r="C240" t="s">
        <v>402</v>
      </c>
      <c r="D240" s="1">
        <v>40682</v>
      </c>
      <c r="E240" t="s">
        <v>68</v>
      </c>
      <c r="F240" t="s">
        <v>73</v>
      </c>
      <c r="G240">
        <v>0</v>
      </c>
      <c r="H240" t="s">
        <v>207</v>
      </c>
      <c r="I240" t="s">
        <v>21</v>
      </c>
      <c r="J240" t="s">
        <v>21</v>
      </c>
      <c r="K240" t="s">
        <v>22</v>
      </c>
      <c r="L240" t="s">
        <v>21</v>
      </c>
      <c r="M240" t="s">
        <v>41</v>
      </c>
      <c r="N240">
        <v>7</v>
      </c>
      <c r="O240" t="s">
        <v>24</v>
      </c>
      <c r="P240" t="s">
        <v>25</v>
      </c>
      <c r="Q240" t="s">
        <v>140</v>
      </c>
      <c r="R240" t="s">
        <v>116</v>
      </c>
    </row>
    <row r="241" spans="1:18" x14ac:dyDescent="0.25">
      <c r="A241">
        <v>501263</v>
      </c>
      <c r="B241" t="s">
        <v>44</v>
      </c>
      <c r="C241" t="s">
        <v>402</v>
      </c>
      <c r="D241" s="1">
        <v>40683</v>
      </c>
      <c r="E241" t="s">
        <v>57</v>
      </c>
      <c r="F241" t="s">
        <v>46</v>
      </c>
      <c r="G241">
        <v>0</v>
      </c>
      <c r="H241" t="s">
        <v>47</v>
      </c>
      <c r="I241" t="s">
        <v>40</v>
      </c>
      <c r="J241" t="s">
        <v>47</v>
      </c>
      <c r="K241" t="s">
        <v>33</v>
      </c>
      <c r="L241" t="s">
        <v>40</v>
      </c>
      <c r="M241" t="s">
        <v>41</v>
      </c>
      <c r="N241">
        <v>10</v>
      </c>
      <c r="O241" t="s">
        <v>24</v>
      </c>
      <c r="P241" t="s">
        <v>25</v>
      </c>
      <c r="Q241" t="s">
        <v>27</v>
      </c>
      <c r="R241" t="s">
        <v>201</v>
      </c>
    </row>
    <row r="242" spans="1:18" x14ac:dyDescent="0.25">
      <c r="A242">
        <v>501264</v>
      </c>
      <c r="B242" t="s">
        <v>194</v>
      </c>
      <c r="C242" t="s">
        <v>402</v>
      </c>
      <c r="D242" s="1">
        <v>40684</v>
      </c>
      <c r="E242" t="s">
        <v>227</v>
      </c>
      <c r="F242" t="s">
        <v>195</v>
      </c>
      <c r="G242">
        <v>0</v>
      </c>
      <c r="H242" t="s">
        <v>31</v>
      </c>
      <c r="I242" t="s">
        <v>53</v>
      </c>
      <c r="J242" t="s">
        <v>31</v>
      </c>
      <c r="K242" t="s">
        <v>22</v>
      </c>
      <c r="L242" t="s">
        <v>53</v>
      </c>
      <c r="M242" t="s">
        <v>23</v>
      </c>
      <c r="N242">
        <v>82</v>
      </c>
      <c r="O242" t="s">
        <v>24</v>
      </c>
      <c r="P242" t="s">
        <v>25</v>
      </c>
      <c r="Q242" t="s">
        <v>26</v>
      </c>
      <c r="R242" t="s">
        <v>64</v>
      </c>
    </row>
    <row r="243" spans="1:18" x14ac:dyDescent="0.25">
      <c r="A243">
        <v>501265</v>
      </c>
      <c r="B243" t="s">
        <v>36</v>
      </c>
      <c r="C243" t="s">
        <v>402</v>
      </c>
      <c r="D243" s="1">
        <v>40684</v>
      </c>
      <c r="E243" t="s">
        <v>25</v>
      </c>
      <c r="F243" t="s">
        <v>38</v>
      </c>
      <c r="G243">
        <v>0</v>
      </c>
      <c r="H243" t="s">
        <v>39</v>
      </c>
      <c r="I243" t="s">
        <v>207</v>
      </c>
      <c r="J243" t="s">
        <v>39</v>
      </c>
      <c r="K243" t="s">
        <v>33</v>
      </c>
      <c r="L243" t="s">
        <v>25</v>
      </c>
      <c r="M243" t="s">
        <v>25</v>
      </c>
      <c r="N243" t="s">
        <v>25</v>
      </c>
      <c r="O243" t="s">
        <v>25</v>
      </c>
      <c r="P243" t="s">
        <v>25</v>
      </c>
      <c r="Q243" t="s">
        <v>145</v>
      </c>
      <c r="R243" t="s">
        <v>213</v>
      </c>
    </row>
    <row r="244" spans="1:18" x14ac:dyDescent="0.25">
      <c r="A244">
        <v>501266</v>
      </c>
      <c r="B244" t="s">
        <v>17</v>
      </c>
      <c r="C244" t="s">
        <v>402</v>
      </c>
      <c r="D244" s="1">
        <v>40685</v>
      </c>
      <c r="E244" t="s">
        <v>118</v>
      </c>
      <c r="F244" t="s">
        <v>19</v>
      </c>
      <c r="G244">
        <v>0</v>
      </c>
      <c r="H244" t="s">
        <v>20</v>
      </c>
      <c r="I244" t="s">
        <v>32</v>
      </c>
      <c r="J244" t="s">
        <v>20</v>
      </c>
      <c r="K244" t="s">
        <v>22</v>
      </c>
      <c r="L244" t="s">
        <v>20</v>
      </c>
      <c r="M244" t="s">
        <v>41</v>
      </c>
      <c r="N244">
        <v>8</v>
      </c>
      <c r="O244" t="s">
        <v>24</v>
      </c>
      <c r="P244" t="s">
        <v>25</v>
      </c>
      <c r="Q244" t="s">
        <v>55</v>
      </c>
      <c r="R244" t="s">
        <v>27</v>
      </c>
    </row>
    <row r="245" spans="1:18" x14ac:dyDescent="0.25">
      <c r="A245">
        <v>501267</v>
      </c>
      <c r="B245" t="s">
        <v>50</v>
      </c>
      <c r="C245" t="s">
        <v>402</v>
      </c>
      <c r="D245" s="1">
        <v>40685</v>
      </c>
      <c r="E245" t="s">
        <v>228</v>
      </c>
      <c r="F245" t="s">
        <v>52</v>
      </c>
      <c r="G245">
        <v>0</v>
      </c>
      <c r="H245" t="s">
        <v>21</v>
      </c>
      <c r="I245" t="s">
        <v>47</v>
      </c>
      <c r="J245" t="s">
        <v>47</v>
      </c>
      <c r="K245" t="s">
        <v>22</v>
      </c>
      <c r="L245" t="s">
        <v>47</v>
      </c>
      <c r="M245" t="s">
        <v>41</v>
      </c>
      <c r="N245">
        <v>5</v>
      </c>
      <c r="O245" t="s">
        <v>24</v>
      </c>
      <c r="P245" t="s">
        <v>25</v>
      </c>
      <c r="Q245" t="s">
        <v>138</v>
      </c>
      <c r="R245" t="s">
        <v>116</v>
      </c>
    </row>
    <row r="246" spans="1:18" x14ac:dyDescent="0.25">
      <c r="A246">
        <v>501268</v>
      </c>
      <c r="B246" t="s">
        <v>44</v>
      </c>
      <c r="C246" t="s">
        <v>402</v>
      </c>
      <c r="D246" s="1">
        <v>40687</v>
      </c>
      <c r="E246" t="s">
        <v>105</v>
      </c>
      <c r="F246" t="s">
        <v>46</v>
      </c>
      <c r="G246">
        <v>0</v>
      </c>
      <c r="H246" t="s">
        <v>20</v>
      </c>
      <c r="I246" t="s">
        <v>32</v>
      </c>
      <c r="J246" t="s">
        <v>32</v>
      </c>
      <c r="K246" t="s">
        <v>22</v>
      </c>
      <c r="L246" t="s">
        <v>32</v>
      </c>
      <c r="M246" t="s">
        <v>41</v>
      </c>
      <c r="N246">
        <v>6</v>
      </c>
      <c r="O246" t="s">
        <v>24</v>
      </c>
      <c r="P246" t="s">
        <v>25</v>
      </c>
      <c r="Q246" t="s">
        <v>26</v>
      </c>
      <c r="R246" t="s">
        <v>116</v>
      </c>
    </row>
    <row r="247" spans="1:18" x14ac:dyDescent="0.25">
      <c r="A247">
        <v>501269</v>
      </c>
      <c r="B247" t="s">
        <v>44</v>
      </c>
      <c r="C247" t="s">
        <v>402</v>
      </c>
      <c r="D247" s="1">
        <v>40688</v>
      </c>
      <c r="E247" t="s">
        <v>214</v>
      </c>
      <c r="F247" t="s">
        <v>46</v>
      </c>
      <c r="G247">
        <v>0</v>
      </c>
      <c r="H247" t="s">
        <v>47</v>
      </c>
      <c r="I247" t="s">
        <v>21</v>
      </c>
      <c r="J247" t="s">
        <v>47</v>
      </c>
      <c r="K247" t="s">
        <v>22</v>
      </c>
      <c r="L247" t="s">
        <v>47</v>
      </c>
      <c r="M247" t="s">
        <v>41</v>
      </c>
      <c r="N247">
        <v>4</v>
      </c>
      <c r="O247" t="s">
        <v>24</v>
      </c>
      <c r="P247" t="s">
        <v>25</v>
      </c>
      <c r="Q247" t="s">
        <v>26</v>
      </c>
      <c r="R247" t="s">
        <v>116</v>
      </c>
    </row>
    <row r="248" spans="1:18" x14ac:dyDescent="0.25">
      <c r="A248">
        <v>501270</v>
      </c>
      <c r="B248" t="s">
        <v>65</v>
      </c>
      <c r="C248" t="s">
        <v>402</v>
      </c>
      <c r="D248" s="1">
        <v>40690</v>
      </c>
      <c r="E248" t="s">
        <v>118</v>
      </c>
      <c r="F248" t="s">
        <v>67</v>
      </c>
      <c r="G248">
        <v>0</v>
      </c>
      <c r="H248" t="s">
        <v>20</v>
      </c>
      <c r="I248" t="s">
        <v>47</v>
      </c>
      <c r="J248" t="s">
        <v>47</v>
      </c>
      <c r="K248" t="s">
        <v>22</v>
      </c>
      <c r="L248" t="s">
        <v>20</v>
      </c>
      <c r="M248" t="s">
        <v>23</v>
      </c>
      <c r="N248">
        <v>43</v>
      </c>
      <c r="O248" t="s">
        <v>24</v>
      </c>
      <c r="P248" t="s">
        <v>25</v>
      </c>
      <c r="Q248" t="s">
        <v>26</v>
      </c>
      <c r="R248" t="s">
        <v>116</v>
      </c>
    </row>
    <row r="249" spans="1:18" x14ac:dyDescent="0.25">
      <c r="A249">
        <v>501271</v>
      </c>
      <c r="B249" t="s">
        <v>65</v>
      </c>
      <c r="C249" t="s">
        <v>402</v>
      </c>
      <c r="D249" s="1">
        <v>40691</v>
      </c>
      <c r="E249" t="s">
        <v>181</v>
      </c>
      <c r="F249" t="s">
        <v>67</v>
      </c>
      <c r="G249">
        <v>0</v>
      </c>
      <c r="H249" t="s">
        <v>32</v>
      </c>
      <c r="I249" t="s">
        <v>20</v>
      </c>
      <c r="J249" t="s">
        <v>32</v>
      </c>
      <c r="K249" t="s">
        <v>33</v>
      </c>
      <c r="L249" t="s">
        <v>32</v>
      </c>
      <c r="M249" t="s">
        <v>23</v>
      </c>
      <c r="N249">
        <v>58</v>
      </c>
      <c r="O249" t="s">
        <v>24</v>
      </c>
      <c r="P249" t="s">
        <v>25</v>
      </c>
      <c r="Q249" t="s">
        <v>26</v>
      </c>
      <c r="R249" t="s">
        <v>116</v>
      </c>
    </row>
    <row r="250" spans="1:18" x14ac:dyDescent="0.25">
      <c r="A250">
        <v>548306</v>
      </c>
      <c r="B250" t="s">
        <v>65</v>
      </c>
      <c r="C250" t="s">
        <v>403</v>
      </c>
      <c r="D250" s="1">
        <v>41003</v>
      </c>
      <c r="E250" t="s">
        <v>229</v>
      </c>
      <c r="F250" t="s">
        <v>67</v>
      </c>
      <c r="G250">
        <v>0</v>
      </c>
      <c r="H250" t="s">
        <v>32</v>
      </c>
      <c r="I250" t="s">
        <v>47</v>
      </c>
      <c r="J250" t="s">
        <v>47</v>
      </c>
      <c r="K250" t="s">
        <v>22</v>
      </c>
      <c r="L250" t="s">
        <v>47</v>
      </c>
      <c r="M250" t="s">
        <v>41</v>
      </c>
      <c r="N250">
        <v>8</v>
      </c>
      <c r="O250" t="s">
        <v>24</v>
      </c>
      <c r="P250" t="s">
        <v>25</v>
      </c>
      <c r="Q250" t="s">
        <v>230</v>
      </c>
      <c r="R250" t="s">
        <v>116</v>
      </c>
    </row>
    <row r="251" spans="1:18" x14ac:dyDescent="0.25">
      <c r="A251">
        <v>548307</v>
      </c>
      <c r="B251" t="s">
        <v>50</v>
      </c>
      <c r="C251" t="s">
        <v>403</v>
      </c>
      <c r="D251" s="1">
        <v>41004</v>
      </c>
      <c r="E251" t="s">
        <v>83</v>
      </c>
      <c r="F251" t="s">
        <v>52</v>
      </c>
      <c r="G251">
        <v>0</v>
      </c>
      <c r="H251" t="s">
        <v>21</v>
      </c>
      <c r="I251" t="s">
        <v>39</v>
      </c>
      <c r="J251" t="s">
        <v>39</v>
      </c>
      <c r="K251" t="s">
        <v>22</v>
      </c>
      <c r="L251" t="s">
        <v>39</v>
      </c>
      <c r="M251" t="s">
        <v>41</v>
      </c>
      <c r="N251">
        <v>8</v>
      </c>
      <c r="O251" t="s">
        <v>24</v>
      </c>
      <c r="P251" t="s">
        <v>25</v>
      </c>
      <c r="Q251" t="s">
        <v>129</v>
      </c>
      <c r="R251" t="s">
        <v>127</v>
      </c>
    </row>
    <row r="252" spans="1:18" x14ac:dyDescent="0.25">
      <c r="A252">
        <v>548308</v>
      </c>
      <c r="B252" t="s">
        <v>44</v>
      </c>
      <c r="C252" t="s">
        <v>403</v>
      </c>
      <c r="D252" s="1">
        <v>41005</v>
      </c>
      <c r="E252" t="s">
        <v>231</v>
      </c>
      <c r="F252" t="s">
        <v>46</v>
      </c>
      <c r="G252">
        <v>0</v>
      </c>
      <c r="H252" t="s">
        <v>47</v>
      </c>
      <c r="I252" t="s">
        <v>207</v>
      </c>
      <c r="J252" t="s">
        <v>47</v>
      </c>
      <c r="K252" t="s">
        <v>22</v>
      </c>
      <c r="L252" t="s">
        <v>207</v>
      </c>
      <c r="M252" t="s">
        <v>23</v>
      </c>
      <c r="N252">
        <v>28</v>
      </c>
      <c r="O252" t="s">
        <v>24</v>
      </c>
      <c r="P252" t="s">
        <v>25</v>
      </c>
      <c r="Q252" t="s">
        <v>232</v>
      </c>
      <c r="R252" t="s">
        <v>116</v>
      </c>
    </row>
    <row r="253" spans="1:18" x14ac:dyDescent="0.25">
      <c r="A253">
        <v>548309</v>
      </c>
      <c r="B253" t="s">
        <v>56</v>
      </c>
      <c r="C253" t="s">
        <v>403</v>
      </c>
      <c r="D253" s="1">
        <v>41005</v>
      </c>
      <c r="E253" t="s">
        <v>233</v>
      </c>
      <c r="F253" t="s">
        <v>58</v>
      </c>
      <c r="G253">
        <v>0</v>
      </c>
      <c r="H253" t="s">
        <v>40</v>
      </c>
      <c r="I253" t="s">
        <v>31</v>
      </c>
      <c r="J253" t="s">
        <v>31</v>
      </c>
      <c r="K253" t="s">
        <v>22</v>
      </c>
      <c r="L253" t="s">
        <v>40</v>
      </c>
      <c r="M253" t="s">
        <v>23</v>
      </c>
      <c r="N253">
        <v>31</v>
      </c>
      <c r="O253" t="s">
        <v>24</v>
      </c>
      <c r="P253" t="s">
        <v>25</v>
      </c>
      <c r="Q253" t="s">
        <v>54</v>
      </c>
      <c r="R253" t="s">
        <v>138</v>
      </c>
    </row>
    <row r="254" spans="1:18" x14ac:dyDescent="0.25">
      <c r="A254">
        <v>548310</v>
      </c>
      <c r="B254" t="s">
        <v>17</v>
      </c>
      <c r="C254" t="s">
        <v>403</v>
      </c>
      <c r="D254" s="1">
        <v>41006</v>
      </c>
      <c r="E254" t="s">
        <v>121</v>
      </c>
      <c r="F254" t="s">
        <v>19</v>
      </c>
      <c r="G254">
        <v>0</v>
      </c>
      <c r="H254" t="s">
        <v>20</v>
      </c>
      <c r="I254" t="s">
        <v>39</v>
      </c>
      <c r="J254" t="s">
        <v>39</v>
      </c>
      <c r="K254" t="s">
        <v>22</v>
      </c>
      <c r="L254" t="s">
        <v>20</v>
      </c>
      <c r="M254" t="s">
        <v>23</v>
      </c>
      <c r="N254">
        <v>20</v>
      </c>
      <c r="O254" t="s">
        <v>24</v>
      </c>
      <c r="P254" t="s">
        <v>25</v>
      </c>
      <c r="Q254" t="s">
        <v>129</v>
      </c>
      <c r="R254" t="s">
        <v>140</v>
      </c>
    </row>
    <row r="255" spans="1:18" x14ac:dyDescent="0.25">
      <c r="A255">
        <v>548311</v>
      </c>
      <c r="B255" t="s">
        <v>234</v>
      </c>
      <c r="C255" t="s">
        <v>403</v>
      </c>
      <c r="D255" s="1">
        <v>41006</v>
      </c>
      <c r="E255" t="s">
        <v>235</v>
      </c>
      <c r="F255" t="s">
        <v>236</v>
      </c>
      <c r="G255">
        <v>0</v>
      </c>
      <c r="H255" t="s">
        <v>53</v>
      </c>
      <c r="I255" t="s">
        <v>32</v>
      </c>
      <c r="J255" t="s">
        <v>53</v>
      </c>
      <c r="K255" t="s">
        <v>22</v>
      </c>
      <c r="L255" t="s">
        <v>32</v>
      </c>
      <c r="M255" t="s">
        <v>23</v>
      </c>
      <c r="N255">
        <v>74</v>
      </c>
      <c r="O255" t="s">
        <v>24</v>
      </c>
      <c r="P255" t="s">
        <v>25</v>
      </c>
      <c r="Q255" t="s">
        <v>230</v>
      </c>
      <c r="R255" t="s">
        <v>127</v>
      </c>
    </row>
    <row r="256" spans="1:18" x14ac:dyDescent="0.25">
      <c r="A256">
        <v>548312</v>
      </c>
      <c r="B256" t="s">
        <v>56</v>
      </c>
      <c r="C256" t="s">
        <v>403</v>
      </c>
      <c r="D256" s="1">
        <v>41007</v>
      </c>
      <c r="E256" t="s">
        <v>160</v>
      </c>
      <c r="F256" t="s">
        <v>58</v>
      </c>
      <c r="G256">
        <v>0</v>
      </c>
      <c r="H256" t="s">
        <v>40</v>
      </c>
      <c r="I256" t="s">
        <v>21</v>
      </c>
      <c r="J256" t="s">
        <v>21</v>
      </c>
      <c r="K256" t="s">
        <v>22</v>
      </c>
      <c r="L256" t="s">
        <v>40</v>
      </c>
      <c r="M256" t="s">
        <v>23</v>
      </c>
      <c r="N256">
        <v>22</v>
      </c>
      <c r="O256" t="s">
        <v>24</v>
      </c>
      <c r="P256" t="s">
        <v>25</v>
      </c>
      <c r="Q256" t="s">
        <v>54</v>
      </c>
      <c r="R256" t="s">
        <v>237</v>
      </c>
    </row>
    <row r="257" spans="1:18" x14ac:dyDescent="0.25">
      <c r="A257">
        <v>548313</v>
      </c>
      <c r="B257" t="s">
        <v>238</v>
      </c>
      <c r="C257" t="s">
        <v>403</v>
      </c>
      <c r="D257" s="1">
        <v>41007</v>
      </c>
      <c r="E257" t="s">
        <v>239</v>
      </c>
      <c r="F257" t="s">
        <v>240</v>
      </c>
      <c r="G257">
        <v>0</v>
      </c>
      <c r="H257" t="s">
        <v>207</v>
      </c>
      <c r="I257" t="s">
        <v>31</v>
      </c>
      <c r="J257" t="s">
        <v>207</v>
      </c>
      <c r="K257" t="s">
        <v>33</v>
      </c>
      <c r="L257" t="s">
        <v>207</v>
      </c>
      <c r="M257" t="s">
        <v>23</v>
      </c>
      <c r="N257">
        <v>22</v>
      </c>
      <c r="O257" t="s">
        <v>24</v>
      </c>
      <c r="P257" t="s">
        <v>25</v>
      </c>
      <c r="Q257" t="s">
        <v>169</v>
      </c>
      <c r="R257" t="s">
        <v>116</v>
      </c>
    </row>
    <row r="258" spans="1:18" x14ac:dyDescent="0.25">
      <c r="A258">
        <v>548314</v>
      </c>
      <c r="B258" t="s">
        <v>234</v>
      </c>
      <c r="C258" t="s">
        <v>403</v>
      </c>
      <c r="D258" s="1">
        <v>41008</v>
      </c>
      <c r="E258" t="s">
        <v>147</v>
      </c>
      <c r="F258" t="s">
        <v>236</v>
      </c>
      <c r="G258">
        <v>0</v>
      </c>
      <c r="H258" t="s">
        <v>53</v>
      </c>
      <c r="I258" t="s">
        <v>47</v>
      </c>
      <c r="J258" t="s">
        <v>53</v>
      </c>
      <c r="K258" t="s">
        <v>33</v>
      </c>
      <c r="L258" t="s">
        <v>47</v>
      </c>
      <c r="M258" t="s">
        <v>41</v>
      </c>
      <c r="N258">
        <v>5</v>
      </c>
      <c r="O258" t="s">
        <v>24</v>
      </c>
      <c r="P258" t="s">
        <v>25</v>
      </c>
      <c r="Q258" t="s">
        <v>232</v>
      </c>
      <c r="R258" t="s">
        <v>230</v>
      </c>
    </row>
    <row r="259" spans="1:18" x14ac:dyDescent="0.25">
      <c r="A259">
        <v>548315</v>
      </c>
      <c r="B259" t="s">
        <v>17</v>
      </c>
      <c r="C259" t="s">
        <v>403</v>
      </c>
      <c r="D259" s="1">
        <v>41009</v>
      </c>
      <c r="E259" t="s">
        <v>90</v>
      </c>
      <c r="F259" t="s">
        <v>19</v>
      </c>
      <c r="G259">
        <v>0</v>
      </c>
      <c r="H259" t="s">
        <v>20</v>
      </c>
      <c r="I259" t="s">
        <v>21</v>
      </c>
      <c r="J259" t="s">
        <v>20</v>
      </c>
      <c r="K259" t="s">
        <v>22</v>
      </c>
      <c r="L259" t="s">
        <v>21</v>
      </c>
      <c r="M259" t="s">
        <v>23</v>
      </c>
      <c r="N259">
        <v>42</v>
      </c>
      <c r="O259" t="s">
        <v>24</v>
      </c>
      <c r="P259" t="s">
        <v>25</v>
      </c>
      <c r="Q259" t="s">
        <v>140</v>
      </c>
      <c r="R259" t="s">
        <v>213</v>
      </c>
    </row>
    <row r="260" spans="1:18" x14ac:dyDescent="0.25">
      <c r="A260">
        <v>548316</v>
      </c>
      <c r="B260" t="s">
        <v>36</v>
      </c>
      <c r="C260" t="s">
        <v>403</v>
      </c>
      <c r="D260" s="1">
        <v>41009</v>
      </c>
      <c r="E260" t="s">
        <v>241</v>
      </c>
      <c r="F260" t="s">
        <v>38</v>
      </c>
      <c r="G260">
        <v>0</v>
      </c>
      <c r="H260" t="s">
        <v>39</v>
      </c>
      <c r="I260" t="s">
        <v>32</v>
      </c>
      <c r="J260" t="s">
        <v>39</v>
      </c>
      <c r="K260" t="s">
        <v>22</v>
      </c>
      <c r="L260" t="s">
        <v>39</v>
      </c>
      <c r="M260" t="s">
        <v>41</v>
      </c>
      <c r="N260">
        <v>8</v>
      </c>
      <c r="O260" t="s">
        <v>24</v>
      </c>
      <c r="P260" t="s">
        <v>25</v>
      </c>
      <c r="Q260" t="s">
        <v>26</v>
      </c>
      <c r="R260" t="s">
        <v>138</v>
      </c>
    </row>
    <row r="261" spans="1:18" x14ac:dyDescent="0.25">
      <c r="A261">
        <v>548317</v>
      </c>
      <c r="B261" t="s">
        <v>44</v>
      </c>
      <c r="C261" t="s">
        <v>403</v>
      </c>
      <c r="D261" s="1">
        <v>41010</v>
      </c>
      <c r="E261" t="s">
        <v>192</v>
      </c>
      <c r="F261" t="s">
        <v>46</v>
      </c>
      <c r="G261">
        <v>0</v>
      </c>
      <c r="H261" t="s">
        <v>47</v>
      </c>
      <c r="I261" t="s">
        <v>40</v>
      </c>
      <c r="J261" t="s">
        <v>40</v>
      </c>
      <c r="K261" t="s">
        <v>22</v>
      </c>
      <c r="L261" t="s">
        <v>47</v>
      </c>
      <c r="M261" t="s">
        <v>23</v>
      </c>
      <c r="N261">
        <v>27</v>
      </c>
      <c r="O261" t="s">
        <v>24</v>
      </c>
      <c r="P261" t="s">
        <v>25</v>
      </c>
      <c r="Q261" t="s">
        <v>42</v>
      </c>
      <c r="R261" t="s">
        <v>242</v>
      </c>
    </row>
    <row r="262" spans="1:18" x14ac:dyDescent="0.25">
      <c r="A262">
        <v>548318</v>
      </c>
      <c r="B262" t="s">
        <v>65</v>
      </c>
      <c r="C262" t="s">
        <v>403</v>
      </c>
      <c r="D262" s="1">
        <v>41011</v>
      </c>
      <c r="E262" t="s">
        <v>243</v>
      </c>
      <c r="F262" t="s">
        <v>67</v>
      </c>
      <c r="G262">
        <v>0</v>
      </c>
      <c r="H262" t="s">
        <v>32</v>
      </c>
      <c r="I262" t="s">
        <v>20</v>
      </c>
      <c r="J262" t="s">
        <v>20</v>
      </c>
      <c r="K262" t="s">
        <v>33</v>
      </c>
      <c r="L262" t="s">
        <v>32</v>
      </c>
      <c r="M262" t="s">
        <v>41</v>
      </c>
      <c r="N262">
        <v>5</v>
      </c>
      <c r="O262" t="s">
        <v>24</v>
      </c>
      <c r="P262" t="s">
        <v>25</v>
      </c>
      <c r="Q262" t="s">
        <v>127</v>
      </c>
      <c r="R262" t="s">
        <v>213</v>
      </c>
    </row>
    <row r="263" spans="1:18" x14ac:dyDescent="0.25">
      <c r="A263">
        <v>548319</v>
      </c>
      <c r="B263" t="s">
        <v>28</v>
      </c>
      <c r="C263" t="s">
        <v>403</v>
      </c>
      <c r="D263" s="1">
        <v>41011</v>
      </c>
      <c r="E263" t="s">
        <v>244</v>
      </c>
      <c r="F263" t="s">
        <v>30</v>
      </c>
      <c r="G263">
        <v>0</v>
      </c>
      <c r="H263" t="s">
        <v>31</v>
      </c>
      <c r="I263" t="s">
        <v>207</v>
      </c>
      <c r="J263" t="s">
        <v>31</v>
      </c>
      <c r="K263" t="s">
        <v>22</v>
      </c>
      <c r="L263" t="s">
        <v>31</v>
      </c>
      <c r="M263" t="s">
        <v>41</v>
      </c>
      <c r="N263">
        <v>7</v>
      </c>
      <c r="O263" t="s">
        <v>24</v>
      </c>
      <c r="P263" t="s">
        <v>25</v>
      </c>
      <c r="Q263" t="s">
        <v>237</v>
      </c>
      <c r="R263" t="s">
        <v>138</v>
      </c>
    </row>
    <row r="264" spans="1:18" x14ac:dyDescent="0.25">
      <c r="A264">
        <v>548320</v>
      </c>
      <c r="B264" t="s">
        <v>50</v>
      </c>
      <c r="C264" t="s">
        <v>403</v>
      </c>
      <c r="D264" s="1">
        <v>41012</v>
      </c>
      <c r="E264" t="s">
        <v>245</v>
      </c>
      <c r="F264" t="s">
        <v>52</v>
      </c>
      <c r="G264">
        <v>0</v>
      </c>
      <c r="H264" t="s">
        <v>21</v>
      </c>
      <c r="I264" t="s">
        <v>40</v>
      </c>
      <c r="J264" t="s">
        <v>40</v>
      </c>
      <c r="K264" t="s">
        <v>33</v>
      </c>
      <c r="L264" t="s">
        <v>21</v>
      </c>
      <c r="M264" t="s">
        <v>41</v>
      </c>
      <c r="N264">
        <v>5</v>
      </c>
      <c r="O264" t="s">
        <v>24</v>
      </c>
      <c r="P264" t="s">
        <v>25</v>
      </c>
      <c r="Q264" t="s">
        <v>26</v>
      </c>
      <c r="R264" t="s">
        <v>129</v>
      </c>
    </row>
    <row r="265" spans="1:18" x14ac:dyDescent="0.25">
      <c r="A265">
        <v>548321</v>
      </c>
      <c r="B265" t="s">
        <v>36</v>
      </c>
      <c r="C265" t="s">
        <v>403</v>
      </c>
      <c r="D265" s="1">
        <v>41018</v>
      </c>
      <c r="E265" t="s">
        <v>182</v>
      </c>
      <c r="F265" t="s">
        <v>38</v>
      </c>
      <c r="G265">
        <v>0</v>
      </c>
      <c r="H265" t="s">
        <v>39</v>
      </c>
      <c r="I265" t="s">
        <v>53</v>
      </c>
      <c r="J265" t="s">
        <v>53</v>
      </c>
      <c r="K265" t="s">
        <v>33</v>
      </c>
      <c r="L265" t="s">
        <v>39</v>
      </c>
      <c r="M265" t="s">
        <v>41</v>
      </c>
      <c r="N265">
        <v>5</v>
      </c>
      <c r="O265" t="s">
        <v>24</v>
      </c>
      <c r="P265" t="s">
        <v>25</v>
      </c>
      <c r="Q265" t="s">
        <v>54</v>
      </c>
      <c r="R265" t="s">
        <v>138</v>
      </c>
    </row>
    <row r="266" spans="1:18" x14ac:dyDescent="0.25">
      <c r="A266">
        <v>548322</v>
      </c>
      <c r="B266" t="s">
        <v>238</v>
      </c>
      <c r="C266" t="s">
        <v>403</v>
      </c>
      <c r="D266" s="1">
        <v>41013</v>
      </c>
      <c r="E266" t="s">
        <v>246</v>
      </c>
      <c r="F266" t="s">
        <v>240</v>
      </c>
      <c r="G266">
        <v>0</v>
      </c>
      <c r="H266" t="s">
        <v>207</v>
      </c>
      <c r="I266" t="s">
        <v>32</v>
      </c>
      <c r="J266" t="s">
        <v>32</v>
      </c>
      <c r="K266" t="s">
        <v>33</v>
      </c>
      <c r="L266" t="s">
        <v>207</v>
      </c>
      <c r="M266" t="s">
        <v>41</v>
      </c>
      <c r="N266">
        <v>7</v>
      </c>
      <c r="O266" t="s">
        <v>24</v>
      </c>
      <c r="P266" t="s">
        <v>25</v>
      </c>
      <c r="Q266" t="s">
        <v>42</v>
      </c>
      <c r="R266" t="s">
        <v>242</v>
      </c>
    </row>
    <row r="267" spans="1:18" x14ac:dyDescent="0.25">
      <c r="A267">
        <v>548323</v>
      </c>
      <c r="B267" t="s">
        <v>50</v>
      </c>
      <c r="C267" t="s">
        <v>403</v>
      </c>
      <c r="D267" s="1">
        <v>41014</v>
      </c>
      <c r="E267" t="s">
        <v>247</v>
      </c>
      <c r="F267" t="s">
        <v>52</v>
      </c>
      <c r="G267">
        <v>0</v>
      </c>
      <c r="H267" t="s">
        <v>21</v>
      </c>
      <c r="I267" t="s">
        <v>31</v>
      </c>
      <c r="J267" t="s">
        <v>21</v>
      </c>
      <c r="K267" t="s">
        <v>22</v>
      </c>
      <c r="L267" t="s">
        <v>31</v>
      </c>
      <c r="M267" t="s">
        <v>23</v>
      </c>
      <c r="N267">
        <v>2</v>
      </c>
      <c r="O267" t="s">
        <v>24</v>
      </c>
      <c r="P267" t="s">
        <v>25</v>
      </c>
      <c r="Q267" t="s">
        <v>26</v>
      </c>
      <c r="R267" t="s">
        <v>129</v>
      </c>
    </row>
    <row r="268" spans="1:18" x14ac:dyDescent="0.25">
      <c r="A268">
        <v>548324</v>
      </c>
      <c r="B268" t="s">
        <v>17</v>
      </c>
      <c r="C268" t="s">
        <v>403</v>
      </c>
      <c r="D268" s="1">
        <v>41014</v>
      </c>
      <c r="E268" t="s">
        <v>233</v>
      </c>
      <c r="F268" t="s">
        <v>19</v>
      </c>
      <c r="G268">
        <v>0</v>
      </c>
      <c r="H268" t="s">
        <v>20</v>
      </c>
      <c r="I268" t="s">
        <v>40</v>
      </c>
      <c r="J268" t="s">
        <v>40</v>
      </c>
      <c r="K268" t="s">
        <v>33</v>
      </c>
      <c r="L268" t="s">
        <v>40</v>
      </c>
      <c r="M268" t="s">
        <v>23</v>
      </c>
      <c r="N268">
        <v>59</v>
      </c>
      <c r="O268" t="s">
        <v>24</v>
      </c>
      <c r="P268" t="s">
        <v>25</v>
      </c>
      <c r="Q268" t="s">
        <v>230</v>
      </c>
      <c r="R268" t="s">
        <v>213</v>
      </c>
    </row>
    <row r="269" spans="1:18" x14ac:dyDescent="0.25">
      <c r="A269">
        <v>548325</v>
      </c>
      <c r="B269" t="s">
        <v>44</v>
      </c>
      <c r="C269" t="s">
        <v>403</v>
      </c>
      <c r="D269" s="1">
        <v>41015</v>
      </c>
      <c r="E269" t="s">
        <v>248</v>
      </c>
      <c r="F269" t="s">
        <v>46</v>
      </c>
      <c r="G269">
        <v>0</v>
      </c>
      <c r="H269" t="s">
        <v>47</v>
      </c>
      <c r="I269" t="s">
        <v>39</v>
      </c>
      <c r="J269" t="s">
        <v>39</v>
      </c>
      <c r="K269" t="s">
        <v>22</v>
      </c>
      <c r="L269" t="s">
        <v>39</v>
      </c>
      <c r="M269" t="s">
        <v>41</v>
      </c>
      <c r="N269">
        <v>7</v>
      </c>
      <c r="O269" t="s">
        <v>24</v>
      </c>
      <c r="P269" t="s">
        <v>25</v>
      </c>
      <c r="Q269" t="s">
        <v>54</v>
      </c>
      <c r="R269" t="s">
        <v>138</v>
      </c>
    </row>
    <row r="270" spans="1:18" x14ac:dyDescent="0.25">
      <c r="A270">
        <v>548326</v>
      </c>
      <c r="B270" t="s">
        <v>56</v>
      </c>
      <c r="C270" t="s">
        <v>403</v>
      </c>
      <c r="D270" s="1">
        <v>41016</v>
      </c>
      <c r="E270" t="s">
        <v>160</v>
      </c>
      <c r="F270" t="s">
        <v>58</v>
      </c>
      <c r="G270">
        <v>0</v>
      </c>
      <c r="H270" t="s">
        <v>40</v>
      </c>
      <c r="I270" t="s">
        <v>53</v>
      </c>
      <c r="J270" t="s">
        <v>53</v>
      </c>
      <c r="K270" t="s">
        <v>33</v>
      </c>
      <c r="L270" t="s">
        <v>40</v>
      </c>
      <c r="M270" t="s">
        <v>41</v>
      </c>
      <c r="N270">
        <v>5</v>
      </c>
      <c r="O270" t="s">
        <v>24</v>
      </c>
      <c r="P270" t="s">
        <v>25</v>
      </c>
      <c r="Q270" t="s">
        <v>42</v>
      </c>
      <c r="R270" t="s">
        <v>242</v>
      </c>
    </row>
    <row r="271" spans="1:18" x14ac:dyDescent="0.25">
      <c r="A271">
        <v>548327</v>
      </c>
      <c r="B271" t="s">
        <v>17</v>
      </c>
      <c r="C271" t="s">
        <v>403</v>
      </c>
      <c r="D271" s="1">
        <v>41016</v>
      </c>
      <c r="E271" t="s">
        <v>118</v>
      </c>
      <c r="F271" t="s">
        <v>19</v>
      </c>
      <c r="G271">
        <v>0</v>
      </c>
      <c r="H271" t="s">
        <v>20</v>
      </c>
      <c r="I271" t="s">
        <v>207</v>
      </c>
      <c r="J271" t="s">
        <v>207</v>
      </c>
      <c r="K271" t="s">
        <v>33</v>
      </c>
      <c r="L271" t="s">
        <v>20</v>
      </c>
      <c r="M271" t="s">
        <v>41</v>
      </c>
      <c r="N271">
        <v>6</v>
      </c>
      <c r="O271" t="s">
        <v>24</v>
      </c>
      <c r="P271" t="s">
        <v>25</v>
      </c>
      <c r="Q271" t="s">
        <v>129</v>
      </c>
      <c r="R271" t="s">
        <v>169</v>
      </c>
    </row>
    <row r="272" spans="1:18" x14ac:dyDescent="0.25">
      <c r="A272">
        <v>548328</v>
      </c>
      <c r="B272" t="s">
        <v>28</v>
      </c>
      <c r="C272" t="s">
        <v>403</v>
      </c>
      <c r="D272" s="1">
        <v>41017</v>
      </c>
      <c r="E272" t="s">
        <v>146</v>
      </c>
      <c r="F272" t="s">
        <v>30</v>
      </c>
      <c r="G272">
        <v>0</v>
      </c>
      <c r="H272" t="s">
        <v>31</v>
      </c>
      <c r="I272" t="s">
        <v>21</v>
      </c>
      <c r="J272" t="s">
        <v>31</v>
      </c>
      <c r="K272" t="s">
        <v>33</v>
      </c>
      <c r="L272" t="s">
        <v>21</v>
      </c>
      <c r="M272" t="s">
        <v>41</v>
      </c>
      <c r="N272">
        <v>8</v>
      </c>
      <c r="O272" t="s">
        <v>24</v>
      </c>
      <c r="P272" t="s">
        <v>25</v>
      </c>
      <c r="Q272" t="s">
        <v>230</v>
      </c>
      <c r="R272" t="s">
        <v>213</v>
      </c>
    </row>
    <row r="273" spans="1:18" x14ac:dyDescent="0.25">
      <c r="A273">
        <v>548329</v>
      </c>
      <c r="B273" t="s">
        <v>60</v>
      </c>
      <c r="C273" t="s">
        <v>403</v>
      </c>
      <c r="D273" s="1">
        <v>41039</v>
      </c>
      <c r="E273" t="s">
        <v>179</v>
      </c>
      <c r="F273" t="s">
        <v>62</v>
      </c>
      <c r="G273">
        <v>0</v>
      </c>
      <c r="H273" t="s">
        <v>53</v>
      </c>
      <c r="I273" t="s">
        <v>39</v>
      </c>
      <c r="J273" t="s">
        <v>53</v>
      </c>
      <c r="K273" t="s">
        <v>33</v>
      </c>
      <c r="L273" t="s">
        <v>39</v>
      </c>
      <c r="M273" t="s">
        <v>41</v>
      </c>
      <c r="N273">
        <v>9</v>
      </c>
      <c r="O273" t="s">
        <v>24</v>
      </c>
      <c r="P273" t="s">
        <v>25</v>
      </c>
      <c r="Q273" t="s">
        <v>230</v>
      </c>
      <c r="R273" t="s">
        <v>116</v>
      </c>
    </row>
    <row r="274" spans="1:18" x14ac:dyDescent="0.25">
      <c r="A274">
        <v>548330</v>
      </c>
      <c r="B274" t="s">
        <v>65</v>
      </c>
      <c r="C274" t="s">
        <v>403</v>
      </c>
      <c r="D274" s="1">
        <v>41018</v>
      </c>
      <c r="E274" t="s">
        <v>249</v>
      </c>
      <c r="F274" t="s">
        <v>67</v>
      </c>
      <c r="G274">
        <v>0</v>
      </c>
      <c r="H274" t="s">
        <v>32</v>
      </c>
      <c r="I274" t="s">
        <v>207</v>
      </c>
      <c r="J274" t="s">
        <v>207</v>
      </c>
      <c r="K274" t="s">
        <v>22</v>
      </c>
      <c r="L274" t="s">
        <v>32</v>
      </c>
      <c r="M274" t="s">
        <v>23</v>
      </c>
      <c r="N274">
        <v>13</v>
      </c>
      <c r="O274" t="s">
        <v>24</v>
      </c>
      <c r="P274" t="s">
        <v>25</v>
      </c>
      <c r="Q274" t="s">
        <v>26</v>
      </c>
      <c r="R274" t="s">
        <v>169</v>
      </c>
    </row>
    <row r="275" spans="1:18" x14ac:dyDescent="0.25">
      <c r="A275">
        <v>548331</v>
      </c>
      <c r="B275" t="s">
        <v>28</v>
      </c>
      <c r="C275" t="s">
        <v>403</v>
      </c>
      <c r="D275" s="1">
        <v>41019</v>
      </c>
      <c r="E275" t="s">
        <v>118</v>
      </c>
      <c r="F275" t="s">
        <v>30</v>
      </c>
      <c r="G275">
        <v>0</v>
      </c>
      <c r="H275" t="s">
        <v>31</v>
      </c>
      <c r="I275" t="s">
        <v>20</v>
      </c>
      <c r="J275" t="s">
        <v>20</v>
      </c>
      <c r="K275" t="s">
        <v>22</v>
      </c>
      <c r="L275" t="s">
        <v>20</v>
      </c>
      <c r="M275" t="s">
        <v>41</v>
      </c>
      <c r="N275">
        <v>5</v>
      </c>
      <c r="O275" t="s">
        <v>24</v>
      </c>
      <c r="P275" t="s">
        <v>25</v>
      </c>
      <c r="Q275" t="s">
        <v>140</v>
      </c>
      <c r="R275" t="s">
        <v>213</v>
      </c>
    </row>
    <row r="276" spans="1:18" x14ac:dyDescent="0.25">
      <c r="A276">
        <v>548332</v>
      </c>
      <c r="B276" t="s">
        <v>65</v>
      </c>
      <c r="C276" t="s">
        <v>403</v>
      </c>
      <c r="D276" s="1">
        <v>41020</v>
      </c>
      <c r="E276" t="s">
        <v>243</v>
      </c>
      <c r="F276" t="s">
        <v>67</v>
      </c>
      <c r="G276">
        <v>0</v>
      </c>
      <c r="H276" t="s">
        <v>32</v>
      </c>
      <c r="I276" t="s">
        <v>40</v>
      </c>
      <c r="J276" t="s">
        <v>40</v>
      </c>
      <c r="K276" t="s">
        <v>33</v>
      </c>
      <c r="L276" t="s">
        <v>32</v>
      </c>
      <c r="M276" t="s">
        <v>41</v>
      </c>
      <c r="N276">
        <v>7</v>
      </c>
      <c r="O276" t="s">
        <v>24</v>
      </c>
      <c r="P276" t="s">
        <v>25</v>
      </c>
      <c r="Q276" t="s">
        <v>42</v>
      </c>
      <c r="R276" t="s">
        <v>242</v>
      </c>
    </row>
    <row r="277" spans="1:18" x14ac:dyDescent="0.25">
      <c r="A277">
        <v>548333</v>
      </c>
      <c r="B277" t="s">
        <v>36</v>
      </c>
      <c r="C277" t="s">
        <v>403</v>
      </c>
      <c r="D277" s="1">
        <v>41020</v>
      </c>
      <c r="E277" t="s">
        <v>88</v>
      </c>
      <c r="F277" t="s">
        <v>38</v>
      </c>
      <c r="G277">
        <v>0</v>
      </c>
      <c r="H277" t="s">
        <v>39</v>
      </c>
      <c r="I277" t="s">
        <v>207</v>
      </c>
      <c r="J277" t="s">
        <v>39</v>
      </c>
      <c r="K277" t="s">
        <v>22</v>
      </c>
      <c r="L277" t="s">
        <v>207</v>
      </c>
      <c r="M277" t="s">
        <v>23</v>
      </c>
      <c r="N277">
        <v>20</v>
      </c>
      <c r="O277" t="s">
        <v>24</v>
      </c>
      <c r="P277" t="s">
        <v>25</v>
      </c>
      <c r="Q277" t="s">
        <v>26</v>
      </c>
      <c r="R277" t="s">
        <v>169</v>
      </c>
    </row>
    <row r="278" spans="1:18" x14ac:dyDescent="0.25">
      <c r="A278">
        <v>548334</v>
      </c>
      <c r="B278" t="s">
        <v>44</v>
      </c>
      <c r="C278" t="s">
        <v>403</v>
      </c>
      <c r="D278" s="1">
        <v>41021</v>
      </c>
      <c r="E278" t="s">
        <v>80</v>
      </c>
      <c r="F278" t="s">
        <v>46</v>
      </c>
      <c r="G278">
        <v>0</v>
      </c>
      <c r="H278" t="s">
        <v>47</v>
      </c>
      <c r="I278" t="s">
        <v>31</v>
      </c>
      <c r="J278" t="s">
        <v>47</v>
      </c>
      <c r="K278" t="s">
        <v>33</v>
      </c>
      <c r="L278" t="s">
        <v>31</v>
      </c>
      <c r="M278" t="s">
        <v>41</v>
      </c>
      <c r="N278">
        <v>6</v>
      </c>
      <c r="O278" t="s">
        <v>24</v>
      </c>
      <c r="P278" t="s">
        <v>25</v>
      </c>
      <c r="Q278" t="s">
        <v>140</v>
      </c>
      <c r="R278" t="s">
        <v>213</v>
      </c>
    </row>
    <row r="279" spans="1:18" x14ac:dyDescent="0.25">
      <c r="A279">
        <v>548335</v>
      </c>
      <c r="B279" t="s">
        <v>170</v>
      </c>
      <c r="C279" t="s">
        <v>403</v>
      </c>
      <c r="D279" s="1">
        <v>41021</v>
      </c>
      <c r="E279" t="s">
        <v>158</v>
      </c>
      <c r="F279" t="s">
        <v>172</v>
      </c>
      <c r="G279">
        <v>0</v>
      </c>
      <c r="H279" t="s">
        <v>53</v>
      </c>
      <c r="I279" t="s">
        <v>21</v>
      </c>
      <c r="J279" t="s">
        <v>21</v>
      </c>
      <c r="K279" t="s">
        <v>22</v>
      </c>
      <c r="L279" t="s">
        <v>21</v>
      </c>
      <c r="M279" t="s">
        <v>41</v>
      </c>
      <c r="N279">
        <v>5</v>
      </c>
      <c r="O279" t="s">
        <v>24</v>
      </c>
      <c r="P279" t="s">
        <v>25</v>
      </c>
      <c r="Q279" t="s">
        <v>54</v>
      </c>
      <c r="R279" t="s">
        <v>138</v>
      </c>
    </row>
    <row r="280" spans="1:18" x14ac:dyDescent="0.25">
      <c r="A280">
        <v>548336</v>
      </c>
      <c r="B280" t="s">
        <v>56</v>
      </c>
      <c r="C280" t="s">
        <v>403</v>
      </c>
      <c r="D280" s="1">
        <v>41022</v>
      </c>
      <c r="E280" t="s">
        <v>121</v>
      </c>
      <c r="F280" t="s">
        <v>58</v>
      </c>
      <c r="G280">
        <v>0</v>
      </c>
      <c r="H280" t="s">
        <v>40</v>
      </c>
      <c r="I280" t="s">
        <v>20</v>
      </c>
      <c r="J280" t="s">
        <v>40</v>
      </c>
      <c r="K280" t="s">
        <v>22</v>
      </c>
      <c r="L280" t="s">
        <v>20</v>
      </c>
      <c r="M280" t="s">
        <v>23</v>
      </c>
      <c r="N280">
        <v>46</v>
      </c>
      <c r="O280" t="s">
        <v>24</v>
      </c>
      <c r="P280" t="s">
        <v>25</v>
      </c>
      <c r="Q280" t="s">
        <v>26</v>
      </c>
      <c r="R280" t="s">
        <v>129</v>
      </c>
    </row>
    <row r="281" spans="1:18" x14ac:dyDescent="0.25">
      <c r="A281">
        <v>548337</v>
      </c>
      <c r="B281" t="s">
        <v>238</v>
      </c>
      <c r="C281" t="s">
        <v>403</v>
      </c>
      <c r="D281" s="1">
        <v>41023</v>
      </c>
      <c r="E281" t="s">
        <v>61</v>
      </c>
      <c r="F281" t="s">
        <v>240</v>
      </c>
      <c r="G281">
        <v>0</v>
      </c>
      <c r="H281" t="s">
        <v>207</v>
      </c>
      <c r="I281" t="s">
        <v>39</v>
      </c>
      <c r="J281" t="s">
        <v>207</v>
      </c>
      <c r="K281" t="s">
        <v>33</v>
      </c>
      <c r="L281" t="s">
        <v>39</v>
      </c>
      <c r="M281" t="s">
        <v>41</v>
      </c>
      <c r="N281">
        <v>8</v>
      </c>
      <c r="O281" t="s">
        <v>24</v>
      </c>
      <c r="P281" t="s">
        <v>25</v>
      </c>
      <c r="Q281" t="s">
        <v>140</v>
      </c>
      <c r="R281" t="s">
        <v>213</v>
      </c>
    </row>
    <row r="282" spans="1:18" x14ac:dyDescent="0.25">
      <c r="A282">
        <v>548339</v>
      </c>
      <c r="B282" t="s">
        <v>28</v>
      </c>
      <c r="C282" t="s">
        <v>403</v>
      </c>
      <c r="D282" s="1">
        <v>41024</v>
      </c>
      <c r="E282" t="s">
        <v>183</v>
      </c>
      <c r="F282" t="s">
        <v>30</v>
      </c>
      <c r="G282">
        <v>0</v>
      </c>
      <c r="H282" t="s">
        <v>31</v>
      </c>
      <c r="I282" t="s">
        <v>47</v>
      </c>
      <c r="J282" t="s">
        <v>31</v>
      </c>
      <c r="K282" t="s">
        <v>33</v>
      </c>
      <c r="L282" t="s">
        <v>47</v>
      </c>
      <c r="M282" t="s">
        <v>41</v>
      </c>
      <c r="N282">
        <v>4</v>
      </c>
      <c r="O282" t="s">
        <v>24</v>
      </c>
      <c r="P282" t="s">
        <v>25</v>
      </c>
      <c r="Q282" t="s">
        <v>42</v>
      </c>
      <c r="R282" t="s">
        <v>242</v>
      </c>
    </row>
    <row r="283" spans="1:18" x14ac:dyDescent="0.25">
      <c r="A283">
        <v>548341</v>
      </c>
      <c r="B283" t="s">
        <v>238</v>
      </c>
      <c r="C283" t="s">
        <v>403</v>
      </c>
      <c r="D283" s="1">
        <v>41025</v>
      </c>
      <c r="E283" t="s">
        <v>250</v>
      </c>
      <c r="F283" t="s">
        <v>240</v>
      </c>
      <c r="G283">
        <v>0</v>
      </c>
      <c r="H283" t="s">
        <v>207</v>
      </c>
      <c r="I283" t="s">
        <v>53</v>
      </c>
      <c r="J283" t="s">
        <v>53</v>
      </c>
      <c r="K283" t="s">
        <v>33</v>
      </c>
      <c r="L283" t="s">
        <v>53</v>
      </c>
      <c r="M283" t="s">
        <v>23</v>
      </c>
      <c r="N283">
        <v>18</v>
      </c>
      <c r="O283" t="s">
        <v>24</v>
      </c>
      <c r="P283" t="s">
        <v>25</v>
      </c>
      <c r="Q283" t="s">
        <v>140</v>
      </c>
      <c r="R283" t="s">
        <v>213</v>
      </c>
    </row>
    <row r="284" spans="1:18" x14ac:dyDescent="0.25">
      <c r="A284">
        <v>548342</v>
      </c>
      <c r="B284" t="s">
        <v>36</v>
      </c>
      <c r="C284" t="s">
        <v>403</v>
      </c>
      <c r="D284" s="1">
        <v>41026</v>
      </c>
      <c r="E284" t="s">
        <v>61</v>
      </c>
      <c r="F284" t="s">
        <v>38</v>
      </c>
      <c r="G284">
        <v>0</v>
      </c>
      <c r="H284" t="s">
        <v>39</v>
      </c>
      <c r="I284" t="s">
        <v>47</v>
      </c>
      <c r="J284" t="s">
        <v>47</v>
      </c>
      <c r="K284" t="s">
        <v>22</v>
      </c>
      <c r="L284" t="s">
        <v>39</v>
      </c>
      <c r="M284" t="s">
        <v>23</v>
      </c>
      <c r="N284">
        <v>37</v>
      </c>
      <c r="O284" t="s">
        <v>24</v>
      </c>
      <c r="P284" t="s">
        <v>25</v>
      </c>
      <c r="Q284" t="s">
        <v>42</v>
      </c>
      <c r="R284" t="s">
        <v>242</v>
      </c>
    </row>
    <row r="285" spans="1:18" x14ac:dyDescent="0.25">
      <c r="A285">
        <v>548343</v>
      </c>
      <c r="B285" t="s">
        <v>65</v>
      </c>
      <c r="C285" t="s">
        <v>403</v>
      </c>
      <c r="D285" s="1">
        <v>41027</v>
      </c>
      <c r="E285" t="s">
        <v>251</v>
      </c>
      <c r="F285" t="s">
        <v>67</v>
      </c>
      <c r="G285">
        <v>0</v>
      </c>
      <c r="H285" t="s">
        <v>32</v>
      </c>
      <c r="I285" t="s">
        <v>31</v>
      </c>
      <c r="J285" t="s">
        <v>31</v>
      </c>
      <c r="K285" t="s">
        <v>33</v>
      </c>
      <c r="L285" t="s">
        <v>31</v>
      </c>
      <c r="M285" t="s">
        <v>23</v>
      </c>
      <c r="N285">
        <v>7</v>
      </c>
      <c r="O285" t="s">
        <v>24</v>
      </c>
      <c r="P285" t="s">
        <v>25</v>
      </c>
      <c r="Q285" t="s">
        <v>54</v>
      </c>
      <c r="R285" t="s">
        <v>138</v>
      </c>
    </row>
    <row r="286" spans="1:18" x14ac:dyDescent="0.25">
      <c r="A286">
        <v>548344</v>
      </c>
      <c r="B286" t="s">
        <v>50</v>
      </c>
      <c r="C286" t="s">
        <v>403</v>
      </c>
      <c r="D286" s="1">
        <v>41027</v>
      </c>
      <c r="E286" t="s">
        <v>146</v>
      </c>
      <c r="F286" t="s">
        <v>52</v>
      </c>
      <c r="G286">
        <v>0</v>
      </c>
      <c r="H286" t="s">
        <v>21</v>
      </c>
      <c r="I286" t="s">
        <v>20</v>
      </c>
      <c r="J286" t="s">
        <v>21</v>
      </c>
      <c r="K286" t="s">
        <v>33</v>
      </c>
      <c r="L286" t="s">
        <v>21</v>
      </c>
      <c r="M286" t="s">
        <v>23</v>
      </c>
      <c r="N286">
        <v>47</v>
      </c>
      <c r="O286" t="s">
        <v>24</v>
      </c>
      <c r="P286" t="s">
        <v>25</v>
      </c>
      <c r="Q286" t="s">
        <v>26</v>
      </c>
      <c r="R286" t="s">
        <v>77</v>
      </c>
    </row>
    <row r="287" spans="1:18" x14ac:dyDescent="0.25">
      <c r="A287">
        <v>548345</v>
      </c>
      <c r="B287" t="s">
        <v>36</v>
      </c>
      <c r="C287" t="s">
        <v>403</v>
      </c>
      <c r="D287" s="1">
        <v>41028</v>
      </c>
      <c r="E287" t="s">
        <v>61</v>
      </c>
      <c r="F287" t="s">
        <v>38</v>
      </c>
      <c r="G287">
        <v>0</v>
      </c>
      <c r="H287" t="s">
        <v>39</v>
      </c>
      <c r="I287" t="s">
        <v>40</v>
      </c>
      <c r="J287" t="s">
        <v>39</v>
      </c>
      <c r="K287" t="s">
        <v>33</v>
      </c>
      <c r="L287" t="s">
        <v>39</v>
      </c>
      <c r="M287" t="s">
        <v>23</v>
      </c>
      <c r="N287">
        <v>1</v>
      </c>
      <c r="O287" t="s">
        <v>24</v>
      </c>
      <c r="P287" t="s">
        <v>25</v>
      </c>
      <c r="Q287" t="s">
        <v>140</v>
      </c>
      <c r="R287" t="s">
        <v>213</v>
      </c>
    </row>
    <row r="288" spans="1:18" x14ac:dyDescent="0.25">
      <c r="A288">
        <v>548346</v>
      </c>
      <c r="B288" t="s">
        <v>44</v>
      </c>
      <c r="C288" t="s">
        <v>403</v>
      </c>
      <c r="D288" s="1">
        <v>41028</v>
      </c>
      <c r="E288" t="s">
        <v>211</v>
      </c>
      <c r="F288" t="s">
        <v>46</v>
      </c>
      <c r="G288">
        <v>0</v>
      </c>
      <c r="H288" t="s">
        <v>47</v>
      </c>
      <c r="I288" t="s">
        <v>53</v>
      </c>
      <c r="J288" t="s">
        <v>47</v>
      </c>
      <c r="K288" t="s">
        <v>22</v>
      </c>
      <c r="L288" t="s">
        <v>47</v>
      </c>
      <c r="M288" t="s">
        <v>41</v>
      </c>
      <c r="N288">
        <v>5</v>
      </c>
      <c r="O288" t="s">
        <v>24</v>
      </c>
      <c r="P288" t="s">
        <v>25</v>
      </c>
      <c r="Q288" t="s">
        <v>232</v>
      </c>
      <c r="R288" t="s">
        <v>242</v>
      </c>
    </row>
    <row r="289" spans="1:18" x14ac:dyDescent="0.25">
      <c r="A289">
        <v>548347</v>
      </c>
      <c r="B289" t="s">
        <v>65</v>
      </c>
      <c r="C289" t="s">
        <v>403</v>
      </c>
      <c r="D289" s="1">
        <v>41029</v>
      </c>
      <c r="E289" t="s">
        <v>146</v>
      </c>
      <c r="F289" t="s">
        <v>67</v>
      </c>
      <c r="G289">
        <v>0</v>
      </c>
      <c r="H289" t="s">
        <v>32</v>
      </c>
      <c r="I289" t="s">
        <v>21</v>
      </c>
      <c r="J289" t="s">
        <v>32</v>
      </c>
      <c r="K289" t="s">
        <v>33</v>
      </c>
      <c r="L289" t="s">
        <v>21</v>
      </c>
      <c r="M289" t="s">
        <v>41</v>
      </c>
      <c r="N289">
        <v>5</v>
      </c>
      <c r="O289" t="s">
        <v>24</v>
      </c>
      <c r="P289" t="s">
        <v>25</v>
      </c>
      <c r="Q289" t="s">
        <v>54</v>
      </c>
      <c r="R289" t="s">
        <v>252</v>
      </c>
    </row>
    <row r="290" spans="1:18" x14ac:dyDescent="0.25">
      <c r="A290">
        <v>548348</v>
      </c>
      <c r="B290" t="s">
        <v>170</v>
      </c>
      <c r="C290" t="s">
        <v>403</v>
      </c>
      <c r="D290" s="1">
        <v>41030</v>
      </c>
      <c r="E290" t="s">
        <v>69</v>
      </c>
      <c r="F290" t="s">
        <v>172</v>
      </c>
      <c r="G290">
        <v>0</v>
      </c>
      <c r="H290" t="s">
        <v>53</v>
      </c>
      <c r="I290" t="s">
        <v>207</v>
      </c>
      <c r="J290" t="s">
        <v>53</v>
      </c>
      <c r="K290" t="s">
        <v>33</v>
      </c>
      <c r="L290" t="s">
        <v>53</v>
      </c>
      <c r="M290" t="s">
        <v>23</v>
      </c>
      <c r="N290">
        <v>13</v>
      </c>
      <c r="O290" t="s">
        <v>24</v>
      </c>
      <c r="P290" t="s">
        <v>25</v>
      </c>
      <c r="Q290" t="s">
        <v>42</v>
      </c>
      <c r="R290" t="s">
        <v>232</v>
      </c>
    </row>
    <row r="291" spans="1:18" x14ac:dyDescent="0.25">
      <c r="A291">
        <v>548349</v>
      </c>
      <c r="B291" t="s">
        <v>56</v>
      </c>
      <c r="C291" t="s">
        <v>403</v>
      </c>
      <c r="D291" s="1">
        <v>41030</v>
      </c>
      <c r="E291" t="s">
        <v>253</v>
      </c>
      <c r="F291" t="s">
        <v>58</v>
      </c>
      <c r="G291">
        <v>0</v>
      </c>
      <c r="H291" t="s">
        <v>40</v>
      </c>
      <c r="I291" t="s">
        <v>39</v>
      </c>
      <c r="J291" t="s">
        <v>40</v>
      </c>
      <c r="K291" t="s">
        <v>33</v>
      </c>
      <c r="L291" t="s">
        <v>39</v>
      </c>
      <c r="M291" t="s">
        <v>41</v>
      </c>
      <c r="N291">
        <v>6</v>
      </c>
      <c r="O291" t="s">
        <v>24</v>
      </c>
      <c r="P291" t="s">
        <v>25</v>
      </c>
      <c r="Q291" t="s">
        <v>230</v>
      </c>
      <c r="R291" t="s">
        <v>116</v>
      </c>
    </row>
    <row r="292" spans="1:18" x14ac:dyDescent="0.25">
      <c r="A292">
        <v>548350</v>
      </c>
      <c r="B292" t="s">
        <v>17</v>
      </c>
      <c r="C292" t="s">
        <v>403</v>
      </c>
      <c r="D292" s="1">
        <v>41031</v>
      </c>
      <c r="E292" t="s">
        <v>254</v>
      </c>
      <c r="F292" t="s">
        <v>19</v>
      </c>
      <c r="G292">
        <v>0</v>
      </c>
      <c r="H292" t="s">
        <v>20</v>
      </c>
      <c r="I292" t="s">
        <v>31</v>
      </c>
      <c r="J292" t="s">
        <v>31</v>
      </c>
      <c r="K292" t="s">
        <v>22</v>
      </c>
      <c r="L292" t="s">
        <v>31</v>
      </c>
      <c r="M292" t="s">
        <v>41</v>
      </c>
      <c r="N292">
        <v>4</v>
      </c>
      <c r="O292" t="s">
        <v>24</v>
      </c>
      <c r="P292" t="s">
        <v>25</v>
      </c>
      <c r="Q292" t="s">
        <v>54</v>
      </c>
      <c r="R292" t="s">
        <v>252</v>
      </c>
    </row>
    <row r="293" spans="1:18" x14ac:dyDescent="0.25">
      <c r="A293">
        <v>548351</v>
      </c>
      <c r="B293" t="s">
        <v>238</v>
      </c>
      <c r="C293" t="s">
        <v>403</v>
      </c>
      <c r="D293" s="1">
        <v>41032</v>
      </c>
      <c r="E293" t="s">
        <v>180</v>
      </c>
      <c r="F293" t="s">
        <v>240</v>
      </c>
      <c r="G293">
        <v>0</v>
      </c>
      <c r="H293" t="s">
        <v>207</v>
      </c>
      <c r="I293" t="s">
        <v>47</v>
      </c>
      <c r="J293" t="s">
        <v>47</v>
      </c>
      <c r="K293" t="s">
        <v>33</v>
      </c>
      <c r="L293" t="s">
        <v>47</v>
      </c>
      <c r="M293" t="s">
        <v>23</v>
      </c>
      <c r="N293">
        <v>1</v>
      </c>
      <c r="O293" t="s">
        <v>24</v>
      </c>
      <c r="P293" t="s">
        <v>25</v>
      </c>
      <c r="Q293" t="s">
        <v>26</v>
      </c>
      <c r="R293" t="s">
        <v>129</v>
      </c>
    </row>
    <row r="294" spans="1:18" x14ac:dyDescent="0.25">
      <c r="A294">
        <v>548352</v>
      </c>
      <c r="B294" t="s">
        <v>65</v>
      </c>
      <c r="C294" t="s">
        <v>403</v>
      </c>
      <c r="D294" s="1">
        <v>41033</v>
      </c>
      <c r="E294" t="s">
        <v>105</v>
      </c>
      <c r="F294" t="s">
        <v>67</v>
      </c>
      <c r="G294">
        <v>0</v>
      </c>
      <c r="H294" t="s">
        <v>32</v>
      </c>
      <c r="I294" t="s">
        <v>53</v>
      </c>
      <c r="J294" t="s">
        <v>32</v>
      </c>
      <c r="K294" t="s">
        <v>33</v>
      </c>
      <c r="L294" t="s">
        <v>32</v>
      </c>
      <c r="M294" t="s">
        <v>23</v>
      </c>
      <c r="N294">
        <v>10</v>
      </c>
      <c r="O294" t="s">
        <v>24</v>
      </c>
      <c r="P294" t="s">
        <v>25</v>
      </c>
      <c r="Q294" t="s">
        <v>127</v>
      </c>
      <c r="R294" t="s">
        <v>242</v>
      </c>
    </row>
    <row r="295" spans="1:18" x14ac:dyDescent="0.25">
      <c r="A295">
        <v>548353</v>
      </c>
      <c r="B295" t="s">
        <v>50</v>
      </c>
      <c r="C295" t="s">
        <v>403</v>
      </c>
      <c r="D295" s="1">
        <v>41034</v>
      </c>
      <c r="E295" t="s">
        <v>247</v>
      </c>
      <c r="F295" t="s">
        <v>52</v>
      </c>
      <c r="G295">
        <v>0</v>
      </c>
      <c r="H295" t="s">
        <v>21</v>
      </c>
      <c r="I295" t="s">
        <v>207</v>
      </c>
      <c r="J295" t="s">
        <v>21</v>
      </c>
      <c r="K295" t="s">
        <v>33</v>
      </c>
      <c r="L295" t="s">
        <v>21</v>
      </c>
      <c r="M295" t="s">
        <v>23</v>
      </c>
      <c r="N295">
        <v>7</v>
      </c>
      <c r="O295" t="s">
        <v>24</v>
      </c>
      <c r="P295" t="s">
        <v>25</v>
      </c>
      <c r="Q295" t="s">
        <v>54</v>
      </c>
      <c r="R295" t="s">
        <v>138</v>
      </c>
    </row>
    <row r="296" spans="1:18" x14ac:dyDescent="0.25">
      <c r="A296">
        <v>548354</v>
      </c>
      <c r="B296" t="s">
        <v>28</v>
      </c>
      <c r="C296" t="s">
        <v>403</v>
      </c>
      <c r="D296" s="1">
        <v>41034</v>
      </c>
      <c r="E296" t="s">
        <v>57</v>
      </c>
      <c r="F296" t="s">
        <v>30</v>
      </c>
      <c r="G296">
        <v>0</v>
      </c>
      <c r="H296" t="s">
        <v>31</v>
      </c>
      <c r="I296" t="s">
        <v>40</v>
      </c>
      <c r="J296" t="s">
        <v>40</v>
      </c>
      <c r="K296" t="s">
        <v>33</v>
      </c>
      <c r="L296" t="s">
        <v>40</v>
      </c>
      <c r="M296" t="s">
        <v>23</v>
      </c>
      <c r="N296">
        <v>43</v>
      </c>
      <c r="O296" t="s">
        <v>24</v>
      </c>
      <c r="P296" t="s">
        <v>25</v>
      </c>
      <c r="Q296" t="s">
        <v>230</v>
      </c>
      <c r="R296" t="s">
        <v>116</v>
      </c>
    </row>
    <row r="297" spans="1:18" x14ac:dyDescent="0.25">
      <c r="A297">
        <v>548355</v>
      </c>
      <c r="B297" t="s">
        <v>44</v>
      </c>
      <c r="C297" t="s">
        <v>403</v>
      </c>
      <c r="D297" s="1">
        <v>41035</v>
      </c>
      <c r="E297" t="s">
        <v>152</v>
      </c>
      <c r="F297" t="s">
        <v>46</v>
      </c>
      <c r="G297">
        <v>0</v>
      </c>
      <c r="H297" t="s">
        <v>47</v>
      </c>
      <c r="I297" t="s">
        <v>32</v>
      </c>
      <c r="J297" t="s">
        <v>47</v>
      </c>
      <c r="K297" t="s">
        <v>22</v>
      </c>
      <c r="L297" t="s">
        <v>47</v>
      </c>
      <c r="M297" t="s">
        <v>41</v>
      </c>
      <c r="N297">
        <v>2</v>
      </c>
      <c r="O297" t="s">
        <v>24</v>
      </c>
      <c r="P297" t="s">
        <v>25</v>
      </c>
      <c r="Q297" t="s">
        <v>26</v>
      </c>
      <c r="R297" t="s">
        <v>129</v>
      </c>
    </row>
    <row r="298" spans="1:18" x14ac:dyDescent="0.25">
      <c r="A298">
        <v>548356</v>
      </c>
      <c r="B298" t="s">
        <v>17</v>
      </c>
      <c r="C298" t="s">
        <v>403</v>
      </c>
      <c r="D298" s="1">
        <v>41035</v>
      </c>
      <c r="E298" t="s">
        <v>121</v>
      </c>
      <c r="F298" t="s">
        <v>19</v>
      </c>
      <c r="G298">
        <v>0</v>
      </c>
      <c r="H298" t="s">
        <v>20</v>
      </c>
      <c r="I298" t="s">
        <v>53</v>
      </c>
      <c r="J298" t="s">
        <v>20</v>
      </c>
      <c r="K298" t="s">
        <v>22</v>
      </c>
      <c r="L298" t="s">
        <v>20</v>
      </c>
      <c r="M298" t="s">
        <v>41</v>
      </c>
      <c r="N298">
        <v>5</v>
      </c>
      <c r="O298" t="s">
        <v>24</v>
      </c>
      <c r="P298" t="s">
        <v>25</v>
      </c>
      <c r="Q298" t="s">
        <v>127</v>
      </c>
      <c r="R298" t="s">
        <v>242</v>
      </c>
    </row>
    <row r="299" spans="1:18" x14ac:dyDescent="0.25">
      <c r="A299">
        <v>548357</v>
      </c>
      <c r="B299" t="s">
        <v>36</v>
      </c>
      <c r="C299" t="s">
        <v>403</v>
      </c>
      <c r="D299" s="1">
        <v>41036</v>
      </c>
      <c r="E299" t="s">
        <v>144</v>
      </c>
      <c r="F299" t="s">
        <v>38</v>
      </c>
      <c r="G299">
        <v>0</v>
      </c>
      <c r="H299" t="s">
        <v>39</v>
      </c>
      <c r="I299" t="s">
        <v>21</v>
      </c>
      <c r="J299" t="s">
        <v>39</v>
      </c>
      <c r="K299" t="s">
        <v>33</v>
      </c>
      <c r="L299" t="s">
        <v>21</v>
      </c>
      <c r="M299" t="s">
        <v>41</v>
      </c>
      <c r="N299">
        <v>6</v>
      </c>
      <c r="O299" t="s">
        <v>24</v>
      </c>
      <c r="P299" t="s">
        <v>25</v>
      </c>
      <c r="Q299" t="s">
        <v>230</v>
      </c>
      <c r="R299" t="s">
        <v>140</v>
      </c>
    </row>
    <row r="300" spans="1:18" x14ac:dyDescent="0.25">
      <c r="A300">
        <v>548358</v>
      </c>
      <c r="B300" t="s">
        <v>238</v>
      </c>
      <c r="C300" t="s">
        <v>403</v>
      </c>
      <c r="D300" s="1">
        <v>41037</v>
      </c>
      <c r="E300" t="s">
        <v>57</v>
      </c>
      <c r="F300" t="s">
        <v>240</v>
      </c>
      <c r="G300">
        <v>0</v>
      </c>
      <c r="H300" t="s">
        <v>207</v>
      </c>
      <c r="I300" t="s">
        <v>40</v>
      </c>
      <c r="J300" t="s">
        <v>207</v>
      </c>
      <c r="K300" t="s">
        <v>33</v>
      </c>
      <c r="L300" t="s">
        <v>40</v>
      </c>
      <c r="M300" t="s">
        <v>41</v>
      </c>
      <c r="N300">
        <v>7</v>
      </c>
      <c r="O300" t="s">
        <v>24</v>
      </c>
      <c r="P300" t="s">
        <v>25</v>
      </c>
      <c r="Q300" t="s">
        <v>26</v>
      </c>
      <c r="R300" t="s">
        <v>77</v>
      </c>
    </row>
    <row r="301" spans="1:18" x14ac:dyDescent="0.25">
      <c r="A301">
        <v>548359</v>
      </c>
      <c r="B301" t="s">
        <v>60</v>
      </c>
      <c r="C301" t="s">
        <v>403</v>
      </c>
      <c r="D301" s="1">
        <v>41037</v>
      </c>
      <c r="E301" t="s">
        <v>251</v>
      </c>
      <c r="F301" t="s">
        <v>62</v>
      </c>
      <c r="G301">
        <v>0</v>
      </c>
      <c r="H301" t="s">
        <v>53</v>
      </c>
      <c r="I301" t="s">
        <v>31</v>
      </c>
      <c r="J301" t="s">
        <v>53</v>
      </c>
      <c r="K301" t="s">
        <v>22</v>
      </c>
      <c r="L301" t="s">
        <v>31</v>
      </c>
      <c r="M301" t="s">
        <v>23</v>
      </c>
      <c r="N301">
        <v>25</v>
      </c>
      <c r="O301" t="s">
        <v>24</v>
      </c>
      <c r="P301" t="s">
        <v>25</v>
      </c>
      <c r="Q301" t="s">
        <v>127</v>
      </c>
      <c r="R301" t="s">
        <v>242</v>
      </c>
    </row>
    <row r="302" spans="1:18" x14ac:dyDescent="0.25">
      <c r="A302">
        <v>548360</v>
      </c>
      <c r="B302" t="s">
        <v>44</v>
      </c>
      <c r="C302" t="s">
        <v>403</v>
      </c>
      <c r="D302" s="1">
        <v>41038</v>
      </c>
      <c r="E302" t="s">
        <v>118</v>
      </c>
      <c r="F302" t="s">
        <v>46</v>
      </c>
      <c r="G302">
        <v>0</v>
      </c>
      <c r="H302" t="s">
        <v>47</v>
      </c>
      <c r="I302" t="s">
        <v>20</v>
      </c>
      <c r="J302" t="s">
        <v>20</v>
      </c>
      <c r="K302" t="s">
        <v>22</v>
      </c>
      <c r="L302" t="s">
        <v>20</v>
      </c>
      <c r="M302" t="s">
        <v>41</v>
      </c>
      <c r="N302">
        <v>9</v>
      </c>
      <c r="O302" t="s">
        <v>24</v>
      </c>
      <c r="P302" t="s">
        <v>25</v>
      </c>
      <c r="Q302" t="s">
        <v>54</v>
      </c>
      <c r="R302" t="s">
        <v>237</v>
      </c>
    </row>
    <row r="303" spans="1:18" x14ac:dyDescent="0.25">
      <c r="A303">
        <v>548361</v>
      </c>
      <c r="B303" t="s">
        <v>56</v>
      </c>
      <c r="C303" t="s">
        <v>403</v>
      </c>
      <c r="D303" s="1">
        <v>41039</v>
      </c>
      <c r="E303" t="s">
        <v>255</v>
      </c>
      <c r="F303" t="s">
        <v>58</v>
      </c>
      <c r="G303">
        <v>0</v>
      </c>
      <c r="H303" t="s">
        <v>40</v>
      </c>
      <c r="I303" t="s">
        <v>32</v>
      </c>
      <c r="J303" t="s">
        <v>32</v>
      </c>
      <c r="K303" t="s">
        <v>22</v>
      </c>
      <c r="L303" t="s">
        <v>32</v>
      </c>
      <c r="M303" t="s">
        <v>41</v>
      </c>
      <c r="N303">
        <v>4</v>
      </c>
      <c r="O303" t="s">
        <v>24</v>
      </c>
      <c r="P303" t="s">
        <v>25</v>
      </c>
      <c r="Q303" t="s">
        <v>242</v>
      </c>
      <c r="R303" t="s">
        <v>252</v>
      </c>
    </row>
    <row r="304" spans="1:18" x14ac:dyDescent="0.25">
      <c r="A304">
        <v>548362</v>
      </c>
      <c r="B304" t="s">
        <v>238</v>
      </c>
      <c r="C304" t="s">
        <v>403</v>
      </c>
      <c r="D304" s="1">
        <v>41040</v>
      </c>
      <c r="E304" t="s">
        <v>118</v>
      </c>
      <c r="F304" t="s">
        <v>240</v>
      </c>
      <c r="G304">
        <v>0</v>
      </c>
      <c r="H304" t="s">
        <v>207</v>
      </c>
      <c r="I304" t="s">
        <v>20</v>
      </c>
      <c r="J304" t="s">
        <v>207</v>
      </c>
      <c r="K304" t="s">
        <v>22</v>
      </c>
      <c r="L304" t="s">
        <v>20</v>
      </c>
      <c r="M304" t="s">
        <v>23</v>
      </c>
      <c r="N304">
        <v>35</v>
      </c>
      <c r="O304" t="s">
        <v>24</v>
      </c>
      <c r="P304" t="s">
        <v>25</v>
      </c>
      <c r="Q304" t="s">
        <v>54</v>
      </c>
      <c r="R304" t="s">
        <v>138</v>
      </c>
    </row>
    <row r="305" spans="1:18" x14ac:dyDescent="0.25">
      <c r="A305">
        <v>548363</v>
      </c>
      <c r="B305" t="s">
        <v>50</v>
      </c>
      <c r="C305" t="s">
        <v>403</v>
      </c>
      <c r="D305" s="1">
        <v>41041</v>
      </c>
      <c r="E305" t="s">
        <v>147</v>
      </c>
      <c r="F305" t="s">
        <v>52</v>
      </c>
      <c r="G305">
        <v>0</v>
      </c>
      <c r="H305" t="s">
        <v>21</v>
      </c>
      <c r="I305" t="s">
        <v>47</v>
      </c>
      <c r="J305" t="s">
        <v>47</v>
      </c>
      <c r="K305" t="s">
        <v>33</v>
      </c>
      <c r="L305" t="s">
        <v>47</v>
      </c>
      <c r="M305" t="s">
        <v>23</v>
      </c>
      <c r="N305">
        <v>27</v>
      </c>
      <c r="O305" t="s">
        <v>24</v>
      </c>
      <c r="P305" t="s">
        <v>25</v>
      </c>
      <c r="Q305" t="s">
        <v>140</v>
      </c>
      <c r="R305" t="s">
        <v>116</v>
      </c>
    </row>
    <row r="306" spans="1:18" x14ac:dyDescent="0.25">
      <c r="A306">
        <v>548364</v>
      </c>
      <c r="B306" t="s">
        <v>65</v>
      </c>
      <c r="C306" t="s">
        <v>403</v>
      </c>
      <c r="D306" s="1">
        <v>41041</v>
      </c>
      <c r="E306" t="s">
        <v>255</v>
      </c>
      <c r="F306" t="s">
        <v>67</v>
      </c>
      <c r="G306">
        <v>0</v>
      </c>
      <c r="H306" t="s">
        <v>32</v>
      </c>
      <c r="I306" t="s">
        <v>39</v>
      </c>
      <c r="J306" t="s">
        <v>32</v>
      </c>
      <c r="K306" t="s">
        <v>22</v>
      </c>
      <c r="L306" t="s">
        <v>32</v>
      </c>
      <c r="M306" t="s">
        <v>41</v>
      </c>
      <c r="N306">
        <v>9</v>
      </c>
      <c r="O306" t="s">
        <v>24</v>
      </c>
      <c r="P306" t="s">
        <v>25</v>
      </c>
      <c r="Q306" t="s">
        <v>169</v>
      </c>
      <c r="R306" t="s">
        <v>77</v>
      </c>
    </row>
    <row r="307" spans="1:18" x14ac:dyDescent="0.25">
      <c r="A307">
        <v>548365</v>
      </c>
      <c r="B307" t="s">
        <v>56</v>
      </c>
      <c r="C307" t="s">
        <v>403</v>
      </c>
      <c r="D307" s="1">
        <v>41042</v>
      </c>
      <c r="E307" t="s">
        <v>256</v>
      </c>
      <c r="F307" t="s">
        <v>58</v>
      </c>
      <c r="G307">
        <v>0</v>
      </c>
      <c r="H307" t="s">
        <v>40</v>
      </c>
      <c r="I307" t="s">
        <v>207</v>
      </c>
      <c r="J307" t="s">
        <v>40</v>
      </c>
      <c r="K307" t="s">
        <v>33</v>
      </c>
      <c r="L307" t="s">
        <v>40</v>
      </c>
      <c r="M307" t="s">
        <v>23</v>
      </c>
      <c r="N307">
        <v>45</v>
      </c>
      <c r="O307" t="s">
        <v>24</v>
      </c>
      <c r="P307" t="s">
        <v>25</v>
      </c>
      <c r="Q307" t="s">
        <v>54</v>
      </c>
      <c r="R307" t="s">
        <v>138</v>
      </c>
    </row>
    <row r="308" spans="1:18" x14ac:dyDescent="0.25">
      <c r="A308">
        <v>548366</v>
      </c>
      <c r="B308" t="s">
        <v>28</v>
      </c>
      <c r="C308" t="s">
        <v>403</v>
      </c>
      <c r="D308" s="1">
        <v>41042</v>
      </c>
      <c r="E308" t="s">
        <v>51</v>
      </c>
      <c r="F308" t="s">
        <v>30</v>
      </c>
      <c r="G308">
        <v>0</v>
      </c>
      <c r="H308" t="s">
        <v>31</v>
      </c>
      <c r="I308" t="s">
        <v>53</v>
      </c>
      <c r="J308" t="s">
        <v>53</v>
      </c>
      <c r="K308" t="s">
        <v>33</v>
      </c>
      <c r="L308" t="s">
        <v>31</v>
      </c>
      <c r="M308" t="s">
        <v>41</v>
      </c>
      <c r="N308">
        <v>4</v>
      </c>
      <c r="O308" t="s">
        <v>24</v>
      </c>
      <c r="P308" t="s">
        <v>25</v>
      </c>
      <c r="Q308" t="s">
        <v>127</v>
      </c>
      <c r="R308" t="s">
        <v>242</v>
      </c>
    </row>
    <row r="309" spans="1:18" x14ac:dyDescent="0.25">
      <c r="A309">
        <v>548367</v>
      </c>
      <c r="B309" t="s">
        <v>17</v>
      </c>
      <c r="C309" t="s">
        <v>403</v>
      </c>
      <c r="D309" s="1">
        <v>41043</v>
      </c>
      <c r="E309" t="s">
        <v>183</v>
      </c>
      <c r="F309" t="s">
        <v>19</v>
      </c>
      <c r="G309">
        <v>0</v>
      </c>
      <c r="H309" t="s">
        <v>20</v>
      </c>
      <c r="I309" t="s">
        <v>47</v>
      </c>
      <c r="J309" t="s">
        <v>47</v>
      </c>
      <c r="K309" t="s">
        <v>22</v>
      </c>
      <c r="L309" t="s">
        <v>47</v>
      </c>
      <c r="M309" t="s">
        <v>41</v>
      </c>
      <c r="N309">
        <v>5</v>
      </c>
      <c r="O309" t="s">
        <v>24</v>
      </c>
      <c r="P309" t="s">
        <v>25</v>
      </c>
      <c r="Q309" t="s">
        <v>169</v>
      </c>
      <c r="R309" t="s">
        <v>77</v>
      </c>
    </row>
    <row r="310" spans="1:18" x14ac:dyDescent="0.25">
      <c r="A310">
        <v>548368</v>
      </c>
      <c r="B310" t="s">
        <v>50</v>
      </c>
      <c r="C310" t="s">
        <v>403</v>
      </c>
      <c r="D310" s="1">
        <v>41043</v>
      </c>
      <c r="E310" t="s">
        <v>29</v>
      </c>
      <c r="F310" t="s">
        <v>52</v>
      </c>
      <c r="G310">
        <v>0</v>
      </c>
      <c r="H310" t="s">
        <v>21</v>
      </c>
      <c r="I310" t="s">
        <v>32</v>
      </c>
      <c r="J310" t="s">
        <v>32</v>
      </c>
      <c r="K310" t="s">
        <v>22</v>
      </c>
      <c r="L310" t="s">
        <v>32</v>
      </c>
      <c r="M310" t="s">
        <v>41</v>
      </c>
      <c r="N310">
        <v>5</v>
      </c>
      <c r="O310" t="s">
        <v>24</v>
      </c>
      <c r="P310" t="s">
        <v>25</v>
      </c>
      <c r="Q310" t="s">
        <v>230</v>
      </c>
      <c r="R310" t="s">
        <v>116</v>
      </c>
    </row>
    <row r="311" spans="1:18" x14ac:dyDescent="0.25">
      <c r="A311">
        <v>548369</v>
      </c>
      <c r="B311" t="s">
        <v>36</v>
      </c>
      <c r="C311" t="s">
        <v>403</v>
      </c>
      <c r="D311" s="1">
        <v>41044</v>
      </c>
      <c r="E311" t="s">
        <v>257</v>
      </c>
      <c r="F311" t="s">
        <v>38</v>
      </c>
      <c r="G311">
        <v>0</v>
      </c>
      <c r="H311" t="s">
        <v>39</v>
      </c>
      <c r="I311" t="s">
        <v>31</v>
      </c>
      <c r="J311" t="s">
        <v>31</v>
      </c>
      <c r="K311" t="s">
        <v>33</v>
      </c>
      <c r="L311" t="s">
        <v>39</v>
      </c>
      <c r="M311" t="s">
        <v>41</v>
      </c>
      <c r="N311">
        <v>5</v>
      </c>
      <c r="O311" t="s">
        <v>24</v>
      </c>
      <c r="P311" t="s">
        <v>25</v>
      </c>
      <c r="Q311" t="s">
        <v>127</v>
      </c>
      <c r="R311" t="s">
        <v>242</v>
      </c>
    </row>
    <row r="312" spans="1:18" x14ac:dyDescent="0.25">
      <c r="A312">
        <v>548370</v>
      </c>
      <c r="B312" t="s">
        <v>44</v>
      </c>
      <c r="C312" t="s">
        <v>403</v>
      </c>
      <c r="D312" s="1">
        <v>41045</v>
      </c>
      <c r="E312" t="s">
        <v>247</v>
      </c>
      <c r="F312" t="s">
        <v>46</v>
      </c>
      <c r="G312">
        <v>0</v>
      </c>
      <c r="H312" t="s">
        <v>47</v>
      </c>
      <c r="I312" t="s">
        <v>21</v>
      </c>
      <c r="J312" t="s">
        <v>47</v>
      </c>
      <c r="K312" t="s">
        <v>22</v>
      </c>
      <c r="L312" t="s">
        <v>21</v>
      </c>
      <c r="M312" t="s">
        <v>23</v>
      </c>
      <c r="N312">
        <v>32</v>
      </c>
      <c r="O312" t="s">
        <v>24</v>
      </c>
      <c r="P312" t="s">
        <v>25</v>
      </c>
      <c r="Q312" t="s">
        <v>169</v>
      </c>
      <c r="R312" t="s">
        <v>77</v>
      </c>
    </row>
    <row r="313" spans="1:18" x14ac:dyDescent="0.25">
      <c r="A313">
        <v>548371</v>
      </c>
      <c r="B313" t="s">
        <v>194</v>
      </c>
      <c r="C313" t="s">
        <v>403</v>
      </c>
      <c r="D313" s="1">
        <v>41046</v>
      </c>
      <c r="E313" t="s">
        <v>72</v>
      </c>
      <c r="F313" t="s">
        <v>195</v>
      </c>
      <c r="G313">
        <v>0</v>
      </c>
      <c r="H313" t="s">
        <v>31</v>
      </c>
      <c r="I313" t="s">
        <v>32</v>
      </c>
      <c r="J313" t="s">
        <v>31</v>
      </c>
      <c r="K313" t="s">
        <v>22</v>
      </c>
      <c r="L313" t="s">
        <v>31</v>
      </c>
      <c r="M313" t="s">
        <v>41</v>
      </c>
      <c r="N313">
        <v>6</v>
      </c>
      <c r="O313" t="s">
        <v>24</v>
      </c>
      <c r="P313" t="s">
        <v>25</v>
      </c>
      <c r="Q313" t="s">
        <v>237</v>
      </c>
      <c r="R313" t="s">
        <v>138</v>
      </c>
    </row>
    <row r="314" spans="1:18" x14ac:dyDescent="0.25">
      <c r="A314">
        <v>548372</v>
      </c>
      <c r="B314" t="s">
        <v>36</v>
      </c>
      <c r="C314" t="s">
        <v>403</v>
      </c>
      <c r="D314" s="1">
        <v>41046</v>
      </c>
      <c r="E314" t="s">
        <v>118</v>
      </c>
      <c r="F314" t="s">
        <v>38</v>
      </c>
      <c r="G314">
        <v>0</v>
      </c>
      <c r="H314" t="s">
        <v>39</v>
      </c>
      <c r="I314" t="s">
        <v>20</v>
      </c>
      <c r="J314" t="s">
        <v>39</v>
      </c>
      <c r="K314" t="s">
        <v>22</v>
      </c>
      <c r="L314" t="s">
        <v>20</v>
      </c>
      <c r="M314" t="s">
        <v>23</v>
      </c>
      <c r="N314">
        <v>21</v>
      </c>
      <c r="O314" t="s">
        <v>24</v>
      </c>
      <c r="P314" t="s">
        <v>25</v>
      </c>
      <c r="Q314" t="s">
        <v>127</v>
      </c>
      <c r="R314" t="s">
        <v>252</v>
      </c>
    </row>
    <row r="315" spans="1:18" x14ac:dyDescent="0.25">
      <c r="A315">
        <v>548373</v>
      </c>
      <c r="B315" t="s">
        <v>60</v>
      </c>
      <c r="C315" t="s">
        <v>403</v>
      </c>
      <c r="D315" s="1">
        <v>41047</v>
      </c>
      <c r="E315" t="s">
        <v>211</v>
      </c>
      <c r="F315" t="s">
        <v>62</v>
      </c>
      <c r="G315">
        <v>0</v>
      </c>
      <c r="H315" t="s">
        <v>53</v>
      </c>
      <c r="I315" t="s">
        <v>40</v>
      </c>
      <c r="J315" t="s">
        <v>40</v>
      </c>
      <c r="K315" t="s">
        <v>33</v>
      </c>
      <c r="L315" t="s">
        <v>53</v>
      </c>
      <c r="M315" t="s">
        <v>41</v>
      </c>
      <c r="N315">
        <v>5</v>
      </c>
      <c r="O315" t="s">
        <v>24</v>
      </c>
      <c r="P315" t="s">
        <v>25</v>
      </c>
      <c r="Q315" t="s">
        <v>140</v>
      </c>
      <c r="R315" t="s">
        <v>116</v>
      </c>
    </row>
    <row r="316" spans="1:18" x14ac:dyDescent="0.25">
      <c r="A316">
        <v>548374</v>
      </c>
      <c r="B316" t="s">
        <v>194</v>
      </c>
      <c r="C316" t="s">
        <v>403</v>
      </c>
      <c r="D316" s="1">
        <v>41048</v>
      </c>
      <c r="E316" t="s">
        <v>257</v>
      </c>
      <c r="F316" t="s">
        <v>195</v>
      </c>
      <c r="G316">
        <v>0</v>
      </c>
      <c r="H316" t="s">
        <v>31</v>
      </c>
      <c r="I316" t="s">
        <v>39</v>
      </c>
      <c r="J316" t="s">
        <v>39</v>
      </c>
      <c r="K316" t="s">
        <v>22</v>
      </c>
      <c r="L316" t="s">
        <v>39</v>
      </c>
      <c r="M316" t="s">
        <v>41</v>
      </c>
      <c r="N316">
        <v>6</v>
      </c>
      <c r="O316" t="s">
        <v>24</v>
      </c>
      <c r="P316" t="s">
        <v>25</v>
      </c>
      <c r="Q316" t="s">
        <v>54</v>
      </c>
      <c r="R316" t="s">
        <v>237</v>
      </c>
    </row>
    <row r="317" spans="1:18" x14ac:dyDescent="0.25">
      <c r="A317">
        <v>548375</v>
      </c>
      <c r="B317" t="s">
        <v>238</v>
      </c>
      <c r="C317" t="s">
        <v>403</v>
      </c>
      <c r="D317" s="1">
        <v>41048</v>
      </c>
      <c r="E317" t="s">
        <v>245</v>
      </c>
      <c r="F317" t="s">
        <v>240</v>
      </c>
      <c r="G317">
        <v>0</v>
      </c>
      <c r="H317" t="s">
        <v>207</v>
      </c>
      <c r="I317" t="s">
        <v>21</v>
      </c>
      <c r="J317" t="s">
        <v>21</v>
      </c>
      <c r="K317" t="s">
        <v>33</v>
      </c>
      <c r="L317" t="s">
        <v>21</v>
      </c>
      <c r="M317" t="s">
        <v>23</v>
      </c>
      <c r="N317">
        <v>34</v>
      </c>
      <c r="O317" t="s">
        <v>24</v>
      </c>
      <c r="P317" t="s">
        <v>25</v>
      </c>
      <c r="Q317" t="s">
        <v>129</v>
      </c>
      <c r="R317" t="s">
        <v>77</v>
      </c>
    </row>
    <row r="318" spans="1:18" x14ac:dyDescent="0.25">
      <c r="A318">
        <v>548376</v>
      </c>
      <c r="B318" t="s">
        <v>60</v>
      </c>
      <c r="C318" t="s">
        <v>403</v>
      </c>
      <c r="D318" s="1">
        <v>41049</v>
      </c>
      <c r="E318" t="s">
        <v>211</v>
      </c>
      <c r="F318" t="s">
        <v>62</v>
      </c>
      <c r="G318">
        <v>0</v>
      </c>
      <c r="H318" t="s">
        <v>53</v>
      </c>
      <c r="I318" t="s">
        <v>20</v>
      </c>
      <c r="J318" t="s">
        <v>20</v>
      </c>
      <c r="K318" t="s">
        <v>22</v>
      </c>
      <c r="L318" t="s">
        <v>53</v>
      </c>
      <c r="M318" t="s">
        <v>23</v>
      </c>
      <c r="N318">
        <v>9</v>
      </c>
      <c r="O318" t="s">
        <v>24</v>
      </c>
      <c r="P318" t="s">
        <v>25</v>
      </c>
      <c r="Q318" t="s">
        <v>140</v>
      </c>
      <c r="R318" t="s">
        <v>116</v>
      </c>
    </row>
    <row r="319" spans="1:18" x14ac:dyDescent="0.25">
      <c r="A319">
        <v>548377</v>
      </c>
      <c r="B319" t="s">
        <v>56</v>
      </c>
      <c r="C319" t="s">
        <v>403</v>
      </c>
      <c r="D319" s="1">
        <v>41049</v>
      </c>
      <c r="E319" t="s">
        <v>152</v>
      </c>
      <c r="F319" t="s">
        <v>58</v>
      </c>
      <c r="G319">
        <v>0</v>
      </c>
      <c r="H319" t="s">
        <v>40</v>
      </c>
      <c r="I319" t="s">
        <v>47</v>
      </c>
      <c r="J319" t="s">
        <v>40</v>
      </c>
      <c r="K319" t="s">
        <v>33</v>
      </c>
      <c r="L319" t="s">
        <v>47</v>
      </c>
      <c r="M319" t="s">
        <v>41</v>
      </c>
      <c r="N319">
        <v>10</v>
      </c>
      <c r="O319" t="s">
        <v>24</v>
      </c>
      <c r="P319" t="s">
        <v>25</v>
      </c>
      <c r="Q319" t="s">
        <v>127</v>
      </c>
      <c r="R319" t="s">
        <v>252</v>
      </c>
    </row>
    <row r="320" spans="1:18" x14ac:dyDescent="0.25">
      <c r="A320">
        <v>548378</v>
      </c>
      <c r="B320" t="s">
        <v>238</v>
      </c>
      <c r="C320" t="s">
        <v>403</v>
      </c>
      <c r="D320" s="1">
        <v>41051</v>
      </c>
      <c r="E320" t="s">
        <v>68</v>
      </c>
      <c r="F320" t="s">
        <v>240</v>
      </c>
      <c r="G320">
        <v>0</v>
      </c>
      <c r="H320" t="s">
        <v>39</v>
      </c>
      <c r="I320" t="s">
        <v>21</v>
      </c>
      <c r="J320" t="s">
        <v>21</v>
      </c>
      <c r="K320" t="s">
        <v>33</v>
      </c>
      <c r="L320" t="s">
        <v>21</v>
      </c>
      <c r="M320" t="s">
        <v>23</v>
      </c>
      <c r="N320">
        <v>18</v>
      </c>
      <c r="O320" t="s">
        <v>24</v>
      </c>
      <c r="P320" t="s">
        <v>25</v>
      </c>
      <c r="Q320" t="s">
        <v>77</v>
      </c>
      <c r="R320" t="s">
        <v>116</v>
      </c>
    </row>
    <row r="321" spans="1:18" x14ac:dyDescent="0.25">
      <c r="A321">
        <v>548379</v>
      </c>
      <c r="B321" t="s">
        <v>17</v>
      </c>
      <c r="C321" t="s">
        <v>403</v>
      </c>
      <c r="D321" s="1">
        <v>41052</v>
      </c>
      <c r="E321" t="s">
        <v>76</v>
      </c>
      <c r="F321" t="s">
        <v>19</v>
      </c>
      <c r="G321">
        <v>0</v>
      </c>
      <c r="H321" t="s">
        <v>32</v>
      </c>
      <c r="I321" t="s">
        <v>47</v>
      </c>
      <c r="J321" t="s">
        <v>47</v>
      </c>
      <c r="K321" t="s">
        <v>22</v>
      </c>
      <c r="L321" t="s">
        <v>32</v>
      </c>
      <c r="M321" t="s">
        <v>23</v>
      </c>
      <c r="N321">
        <v>38</v>
      </c>
      <c r="O321" t="s">
        <v>24</v>
      </c>
      <c r="P321" t="s">
        <v>25</v>
      </c>
      <c r="Q321" t="s">
        <v>54</v>
      </c>
      <c r="R321" t="s">
        <v>127</v>
      </c>
    </row>
    <row r="322" spans="1:18" x14ac:dyDescent="0.25">
      <c r="A322">
        <v>548380</v>
      </c>
      <c r="B322" t="s">
        <v>65</v>
      </c>
      <c r="C322" t="s">
        <v>403</v>
      </c>
      <c r="D322" s="1">
        <v>41054</v>
      </c>
      <c r="E322" t="s">
        <v>181</v>
      </c>
      <c r="F322" t="s">
        <v>67</v>
      </c>
      <c r="G322">
        <v>0</v>
      </c>
      <c r="H322" t="s">
        <v>39</v>
      </c>
      <c r="I322" t="s">
        <v>32</v>
      </c>
      <c r="J322" t="s">
        <v>39</v>
      </c>
      <c r="K322" t="s">
        <v>22</v>
      </c>
      <c r="L322" t="s">
        <v>32</v>
      </c>
      <c r="M322" t="s">
        <v>23</v>
      </c>
      <c r="N322">
        <v>86</v>
      </c>
      <c r="O322" t="s">
        <v>24</v>
      </c>
      <c r="P322" t="s">
        <v>25</v>
      </c>
      <c r="Q322" t="s">
        <v>77</v>
      </c>
      <c r="R322" t="s">
        <v>116</v>
      </c>
    </row>
    <row r="323" spans="1:18" x14ac:dyDescent="0.25">
      <c r="A323">
        <v>548381</v>
      </c>
      <c r="B323" t="s">
        <v>65</v>
      </c>
      <c r="C323" t="s">
        <v>403</v>
      </c>
      <c r="D323" s="1">
        <v>41056</v>
      </c>
      <c r="E323" t="s">
        <v>258</v>
      </c>
      <c r="F323" t="s">
        <v>67</v>
      </c>
      <c r="G323">
        <v>0</v>
      </c>
      <c r="H323" t="s">
        <v>21</v>
      </c>
      <c r="I323" t="s">
        <v>32</v>
      </c>
      <c r="J323" t="s">
        <v>32</v>
      </c>
      <c r="K323" t="s">
        <v>33</v>
      </c>
      <c r="L323" t="s">
        <v>21</v>
      </c>
      <c r="M323" t="s">
        <v>41</v>
      </c>
      <c r="N323">
        <v>5</v>
      </c>
      <c r="O323" t="s">
        <v>24</v>
      </c>
      <c r="P323" t="s">
        <v>25</v>
      </c>
      <c r="Q323" t="s">
        <v>54</v>
      </c>
      <c r="R323" t="s">
        <v>116</v>
      </c>
    </row>
    <row r="324" spans="1:18" x14ac:dyDescent="0.25">
      <c r="A324">
        <v>597998</v>
      </c>
      <c r="B324" t="s">
        <v>50</v>
      </c>
      <c r="C324" t="s">
        <v>404</v>
      </c>
      <c r="D324" s="1">
        <v>41367</v>
      </c>
      <c r="E324" t="s">
        <v>247</v>
      </c>
      <c r="F324" t="s">
        <v>52</v>
      </c>
      <c r="G324">
        <v>0</v>
      </c>
      <c r="H324" t="s">
        <v>21</v>
      </c>
      <c r="I324" t="s">
        <v>39</v>
      </c>
      <c r="J324" t="s">
        <v>21</v>
      </c>
      <c r="K324" t="s">
        <v>22</v>
      </c>
      <c r="L324" t="s">
        <v>21</v>
      </c>
      <c r="M324" t="s">
        <v>41</v>
      </c>
      <c r="N324">
        <v>6</v>
      </c>
      <c r="O324" t="s">
        <v>24</v>
      </c>
      <c r="P324" t="s">
        <v>25</v>
      </c>
      <c r="Q324" t="s">
        <v>140</v>
      </c>
      <c r="R324" t="s">
        <v>116</v>
      </c>
    </row>
    <row r="325" spans="1:18" x14ac:dyDescent="0.25">
      <c r="A325">
        <v>597999</v>
      </c>
      <c r="B325" t="s">
        <v>17</v>
      </c>
      <c r="C325" t="s">
        <v>404</v>
      </c>
      <c r="D325" s="1">
        <v>41368</v>
      </c>
      <c r="E325" t="s">
        <v>118</v>
      </c>
      <c r="F325" t="s">
        <v>19</v>
      </c>
      <c r="G325">
        <v>0</v>
      </c>
      <c r="H325" t="s">
        <v>20</v>
      </c>
      <c r="I325" t="s">
        <v>47</v>
      </c>
      <c r="J325" t="s">
        <v>47</v>
      </c>
      <c r="K325" t="s">
        <v>22</v>
      </c>
      <c r="L325" t="s">
        <v>20</v>
      </c>
      <c r="M325" t="s">
        <v>23</v>
      </c>
      <c r="N325">
        <v>2</v>
      </c>
      <c r="O325" t="s">
        <v>24</v>
      </c>
      <c r="P325" t="s">
        <v>25</v>
      </c>
      <c r="Q325" t="s">
        <v>237</v>
      </c>
      <c r="R325" t="s">
        <v>252</v>
      </c>
    </row>
    <row r="326" spans="1:18" x14ac:dyDescent="0.25">
      <c r="A326">
        <v>598000</v>
      </c>
      <c r="B326" t="s">
        <v>60</v>
      </c>
      <c r="C326" t="s">
        <v>404</v>
      </c>
      <c r="D326" s="1">
        <v>41369</v>
      </c>
      <c r="E326" t="s">
        <v>93</v>
      </c>
      <c r="F326" t="s">
        <v>62</v>
      </c>
      <c r="G326">
        <v>0</v>
      </c>
      <c r="H326" t="s">
        <v>259</v>
      </c>
      <c r="I326" t="s">
        <v>207</v>
      </c>
      <c r="J326" t="s">
        <v>207</v>
      </c>
      <c r="K326" t="s">
        <v>22</v>
      </c>
      <c r="L326" t="s">
        <v>259</v>
      </c>
      <c r="M326" t="s">
        <v>23</v>
      </c>
      <c r="N326">
        <v>22</v>
      </c>
      <c r="O326" t="s">
        <v>24</v>
      </c>
      <c r="P326" t="s">
        <v>25</v>
      </c>
      <c r="Q326" t="s">
        <v>140</v>
      </c>
      <c r="R326" t="s">
        <v>116</v>
      </c>
    </row>
    <row r="327" spans="1:18" x14ac:dyDescent="0.25">
      <c r="A327">
        <v>598001</v>
      </c>
      <c r="B327" t="s">
        <v>36</v>
      </c>
      <c r="C327" t="s">
        <v>404</v>
      </c>
      <c r="D327" s="1">
        <v>41370</v>
      </c>
      <c r="E327" t="s">
        <v>109</v>
      </c>
      <c r="F327" t="s">
        <v>38</v>
      </c>
      <c r="G327">
        <v>0</v>
      </c>
      <c r="H327" t="s">
        <v>39</v>
      </c>
      <c r="I327" t="s">
        <v>40</v>
      </c>
      <c r="J327" t="s">
        <v>40</v>
      </c>
      <c r="K327" t="s">
        <v>33</v>
      </c>
      <c r="L327" t="s">
        <v>40</v>
      </c>
      <c r="M327" t="s">
        <v>23</v>
      </c>
      <c r="N327">
        <v>5</v>
      </c>
      <c r="O327" t="s">
        <v>24</v>
      </c>
      <c r="P327" t="s">
        <v>25</v>
      </c>
      <c r="Q327" t="s">
        <v>169</v>
      </c>
      <c r="R327" t="s">
        <v>252</v>
      </c>
    </row>
    <row r="328" spans="1:18" x14ac:dyDescent="0.25">
      <c r="A328">
        <v>598002</v>
      </c>
      <c r="B328" t="s">
        <v>65</v>
      </c>
      <c r="C328" t="s">
        <v>404</v>
      </c>
      <c r="D328" s="1">
        <v>41370</v>
      </c>
      <c r="E328" t="s">
        <v>192</v>
      </c>
      <c r="F328" t="s">
        <v>67</v>
      </c>
      <c r="G328">
        <v>0</v>
      </c>
      <c r="H328" t="s">
        <v>32</v>
      </c>
      <c r="I328" t="s">
        <v>47</v>
      </c>
      <c r="J328" t="s">
        <v>47</v>
      </c>
      <c r="K328" t="s">
        <v>33</v>
      </c>
      <c r="L328" t="s">
        <v>47</v>
      </c>
      <c r="M328" t="s">
        <v>23</v>
      </c>
      <c r="N328">
        <v>9</v>
      </c>
      <c r="O328" t="s">
        <v>24</v>
      </c>
      <c r="P328" t="s">
        <v>25</v>
      </c>
      <c r="Q328" t="s">
        <v>120</v>
      </c>
      <c r="R328" t="s">
        <v>237</v>
      </c>
    </row>
    <row r="329" spans="1:18" x14ac:dyDescent="0.25">
      <c r="A329">
        <v>598003</v>
      </c>
      <c r="B329" t="s">
        <v>238</v>
      </c>
      <c r="C329" t="s">
        <v>404</v>
      </c>
      <c r="D329" s="1">
        <v>41371</v>
      </c>
      <c r="E329" t="s">
        <v>260</v>
      </c>
      <c r="F329" t="s">
        <v>240</v>
      </c>
      <c r="G329">
        <v>0</v>
      </c>
      <c r="H329" t="s">
        <v>207</v>
      </c>
      <c r="I329" t="s">
        <v>31</v>
      </c>
      <c r="J329" t="s">
        <v>207</v>
      </c>
      <c r="K329" t="s">
        <v>33</v>
      </c>
      <c r="L329" t="s">
        <v>31</v>
      </c>
      <c r="M329" t="s">
        <v>41</v>
      </c>
      <c r="N329">
        <v>8</v>
      </c>
      <c r="O329" t="s">
        <v>24</v>
      </c>
      <c r="P329" t="s">
        <v>25</v>
      </c>
      <c r="Q329" t="s">
        <v>129</v>
      </c>
      <c r="R329" t="s">
        <v>116</v>
      </c>
    </row>
    <row r="330" spans="1:18" x14ac:dyDescent="0.25">
      <c r="A330">
        <v>598004</v>
      </c>
      <c r="B330" t="s">
        <v>60</v>
      </c>
      <c r="C330" t="s">
        <v>404</v>
      </c>
      <c r="D330" s="1">
        <v>41371</v>
      </c>
      <c r="E330" t="s">
        <v>261</v>
      </c>
      <c r="F330" t="s">
        <v>62</v>
      </c>
      <c r="G330">
        <v>0</v>
      </c>
      <c r="H330" t="s">
        <v>259</v>
      </c>
      <c r="I330" t="s">
        <v>20</v>
      </c>
      <c r="J330" t="s">
        <v>20</v>
      </c>
      <c r="K330" t="s">
        <v>33</v>
      </c>
      <c r="L330" t="s">
        <v>259</v>
      </c>
      <c r="M330" t="s">
        <v>122</v>
      </c>
      <c r="N330" t="s">
        <v>25</v>
      </c>
      <c r="O330" t="s">
        <v>123</v>
      </c>
      <c r="P330" t="s">
        <v>25</v>
      </c>
      <c r="Q330" t="s">
        <v>232</v>
      </c>
      <c r="R330" t="s">
        <v>140</v>
      </c>
    </row>
    <row r="331" spans="1:18" x14ac:dyDescent="0.25">
      <c r="A331">
        <v>598005</v>
      </c>
      <c r="B331" t="s">
        <v>56</v>
      </c>
      <c r="C331" t="s">
        <v>404</v>
      </c>
      <c r="D331" s="1">
        <v>41372</v>
      </c>
      <c r="E331" t="s">
        <v>202</v>
      </c>
      <c r="F331" t="s">
        <v>58</v>
      </c>
      <c r="G331">
        <v>0</v>
      </c>
      <c r="H331" t="s">
        <v>40</v>
      </c>
      <c r="I331" t="s">
        <v>21</v>
      </c>
      <c r="J331" t="s">
        <v>21</v>
      </c>
      <c r="K331" t="s">
        <v>22</v>
      </c>
      <c r="L331" t="s">
        <v>40</v>
      </c>
      <c r="M331" t="s">
        <v>23</v>
      </c>
      <c r="N331">
        <v>19</v>
      </c>
      <c r="O331" t="s">
        <v>24</v>
      </c>
      <c r="P331" t="s">
        <v>25</v>
      </c>
      <c r="Q331" t="s">
        <v>42</v>
      </c>
      <c r="R331" t="s">
        <v>169</v>
      </c>
    </row>
    <row r="332" spans="1:18" x14ac:dyDescent="0.25">
      <c r="A332">
        <v>598006</v>
      </c>
      <c r="B332" t="s">
        <v>44</v>
      </c>
      <c r="C332" t="s">
        <v>404</v>
      </c>
      <c r="D332" s="1">
        <v>41373</v>
      </c>
      <c r="E332" t="s">
        <v>101</v>
      </c>
      <c r="F332" t="s">
        <v>46</v>
      </c>
      <c r="G332">
        <v>0</v>
      </c>
      <c r="H332" t="s">
        <v>47</v>
      </c>
      <c r="I332" t="s">
        <v>39</v>
      </c>
      <c r="J332" t="s">
        <v>47</v>
      </c>
      <c r="K332" t="s">
        <v>33</v>
      </c>
      <c r="L332" t="s">
        <v>47</v>
      </c>
      <c r="M332" t="s">
        <v>23</v>
      </c>
      <c r="N332">
        <v>44</v>
      </c>
      <c r="O332" t="s">
        <v>24</v>
      </c>
      <c r="P332" t="s">
        <v>25</v>
      </c>
      <c r="Q332" t="s">
        <v>120</v>
      </c>
      <c r="R332" t="s">
        <v>237</v>
      </c>
    </row>
    <row r="333" spans="1:18" x14ac:dyDescent="0.25">
      <c r="A333">
        <v>598007</v>
      </c>
      <c r="B333" t="s">
        <v>28</v>
      </c>
      <c r="C333" t="s">
        <v>404</v>
      </c>
      <c r="D333" s="1">
        <v>41374</v>
      </c>
      <c r="E333" t="s">
        <v>29</v>
      </c>
      <c r="F333" t="s">
        <v>30</v>
      </c>
      <c r="G333">
        <v>0</v>
      </c>
      <c r="H333" t="s">
        <v>31</v>
      </c>
      <c r="I333" t="s">
        <v>32</v>
      </c>
      <c r="J333" t="s">
        <v>32</v>
      </c>
      <c r="K333" t="s">
        <v>22</v>
      </c>
      <c r="L333" t="s">
        <v>32</v>
      </c>
      <c r="M333" t="s">
        <v>41</v>
      </c>
      <c r="N333">
        <v>10</v>
      </c>
      <c r="O333" t="s">
        <v>24</v>
      </c>
      <c r="P333" t="s">
        <v>25</v>
      </c>
      <c r="Q333" t="s">
        <v>42</v>
      </c>
      <c r="R333" t="s">
        <v>252</v>
      </c>
    </row>
    <row r="334" spans="1:18" x14ac:dyDescent="0.25">
      <c r="A334">
        <v>598008</v>
      </c>
      <c r="B334" t="s">
        <v>17</v>
      </c>
      <c r="C334" t="s">
        <v>404</v>
      </c>
      <c r="D334" s="1">
        <v>41375</v>
      </c>
      <c r="E334" t="s">
        <v>118</v>
      </c>
      <c r="F334" t="s">
        <v>19</v>
      </c>
      <c r="G334">
        <v>0</v>
      </c>
      <c r="H334" t="s">
        <v>20</v>
      </c>
      <c r="I334" t="s">
        <v>21</v>
      </c>
      <c r="J334" t="s">
        <v>20</v>
      </c>
      <c r="K334" t="s">
        <v>22</v>
      </c>
      <c r="L334" t="s">
        <v>20</v>
      </c>
      <c r="M334" t="s">
        <v>41</v>
      </c>
      <c r="N334">
        <v>8</v>
      </c>
      <c r="O334" t="s">
        <v>24</v>
      </c>
      <c r="P334" t="s">
        <v>25</v>
      </c>
      <c r="Q334" t="s">
        <v>26</v>
      </c>
      <c r="R334" t="s">
        <v>232</v>
      </c>
    </row>
    <row r="335" spans="1:18" x14ac:dyDescent="0.25">
      <c r="A335">
        <v>598009</v>
      </c>
      <c r="B335" t="s">
        <v>238</v>
      </c>
      <c r="C335" t="s">
        <v>404</v>
      </c>
      <c r="D335" s="1">
        <v>41375</v>
      </c>
      <c r="E335" t="s">
        <v>262</v>
      </c>
      <c r="F335" t="s">
        <v>240</v>
      </c>
      <c r="G335">
        <v>0</v>
      </c>
      <c r="H335" t="s">
        <v>207</v>
      </c>
      <c r="I335" t="s">
        <v>40</v>
      </c>
      <c r="J335" t="s">
        <v>40</v>
      </c>
      <c r="K335" t="s">
        <v>33</v>
      </c>
      <c r="L335" t="s">
        <v>207</v>
      </c>
      <c r="M335" t="s">
        <v>41</v>
      </c>
      <c r="N335">
        <v>7</v>
      </c>
      <c r="O335" t="s">
        <v>24</v>
      </c>
      <c r="P335" t="s">
        <v>25</v>
      </c>
      <c r="Q335" t="s">
        <v>120</v>
      </c>
      <c r="R335" t="s">
        <v>263</v>
      </c>
    </row>
    <row r="336" spans="1:18" x14ac:dyDescent="0.25">
      <c r="A336">
        <v>598010</v>
      </c>
      <c r="B336" t="s">
        <v>36</v>
      </c>
      <c r="C336" t="s">
        <v>404</v>
      </c>
      <c r="D336" s="1">
        <v>41376</v>
      </c>
      <c r="E336" t="s">
        <v>93</v>
      </c>
      <c r="F336" t="s">
        <v>38</v>
      </c>
      <c r="G336">
        <v>0</v>
      </c>
      <c r="H336" t="s">
        <v>39</v>
      </c>
      <c r="I336" t="s">
        <v>259</v>
      </c>
      <c r="J336" t="s">
        <v>39</v>
      </c>
      <c r="K336" t="s">
        <v>33</v>
      </c>
      <c r="L336" t="s">
        <v>259</v>
      </c>
      <c r="M336" t="s">
        <v>41</v>
      </c>
      <c r="N336">
        <v>3</v>
      </c>
      <c r="O336" t="s">
        <v>24</v>
      </c>
      <c r="P336" t="s">
        <v>25</v>
      </c>
      <c r="Q336" t="s">
        <v>42</v>
      </c>
      <c r="R336" t="s">
        <v>264</v>
      </c>
    </row>
    <row r="337" spans="1:18" x14ac:dyDescent="0.25">
      <c r="A337">
        <v>598011</v>
      </c>
      <c r="B337" t="s">
        <v>44</v>
      </c>
      <c r="C337" t="s">
        <v>404</v>
      </c>
      <c r="D337" s="1">
        <v>41377</v>
      </c>
      <c r="E337" t="s">
        <v>147</v>
      </c>
      <c r="F337" t="s">
        <v>46</v>
      </c>
      <c r="G337">
        <v>0</v>
      </c>
      <c r="H337" t="s">
        <v>47</v>
      </c>
      <c r="I337" t="s">
        <v>207</v>
      </c>
      <c r="J337" t="s">
        <v>47</v>
      </c>
      <c r="K337" t="s">
        <v>33</v>
      </c>
      <c r="L337" t="s">
        <v>47</v>
      </c>
      <c r="M337" t="s">
        <v>23</v>
      </c>
      <c r="N337">
        <v>41</v>
      </c>
      <c r="O337" t="s">
        <v>24</v>
      </c>
      <c r="P337" t="s">
        <v>25</v>
      </c>
      <c r="Q337" t="s">
        <v>140</v>
      </c>
      <c r="R337" t="s">
        <v>116</v>
      </c>
    </row>
    <row r="338" spans="1:18" x14ac:dyDescent="0.25">
      <c r="A338">
        <v>598012</v>
      </c>
      <c r="B338" t="s">
        <v>65</v>
      </c>
      <c r="C338" t="s">
        <v>404</v>
      </c>
      <c r="D338" s="1">
        <v>41377</v>
      </c>
      <c r="E338" t="s">
        <v>235</v>
      </c>
      <c r="F338" t="s">
        <v>67</v>
      </c>
      <c r="G338">
        <v>0</v>
      </c>
      <c r="H338" t="s">
        <v>32</v>
      </c>
      <c r="I338" t="s">
        <v>20</v>
      </c>
      <c r="J338" t="s">
        <v>32</v>
      </c>
      <c r="K338" t="s">
        <v>22</v>
      </c>
      <c r="L338" t="s">
        <v>32</v>
      </c>
      <c r="M338" t="s">
        <v>41</v>
      </c>
      <c r="N338">
        <v>4</v>
      </c>
      <c r="O338" t="s">
        <v>24</v>
      </c>
      <c r="P338" t="s">
        <v>25</v>
      </c>
      <c r="Q338" t="s">
        <v>26</v>
      </c>
      <c r="R338" t="s">
        <v>232</v>
      </c>
    </row>
    <row r="339" spans="1:18" x14ac:dyDescent="0.25">
      <c r="A339">
        <v>598013</v>
      </c>
      <c r="B339" t="s">
        <v>50</v>
      </c>
      <c r="C339" t="s">
        <v>404</v>
      </c>
      <c r="D339" s="1">
        <v>41378</v>
      </c>
      <c r="E339" t="s">
        <v>146</v>
      </c>
      <c r="F339" t="s">
        <v>52</v>
      </c>
      <c r="G339">
        <v>0</v>
      </c>
      <c r="H339" t="s">
        <v>21</v>
      </c>
      <c r="I339" t="s">
        <v>259</v>
      </c>
      <c r="J339" t="s">
        <v>21</v>
      </c>
      <c r="K339" t="s">
        <v>33</v>
      </c>
      <c r="L339" t="s">
        <v>21</v>
      </c>
      <c r="M339" t="s">
        <v>23</v>
      </c>
      <c r="N339">
        <v>48</v>
      </c>
      <c r="O339" t="s">
        <v>24</v>
      </c>
      <c r="P339" t="s">
        <v>25</v>
      </c>
      <c r="Q339" t="s">
        <v>120</v>
      </c>
      <c r="R339" t="s">
        <v>237</v>
      </c>
    </row>
    <row r="340" spans="1:18" x14ac:dyDescent="0.25">
      <c r="A340">
        <v>598014</v>
      </c>
      <c r="B340" t="s">
        <v>56</v>
      </c>
      <c r="C340" t="s">
        <v>404</v>
      </c>
      <c r="D340" s="1">
        <v>41378</v>
      </c>
      <c r="E340" t="s">
        <v>265</v>
      </c>
      <c r="F340" t="s">
        <v>58</v>
      </c>
      <c r="G340">
        <v>0</v>
      </c>
      <c r="H340" t="s">
        <v>40</v>
      </c>
      <c r="I340" t="s">
        <v>31</v>
      </c>
      <c r="J340" t="s">
        <v>40</v>
      </c>
      <c r="K340" t="s">
        <v>22</v>
      </c>
      <c r="L340" t="s">
        <v>40</v>
      </c>
      <c r="M340" t="s">
        <v>41</v>
      </c>
      <c r="N340">
        <v>6</v>
      </c>
      <c r="O340" t="s">
        <v>24</v>
      </c>
      <c r="P340" t="s">
        <v>25</v>
      </c>
      <c r="Q340" t="s">
        <v>42</v>
      </c>
      <c r="R340" t="s">
        <v>252</v>
      </c>
    </row>
    <row r="341" spans="1:18" x14ac:dyDescent="0.25">
      <c r="A341">
        <v>598015</v>
      </c>
      <c r="B341" t="s">
        <v>65</v>
      </c>
      <c r="C341" t="s">
        <v>404</v>
      </c>
      <c r="D341" s="1">
        <v>41379</v>
      </c>
      <c r="E341" t="s">
        <v>231</v>
      </c>
      <c r="F341" t="s">
        <v>67</v>
      </c>
      <c r="G341">
        <v>0</v>
      </c>
      <c r="H341" t="s">
        <v>32</v>
      </c>
      <c r="I341" t="s">
        <v>207</v>
      </c>
      <c r="J341" t="s">
        <v>207</v>
      </c>
      <c r="K341" t="s">
        <v>33</v>
      </c>
      <c r="L341" t="s">
        <v>207</v>
      </c>
      <c r="M341" t="s">
        <v>23</v>
      </c>
      <c r="N341">
        <v>24</v>
      </c>
      <c r="O341" t="s">
        <v>24</v>
      </c>
      <c r="P341" t="s">
        <v>25</v>
      </c>
      <c r="Q341" t="s">
        <v>26</v>
      </c>
      <c r="R341" t="s">
        <v>232</v>
      </c>
    </row>
    <row r="342" spans="1:18" x14ac:dyDescent="0.25">
      <c r="A342">
        <v>598016</v>
      </c>
      <c r="B342" t="s">
        <v>28</v>
      </c>
      <c r="C342" t="s">
        <v>404</v>
      </c>
      <c r="D342" s="1">
        <v>41380</v>
      </c>
      <c r="E342" t="s">
        <v>266</v>
      </c>
      <c r="F342" t="s">
        <v>30</v>
      </c>
      <c r="G342">
        <v>0</v>
      </c>
      <c r="H342" t="s">
        <v>31</v>
      </c>
      <c r="I342" t="s">
        <v>21</v>
      </c>
      <c r="J342" t="s">
        <v>21</v>
      </c>
      <c r="K342" t="s">
        <v>22</v>
      </c>
      <c r="L342" t="s">
        <v>31</v>
      </c>
      <c r="M342" t="s">
        <v>23</v>
      </c>
      <c r="N342">
        <v>4</v>
      </c>
      <c r="O342" t="s">
        <v>24</v>
      </c>
      <c r="P342" t="s">
        <v>25</v>
      </c>
      <c r="Q342" t="s">
        <v>267</v>
      </c>
      <c r="R342" t="s">
        <v>116</v>
      </c>
    </row>
    <row r="343" spans="1:18" x14ac:dyDescent="0.25">
      <c r="A343">
        <v>598017</v>
      </c>
      <c r="B343" t="s">
        <v>17</v>
      </c>
      <c r="C343" t="s">
        <v>404</v>
      </c>
      <c r="D343" s="1">
        <v>41380</v>
      </c>
      <c r="E343" t="s">
        <v>215</v>
      </c>
      <c r="F343" t="s">
        <v>19</v>
      </c>
      <c r="G343">
        <v>0</v>
      </c>
      <c r="H343" t="s">
        <v>20</v>
      </c>
      <c r="I343" t="s">
        <v>39</v>
      </c>
      <c r="J343" t="s">
        <v>20</v>
      </c>
      <c r="K343" t="s">
        <v>22</v>
      </c>
      <c r="L343" t="s">
        <v>20</v>
      </c>
      <c r="M343" t="s">
        <v>122</v>
      </c>
      <c r="N343" t="s">
        <v>25</v>
      </c>
      <c r="O343" t="s">
        <v>123</v>
      </c>
      <c r="P343" t="s">
        <v>25</v>
      </c>
      <c r="Q343" t="s">
        <v>120</v>
      </c>
      <c r="R343" t="s">
        <v>237</v>
      </c>
    </row>
    <row r="344" spans="1:18" x14ac:dyDescent="0.25">
      <c r="A344">
        <v>598018</v>
      </c>
      <c r="B344" t="s">
        <v>238</v>
      </c>
      <c r="C344" t="s">
        <v>404</v>
      </c>
      <c r="D344" s="1">
        <v>41381</v>
      </c>
      <c r="E344" t="s">
        <v>93</v>
      </c>
      <c r="F344" t="s">
        <v>240</v>
      </c>
      <c r="G344">
        <v>0</v>
      </c>
      <c r="H344" t="s">
        <v>207</v>
      </c>
      <c r="I344" t="s">
        <v>259</v>
      </c>
      <c r="J344" t="s">
        <v>207</v>
      </c>
      <c r="K344" t="s">
        <v>22</v>
      </c>
      <c r="L344" t="s">
        <v>259</v>
      </c>
      <c r="M344" t="s">
        <v>23</v>
      </c>
      <c r="N344">
        <v>11</v>
      </c>
      <c r="O344" t="s">
        <v>24</v>
      </c>
      <c r="P344" t="s">
        <v>25</v>
      </c>
      <c r="Q344" t="s">
        <v>26</v>
      </c>
      <c r="R344" t="s">
        <v>232</v>
      </c>
    </row>
    <row r="345" spans="1:18" x14ac:dyDescent="0.25">
      <c r="A345">
        <v>598019</v>
      </c>
      <c r="B345" t="s">
        <v>56</v>
      </c>
      <c r="C345" t="s">
        <v>404</v>
      </c>
      <c r="D345" s="1">
        <v>41381</v>
      </c>
      <c r="E345" t="s">
        <v>233</v>
      </c>
      <c r="F345" t="s">
        <v>58</v>
      </c>
      <c r="G345">
        <v>0</v>
      </c>
      <c r="H345" t="s">
        <v>40</v>
      </c>
      <c r="I345" t="s">
        <v>47</v>
      </c>
      <c r="J345" t="s">
        <v>40</v>
      </c>
      <c r="K345" t="s">
        <v>33</v>
      </c>
      <c r="L345" t="s">
        <v>40</v>
      </c>
      <c r="M345" t="s">
        <v>23</v>
      </c>
      <c r="N345">
        <v>87</v>
      </c>
      <c r="O345" t="s">
        <v>24</v>
      </c>
      <c r="P345" t="s">
        <v>25</v>
      </c>
      <c r="Q345" t="s">
        <v>42</v>
      </c>
      <c r="R345" t="s">
        <v>252</v>
      </c>
    </row>
    <row r="346" spans="1:18" x14ac:dyDescent="0.25">
      <c r="A346">
        <v>598020</v>
      </c>
      <c r="B346" t="s">
        <v>36</v>
      </c>
      <c r="C346" t="s">
        <v>404</v>
      </c>
      <c r="D346" s="1">
        <v>41382</v>
      </c>
      <c r="E346" t="s">
        <v>29</v>
      </c>
      <c r="F346" t="s">
        <v>38</v>
      </c>
      <c r="G346">
        <v>0</v>
      </c>
      <c r="H346" t="s">
        <v>39</v>
      </c>
      <c r="I346" t="s">
        <v>32</v>
      </c>
      <c r="J346" t="s">
        <v>32</v>
      </c>
      <c r="K346" t="s">
        <v>33</v>
      </c>
      <c r="L346" t="s">
        <v>32</v>
      </c>
      <c r="M346" t="s">
        <v>23</v>
      </c>
      <c r="N346">
        <v>86</v>
      </c>
      <c r="O346" t="s">
        <v>24</v>
      </c>
      <c r="P346" t="s">
        <v>25</v>
      </c>
      <c r="Q346" t="s">
        <v>120</v>
      </c>
      <c r="R346" t="s">
        <v>237</v>
      </c>
    </row>
    <row r="347" spans="1:18" x14ac:dyDescent="0.25">
      <c r="A347">
        <v>598021</v>
      </c>
      <c r="B347" t="s">
        <v>60</v>
      </c>
      <c r="C347" t="s">
        <v>404</v>
      </c>
      <c r="D347" s="1">
        <v>41383</v>
      </c>
      <c r="E347" t="s">
        <v>261</v>
      </c>
      <c r="F347" t="s">
        <v>62</v>
      </c>
      <c r="G347">
        <v>0</v>
      </c>
      <c r="H347" t="s">
        <v>259</v>
      </c>
      <c r="I347" t="s">
        <v>31</v>
      </c>
      <c r="J347" t="s">
        <v>31</v>
      </c>
      <c r="K347" t="s">
        <v>33</v>
      </c>
      <c r="L347" t="s">
        <v>259</v>
      </c>
      <c r="M347" t="s">
        <v>41</v>
      </c>
      <c r="N347">
        <v>5</v>
      </c>
      <c r="O347" t="s">
        <v>24</v>
      </c>
      <c r="P347" t="s">
        <v>25</v>
      </c>
      <c r="Q347" t="s">
        <v>127</v>
      </c>
      <c r="R347" t="s">
        <v>267</v>
      </c>
    </row>
    <row r="348" spans="1:18" x14ac:dyDescent="0.25">
      <c r="A348">
        <v>598022</v>
      </c>
      <c r="B348" t="s">
        <v>50</v>
      </c>
      <c r="C348" t="s">
        <v>404</v>
      </c>
      <c r="D348" s="1">
        <v>41384</v>
      </c>
      <c r="E348" t="s">
        <v>235</v>
      </c>
      <c r="F348" t="s">
        <v>52</v>
      </c>
      <c r="G348">
        <v>0</v>
      </c>
      <c r="H348" t="s">
        <v>21</v>
      </c>
      <c r="I348" t="s">
        <v>32</v>
      </c>
      <c r="J348" t="s">
        <v>21</v>
      </c>
      <c r="K348" t="s">
        <v>33</v>
      </c>
      <c r="L348" t="s">
        <v>32</v>
      </c>
      <c r="M348" t="s">
        <v>41</v>
      </c>
      <c r="N348">
        <v>4</v>
      </c>
      <c r="O348" t="s">
        <v>24</v>
      </c>
      <c r="P348" t="s">
        <v>25</v>
      </c>
      <c r="Q348" t="s">
        <v>26</v>
      </c>
      <c r="R348" t="s">
        <v>232</v>
      </c>
    </row>
    <row r="349" spans="1:18" x14ac:dyDescent="0.25">
      <c r="A349">
        <v>598023</v>
      </c>
      <c r="B349" t="s">
        <v>17</v>
      </c>
      <c r="C349" t="s">
        <v>404</v>
      </c>
      <c r="D349" s="1">
        <v>41384</v>
      </c>
      <c r="E349" t="s">
        <v>82</v>
      </c>
      <c r="F349" t="s">
        <v>19</v>
      </c>
      <c r="G349">
        <v>0</v>
      </c>
      <c r="H349" t="s">
        <v>20</v>
      </c>
      <c r="I349" t="s">
        <v>40</v>
      </c>
      <c r="J349" t="s">
        <v>20</v>
      </c>
      <c r="K349" t="s">
        <v>22</v>
      </c>
      <c r="L349" t="s">
        <v>20</v>
      </c>
      <c r="M349" t="s">
        <v>41</v>
      </c>
      <c r="N349">
        <v>7</v>
      </c>
      <c r="O349" t="s">
        <v>24</v>
      </c>
      <c r="P349" t="s">
        <v>25</v>
      </c>
      <c r="Q349" t="s">
        <v>42</v>
      </c>
      <c r="R349" t="s">
        <v>252</v>
      </c>
    </row>
    <row r="350" spans="1:18" x14ac:dyDescent="0.25">
      <c r="A350">
        <v>598024</v>
      </c>
      <c r="B350" t="s">
        <v>36</v>
      </c>
      <c r="C350" t="s">
        <v>404</v>
      </c>
      <c r="D350" s="1">
        <v>41385</v>
      </c>
      <c r="E350" t="s">
        <v>61</v>
      </c>
      <c r="F350" t="s">
        <v>38</v>
      </c>
      <c r="G350">
        <v>0</v>
      </c>
      <c r="H350" t="s">
        <v>39</v>
      </c>
      <c r="I350" t="s">
        <v>47</v>
      </c>
      <c r="J350" t="s">
        <v>47</v>
      </c>
      <c r="K350" t="s">
        <v>33</v>
      </c>
      <c r="L350" t="s">
        <v>39</v>
      </c>
      <c r="M350" t="s">
        <v>41</v>
      </c>
      <c r="N350">
        <v>9</v>
      </c>
      <c r="O350" t="s">
        <v>24</v>
      </c>
      <c r="P350" t="s">
        <v>25</v>
      </c>
      <c r="Q350" t="s">
        <v>127</v>
      </c>
      <c r="R350" t="s">
        <v>140</v>
      </c>
    </row>
    <row r="351" spans="1:18" x14ac:dyDescent="0.25">
      <c r="A351">
        <v>598025</v>
      </c>
      <c r="B351" t="s">
        <v>28</v>
      </c>
      <c r="C351" t="s">
        <v>404</v>
      </c>
      <c r="D351" s="1">
        <v>41385</v>
      </c>
      <c r="E351" t="s">
        <v>268</v>
      </c>
      <c r="F351" t="s">
        <v>30</v>
      </c>
      <c r="G351">
        <v>0</v>
      </c>
      <c r="H351" t="s">
        <v>31</v>
      </c>
      <c r="I351" t="s">
        <v>207</v>
      </c>
      <c r="J351" t="s">
        <v>31</v>
      </c>
      <c r="K351" t="s">
        <v>22</v>
      </c>
      <c r="L351" t="s">
        <v>31</v>
      </c>
      <c r="M351" t="s">
        <v>41</v>
      </c>
      <c r="N351">
        <v>7</v>
      </c>
      <c r="O351" t="s">
        <v>24</v>
      </c>
      <c r="P351" t="s">
        <v>25</v>
      </c>
      <c r="Q351" t="s">
        <v>120</v>
      </c>
      <c r="R351" t="s">
        <v>263</v>
      </c>
    </row>
    <row r="352" spans="1:18" x14ac:dyDescent="0.25">
      <c r="A352">
        <v>598026</v>
      </c>
      <c r="B352" t="s">
        <v>65</v>
      </c>
      <c r="C352" t="s">
        <v>404</v>
      </c>
      <c r="D352" s="1">
        <v>41386</v>
      </c>
      <c r="E352" t="s">
        <v>29</v>
      </c>
      <c r="F352" t="s">
        <v>67</v>
      </c>
      <c r="G352">
        <v>0</v>
      </c>
      <c r="H352" t="s">
        <v>32</v>
      </c>
      <c r="I352" t="s">
        <v>40</v>
      </c>
      <c r="J352" t="s">
        <v>40</v>
      </c>
      <c r="K352" t="s">
        <v>33</v>
      </c>
      <c r="L352" t="s">
        <v>32</v>
      </c>
      <c r="M352" t="s">
        <v>41</v>
      </c>
      <c r="N352">
        <v>5</v>
      </c>
      <c r="O352" t="s">
        <v>24</v>
      </c>
      <c r="P352" t="s">
        <v>25</v>
      </c>
      <c r="Q352" t="s">
        <v>129</v>
      </c>
      <c r="R352" t="s">
        <v>232</v>
      </c>
    </row>
    <row r="353" spans="1:18" x14ac:dyDescent="0.25">
      <c r="A353">
        <v>598027</v>
      </c>
      <c r="B353" t="s">
        <v>17</v>
      </c>
      <c r="C353" t="s">
        <v>404</v>
      </c>
      <c r="D353" s="1">
        <v>41387</v>
      </c>
      <c r="E353" t="s">
        <v>118</v>
      </c>
      <c r="F353" t="s">
        <v>19</v>
      </c>
      <c r="G353">
        <v>0</v>
      </c>
      <c r="H353" t="s">
        <v>20</v>
      </c>
      <c r="I353" t="s">
        <v>207</v>
      </c>
      <c r="J353" t="s">
        <v>207</v>
      </c>
      <c r="K353" t="s">
        <v>22</v>
      </c>
      <c r="L353" t="s">
        <v>20</v>
      </c>
      <c r="M353" t="s">
        <v>23</v>
      </c>
      <c r="N353">
        <v>130</v>
      </c>
      <c r="O353" t="s">
        <v>24</v>
      </c>
      <c r="P353" t="s">
        <v>25</v>
      </c>
      <c r="Q353" t="s">
        <v>42</v>
      </c>
      <c r="R353" t="s">
        <v>252</v>
      </c>
    </row>
    <row r="354" spans="1:18" x14ac:dyDescent="0.25">
      <c r="A354">
        <v>598028</v>
      </c>
      <c r="B354" t="s">
        <v>194</v>
      </c>
      <c r="C354" t="s">
        <v>404</v>
      </c>
      <c r="D354" s="1">
        <v>41410</v>
      </c>
      <c r="E354" t="s">
        <v>268</v>
      </c>
      <c r="F354" t="s">
        <v>195</v>
      </c>
      <c r="G354">
        <v>0</v>
      </c>
      <c r="H354" t="s">
        <v>31</v>
      </c>
      <c r="I354" t="s">
        <v>39</v>
      </c>
      <c r="J354" t="s">
        <v>39</v>
      </c>
      <c r="K354" t="s">
        <v>22</v>
      </c>
      <c r="L354" t="s">
        <v>31</v>
      </c>
      <c r="M354" t="s">
        <v>23</v>
      </c>
      <c r="N354">
        <v>7</v>
      </c>
      <c r="O354" t="s">
        <v>24</v>
      </c>
      <c r="P354" t="s">
        <v>25</v>
      </c>
      <c r="Q354" t="s">
        <v>127</v>
      </c>
      <c r="R354" t="s">
        <v>140</v>
      </c>
    </row>
    <row r="355" spans="1:18" x14ac:dyDescent="0.25">
      <c r="A355">
        <v>598029</v>
      </c>
      <c r="B355" t="s">
        <v>50</v>
      </c>
      <c r="C355" t="s">
        <v>404</v>
      </c>
      <c r="D355" s="1">
        <v>41388</v>
      </c>
      <c r="E355" t="s">
        <v>152</v>
      </c>
      <c r="F355" t="s">
        <v>52</v>
      </c>
      <c r="G355">
        <v>0</v>
      </c>
      <c r="H355" t="s">
        <v>21</v>
      </c>
      <c r="I355" t="s">
        <v>47</v>
      </c>
      <c r="J355" t="s">
        <v>21</v>
      </c>
      <c r="K355" t="s">
        <v>33</v>
      </c>
      <c r="L355" t="s">
        <v>47</v>
      </c>
      <c r="M355" t="s">
        <v>41</v>
      </c>
      <c r="N355">
        <v>5</v>
      </c>
      <c r="O355" t="s">
        <v>24</v>
      </c>
      <c r="P355" t="s">
        <v>25</v>
      </c>
      <c r="Q355" t="s">
        <v>127</v>
      </c>
      <c r="R355" t="s">
        <v>140</v>
      </c>
    </row>
    <row r="356" spans="1:18" x14ac:dyDescent="0.25">
      <c r="A356">
        <v>598030</v>
      </c>
      <c r="B356" t="s">
        <v>65</v>
      </c>
      <c r="C356" t="s">
        <v>404</v>
      </c>
      <c r="D356" s="1">
        <v>41389</v>
      </c>
      <c r="E356" t="s">
        <v>76</v>
      </c>
      <c r="F356" t="s">
        <v>67</v>
      </c>
      <c r="G356">
        <v>0</v>
      </c>
      <c r="H356" t="s">
        <v>32</v>
      </c>
      <c r="I356" t="s">
        <v>259</v>
      </c>
      <c r="J356" t="s">
        <v>259</v>
      </c>
      <c r="K356" t="s">
        <v>33</v>
      </c>
      <c r="L356" t="s">
        <v>32</v>
      </c>
      <c r="M356" t="s">
        <v>41</v>
      </c>
      <c r="N356">
        <v>5</v>
      </c>
      <c r="O356" t="s">
        <v>24</v>
      </c>
      <c r="P356" t="s">
        <v>25</v>
      </c>
      <c r="Q356" t="s">
        <v>42</v>
      </c>
      <c r="R356" t="s">
        <v>169</v>
      </c>
    </row>
    <row r="357" spans="1:18" x14ac:dyDescent="0.25">
      <c r="A357">
        <v>598031</v>
      </c>
      <c r="B357" t="s">
        <v>50</v>
      </c>
      <c r="C357" t="s">
        <v>404</v>
      </c>
      <c r="D357" s="1">
        <v>41390</v>
      </c>
      <c r="E357" t="s">
        <v>144</v>
      </c>
      <c r="F357" t="s">
        <v>52</v>
      </c>
      <c r="G357">
        <v>0</v>
      </c>
      <c r="H357" t="s">
        <v>21</v>
      </c>
      <c r="I357" t="s">
        <v>31</v>
      </c>
      <c r="J357" t="s">
        <v>31</v>
      </c>
      <c r="K357" t="s">
        <v>33</v>
      </c>
      <c r="L357" t="s">
        <v>21</v>
      </c>
      <c r="M357" t="s">
        <v>41</v>
      </c>
      <c r="N357">
        <v>6</v>
      </c>
      <c r="O357" t="s">
        <v>24</v>
      </c>
      <c r="P357" t="s">
        <v>25</v>
      </c>
      <c r="Q357" t="s">
        <v>267</v>
      </c>
      <c r="R357" t="s">
        <v>140</v>
      </c>
    </row>
    <row r="358" spans="1:18" x14ac:dyDescent="0.25">
      <c r="A358">
        <v>598032</v>
      </c>
      <c r="B358" t="s">
        <v>56</v>
      </c>
      <c r="C358" t="s">
        <v>404</v>
      </c>
      <c r="D358" s="1">
        <v>41391</v>
      </c>
      <c r="E358" t="s">
        <v>265</v>
      </c>
      <c r="F358" t="s">
        <v>58</v>
      </c>
      <c r="G358">
        <v>0</v>
      </c>
      <c r="H358" t="s">
        <v>40</v>
      </c>
      <c r="I358" t="s">
        <v>259</v>
      </c>
      <c r="J358" t="s">
        <v>259</v>
      </c>
      <c r="K358" t="s">
        <v>33</v>
      </c>
      <c r="L358" t="s">
        <v>40</v>
      </c>
      <c r="M358" t="s">
        <v>41</v>
      </c>
      <c r="N358">
        <v>8</v>
      </c>
      <c r="O358" t="s">
        <v>24</v>
      </c>
      <c r="P358" t="s">
        <v>25</v>
      </c>
      <c r="Q358" t="s">
        <v>237</v>
      </c>
      <c r="R358" t="s">
        <v>263</v>
      </c>
    </row>
    <row r="359" spans="1:18" x14ac:dyDescent="0.25">
      <c r="A359">
        <v>598033</v>
      </c>
      <c r="B359" t="s">
        <v>44</v>
      </c>
      <c r="C359" t="s">
        <v>404</v>
      </c>
      <c r="D359" s="1">
        <v>41391</v>
      </c>
      <c r="E359" t="s">
        <v>152</v>
      </c>
      <c r="F359" t="s">
        <v>46</v>
      </c>
      <c r="G359">
        <v>0</v>
      </c>
      <c r="H359" t="s">
        <v>47</v>
      </c>
      <c r="I359" t="s">
        <v>20</v>
      </c>
      <c r="J359" t="s">
        <v>47</v>
      </c>
      <c r="K359" t="s">
        <v>33</v>
      </c>
      <c r="L359" t="s">
        <v>47</v>
      </c>
      <c r="M359" t="s">
        <v>23</v>
      </c>
      <c r="N359">
        <v>58</v>
      </c>
      <c r="O359" t="s">
        <v>24</v>
      </c>
      <c r="P359" t="s">
        <v>25</v>
      </c>
      <c r="Q359" t="s">
        <v>26</v>
      </c>
      <c r="R359" t="s">
        <v>129</v>
      </c>
    </row>
    <row r="360" spans="1:18" x14ac:dyDescent="0.25">
      <c r="A360">
        <v>598034</v>
      </c>
      <c r="B360" t="s">
        <v>65</v>
      </c>
      <c r="C360" t="s">
        <v>404</v>
      </c>
      <c r="D360" s="1">
        <v>41392</v>
      </c>
      <c r="E360" t="s">
        <v>29</v>
      </c>
      <c r="F360" t="s">
        <v>67</v>
      </c>
      <c r="G360">
        <v>0</v>
      </c>
      <c r="H360" t="s">
        <v>32</v>
      </c>
      <c r="I360" t="s">
        <v>21</v>
      </c>
      <c r="J360" t="s">
        <v>21</v>
      </c>
      <c r="K360" t="s">
        <v>22</v>
      </c>
      <c r="L360" t="s">
        <v>32</v>
      </c>
      <c r="M360" t="s">
        <v>23</v>
      </c>
      <c r="N360">
        <v>14</v>
      </c>
      <c r="O360" t="s">
        <v>24</v>
      </c>
      <c r="P360" t="s">
        <v>25</v>
      </c>
      <c r="Q360" t="s">
        <v>42</v>
      </c>
      <c r="R360" t="s">
        <v>116</v>
      </c>
    </row>
    <row r="361" spans="1:18" x14ac:dyDescent="0.25">
      <c r="A361">
        <v>598035</v>
      </c>
      <c r="B361" t="s">
        <v>269</v>
      </c>
      <c r="C361" t="s">
        <v>404</v>
      </c>
      <c r="D361" s="1">
        <v>41392</v>
      </c>
      <c r="E361" t="s">
        <v>179</v>
      </c>
      <c r="F361" t="s">
        <v>270</v>
      </c>
      <c r="G361">
        <v>0</v>
      </c>
      <c r="H361" t="s">
        <v>39</v>
      </c>
      <c r="I361" t="s">
        <v>207</v>
      </c>
      <c r="J361" t="s">
        <v>207</v>
      </c>
      <c r="K361" t="s">
        <v>22</v>
      </c>
      <c r="L361" t="s">
        <v>39</v>
      </c>
      <c r="M361" t="s">
        <v>23</v>
      </c>
      <c r="N361">
        <v>15</v>
      </c>
      <c r="O361" t="s">
        <v>24</v>
      </c>
      <c r="P361" t="s">
        <v>25</v>
      </c>
      <c r="Q361" t="s">
        <v>267</v>
      </c>
      <c r="R361" t="s">
        <v>140</v>
      </c>
    </row>
    <row r="362" spans="1:18" x14ac:dyDescent="0.25">
      <c r="A362">
        <v>598036</v>
      </c>
      <c r="B362" t="s">
        <v>56</v>
      </c>
      <c r="C362" t="s">
        <v>404</v>
      </c>
      <c r="D362" s="1">
        <v>41393</v>
      </c>
      <c r="E362" t="s">
        <v>271</v>
      </c>
      <c r="F362" t="s">
        <v>58</v>
      </c>
      <c r="G362">
        <v>0</v>
      </c>
      <c r="H362" t="s">
        <v>40</v>
      </c>
      <c r="I362" t="s">
        <v>20</v>
      </c>
      <c r="J362" t="s">
        <v>40</v>
      </c>
      <c r="K362" t="s">
        <v>22</v>
      </c>
      <c r="L362" t="s">
        <v>40</v>
      </c>
      <c r="M362" t="s">
        <v>41</v>
      </c>
      <c r="N362">
        <v>4</v>
      </c>
      <c r="O362" t="s">
        <v>24</v>
      </c>
      <c r="P362" t="s">
        <v>25</v>
      </c>
      <c r="Q362" t="s">
        <v>120</v>
      </c>
      <c r="R362" t="s">
        <v>263</v>
      </c>
    </row>
    <row r="363" spans="1:18" x14ac:dyDescent="0.25">
      <c r="A363">
        <v>598037</v>
      </c>
      <c r="B363" t="s">
        <v>44</v>
      </c>
      <c r="C363" t="s">
        <v>404</v>
      </c>
      <c r="D363" s="1">
        <v>41393</v>
      </c>
      <c r="E363" t="s">
        <v>147</v>
      </c>
      <c r="F363" t="s">
        <v>46</v>
      </c>
      <c r="G363">
        <v>0</v>
      </c>
      <c r="H363" t="s">
        <v>47</v>
      </c>
      <c r="I363" t="s">
        <v>31</v>
      </c>
      <c r="J363" t="s">
        <v>47</v>
      </c>
      <c r="K363" t="s">
        <v>33</v>
      </c>
      <c r="L363" t="s">
        <v>47</v>
      </c>
      <c r="M363" t="s">
        <v>23</v>
      </c>
      <c r="N363">
        <v>4</v>
      </c>
      <c r="O363" t="s">
        <v>24</v>
      </c>
      <c r="P363" t="s">
        <v>25</v>
      </c>
      <c r="Q363" t="s">
        <v>26</v>
      </c>
      <c r="R363" t="s">
        <v>232</v>
      </c>
    </row>
    <row r="364" spans="1:18" x14ac:dyDescent="0.25">
      <c r="A364">
        <v>598038</v>
      </c>
      <c r="B364" t="s">
        <v>238</v>
      </c>
      <c r="C364" t="s">
        <v>404</v>
      </c>
      <c r="D364" s="1">
        <v>41394</v>
      </c>
      <c r="E364" t="s">
        <v>76</v>
      </c>
      <c r="F364" t="s">
        <v>240</v>
      </c>
      <c r="G364">
        <v>0</v>
      </c>
      <c r="H364" t="s">
        <v>207</v>
      </c>
      <c r="I364" t="s">
        <v>32</v>
      </c>
      <c r="J364" t="s">
        <v>32</v>
      </c>
      <c r="K364" t="s">
        <v>33</v>
      </c>
      <c r="L364" t="s">
        <v>32</v>
      </c>
      <c r="M364" t="s">
        <v>23</v>
      </c>
      <c r="N364">
        <v>37</v>
      </c>
      <c r="O364" t="s">
        <v>24</v>
      </c>
      <c r="P364" t="s">
        <v>25</v>
      </c>
      <c r="Q364" t="s">
        <v>169</v>
      </c>
      <c r="R364" t="s">
        <v>116</v>
      </c>
    </row>
    <row r="365" spans="1:18" x14ac:dyDescent="0.25">
      <c r="A365">
        <v>598039</v>
      </c>
      <c r="B365" t="s">
        <v>60</v>
      </c>
      <c r="C365" t="s">
        <v>404</v>
      </c>
      <c r="D365" s="1">
        <v>41395</v>
      </c>
      <c r="E365" t="s">
        <v>216</v>
      </c>
      <c r="F365" t="s">
        <v>62</v>
      </c>
      <c r="G365">
        <v>0</v>
      </c>
      <c r="H365" t="s">
        <v>259</v>
      </c>
      <c r="I365" t="s">
        <v>47</v>
      </c>
      <c r="J365" t="s">
        <v>47</v>
      </c>
      <c r="K365" t="s">
        <v>33</v>
      </c>
      <c r="L365" t="s">
        <v>259</v>
      </c>
      <c r="M365" t="s">
        <v>41</v>
      </c>
      <c r="N365">
        <v>7</v>
      </c>
      <c r="O365" t="s">
        <v>24</v>
      </c>
      <c r="P365" t="s">
        <v>25</v>
      </c>
      <c r="Q365" t="s">
        <v>26</v>
      </c>
      <c r="R365" t="s">
        <v>129</v>
      </c>
    </row>
    <row r="366" spans="1:18" x14ac:dyDescent="0.25">
      <c r="A366">
        <v>598040</v>
      </c>
      <c r="B366" t="s">
        <v>269</v>
      </c>
      <c r="C366" t="s">
        <v>404</v>
      </c>
      <c r="D366" s="1">
        <v>41395</v>
      </c>
      <c r="E366" t="s">
        <v>179</v>
      </c>
      <c r="F366" t="s">
        <v>270</v>
      </c>
      <c r="G366">
        <v>0</v>
      </c>
      <c r="H366" t="s">
        <v>39</v>
      </c>
      <c r="I366" t="s">
        <v>21</v>
      </c>
      <c r="J366" t="s">
        <v>21</v>
      </c>
      <c r="K366" t="s">
        <v>33</v>
      </c>
      <c r="L366" t="s">
        <v>39</v>
      </c>
      <c r="M366" t="s">
        <v>41</v>
      </c>
      <c r="N366">
        <v>7</v>
      </c>
      <c r="O366" t="s">
        <v>24</v>
      </c>
      <c r="P366" t="s">
        <v>25</v>
      </c>
      <c r="Q366" t="s">
        <v>127</v>
      </c>
      <c r="R366" t="s">
        <v>267</v>
      </c>
    </row>
    <row r="367" spans="1:18" x14ac:dyDescent="0.25">
      <c r="A367">
        <v>598041</v>
      </c>
      <c r="B367" t="s">
        <v>65</v>
      </c>
      <c r="C367" t="s">
        <v>404</v>
      </c>
      <c r="D367" s="1">
        <v>41396</v>
      </c>
      <c r="E367" t="s">
        <v>105</v>
      </c>
      <c r="F367" t="s">
        <v>67</v>
      </c>
      <c r="G367">
        <v>0</v>
      </c>
      <c r="H367" t="s">
        <v>32</v>
      </c>
      <c r="I367" t="s">
        <v>31</v>
      </c>
      <c r="J367" t="s">
        <v>32</v>
      </c>
      <c r="K367" t="s">
        <v>33</v>
      </c>
      <c r="L367" t="s">
        <v>32</v>
      </c>
      <c r="M367" t="s">
        <v>23</v>
      </c>
      <c r="N367">
        <v>15</v>
      </c>
      <c r="O367" t="s">
        <v>24</v>
      </c>
      <c r="P367" t="s">
        <v>25</v>
      </c>
      <c r="Q367" t="s">
        <v>120</v>
      </c>
      <c r="R367" t="s">
        <v>237</v>
      </c>
    </row>
    <row r="368" spans="1:18" x14ac:dyDescent="0.25">
      <c r="A368">
        <v>598042</v>
      </c>
      <c r="B368" t="s">
        <v>238</v>
      </c>
      <c r="C368" t="s">
        <v>404</v>
      </c>
      <c r="D368" s="1">
        <v>41396</v>
      </c>
      <c r="E368" t="s">
        <v>121</v>
      </c>
      <c r="F368" t="s">
        <v>240</v>
      </c>
      <c r="G368">
        <v>0</v>
      </c>
      <c r="H368" t="s">
        <v>207</v>
      </c>
      <c r="I368" t="s">
        <v>20</v>
      </c>
      <c r="J368" t="s">
        <v>20</v>
      </c>
      <c r="K368" t="s">
        <v>33</v>
      </c>
      <c r="L368" t="s">
        <v>20</v>
      </c>
      <c r="M368" t="s">
        <v>23</v>
      </c>
      <c r="N368">
        <v>17</v>
      </c>
      <c r="O368" t="s">
        <v>24</v>
      </c>
      <c r="P368" t="s">
        <v>25</v>
      </c>
      <c r="Q368" t="s">
        <v>42</v>
      </c>
      <c r="R368" t="s">
        <v>252</v>
      </c>
    </row>
    <row r="369" spans="1:18" x14ac:dyDescent="0.25">
      <c r="A369">
        <v>598043</v>
      </c>
      <c r="B369" t="s">
        <v>50</v>
      </c>
      <c r="C369" t="s">
        <v>404</v>
      </c>
      <c r="D369" s="1">
        <v>41397</v>
      </c>
      <c r="E369" t="s">
        <v>68</v>
      </c>
      <c r="F369" t="s">
        <v>52</v>
      </c>
      <c r="G369">
        <v>0</v>
      </c>
      <c r="H369" t="s">
        <v>21</v>
      </c>
      <c r="I369" t="s">
        <v>40</v>
      </c>
      <c r="J369" t="s">
        <v>40</v>
      </c>
      <c r="K369" t="s">
        <v>33</v>
      </c>
      <c r="L369" t="s">
        <v>21</v>
      </c>
      <c r="M369" t="s">
        <v>41</v>
      </c>
      <c r="N369">
        <v>8</v>
      </c>
      <c r="O369" t="s">
        <v>24</v>
      </c>
      <c r="P369" t="s">
        <v>25</v>
      </c>
      <c r="Q369" t="s">
        <v>127</v>
      </c>
      <c r="R369" t="s">
        <v>267</v>
      </c>
    </row>
    <row r="370" spans="1:18" x14ac:dyDescent="0.25">
      <c r="A370">
        <v>598044</v>
      </c>
      <c r="B370" t="s">
        <v>60</v>
      </c>
      <c r="C370" t="s">
        <v>404</v>
      </c>
      <c r="D370" s="1">
        <v>41398</v>
      </c>
      <c r="E370" t="s">
        <v>272</v>
      </c>
      <c r="F370" t="s">
        <v>62</v>
      </c>
      <c r="G370">
        <v>0</v>
      </c>
      <c r="H370" t="s">
        <v>259</v>
      </c>
      <c r="I370" t="s">
        <v>39</v>
      </c>
      <c r="J370" t="s">
        <v>39</v>
      </c>
      <c r="K370" t="s">
        <v>33</v>
      </c>
      <c r="L370" t="s">
        <v>259</v>
      </c>
      <c r="M370" t="s">
        <v>41</v>
      </c>
      <c r="N370">
        <v>6</v>
      </c>
      <c r="O370" t="s">
        <v>24</v>
      </c>
      <c r="P370" t="s">
        <v>25</v>
      </c>
      <c r="Q370" t="s">
        <v>26</v>
      </c>
      <c r="R370" t="s">
        <v>129</v>
      </c>
    </row>
    <row r="371" spans="1:18" x14ac:dyDescent="0.25">
      <c r="A371">
        <v>598045</v>
      </c>
      <c r="B371" t="s">
        <v>17</v>
      </c>
      <c r="C371" t="s">
        <v>404</v>
      </c>
      <c r="D371" s="1">
        <v>41408</v>
      </c>
      <c r="E371" t="s">
        <v>72</v>
      </c>
      <c r="F371" t="s">
        <v>19</v>
      </c>
      <c r="G371">
        <v>0</v>
      </c>
      <c r="H371" t="s">
        <v>20</v>
      </c>
      <c r="I371" t="s">
        <v>31</v>
      </c>
      <c r="J371" t="s">
        <v>31</v>
      </c>
      <c r="K371" t="s">
        <v>22</v>
      </c>
      <c r="L371" t="s">
        <v>31</v>
      </c>
      <c r="M371" t="s">
        <v>41</v>
      </c>
      <c r="N371">
        <v>7</v>
      </c>
      <c r="O371" t="s">
        <v>24</v>
      </c>
      <c r="P371" t="s">
        <v>25</v>
      </c>
      <c r="Q371" t="s">
        <v>127</v>
      </c>
      <c r="R371" t="s">
        <v>140</v>
      </c>
    </row>
    <row r="372" spans="1:18" x14ac:dyDescent="0.25">
      <c r="A372">
        <v>598046</v>
      </c>
      <c r="B372" t="s">
        <v>44</v>
      </c>
      <c r="C372" t="s">
        <v>404</v>
      </c>
      <c r="D372" s="1">
        <v>41399</v>
      </c>
      <c r="E372" t="s">
        <v>273</v>
      </c>
      <c r="F372" t="s">
        <v>46</v>
      </c>
      <c r="G372">
        <v>0</v>
      </c>
      <c r="H372" t="s">
        <v>47</v>
      </c>
      <c r="I372" t="s">
        <v>32</v>
      </c>
      <c r="J372" t="s">
        <v>47</v>
      </c>
      <c r="K372" t="s">
        <v>33</v>
      </c>
      <c r="L372" t="s">
        <v>47</v>
      </c>
      <c r="M372" t="s">
        <v>23</v>
      </c>
      <c r="N372">
        <v>60</v>
      </c>
      <c r="O372" t="s">
        <v>24</v>
      </c>
      <c r="P372" t="s">
        <v>25</v>
      </c>
      <c r="Q372" t="s">
        <v>127</v>
      </c>
      <c r="R372" t="s">
        <v>267</v>
      </c>
    </row>
    <row r="373" spans="1:18" x14ac:dyDescent="0.25">
      <c r="A373">
        <v>598047</v>
      </c>
      <c r="B373" t="s">
        <v>56</v>
      </c>
      <c r="C373" t="s">
        <v>404</v>
      </c>
      <c r="D373" s="1">
        <v>41399</v>
      </c>
      <c r="E373" t="s">
        <v>233</v>
      </c>
      <c r="F373" t="s">
        <v>58</v>
      </c>
      <c r="G373">
        <v>0</v>
      </c>
      <c r="H373" t="s">
        <v>40</v>
      </c>
      <c r="I373" t="s">
        <v>207</v>
      </c>
      <c r="J373" t="s">
        <v>207</v>
      </c>
      <c r="K373" t="s">
        <v>33</v>
      </c>
      <c r="L373" t="s">
        <v>40</v>
      </c>
      <c r="M373" t="s">
        <v>41</v>
      </c>
      <c r="N373">
        <v>5</v>
      </c>
      <c r="O373" t="s">
        <v>24</v>
      </c>
      <c r="P373" t="s">
        <v>25</v>
      </c>
      <c r="Q373" t="s">
        <v>252</v>
      </c>
      <c r="R373" t="s">
        <v>213</v>
      </c>
    </row>
    <row r="374" spans="1:18" x14ac:dyDescent="0.25">
      <c r="A374">
        <v>598048</v>
      </c>
      <c r="B374" t="s">
        <v>17</v>
      </c>
      <c r="C374" t="s">
        <v>404</v>
      </c>
      <c r="D374" s="1">
        <v>41373</v>
      </c>
      <c r="E374" t="s">
        <v>215</v>
      </c>
      <c r="F374" t="s">
        <v>19</v>
      </c>
      <c r="G374">
        <v>0</v>
      </c>
      <c r="H374" t="s">
        <v>20</v>
      </c>
      <c r="I374" t="s">
        <v>259</v>
      </c>
      <c r="J374" t="s">
        <v>259</v>
      </c>
      <c r="K374" t="s">
        <v>33</v>
      </c>
      <c r="L374" t="s">
        <v>20</v>
      </c>
      <c r="M374" t="s">
        <v>41</v>
      </c>
      <c r="N374">
        <v>7</v>
      </c>
      <c r="O374" t="s">
        <v>24</v>
      </c>
      <c r="P374" t="s">
        <v>25</v>
      </c>
      <c r="Q374" t="s">
        <v>140</v>
      </c>
      <c r="R374" t="s">
        <v>116</v>
      </c>
    </row>
    <row r="375" spans="1:18" x14ac:dyDescent="0.25">
      <c r="A375">
        <v>598049</v>
      </c>
      <c r="B375" t="s">
        <v>56</v>
      </c>
      <c r="C375" t="s">
        <v>404</v>
      </c>
      <c r="D375" s="1">
        <v>41401</v>
      </c>
      <c r="E375" t="s">
        <v>233</v>
      </c>
      <c r="F375" t="s">
        <v>58</v>
      </c>
      <c r="G375">
        <v>0</v>
      </c>
      <c r="H375" t="s">
        <v>40</v>
      </c>
      <c r="I375" t="s">
        <v>39</v>
      </c>
      <c r="J375" t="s">
        <v>39</v>
      </c>
      <c r="K375" t="s">
        <v>33</v>
      </c>
      <c r="L375" t="s">
        <v>40</v>
      </c>
      <c r="M375" t="s">
        <v>41</v>
      </c>
      <c r="N375">
        <v>9</v>
      </c>
      <c r="O375" t="s">
        <v>24</v>
      </c>
      <c r="P375" t="s">
        <v>25</v>
      </c>
      <c r="Q375" t="s">
        <v>42</v>
      </c>
      <c r="R375" t="s">
        <v>213</v>
      </c>
    </row>
    <row r="376" spans="1:18" x14ac:dyDescent="0.25">
      <c r="A376">
        <v>598050</v>
      </c>
      <c r="B376" t="s">
        <v>44</v>
      </c>
      <c r="C376" t="s">
        <v>404</v>
      </c>
      <c r="D376" s="1">
        <v>41401</v>
      </c>
      <c r="E376" t="s">
        <v>107</v>
      </c>
      <c r="F376" t="s">
        <v>46</v>
      </c>
      <c r="G376">
        <v>0</v>
      </c>
      <c r="H376" t="s">
        <v>47</v>
      </c>
      <c r="I376" t="s">
        <v>21</v>
      </c>
      <c r="J376" t="s">
        <v>47</v>
      </c>
      <c r="K376" t="s">
        <v>33</v>
      </c>
      <c r="L376" t="s">
        <v>47</v>
      </c>
      <c r="M376" t="s">
        <v>23</v>
      </c>
      <c r="N376">
        <v>65</v>
      </c>
      <c r="O376" t="s">
        <v>24</v>
      </c>
      <c r="P376" t="s">
        <v>25</v>
      </c>
      <c r="Q376" t="s">
        <v>127</v>
      </c>
      <c r="R376" t="s">
        <v>140</v>
      </c>
    </row>
    <row r="377" spans="1:18" x14ac:dyDescent="0.25">
      <c r="A377">
        <v>598051</v>
      </c>
      <c r="B377" t="s">
        <v>60</v>
      </c>
      <c r="C377" t="s">
        <v>404</v>
      </c>
      <c r="D377" s="1">
        <v>41402</v>
      </c>
      <c r="E377" t="s">
        <v>105</v>
      </c>
      <c r="F377" t="s">
        <v>62</v>
      </c>
      <c r="G377">
        <v>0</v>
      </c>
      <c r="H377" t="s">
        <v>259</v>
      </c>
      <c r="I377" t="s">
        <v>32</v>
      </c>
      <c r="J377" t="s">
        <v>259</v>
      </c>
      <c r="K377" t="s">
        <v>22</v>
      </c>
      <c r="L377" t="s">
        <v>32</v>
      </c>
      <c r="M377" t="s">
        <v>23</v>
      </c>
      <c r="N377">
        <v>77</v>
      </c>
      <c r="O377" t="s">
        <v>24</v>
      </c>
      <c r="P377" t="s">
        <v>25</v>
      </c>
      <c r="Q377" t="s">
        <v>169</v>
      </c>
      <c r="R377" t="s">
        <v>274</v>
      </c>
    </row>
    <row r="378" spans="1:18" x14ac:dyDescent="0.25">
      <c r="A378">
        <v>598052</v>
      </c>
      <c r="B378" t="s">
        <v>28</v>
      </c>
      <c r="C378" t="s">
        <v>404</v>
      </c>
      <c r="D378" s="1">
        <v>41403</v>
      </c>
      <c r="E378" t="s">
        <v>275</v>
      </c>
      <c r="F378" t="s">
        <v>30</v>
      </c>
      <c r="G378">
        <v>0</v>
      </c>
      <c r="H378" t="s">
        <v>31</v>
      </c>
      <c r="I378" t="s">
        <v>40</v>
      </c>
      <c r="J378" t="s">
        <v>40</v>
      </c>
      <c r="K378" t="s">
        <v>22</v>
      </c>
      <c r="L378" t="s">
        <v>40</v>
      </c>
      <c r="M378" t="s">
        <v>41</v>
      </c>
      <c r="N378">
        <v>8</v>
      </c>
      <c r="O378" t="s">
        <v>24</v>
      </c>
      <c r="P378" t="s">
        <v>25</v>
      </c>
      <c r="Q378" t="s">
        <v>127</v>
      </c>
      <c r="R378" t="s">
        <v>140</v>
      </c>
    </row>
    <row r="379" spans="1:18" x14ac:dyDescent="0.25">
      <c r="A379">
        <v>598053</v>
      </c>
      <c r="B379" t="s">
        <v>238</v>
      </c>
      <c r="C379" t="s">
        <v>404</v>
      </c>
      <c r="D379" s="1">
        <v>41403</v>
      </c>
      <c r="E379" t="s">
        <v>146</v>
      </c>
      <c r="F379" t="s">
        <v>240</v>
      </c>
      <c r="G379">
        <v>0</v>
      </c>
      <c r="H379" t="s">
        <v>207</v>
      </c>
      <c r="I379" t="s">
        <v>21</v>
      </c>
      <c r="J379" t="s">
        <v>21</v>
      </c>
      <c r="K379" t="s">
        <v>33</v>
      </c>
      <c r="L379" t="s">
        <v>21</v>
      </c>
      <c r="M379" t="s">
        <v>23</v>
      </c>
      <c r="N379">
        <v>46</v>
      </c>
      <c r="O379" t="s">
        <v>24</v>
      </c>
      <c r="P379" t="s">
        <v>25</v>
      </c>
      <c r="Q379" t="s">
        <v>26</v>
      </c>
      <c r="R379" t="s">
        <v>129</v>
      </c>
    </row>
    <row r="380" spans="1:18" x14ac:dyDescent="0.25">
      <c r="A380">
        <v>598054</v>
      </c>
      <c r="B380" t="s">
        <v>36</v>
      </c>
      <c r="C380" t="s">
        <v>404</v>
      </c>
      <c r="D380" s="1">
        <v>41404</v>
      </c>
      <c r="E380" t="s">
        <v>197</v>
      </c>
      <c r="F380" t="s">
        <v>38</v>
      </c>
      <c r="G380">
        <v>0</v>
      </c>
      <c r="H380" t="s">
        <v>39</v>
      </c>
      <c r="I380" t="s">
        <v>20</v>
      </c>
      <c r="J380" t="s">
        <v>39</v>
      </c>
      <c r="K380" t="s">
        <v>22</v>
      </c>
      <c r="L380" t="s">
        <v>20</v>
      </c>
      <c r="M380" t="s">
        <v>23</v>
      </c>
      <c r="N380">
        <v>4</v>
      </c>
      <c r="O380" t="s">
        <v>24</v>
      </c>
      <c r="P380" t="s">
        <v>25</v>
      </c>
      <c r="Q380" t="s">
        <v>274</v>
      </c>
      <c r="R380" t="s">
        <v>263</v>
      </c>
    </row>
    <row r="381" spans="1:18" x14ac:dyDescent="0.25">
      <c r="A381">
        <v>598055</v>
      </c>
      <c r="B381" t="s">
        <v>238</v>
      </c>
      <c r="C381" t="s">
        <v>404</v>
      </c>
      <c r="D381" s="1">
        <v>41405</v>
      </c>
      <c r="E381" t="s">
        <v>273</v>
      </c>
      <c r="F381" t="s">
        <v>240</v>
      </c>
      <c r="G381">
        <v>0</v>
      </c>
      <c r="H381" t="s">
        <v>207</v>
      </c>
      <c r="I381" t="s">
        <v>47</v>
      </c>
      <c r="J381" t="s">
        <v>207</v>
      </c>
      <c r="K381" t="s">
        <v>33</v>
      </c>
      <c r="L381" t="s">
        <v>47</v>
      </c>
      <c r="M381" t="s">
        <v>41</v>
      </c>
      <c r="N381">
        <v>5</v>
      </c>
      <c r="O381" t="s">
        <v>24</v>
      </c>
      <c r="P381" t="s">
        <v>25</v>
      </c>
      <c r="Q381" t="s">
        <v>26</v>
      </c>
      <c r="R381" t="s">
        <v>232</v>
      </c>
    </row>
    <row r="382" spans="1:18" x14ac:dyDescent="0.25">
      <c r="A382">
        <v>598056</v>
      </c>
      <c r="B382" t="s">
        <v>28</v>
      </c>
      <c r="C382" t="s">
        <v>404</v>
      </c>
      <c r="D382" s="1">
        <v>41405</v>
      </c>
      <c r="E382" t="s">
        <v>276</v>
      </c>
      <c r="F382" t="s">
        <v>30</v>
      </c>
      <c r="G382">
        <v>0</v>
      </c>
      <c r="H382" t="s">
        <v>31</v>
      </c>
      <c r="I382" t="s">
        <v>259</v>
      </c>
      <c r="J382" t="s">
        <v>31</v>
      </c>
      <c r="K382" t="s">
        <v>22</v>
      </c>
      <c r="L382" t="s">
        <v>259</v>
      </c>
      <c r="M382" t="s">
        <v>23</v>
      </c>
      <c r="N382">
        <v>30</v>
      </c>
      <c r="O382" t="s">
        <v>24</v>
      </c>
      <c r="P382" t="s">
        <v>25</v>
      </c>
      <c r="Q382" t="s">
        <v>169</v>
      </c>
      <c r="R382" t="s">
        <v>213</v>
      </c>
    </row>
    <row r="383" spans="1:18" x14ac:dyDescent="0.25">
      <c r="A383">
        <v>598057</v>
      </c>
      <c r="B383" t="s">
        <v>277</v>
      </c>
      <c r="C383" t="s">
        <v>404</v>
      </c>
      <c r="D383" s="1">
        <v>41406</v>
      </c>
      <c r="E383" t="s">
        <v>144</v>
      </c>
      <c r="F383" t="s">
        <v>278</v>
      </c>
      <c r="G383">
        <v>0</v>
      </c>
      <c r="H383" t="s">
        <v>21</v>
      </c>
      <c r="I383" t="s">
        <v>20</v>
      </c>
      <c r="J383" t="s">
        <v>21</v>
      </c>
      <c r="K383" t="s">
        <v>22</v>
      </c>
      <c r="L383" t="s">
        <v>21</v>
      </c>
      <c r="M383" t="s">
        <v>41</v>
      </c>
      <c r="N383">
        <v>5</v>
      </c>
      <c r="O383" t="s">
        <v>24</v>
      </c>
      <c r="P383" t="s">
        <v>25</v>
      </c>
      <c r="Q383" t="s">
        <v>274</v>
      </c>
      <c r="R383" t="s">
        <v>263</v>
      </c>
    </row>
    <row r="384" spans="1:18" x14ac:dyDescent="0.25">
      <c r="A384">
        <v>598058</v>
      </c>
      <c r="B384" t="s">
        <v>56</v>
      </c>
      <c r="C384" t="s">
        <v>404</v>
      </c>
      <c r="D384" s="1">
        <v>41406</v>
      </c>
      <c r="E384" t="s">
        <v>57</v>
      </c>
      <c r="F384" t="s">
        <v>58</v>
      </c>
      <c r="G384">
        <v>0</v>
      </c>
      <c r="H384" t="s">
        <v>40</v>
      </c>
      <c r="I384" t="s">
        <v>32</v>
      </c>
      <c r="J384" t="s">
        <v>40</v>
      </c>
      <c r="K384" t="s">
        <v>22</v>
      </c>
      <c r="L384" t="s">
        <v>40</v>
      </c>
      <c r="M384" t="s">
        <v>41</v>
      </c>
      <c r="N384">
        <v>5</v>
      </c>
      <c r="O384" t="s">
        <v>24</v>
      </c>
      <c r="P384" t="s">
        <v>25</v>
      </c>
      <c r="Q384" t="s">
        <v>127</v>
      </c>
      <c r="R384" t="s">
        <v>267</v>
      </c>
    </row>
    <row r="385" spans="1:18" x14ac:dyDescent="0.25">
      <c r="A385">
        <v>598059</v>
      </c>
      <c r="B385" t="s">
        <v>36</v>
      </c>
      <c r="C385" t="s">
        <v>404</v>
      </c>
      <c r="D385" s="1">
        <v>41387</v>
      </c>
      <c r="E385" t="s">
        <v>191</v>
      </c>
      <c r="F385" t="s">
        <v>38</v>
      </c>
      <c r="G385">
        <v>0</v>
      </c>
      <c r="H385" t="s">
        <v>39</v>
      </c>
      <c r="I385" t="s">
        <v>31</v>
      </c>
      <c r="J385" t="s">
        <v>31</v>
      </c>
      <c r="K385" t="s">
        <v>22</v>
      </c>
      <c r="L385" t="s">
        <v>31</v>
      </c>
      <c r="M385" t="s">
        <v>41</v>
      </c>
      <c r="N385">
        <v>5</v>
      </c>
      <c r="O385" t="s">
        <v>24</v>
      </c>
      <c r="P385" t="s">
        <v>25</v>
      </c>
      <c r="Q385" t="s">
        <v>237</v>
      </c>
      <c r="R385" t="s">
        <v>263</v>
      </c>
    </row>
    <row r="386" spans="1:18" x14ac:dyDescent="0.25">
      <c r="A386">
        <v>598060</v>
      </c>
      <c r="B386" t="s">
        <v>44</v>
      </c>
      <c r="C386" t="s">
        <v>404</v>
      </c>
      <c r="D386" s="1">
        <v>41407</v>
      </c>
      <c r="E386" t="s">
        <v>192</v>
      </c>
      <c r="F386" t="s">
        <v>46</v>
      </c>
      <c r="G386">
        <v>0</v>
      </c>
      <c r="H386" t="s">
        <v>47</v>
      </c>
      <c r="I386" t="s">
        <v>259</v>
      </c>
      <c r="J386" t="s">
        <v>259</v>
      </c>
      <c r="K386" t="s">
        <v>33</v>
      </c>
      <c r="L386" t="s">
        <v>47</v>
      </c>
      <c r="M386" t="s">
        <v>41</v>
      </c>
      <c r="N386">
        <v>7</v>
      </c>
      <c r="O386" t="s">
        <v>24</v>
      </c>
      <c r="P386" t="s">
        <v>25</v>
      </c>
      <c r="Q386" t="s">
        <v>232</v>
      </c>
      <c r="R386" t="s">
        <v>116</v>
      </c>
    </row>
    <row r="387" spans="1:18" x14ac:dyDescent="0.25">
      <c r="A387">
        <v>598061</v>
      </c>
      <c r="B387" t="s">
        <v>277</v>
      </c>
      <c r="C387" t="s">
        <v>404</v>
      </c>
      <c r="D387" s="1">
        <v>41409</v>
      </c>
      <c r="E387" t="s">
        <v>162</v>
      </c>
      <c r="F387" t="s">
        <v>278</v>
      </c>
      <c r="G387">
        <v>0</v>
      </c>
      <c r="H387" t="s">
        <v>21</v>
      </c>
      <c r="I387" t="s">
        <v>207</v>
      </c>
      <c r="J387" t="s">
        <v>21</v>
      </c>
      <c r="K387" t="s">
        <v>22</v>
      </c>
      <c r="L387" t="s">
        <v>207</v>
      </c>
      <c r="M387" t="s">
        <v>23</v>
      </c>
      <c r="N387">
        <v>7</v>
      </c>
      <c r="O387" t="s">
        <v>24</v>
      </c>
      <c r="P387" t="s">
        <v>25</v>
      </c>
      <c r="Q387" t="s">
        <v>274</v>
      </c>
      <c r="R387" t="s">
        <v>263</v>
      </c>
    </row>
    <row r="388" spans="1:18" x14ac:dyDescent="0.25">
      <c r="A388">
        <v>598062</v>
      </c>
      <c r="B388" t="s">
        <v>65</v>
      </c>
      <c r="C388" t="s">
        <v>404</v>
      </c>
      <c r="D388" s="1">
        <v>41408</v>
      </c>
      <c r="E388" t="s">
        <v>76</v>
      </c>
      <c r="F388" t="s">
        <v>67</v>
      </c>
      <c r="G388">
        <v>0</v>
      </c>
      <c r="H388" t="s">
        <v>32</v>
      </c>
      <c r="I388" t="s">
        <v>39</v>
      </c>
      <c r="J388" t="s">
        <v>32</v>
      </c>
      <c r="K388" t="s">
        <v>33</v>
      </c>
      <c r="L388" t="s">
        <v>32</v>
      </c>
      <c r="M388" t="s">
        <v>23</v>
      </c>
      <c r="N388">
        <v>33</v>
      </c>
      <c r="O388" t="s">
        <v>24</v>
      </c>
      <c r="P388" t="s">
        <v>25</v>
      </c>
      <c r="Q388" t="s">
        <v>252</v>
      </c>
      <c r="R388" t="s">
        <v>213</v>
      </c>
    </row>
    <row r="389" spans="1:18" x14ac:dyDescent="0.25">
      <c r="A389">
        <v>598063</v>
      </c>
      <c r="B389" t="s">
        <v>44</v>
      </c>
      <c r="C389" t="s">
        <v>404</v>
      </c>
      <c r="D389" s="1">
        <v>41409</v>
      </c>
      <c r="E389" t="s">
        <v>279</v>
      </c>
      <c r="F389" t="s">
        <v>46</v>
      </c>
      <c r="G389">
        <v>0</v>
      </c>
      <c r="H389" t="s">
        <v>47</v>
      </c>
      <c r="I389" t="s">
        <v>40</v>
      </c>
      <c r="J389" t="s">
        <v>40</v>
      </c>
      <c r="K389" t="s">
        <v>22</v>
      </c>
      <c r="L389" t="s">
        <v>47</v>
      </c>
      <c r="M389" t="s">
        <v>23</v>
      </c>
      <c r="N389">
        <v>14</v>
      </c>
      <c r="O389" t="s">
        <v>24</v>
      </c>
      <c r="P389" t="s">
        <v>25</v>
      </c>
      <c r="Q389" t="s">
        <v>26</v>
      </c>
      <c r="R389" t="s">
        <v>129</v>
      </c>
    </row>
    <row r="390" spans="1:18" x14ac:dyDescent="0.25">
      <c r="A390">
        <v>598064</v>
      </c>
      <c r="B390" t="s">
        <v>28</v>
      </c>
      <c r="C390" t="s">
        <v>404</v>
      </c>
      <c r="D390" s="1">
        <v>41400</v>
      </c>
      <c r="E390" t="s">
        <v>268</v>
      </c>
      <c r="F390" t="s">
        <v>30</v>
      </c>
      <c r="G390">
        <v>0</v>
      </c>
      <c r="H390" t="s">
        <v>31</v>
      </c>
      <c r="I390" t="s">
        <v>20</v>
      </c>
      <c r="J390" t="s">
        <v>31</v>
      </c>
      <c r="K390" t="s">
        <v>22</v>
      </c>
      <c r="L390" t="s">
        <v>31</v>
      </c>
      <c r="M390" t="s">
        <v>41</v>
      </c>
      <c r="N390">
        <v>6</v>
      </c>
      <c r="O390" t="s">
        <v>24</v>
      </c>
      <c r="P390" t="s">
        <v>25</v>
      </c>
      <c r="Q390" t="s">
        <v>237</v>
      </c>
      <c r="R390" t="s">
        <v>274</v>
      </c>
    </row>
    <row r="391" spans="1:18" x14ac:dyDescent="0.25">
      <c r="A391">
        <v>598065</v>
      </c>
      <c r="B391" t="s">
        <v>60</v>
      </c>
      <c r="C391" t="s">
        <v>404</v>
      </c>
      <c r="D391" s="1">
        <v>41411</v>
      </c>
      <c r="E391" t="s">
        <v>93</v>
      </c>
      <c r="F391" t="s">
        <v>62</v>
      </c>
      <c r="G391">
        <v>0</v>
      </c>
      <c r="H391" t="s">
        <v>259</v>
      </c>
      <c r="I391" t="s">
        <v>40</v>
      </c>
      <c r="J391" t="s">
        <v>259</v>
      </c>
      <c r="K391" t="s">
        <v>33</v>
      </c>
      <c r="L391" t="s">
        <v>259</v>
      </c>
      <c r="M391" t="s">
        <v>23</v>
      </c>
      <c r="N391">
        <v>23</v>
      </c>
      <c r="O391" t="s">
        <v>24</v>
      </c>
      <c r="P391" t="s">
        <v>25</v>
      </c>
      <c r="Q391" t="s">
        <v>26</v>
      </c>
      <c r="R391" t="s">
        <v>232</v>
      </c>
    </row>
    <row r="392" spans="1:18" x14ac:dyDescent="0.25">
      <c r="A392">
        <v>598066</v>
      </c>
      <c r="B392" t="s">
        <v>194</v>
      </c>
      <c r="C392" t="s">
        <v>404</v>
      </c>
      <c r="D392" s="1">
        <v>41412</v>
      </c>
      <c r="E392" t="s">
        <v>254</v>
      </c>
      <c r="F392" t="s">
        <v>195</v>
      </c>
      <c r="G392">
        <v>0</v>
      </c>
      <c r="H392" t="s">
        <v>31</v>
      </c>
      <c r="I392" t="s">
        <v>47</v>
      </c>
      <c r="J392" t="s">
        <v>47</v>
      </c>
      <c r="K392" t="s">
        <v>22</v>
      </c>
      <c r="L392" t="s">
        <v>31</v>
      </c>
      <c r="M392" t="s">
        <v>23</v>
      </c>
      <c r="N392">
        <v>50</v>
      </c>
      <c r="O392" t="s">
        <v>24</v>
      </c>
      <c r="P392" t="s">
        <v>25</v>
      </c>
      <c r="Q392" t="s">
        <v>127</v>
      </c>
      <c r="R392" t="s">
        <v>267</v>
      </c>
    </row>
    <row r="393" spans="1:18" x14ac:dyDescent="0.25">
      <c r="A393">
        <v>598067</v>
      </c>
      <c r="B393" t="s">
        <v>238</v>
      </c>
      <c r="C393" t="s">
        <v>404</v>
      </c>
      <c r="D393" s="1">
        <v>41413</v>
      </c>
      <c r="E393" t="s">
        <v>280</v>
      </c>
      <c r="F393" t="s">
        <v>240</v>
      </c>
      <c r="G393">
        <v>0</v>
      </c>
      <c r="H393" t="s">
        <v>207</v>
      </c>
      <c r="I393" t="s">
        <v>39</v>
      </c>
      <c r="J393" t="s">
        <v>207</v>
      </c>
      <c r="K393" t="s">
        <v>33</v>
      </c>
      <c r="L393" t="s">
        <v>207</v>
      </c>
      <c r="M393" t="s">
        <v>23</v>
      </c>
      <c r="N393">
        <v>38</v>
      </c>
      <c r="O393" t="s">
        <v>24</v>
      </c>
      <c r="P393" t="s">
        <v>25</v>
      </c>
      <c r="Q393" t="s">
        <v>274</v>
      </c>
      <c r="R393" t="s">
        <v>116</v>
      </c>
    </row>
    <row r="394" spans="1:18" x14ac:dyDescent="0.25">
      <c r="A394">
        <v>598068</v>
      </c>
      <c r="B394" t="s">
        <v>17</v>
      </c>
      <c r="C394" t="s">
        <v>404</v>
      </c>
      <c r="D394" s="1">
        <v>41412</v>
      </c>
      <c r="E394" t="s">
        <v>215</v>
      </c>
      <c r="F394" t="s">
        <v>19</v>
      </c>
      <c r="G394">
        <v>0</v>
      </c>
      <c r="H394" t="s">
        <v>20</v>
      </c>
      <c r="I394" t="s">
        <v>32</v>
      </c>
      <c r="J394" t="s">
        <v>32</v>
      </c>
      <c r="K394" t="s">
        <v>22</v>
      </c>
      <c r="L394" t="s">
        <v>20</v>
      </c>
      <c r="M394" t="s">
        <v>23</v>
      </c>
      <c r="N394">
        <v>24</v>
      </c>
      <c r="O394" t="s">
        <v>24</v>
      </c>
      <c r="P394" t="s">
        <v>25</v>
      </c>
      <c r="Q394" t="s">
        <v>252</v>
      </c>
      <c r="R394" t="s">
        <v>213</v>
      </c>
    </row>
    <row r="395" spans="1:18" x14ac:dyDescent="0.25">
      <c r="A395">
        <v>598069</v>
      </c>
      <c r="B395" t="s">
        <v>60</v>
      </c>
      <c r="C395" t="s">
        <v>404</v>
      </c>
      <c r="D395" s="1">
        <v>41413</v>
      </c>
      <c r="E395" t="s">
        <v>276</v>
      </c>
      <c r="F395" t="s">
        <v>62</v>
      </c>
      <c r="G395">
        <v>0</v>
      </c>
      <c r="H395" t="s">
        <v>259</v>
      </c>
      <c r="I395" t="s">
        <v>21</v>
      </c>
      <c r="J395" t="s">
        <v>21</v>
      </c>
      <c r="K395" t="s">
        <v>33</v>
      </c>
      <c r="L395" t="s">
        <v>259</v>
      </c>
      <c r="M395" t="s">
        <v>41</v>
      </c>
      <c r="N395">
        <v>5</v>
      </c>
      <c r="O395" t="s">
        <v>24</v>
      </c>
      <c r="P395" t="s">
        <v>25</v>
      </c>
      <c r="Q395" t="s">
        <v>26</v>
      </c>
      <c r="R395" t="s">
        <v>129</v>
      </c>
    </row>
    <row r="396" spans="1:18" x14ac:dyDescent="0.25">
      <c r="A396">
        <v>598070</v>
      </c>
      <c r="B396" t="s">
        <v>36</v>
      </c>
      <c r="C396" t="s">
        <v>404</v>
      </c>
      <c r="D396" s="1">
        <v>41415</v>
      </c>
      <c r="E396" t="s">
        <v>29</v>
      </c>
      <c r="F396" t="s">
        <v>38</v>
      </c>
      <c r="G396">
        <v>0</v>
      </c>
      <c r="H396" t="s">
        <v>32</v>
      </c>
      <c r="I396" t="s">
        <v>47</v>
      </c>
      <c r="J396" t="s">
        <v>32</v>
      </c>
      <c r="K396" t="s">
        <v>33</v>
      </c>
      <c r="L396" t="s">
        <v>32</v>
      </c>
      <c r="M396" t="s">
        <v>23</v>
      </c>
      <c r="N396">
        <v>48</v>
      </c>
      <c r="O396" t="s">
        <v>24</v>
      </c>
      <c r="P396" t="s">
        <v>25</v>
      </c>
      <c r="Q396" t="s">
        <v>274</v>
      </c>
      <c r="R396" t="s">
        <v>213</v>
      </c>
    </row>
    <row r="397" spans="1:18" x14ac:dyDescent="0.25">
      <c r="A397">
        <v>598071</v>
      </c>
      <c r="B397" t="s">
        <v>36</v>
      </c>
      <c r="C397" t="s">
        <v>404</v>
      </c>
      <c r="D397" s="1">
        <v>41416</v>
      </c>
      <c r="E397" t="s">
        <v>160</v>
      </c>
      <c r="F397" t="s">
        <v>38</v>
      </c>
      <c r="G397">
        <v>0</v>
      </c>
      <c r="H397" t="s">
        <v>40</v>
      </c>
      <c r="I397" t="s">
        <v>259</v>
      </c>
      <c r="J397" t="s">
        <v>259</v>
      </c>
      <c r="K397" t="s">
        <v>33</v>
      </c>
      <c r="L397" t="s">
        <v>40</v>
      </c>
      <c r="M397" t="s">
        <v>41</v>
      </c>
      <c r="N397">
        <v>4</v>
      </c>
      <c r="O397" t="s">
        <v>24</v>
      </c>
      <c r="P397" t="s">
        <v>25</v>
      </c>
      <c r="Q397" t="s">
        <v>140</v>
      </c>
      <c r="R397" t="s">
        <v>213</v>
      </c>
    </row>
    <row r="398" spans="1:18" x14ac:dyDescent="0.25">
      <c r="A398">
        <v>598072</v>
      </c>
      <c r="B398" t="s">
        <v>50</v>
      </c>
      <c r="C398" t="s">
        <v>404</v>
      </c>
      <c r="D398" s="1">
        <v>41418</v>
      </c>
      <c r="E398" t="s">
        <v>154</v>
      </c>
      <c r="F398" t="s">
        <v>52</v>
      </c>
      <c r="G398">
        <v>0</v>
      </c>
      <c r="H398" t="s">
        <v>47</v>
      </c>
      <c r="I398" t="s">
        <v>40</v>
      </c>
      <c r="J398" t="s">
        <v>40</v>
      </c>
      <c r="K398" t="s">
        <v>33</v>
      </c>
      <c r="L398" t="s">
        <v>47</v>
      </c>
      <c r="M398" t="s">
        <v>41</v>
      </c>
      <c r="N398">
        <v>4</v>
      </c>
      <c r="O398" t="s">
        <v>24</v>
      </c>
      <c r="P398" t="s">
        <v>25</v>
      </c>
      <c r="Q398" t="s">
        <v>252</v>
      </c>
      <c r="R398" t="s">
        <v>116</v>
      </c>
    </row>
    <row r="399" spans="1:18" x14ac:dyDescent="0.25">
      <c r="A399">
        <v>598073</v>
      </c>
      <c r="B399" t="s">
        <v>50</v>
      </c>
      <c r="C399" t="s">
        <v>404</v>
      </c>
      <c r="D399" s="1">
        <v>41420</v>
      </c>
      <c r="E399" t="s">
        <v>192</v>
      </c>
      <c r="F399" t="s">
        <v>52</v>
      </c>
      <c r="G399">
        <v>0</v>
      </c>
      <c r="H399" t="s">
        <v>32</v>
      </c>
      <c r="I399" t="s">
        <v>47</v>
      </c>
      <c r="J399" t="s">
        <v>47</v>
      </c>
      <c r="K399" t="s">
        <v>33</v>
      </c>
      <c r="L399" t="s">
        <v>47</v>
      </c>
      <c r="M399" t="s">
        <v>23</v>
      </c>
      <c r="N399">
        <v>23</v>
      </c>
      <c r="O399" t="s">
        <v>24</v>
      </c>
      <c r="P399" t="s">
        <v>25</v>
      </c>
      <c r="Q399" t="s">
        <v>127</v>
      </c>
      <c r="R399" t="s">
        <v>116</v>
      </c>
    </row>
    <row r="400" spans="1:18" x14ac:dyDescent="0.25">
      <c r="A400">
        <v>729279</v>
      </c>
      <c r="B400" t="s">
        <v>281</v>
      </c>
      <c r="C400" t="s">
        <v>405</v>
      </c>
      <c r="D400" s="1">
        <v>41745</v>
      </c>
      <c r="E400" t="s">
        <v>144</v>
      </c>
      <c r="F400" t="s">
        <v>282</v>
      </c>
      <c r="G400">
        <v>1</v>
      </c>
      <c r="H400" t="s">
        <v>47</v>
      </c>
      <c r="I400" t="s">
        <v>21</v>
      </c>
      <c r="J400" t="s">
        <v>21</v>
      </c>
      <c r="K400" t="s">
        <v>33</v>
      </c>
      <c r="L400" t="s">
        <v>21</v>
      </c>
      <c r="M400" t="s">
        <v>23</v>
      </c>
      <c r="N400">
        <v>41</v>
      </c>
      <c r="O400" t="s">
        <v>24</v>
      </c>
      <c r="P400" t="s">
        <v>25</v>
      </c>
      <c r="Q400" t="s">
        <v>120</v>
      </c>
      <c r="R400" t="s">
        <v>283</v>
      </c>
    </row>
    <row r="401" spans="1:18" x14ac:dyDescent="0.25">
      <c r="A401">
        <v>729281</v>
      </c>
      <c r="B401" t="s">
        <v>25</v>
      </c>
      <c r="C401" t="s">
        <v>405</v>
      </c>
      <c r="D401" s="1">
        <v>41746</v>
      </c>
      <c r="E401" t="s">
        <v>284</v>
      </c>
      <c r="F401" t="s">
        <v>285</v>
      </c>
      <c r="G401">
        <v>1</v>
      </c>
      <c r="H401" t="s">
        <v>39</v>
      </c>
      <c r="I401" t="s">
        <v>20</v>
      </c>
      <c r="J401" t="s">
        <v>20</v>
      </c>
      <c r="K401" t="s">
        <v>22</v>
      </c>
      <c r="L401" t="s">
        <v>20</v>
      </c>
      <c r="M401" t="s">
        <v>41</v>
      </c>
      <c r="N401">
        <v>8</v>
      </c>
      <c r="O401" t="s">
        <v>24</v>
      </c>
      <c r="P401" t="s">
        <v>25</v>
      </c>
      <c r="Q401" t="s">
        <v>42</v>
      </c>
      <c r="R401" t="s">
        <v>140</v>
      </c>
    </row>
    <row r="402" spans="1:18" x14ac:dyDescent="0.25">
      <c r="A402">
        <v>729283</v>
      </c>
      <c r="B402" t="s">
        <v>281</v>
      </c>
      <c r="C402" t="s">
        <v>405</v>
      </c>
      <c r="D402" s="1">
        <v>41747</v>
      </c>
      <c r="E402" t="s">
        <v>286</v>
      </c>
      <c r="F402" t="s">
        <v>282</v>
      </c>
      <c r="G402">
        <v>1</v>
      </c>
      <c r="H402" t="s">
        <v>32</v>
      </c>
      <c r="I402" t="s">
        <v>31</v>
      </c>
      <c r="J402" t="s">
        <v>32</v>
      </c>
      <c r="K402" t="s">
        <v>33</v>
      </c>
      <c r="L402" t="s">
        <v>31</v>
      </c>
      <c r="M402" t="s">
        <v>41</v>
      </c>
      <c r="N402">
        <v>6</v>
      </c>
      <c r="O402" t="s">
        <v>24</v>
      </c>
      <c r="P402" t="s">
        <v>25</v>
      </c>
      <c r="Q402" t="s">
        <v>283</v>
      </c>
      <c r="R402" t="s">
        <v>252</v>
      </c>
    </row>
    <row r="403" spans="1:18" x14ac:dyDescent="0.25">
      <c r="A403">
        <v>729285</v>
      </c>
      <c r="B403" t="s">
        <v>281</v>
      </c>
      <c r="C403" t="s">
        <v>405</v>
      </c>
      <c r="D403" s="1">
        <v>41747</v>
      </c>
      <c r="E403" t="s">
        <v>233</v>
      </c>
      <c r="F403" t="s">
        <v>282</v>
      </c>
      <c r="G403">
        <v>1</v>
      </c>
      <c r="H403" t="s">
        <v>259</v>
      </c>
      <c r="I403" t="s">
        <v>40</v>
      </c>
      <c r="J403" t="s">
        <v>40</v>
      </c>
      <c r="K403" t="s">
        <v>22</v>
      </c>
      <c r="L403" t="s">
        <v>40</v>
      </c>
      <c r="M403" t="s">
        <v>41</v>
      </c>
      <c r="N403">
        <v>4</v>
      </c>
      <c r="O403" t="s">
        <v>24</v>
      </c>
      <c r="P403" t="s">
        <v>25</v>
      </c>
      <c r="Q403" t="s">
        <v>54</v>
      </c>
      <c r="R403" t="s">
        <v>283</v>
      </c>
    </row>
    <row r="404" spans="1:18" x14ac:dyDescent="0.25">
      <c r="A404">
        <v>729287</v>
      </c>
      <c r="B404" t="s">
        <v>25</v>
      </c>
      <c r="C404" t="s">
        <v>405</v>
      </c>
      <c r="D404" s="1">
        <v>41748</v>
      </c>
      <c r="E404" t="s">
        <v>276</v>
      </c>
      <c r="F404" t="s">
        <v>287</v>
      </c>
      <c r="G404">
        <v>1</v>
      </c>
      <c r="H404" t="s">
        <v>20</v>
      </c>
      <c r="I404" t="s">
        <v>47</v>
      </c>
      <c r="J404" t="s">
        <v>20</v>
      </c>
      <c r="K404" t="s">
        <v>22</v>
      </c>
      <c r="L404" t="s">
        <v>20</v>
      </c>
      <c r="M404" t="s">
        <v>41</v>
      </c>
      <c r="N404">
        <v>7</v>
      </c>
      <c r="O404" t="s">
        <v>24</v>
      </c>
      <c r="P404" t="s">
        <v>25</v>
      </c>
      <c r="Q404" t="s">
        <v>42</v>
      </c>
      <c r="R404" t="s">
        <v>232</v>
      </c>
    </row>
    <row r="405" spans="1:18" x14ac:dyDescent="0.25">
      <c r="A405">
        <v>729289</v>
      </c>
      <c r="B405" t="s">
        <v>25</v>
      </c>
      <c r="C405" t="s">
        <v>405</v>
      </c>
      <c r="D405" s="1">
        <v>41748</v>
      </c>
      <c r="E405" t="s">
        <v>136</v>
      </c>
      <c r="F405" t="s">
        <v>287</v>
      </c>
      <c r="G405">
        <v>1</v>
      </c>
      <c r="H405" t="s">
        <v>21</v>
      </c>
      <c r="I405" t="s">
        <v>39</v>
      </c>
      <c r="J405" t="s">
        <v>21</v>
      </c>
      <c r="K405" t="s">
        <v>33</v>
      </c>
      <c r="L405" t="s">
        <v>39</v>
      </c>
      <c r="M405" t="s">
        <v>41</v>
      </c>
      <c r="N405">
        <v>4</v>
      </c>
      <c r="O405" t="s">
        <v>24</v>
      </c>
      <c r="P405" t="s">
        <v>25</v>
      </c>
      <c r="Q405" t="s">
        <v>42</v>
      </c>
      <c r="R405" t="s">
        <v>237</v>
      </c>
    </row>
    <row r="406" spans="1:18" x14ac:dyDescent="0.25">
      <c r="A406">
        <v>729291</v>
      </c>
      <c r="B406" t="s">
        <v>25</v>
      </c>
      <c r="C406" t="s">
        <v>405</v>
      </c>
      <c r="D406" s="1">
        <v>41749</v>
      </c>
      <c r="E406" t="s">
        <v>286</v>
      </c>
      <c r="F406" t="s">
        <v>285</v>
      </c>
      <c r="G406">
        <v>1</v>
      </c>
      <c r="H406" t="s">
        <v>40</v>
      </c>
      <c r="I406" t="s">
        <v>31</v>
      </c>
      <c r="J406" t="s">
        <v>31</v>
      </c>
      <c r="K406" t="s">
        <v>22</v>
      </c>
      <c r="L406" t="s">
        <v>31</v>
      </c>
      <c r="M406" t="s">
        <v>41</v>
      </c>
      <c r="N406">
        <v>7</v>
      </c>
      <c r="O406" t="s">
        <v>24</v>
      </c>
      <c r="P406" t="s">
        <v>25</v>
      </c>
      <c r="Q406" t="s">
        <v>54</v>
      </c>
      <c r="R406" t="s">
        <v>120</v>
      </c>
    </row>
    <row r="407" spans="1:18" x14ac:dyDescent="0.25">
      <c r="A407">
        <v>729293</v>
      </c>
      <c r="B407" t="s">
        <v>281</v>
      </c>
      <c r="C407" t="s">
        <v>405</v>
      </c>
      <c r="D407" s="1">
        <v>41750</v>
      </c>
      <c r="E407" t="s">
        <v>105</v>
      </c>
      <c r="F407" t="s">
        <v>282</v>
      </c>
      <c r="G407">
        <v>1</v>
      </c>
      <c r="H407" t="s">
        <v>32</v>
      </c>
      <c r="I407" t="s">
        <v>39</v>
      </c>
      <c r="J407" t="s">
        <v>32</v>
      </c>
      <c r="K407" t="s">
        <v>33</v>
      </c>
      <c r="L407" t="s">
        <v>32</v>
      </c>
      <c r="M407" t="s">
        <v>23</v>
      </c>
      <c r="N407">
        <v>93</v>
      </c>
      <c r="O407" t="s">
        <v>24</v>
      </c>
      <c r="P407" t="s">
        <v>25</v>
      </c>
      <c r="Q407" t="s">
        <v>283</v>
      </c>
      <c r="R407" t="s">
        <v>252</v>
      </c>
    </row>
    <row r="408" spans="1:18" x14ac:dyDescent="0.25">
      <c r="A408">
        <v>729295</v>
      </c>
      <c r="B408" t="s">
        <v>25</v>
      </c>
      <c r="C408" t="s">
        <v>405</v>
      </c>
      <c r="D408" s="1">
        <v>41751</v>
      </c>
      <c r="E408" t="s">
        <v>286</v>
      </c>
      <c r="F408" t="s">
        <v>285</v>
      </c>
      <c r="G408">
        <v>1</v>
      </c>
      <c r="H408" t="s">
        <v>31</v>
      </c>
      <c r="I408" t="s">
        <v>259</v>
      </c>
      <c r="J408" t="s">
        <v>259</v>
      </c>
      <c r="K408" t="s">
        <v>22</v>
      </c>
      <c r="L408" t="s">
        <v>31</v>
      </c>
      <c r="M408" t="s">
        <v>23</v>
      </c>
      <c r="N408">
        <v>72</v>
      </c>
      <c r="O408" t="s">
        <v>24</v>
      </c>
      <c r="P408" t="s">
        <v>25</v>
      </c>
      <c r="Q408" t="s">
        <v>120</v>
      </c>
      <c r="R408" t="s">
        <v>140</v>
      </c>
    </row>
    <row r="409" spans="1:18" x14ac:dyDescent="0.25">
      <c r="A409">
        <v>729297</v>
      </c>
      <c r="B409" t="s">
        <v>25</v>
      </c>
      <c r="C409" t="s">
        <v>405</v>
      </c>
      <c r="D409" s="1">
        <v>41752</v>
      </c>
      <c r="E409" t="s">
        <v>235</v>
      </c>
      <c r="F409" t="s">
        <v>287</v>
      </c>
      <c r="G409">
        <v>1</v>
      </c>
      <c r="H409" t="s">
        <v>40</v>
      </c>
      <c r="I409" t="s">
        <v>32</v>
      </c>
      <c r="J409" t="s">
        <v>40</v>
      </c>
      <c r="K409" t="s">
        <v>22</v>
      </c>
      <c r="L409" t="s">
        <v>32</v>
      </c>
      <c r="M409" t="s">
        <v>23</v>
      </c>
      <c r="N409">
        <v>7</v>
      </c>
      <c r="O409" t="s">
        <v>24</v>
      </c>
      <c r="P409" t="s">
        <v>25</v>
      </c>
      <c r="Q409" t="s">
        <v>127</v>
      </c>
      <c r="R409" t="s">
        <v>283</v>
      </c>
    </row>
    <row r="410" spans="1:18" x14ac:dyDescent="0.25">
      <c r="A410">
        <v>729299</v>
      </c>
      <c r="B410" t="s">
        <v>25</v>
      </c>
      <c r="C410" t="s">
        <v>405</v>
      </c>
      <c r="D410" s="1">
        <v>41753</v>
      </c>
      <c r="E410" t="s">
        <v>288</v>
      </c>
      <c r="F410" t="s">
        <v>285</v>
      </c>
      <c r="G410">
        <v>1</v>
      </c>
      <c r="H410" t="s">
        <v>20</v>
      </c>
      <c r="I410" t="s">
        <v>21</v>
      </c>
      <c r="J410" t="s">
        <v>20</v>
      </c>
      <c r="K410" t="s">
        <v>22</v>
      </c>
      <c r="L410" t="s">
        <v>21</v>
      </c>
      <c r="M410" t="s">
        <v>23</v>
      </c>
      <c r="N410">
        <v>2</v>
      </c>
      <c r="O410" t="s">
        <v>24</v>
      </c>
      <c r="P410" t="s">
        <v>25</v>
      </c>
      <c r="Q410" t="s">
        <v>42</v>
      </c>
      <c r="R410" t="s">
        <v>237</v>
      </c>
    </row>
    <row r="411" spans="1:18" x14ac:dyDescent="0.25">
      <c r="A411">
        <v>729301</v>
      </c>
      <c r="B411" t="s">
        <v>25</v>
      </c>
      <c r="C411" t="s">
        <v>405</v>
      </c>
      <c r="D411" s="1">
        <v>41754</v>
      </c>
      <c r="E411" t="s">
        <v>262</v>
      </c>
      <c r="F411" t="s">
        <v>287</v>
      </c>
      <c r="G411">
        <v>1</v>
      </c>
      <c r="H411" t="s">
        <v>259</v>
      </c>
      <c r="I411" t="s">
        <v>39</v>
      </c>
      <c r="J411" t="s">
        <v>259</v>
      </c>
      <c r="K411" t="s">
        <v>33</v>
      </c>
      <c r="L411" t="s">
        <v>259</v>
      </c>
      <c r="M411" t="s">
        <v>23</v>
      </c>
      <c r="N411">
        <v>4</v>
      </c>
      <c r="O411" t="s">
        <v>24</v>
      </c>
      <c r="P411" t="s">
        <v>25</v>
      </c>
      <c r="Q411" t="s">
        <v>120</v>
      </c>
      <c r="R411" t="s">
        <v>140</v>
      </c>
    </row>
    <row r="412" spans="1:18" x14ac:dyDescent="0.25">
      <c r="A412">
        <v>729303</v>
      </c>
      <c r="B412" t="s">
        <v>25</v>
      </c>
      <c r="C412" t="s">
        <v>405</v>
      </c>
      <c r="D412" s="1">
        <v>41754</v>
      </c>
      <c r="E412" t="s">
        <v>289</v>
      </c>
      <c r="F412" t="s">
        <v>287</v>
      </c>
      <c r="G412">
        <v>1</v>
      </c>
      <c r="H412" t="s">
        <v>32</v>
      </c>
      <c r="I412" t="s">
        <v>47</v>
      </c>
      <c r="J412" t="s">
        <v>47</v>
      </c>
      <c r="K412" t="s">
        <v>33</v>
      </c>
      <c r="L412" t="s">
        <v>32</v>
      </c>
      <c r="M412" t="s">
        <v>41</v>
      </c>
      <c r="N412">
        <v>7</v>
      </c>
      <c r="O412" t="s">
        <v>24</v>
      </c>
      <c r="P412" t="s">
        <v>25</v>
      </c>
      <c r="Q412" t="s">
        <v>54</v>
      </c>
      <c r="R412" t="s">
        <v>120</v>
      </c>
    </row>
    <row r="413" spans="1:18" x14ac:dyDescent="0.25">
      <c r="A413">
        <v>729305</v>
      </c>
      <c r="B413" t="s">
        <v>281</v>
      </c>
      <c r="C413" t="s">
        <v>405</v>
      </c>
      <c r="D413" s="1">
        <v>41755</v>
      </c>
      <c r="E413" t="s">
        <v>290</v>
      </c>
      <c r="F413" t="s">
        <v>282</v>
      </c>
      <c r="G413">
        <v>1</v>
      </c>
      <c r="H413" t="s">
        <v>40</v>
      </c>
      <c r="I413" t="s">
        <v>20</v>
      </c>
      <c r="J413" t="s">
        <v>40</v>
      </c>
      <c r="K413" t="s">
        <v>22</v>
      </c>
      <c r="L413" t="s">
        <v>40</v>
      </c>
      <c r="M413" t="s">
        <v>41</v>
      </c>
      <c r="N413">
        <v>6</v>
      </c>
      <c r="O413" t="s">
        <v>24</v>
      </c>
      <c r="P413" t="s">
        <v>25</v>
      </c>
      <c r="Q413" t="s">
        <v>127</v>
      </c>
      <c r="R413" t="s">
        <v>252</v>
      </c>
    </row>
    <row r="414" spans="1:18" x14ac:dyDescent="0.25">
      <c r="A414">
        <v>729307</v>
      </c>
      <c r="B414" t="s">
        <v>281</v>
      </c>
      <c r="C414" t="s">
        <v>405</v>
      </c>
      <c r="D414" s="1">
        <v>41755</v>
      </c>
      <c r="E414" t="s">
        <v>291</v>
      </c>
      <c r="F414" t="s">
        <v>282</v>
      </c>
      <c r="G414">
        <v>1</v>
      </c>
      <c r="H414" t="s">
        <v>21</v>
      </c>
      <c r="I414" t="s">
        <v>31</v>
      </c>
      <c r="J414" t="s">
        <v>21</v>
      </c>
      <c r="K414" t="s">
        <v>22</v>
      </c>
      <c r="L414" t="s">
        <v>31</v>
      </c>
      <c r="M414" t="s">
        <v>23</v>
      </c>
      <c r="N414">
        <v>23</v>
      </c>
      <c r="O414" t="s">
        <v>24</v>
      </c>
      <c r="P414" t="s">
        <v>25</v>
      </c>
      <c r="Q414" t="s">
        <v>127</v>
      </c>
      <c r="R414" t="s">
        <v>283</v>
      </c>
    </row>
    <row r="415" spans="1:18" x14ac:dyDescent="0.25">
      <c r="A415">
        <v>729309</v>
      </c>
      <c r="B415" t="s">
        <v>25</v>
      </c>
      <c r="C415" t="s">
        <v>405</v>
      </c>
      <c r="D415" s="1">
        <v>41756</v>
      </c>
      <c r="E415" t="s">
        <v>181</v>
      </c>
      <c r="F415" t="s">
        <v>285</v>
      </c>
      <c r="G415">
        <v>1</v>
      </c>
      <c r="H415" t="s">
        <v>39</v>
      </c>
      <c r="I415" t="s">
        <v>47</v>
      </c>
      <c r="J415" t="s">
        <v>47</v>
      </c>
      <c r="K415" t="s">
        <v>33</v>
      </c>
      <c r="L415" t="s">
        <v>39</v>
      </c>
      <c r="M415" t="s">
        <v>41</v>
      </c>
      <c r="N415">
        <v>6</v>
      </c>
      <c r="O415" t="s">
        <v>24</v>
      </c>
      <c r="P415" t="s">
        <v>25</v>
      </c>
      <c r="Q415" t="s">
        <v>42</v>
      </c>
      <c r="R415" t="s">
        <v>237</v>
      </c>
    </row>
    <row r="416" spans="1:18" x14ac:dyDescent="0.25">
      <c r="A416">
        <v>729311</v>
      </c>
      <c r="B416" t="s">
        <v>25</v>
      </c>
      <c r="C416" t="s">
        <v>405</v>
      </c>
      <c r="D416" s="1">
        <v>41756</v>
      </c>
      <c r="E416" t="s">
        <v>152</v>
      </c>
      <c r="F416" t="s">
        <v>285</v>
      </c>
      <c r="G416">
        <v>1</v>
      </c>
      <c r="H416" t="s">
        <v>259</v>
      </c>
      <c r="I416" t="s">
        <v>32</v>
      </c>
      <c r="J416" t="s">
        <v>259</v>
      </c>
      <c r="K416" t="s">
        <v>33</v>
      </c>
      <c r="L416" t="s">
        <v>32</v>
      </c>
      <c r="M416" t="s">
        <v>41</v>
      </c>
      <c r="N416">
        <v>5</v>
      </c>
      <c r="O416" t="s">
        <v>24</v>
      </c>
      <c r="P416" t="s">
        <v>25</v>
      </c>
      <c r="Q416" t="s">
        <v>232</v>
      </c>
      <c r="R416" t="s">
        <v>237</v>
      </c>
    </row>
    <row r="417" spans="1:18" x14ac:dyDescent="0.25">
      <c r="A417">
        <v>729313</v>
      </c>
      <c r="B417" t="s">
        <v>25</v>
      </c>
      <c r="C417" t="s">
        <v>405</v>
      </c>
      <c r="D417" s="1">
        <v>41757</v>
      </c>
      <c r="E417" t="s">
        <v>291</v>
      </c>
      <c r="F417" t="s">
        <v>287</v>
      </c>
      <c r="G417">
        <v>1</v>
      </c>
      <c r="H417" t="s">
        <v>31</v>
      </c>
      <c r="I417" t="s">
        <v>20</v>
      </c>
      <c r="J417" t="s">
        <v>31</v>
      </c>
      <c r="K417" t="s">
        <v>22</v>
      </c>
      <c r="L417" t="s">
        <v>31</v>
      </c>
      <c r="M417" t="s">
        <v>41</v>
      </c>
      <c r="N417">
        <v>5</v>
      </c>
      <c r="O417" t="s">
        <v>24</v>
      </c>
      <c r="P417" t="s">
        <v>25</v>
      </c>
      <c r="Q417" t="s">
        <v>54</v>
      </c>
      <c r="R417" t="s">
        <v>140</v>
      </c>
    </row>
    <row r="418" spans="1:18" x14ac:dyDescent="0.25">
      <c r="A418">
        <v>729315</v>
      </c>
      <c r="B418" t="s">
        <v>281</v>
      </c>
      <c r="C418" t="s">
        <v>405</v>
      </c>
      <c r="D418" s="1">
        <v>41758</v>
      </c>
      <c r="E418" t="s">
        <v>265</v>
      </c>
      <c r="F418" t="s">
        <v>282</v>
      </c>
      <c r="G418">
        <v>1</v>
      </c>
      <c r="H418" t="s">
        <v>21</v>
      </c>
      <c r="I418" t="s">
        <v>40</v>
      </c>
      <c r="J418" t="s">
        <v>40</v>
      </c>
      <c r="K418" t="s">
        <v>33</v>
      </c>
      <c r="L418" t="s">
        <v>40</v>
      </c>
      <c r="M418" t="s">
        <v>122</v>
      </c>
      <c r="N418" t="s">
        <v>25</v>
      </c>
      <c r="O418" t="s">
        <v>123</v>
      </c>
      <c r="P418" t="s">
        <v>25</v>
      </c>
      <c r="Q418" t="s">
        <v>42</v>
      </c>
      <c r="R418" t="s">
        <v>232</v>
      </c>
    </row>
    <row r="419" spans="1:18" x14ac:dyDescent="0.25">
      <c r="A419">
        <v>729317</v>
      </c>
      <c r="B419" t="s">
        <v>25</v>
      </c>
      <c r="C419" t="s">
        <v>405</v>
      </c>
      <c r="D419" s="1">
        <v>41759</v>
      </c>
      <c r="E419" t="s">
        <v>292</v>
      </c>
      <c r="F419" t="s">
        <v>287</v>
      </c>
      <c r="G419">
        <v>1</v>
      </c>
      <c r="H419" t="s">
        <v>47</v>
      </c>
      <c r="I419" t="s">
        <v>259</v>
      </c>
      <c r="J419" t="s">
        <v>47</v>
      </c>
      <c r="K419" t="s">
        <v>22</v>
      </c>
      <c r="L419" t="s">
        <v>259</v>
      </c>
      <c r="M419" t="s">
        <v>23</v>
      </c>
      <c r="N419">
        <v>15</v>
      </c>
      <c r="O419" t="s">
        <v>24</v>
      </c>
      <c r="P419" t="s">
        <v>25</v>
      </c>
      <c r="Q419" t="s">
        <v>127</v>
      </c>
      <c r="R419" t="s">
        <v>120</v>
      </c>
    </row>
    <row r="420" spans="1:18" x14ac:dyDescent="0.25">
      <c r="A420">
        <v>733971</v>
      </c>
      <c r="B420" t="s">
        <v>277</v>
      </c>
      <c r="C420" t="s">
        <v>405</v>
      </c>
      <c r="D420" s="1">
        <v>41761</v>
      </c>
      <c r="E420" t="s">
        <v>235</v>
      </c>
      <c r="F420" t="s">
        <v>278</v>
      </c>
      <c r="G420">
        <v>0</v>
      </c>
      <c r="H420" t="s">
        <v>32</v>
      </c>
      <c r="I420" t="s">
        <v>21</v>
      </c>
      <c r="J420" t="s">
        <v>32</v>
      </c>
      <c r="K420" t="s">
        <v>33</v>
      </c>
      <c r="L420" t="s">
        <v>32</v>
      </c>
      <c r="M420" t="s">
        <v>23</v>
      </c>
      <c r="N420">
        <v>34</v>
      </c>
      <c r="O420" t="s">
        <v>24</v>
      </c>
      <c r="P420" t="s">
        <v>25</v>
      </c>
      <c r="Q420" t="s">
        <v>232</v>
      </c>
      <c r="R420" t="s">
        <v>274</v>
      </c>
    </row>
    <row r="421" spans="1:18" x14ac:dyDescent="0.25">
      <c r="A421">
        <v>733973</v>
      </c>
      <c r="B421" t="s">
        <v>44</v>
      </c>
      <c r="C421" t="s">
        <v>405</v>
      </c>
      <c r="D421" s="1">
        <v>41762</v>
      </c>
      <c r="E421" t="s">
        <v>293</v>
      </c>
      <c r="F421" t="s">
        <v>46</v>
      </c>
      <c r="G421">
        <v>0</v>
      </c>
      <c r="H421" t="s">
        <v>47</v>
      </c>
      <c r="I421" t="s">
        <v>31</v>
      </c>
      <c r="J421" t="s">
        <v>31</v>
      </c>
      <c r="K421" t="s">
        <v>33</v>
      </c>
      <c r="L421" t="s">
        <v>47</v>
      </c>
      <c r="M421" t="s">
        <v>41</v>
      </c>
      <c r="N421">
        <v>5</v>
      </c>
      <c r="O421" t="s">
        <v>24</v>
      </c>
      <c r="P421" t="s">
        <v>25</v>
      </c>
      <c r="Q421" t="s">
        <v>242</v>
      </c>
      <c r="R421" t="s">
        <v>252</v>
      </c>
    </row>
    <row r="422" spans="1:18" x14ac:dyDescent="0.25">
      <c r="A422">
        <v>733975</v>
      </c>
      <c r="B422" t="s">
        <v>36</v>
      </c>
      <c r="C422" t="s">
        <v>405</v>
      </c>
      <c r="D422" s="1">
        <v>41762</v>
      </c>
      <c r="E422" t="s">
        <v>294</v>
      </c>
      <c r="F422" t="s">
        <v>38</v>
      </c>
      <c r="G422">
        <v>0</v>
      </c>
      <c r="H422" t="s">
        <v>39</v>
      </c>
      <c r="I422" t="s">
        <v>40</v>
      </c>
      <c r="J422" t="s">
        <v>40</v>
      </c>
      <c r="K422" t="s">
        <v>22</v>
      </c>
      <c r="L422" t="s">
        <v>40</v>
      </c>
      <c r="M422" t="s">
        <v>41</v>
      </c>
      <c r="N422">
        <v>7</v>
      </c>
      <c r="O422" t="s">
        <v>24</v>
      </c>
      <c r="P422" t="s">
        <v>25</v>
      </c>
      <c r="Q422" t="s">
        <v>145</v>
      </c>
      <c r="R422" t="s">
        <v>140</v>
      </c>
    </row>
    <row r="423" spans="1:18" x14ac:dyDescent="0.25">
      <c r="A423">
        <v>733977</v>
      </c>
      <c r="B423" t="s">
        <v>17</v>
      </c>
      <c r="C423" t="s">
        <v>405</v>
      </c>
      <c r="D423" s="1">
        <v>41763</v>
      </c>
      <c r="E423" t="s">
        <v>121</v>
      </c>
      <c r="F423" t="s">
        <v>19</v>
      </c>
      <c r="G423">
        <v>0</v>
      </c>
      <c r="H423" t="s">
        <v>20</v>
      </c>
      <c r="I423" t="s">
        <v>259</v>
      </c>
      <c r="J423" t="s">
        <v>20</v>
      </c>
      <c r="K423" t="s">
        <v>22</v>
      </c>
      <c r="L423" t="s">
        <v>20</v>
      </c>
      <c r="M423" t="s">
        <v>41</v>
      </c>
      <c r="N423">
        <v>4</v>
      </c>
      <c r="O423" t="s">
        <v>24</v>
      </c>
      <c r="P423" t="s">
        <v>25</v>
      </c>
      <c r="Q423" t="s">
        <v>127</v>
      </c>
      <c r="R423" t="s">
        <v>237</v>
      </c>
    </row>
    <row r="424" spans="1:18" x14ac:dyDescent="0.25">
      <c r="A424">
        <v>733979</v>
      </c>
      <c r="B424" t="s">
        <v>167</v>
      </c>
      <c r="C424" t="s">
        <v>405</v>
      </c>
      <c r="D424" s="1">
        <v>41764</v>
      </c>
      <c r="E424" t="s">
        <v>290</v>
      </c>
      <c r="F424" t="s">
        <v>168</v>
      </c>
      <c r="G424">
        <v>0</v>
      </c>
      <c r="H424" t="s">
        <v>40</v>
      </c>
      <c r="I424" t="s">
        <v>21</v>
      </c>
      <c r="J424" t="s">
        <v>21</v>
      </c>
      <c r="K424" t="s">
        <v>22</v>
      </c>
      <c r="L424" t="s">
        <v>40</v>
      </c>
      <c r="M424" t="s">
        <v>23</v>
      </c>
      <c r="N424">
        <v>10</v>
      </c>
      <c r="O424" t="s">
        <v>24</v>
      </c>
      <c r="P424" t="s">
        <v>25</v>
      </c>
      <c r="Q424" t="s">
        <v>274</v>
      </c>
      <c r="R424" t="s">
        <v>267</v>
      </c>
    </row>
    <row r="425" spans="1:18" x14ac:dyDescent="0.25">
      <c r="A425">
        <v>733981</v>
      </c>
      <c r="B425" t="s">
        <v>36</v>
      </c>
      <c r="C425" t="s">
        <v>405</v>
      </c>
      <c r="D425" s="1">
        <v>41764</v>
      </c>
      <c r="E425" t="s">
        <v>152</v>
      </c>
      <c r="F425" t="s">
        <v>38</v>
      </c>
      <c r="G425">
        <v>0</v>
      </c>
      <c r="H425" t="s">
        <v>39</v>
      </c>
      <c r="I425" t="s">
        <v>32</v>
      </c>
      <c r="J425" t="s">
        <v>32</v>
      </c>
      <c r="K425" t="s">
        <v>22</v>
      </c>
      <c r="L425" t="s">
        <v>32</v>
      </c>
      <c r="M425" t="s">
        <v>41</v>
      </c>
      <c r="N425">
        <v>8</v>
      </c>
      <c r="O425" t="s">
        <v>24</v>
      </c>
      <c r="P425" t="s">
        <v>25</v>
      </c>
      <c r="Q425" t="s">
        <v>295</v>
      </c>
      <c r="R425" t="s">
        <v>242</v>
      </c>
    </row>
    <row r="426" spans="1:18" x14ac:dyDescent="0.25">
      <c r="A426">
        <v>733983</v>
      </c>
      <c r="B426" t="s">
        <v>44</v>
      </c>
      <c r="C426" t="s">
        <v>405</v>
      </c>
      <c r="D426" s="1">
        <v>41765</v>
      </c>
      <c r="E426" t="s">
        <v>147</v>
      </c>
      <c r="F426" t="s">
        <v>46</v>
      </c>
      <c r="G426">
        <v>0</v>
      </c>
      <c r="H426" t="s">
        <v>47</v>
      </c>
      <c r="I426" t="s">
        <v>20</v>
      </c>
      <c r="J426" t="s">
        <v>20</v>
      </c>
      <c r="K426" t="s">
        <v>22</v>
      </c>
      <c r="L426" t="s">
        <v>47</v>
      </c>
      <c r="M426" t="s">
        <v>23</v>
      </c>
      <c r="N426">
        <v>19</v>
      </c>
      <c r="O426" t="s">
        <v>24</v>
      </c>
      <c r="P426" t="s">
        <v>25</v>
      </c>
      <c r="Q426" t="s">
        <v>140</v>
      </c>
      <c r="R426" t="s">
        <v>263</v>
      </c>
    </row>
    <row r="427" spans="1:18" x14ac:dyDescent="0.25">
      <c r="A427">
        <v>733985</v>
      </c>
      <c r="B427" t="s">
        <v>36</v>
      </c>
      <c r="C427" t="s">
        <v>405</v>
      </c>
      <c r="D427" s="1">
        <v>41766</v>
      </c>
      <c r="E427" t="s">
        <v>146</v>
      </c>
      <c r="F427" t="s">
        <v>38</v>
      </c>
      <c r="G427">
        <v>0</v>
      </c>
      <c r="H427" t="s">
        <v>39</v>
      </c>
      <c r="I427" t="s">
        <v>21</v>
      </c>
      <c r="J427" t="s">
        <v>39</v>
      </c>
      <c r="K427" t="s">
        <v>33</v>
      </c>
      <c r="L427" t="s">
        <v>21</v>
      </c>
      <c r="M427" t="s">
        <v>41</v>
      </c>
      <c r="N427">
        <v>8</v>
      </c>
      <c r="O427" t="s">
        <v>24</v>
      </c>
      <c r="P427" t="s">
        <v>25</v>
      </c>
      <c r="Q427" t="s">
        <v>242</v>
      </c>
      <c r="R427" t="s">
        <v>252</v>
      </c>
    </row>
    <row r="428" spans="1:18" x14ac:dyDescent="0.25">
      <c r="A428">
        <v>733987</v>
      </c>
      <c r="B428" t="s">
        <v>170</v>
      </c>
      <c r="C428" t="s">
        <v>405</v>
      </c>
      <c r="D428" s="1">
        <v>41766</v>
      </c>
      <c r="E428" t="s">
        <v>286</v>
      </c>
      <c r="F428" t="s">
        <v>172</v>
      </c>
      <c r="G428">
        <v>0</v>
      </c>
      <c r="H428" t="s">
        <v>31</v>
      </c>
      <c r="I428" t="s">
        <v>32</v>
      </c>
      <c r="J428" t="s">
        <v>32</v>
      </c>
      <c r="K428" t="s">
        <v>22</v>
      </c>
      <c r="L428" t="s">
        <v>31</v>
      </c>
      <c r="M428" t="s">
        <v>23</v>
      </c>
      <c r="N428">
        <v>44</v>
      </c>
      <c r="O428" t="s">
        <v>24</v>
      </c>
      <c r="P428" t="s">
        <v>25</v>
      </c>
      <c r="Q428" t="s">
        <v>127</v>
      </c>
      <c r="R428" t="s">
        <v>296</v>
      </c>
    </row>
    <row r="429" spans="1:18" x14ac:dyDescent="0.25">
      <c r="A429">
        <v>733989</v>
      </c>
      <c r="B429" t="s">
        <v>167</v>
      </c>
      <c r="C429" t="s">
        <v>405</v>
      </c>
      <c r="D429" s="1">
        <v>41767</v>
      </c>
      <c r="E429" t="s">
        <v>292</v>
      </c>
      <c r="F429" t="s">
        <v>168</v>
      </c>
      <c r="G429">
        <v>0</v>
      </c>
      <c r="H429" t="s">
        <v>40</v>
      </c>
      <c r="I429" t="s">
        <v>259</v>
      </c>
      <c r="J429" t="s">
        <v>40</v>
      </c>
      <c r="K429" t="s">
        <v>22</v>
      </c>
      <c r="L429" t="s">
        <v>259</v>
      </c>
      <c r="M429" t="s">
        <v>23</v>
      </c>
      <c r="N429">
        <v>32</v>
      </c>
      <c r="O429" t="s">
        <v>24</v>
      </c>
      <c r="P429" t="s">
        <v>25</v>
      </c>
      <c r="Q429" t="s">
        <v>232</v>
      </c>
      <c r="R429" t="s">
        <v>274</v>
      </c>
    </row>
    <row r="430" spans="1:18" x14ac:dyDescent="0.25">
      <c r="A430">
        <v>733991</v>
      </c>
      <c r="B430" t="s">
        <v>17</v>
      </c>
      <c r="C430" t="s">
        <v>405</v>
      </c>
      <c r="D430" s="1">
        <v>41768</v>
      </c>
      <c r="E430" t="s">
        <v>291</v>
      </c>
      <c r="F430" t="s">
        <v>19</v>
      </c>
      <c r="G430">
        <v>0</v>
      </c>
      <c r="H430" t="s">
        <v>20</v>
      </c>
      <c r="I430" t="s">
        <v>31</v>
      </c>
      <c r="J430" t="s">
        <v>20</v>
      </c>
      <c r="K430" t="s">
        <v>22</v>
      </c>
      <c r="L430" t="s">
        <v>31</v>
      </c>
      <c r="M430" t="s">
        <v>23</v>
      </c>
      <c r="N430">
        <v>32</v>
      </c>
      <c r="O430" t="s">
        <v>24</v>
      </c>
      <c r="P430" t="s">
        <v>25</v>
      </c>
      <c r="Q430" t="s">
        <v>140</v>
      </c>
      <c r="R430" t="s">
        <v>263</v>
      </c>
    </row>
    <row r="431" spans="1:18" x14ac:dyDescent="0.25">
      <c r="A431">
        <v>733993</v>
      </c>
      <c r="B431" t="s">
        <v>36</v>
      </c>
      <c r="C431" t="s">
        <v>405</v>
      </c>
      <c r="D431" s="1">
        <v>41769</v>
      </c>
      <c r="E431" t="s">
        <v>211</v>
      </c>
      <c r="F431" t="s">
        <v>38</v>
      </c>
      <c r="G431">
        <v>0</v>
      </c>
      <c r="H431" t="s">
        <v>39</v>
      </c>
      <c r="I431" t="s">
        <v>259</v>
      </c>
      <c r="J431" t="s">
        <v>259</v>
      </c>
      <c r="K431" t="s">
        <v>22</v>
      </c>
      <c r="L431" t="s">
        <v>259</v>
      </c>
      <c r="M431" t="s">
        <v>41</v>
      </c>
      <c r="N431">
        <v>8</v>
      </c>
      <c r="O431" t="s">
        <v>24</v>
      </c>
      <c r="P431" t="s">
        <v>95</v>
      </c>
      <c r="Q431" t="s">
        <v>295</v>
      </c>
      <c r="R431" t="s">
        <v>242</v>
      </c>
    </row>
    <row r="432" spans="1:18" x14ac:dyDescent="0.25">
      <c r="A432">
        <v>733995</v>
      </c>
      <c r="B432" t="s">
        <v>44</v>
      </c>
      <c r="C432" t="s">
        <v>405</v>
      </c>
      <c r="D432" s="1">
        <v>41769</v>
      </c>
      <c r="E432" t="s">
        <v>152</v>
      </c>
      <c r="F432" t="s">
        <v>46</v>
      </c>
      <c r="G432">
        <v>0</v>
      </c>
      <c r="H432" t="s">
        <v>47</v>
      </c>
      <c r="I432" t="s">
        <v>32</v>
      </c>
      <c r="J432" t="s">
        <v>32</v>
      </c>
      <c r="K432" t="s">
        <v>22</v>
      </c>
      <c r="L432" t="s">
        <v>32</v>
      </c>
      <c r="M432" t="s">
        <v>41</v>
      </c>
      <c r="N432">
        <v>4</v>
      </c>
      <c r="O432" t="s">
        <v>24</v>
      </c>
      <c r="P432" t="s">
        <v>25</v>
      </c>
      <c r="Q432" t="s">
        <v>127</v>
      </c>
      <c r="R432" t="s">
        <v>237</v>
      </c>
    </row>
    <row r="433" spans="1:18" x14ac:dyDescent="0.25">
      <c r="A433">
        <v>733997</v>
      </c>
      <c r="B433" t="s">
        <v>170</v>
      </c>
      <c r="C433" t="s">
        <v>405</v>
      </c>
      <c r="D433" s="1">
        <v>41770</v>
      </c>
      <c r="E433" t="s">
        <v>146</v>
      </c>
      <c r="F433" t="s">
        <v>172</v>
      </c>
      <c r="G433">
        <v>0</v>
      </c>
      <c r="H433" t="s">
        <v>31</v>
      </c>
      <c r="I433" t="s">
        <v>21</v>
      </c>
      <c r="J433" t="s">
        <v>21</v>
      </c>
      <c r="K433" t="s">
        <v>22</v>
      </c>
      <c r="L433" t="s">
        <v>21</v>
      </c>
      <c r="M433" t="s">
        <v>41</v>
      </c>
      <c r="N433">
        <v>9</v>
      </c>
      <c r="O433" t="s">
        <v>24</v>
      </c>
      <c r="P433" t="s">
        <v>25</v>
      </c>
      <c r="Q433" t="s">
        <v>274</v>
      </c>
      <c r="R433" t="s">
        <v>267</v>
      </c>
    </row>
    <row r="434" spans="1:18" x14ac:dyDescent="0.25">
      <c r="A434">
        <v>733999</v>
      </c>
      <c r="B434" t="s">
        <v>17</v>
      </c>
      <c r="C434" t="s">
        <v>405</v>
      </c>
      <c r="D434" s="1">
        <v>41770</v>
      </c>
      <c r="E434" t="s">
        <v>265</v>
      </c>
      <c r="F434" t="s">
        <v>19</v>
      </c>
      <c r="G434">
        <v>0</v>
      </c>
      <c r="H434" t="s">
        <v>20</v>
      </c>
      <c r="I434" t="s">
        <v>40</v>
      </c>
      <c r="J434" t="s">
        <v>20</v>
      </c>
      <c r="K434" t="s">
        <v>33</v>
      </c>
      <c r="L434" t="s">
        <v>40</v>
      </c>
      <c r="M434" t="s">
        <v>41</v>
      </c>
      <c r="N434">
        <v>5</v>
      </c>
      <c r="O434" t="s">
        <v>24</v>
      </c>
      <c r="P434" t="s">
        <v>25</v>
      </c>
      <c r="Q434" t="s">
        <v>140</v>
      </c>
      <c r="R434" t="s">
        <v>213</v>
      </c>
    </row>
    <row r="435" spans="1:18" x14ac:dyDescent="0.25">
      <c r="A435">
        <v>734001</v>
      </c>
      <c r="B435" t="s">
        <v>60</v>
      </c>
      <c r="C435" t="s">
        <v>405</v>
      </c>
      <c r="D435" s="1">
        <v>41771</v>
      </c>
      <c r="E435" t="s">
        <v>183</v>
      </c>
      <c r="F435" t="s">
        <v>62</v>
      </c>
      <c r="G435">
        <v>0</v>
      </c>
      <c r="H435" t="s">
        <v>259</v>
      </c>
      <c r="I435" t="s">
        <v>47</v>
      </c>
      <c r="J435" t="s">
        <v>259</v>
      </c>
      <c r="K435" t="s">
        <v>33</v>
      </c>
      <c r="L435" t="s">
        <v>47</v>
      </c>
      <c r="M435" t="s">
        <v>41</v>
      </c>
      <c r="N435">
        <v>7</v>
      </c>
      <c r="O435" t="s">
        <v>24</v>
      </c>
      <c r="P435" t="s">
        <v>25</v>
      </c>
      <c r="Q435" t="s">
        <v>127</v>
      </c>
      <c r="R435" t="s">
        <v>237</v>
      </c>
    </row>
    <row r="436" spans="1:18" x14ac:dyDescent="0.25">
      <c r="A436">
        <v>734003</v>
      </c>
      <c r="B436" t="s">
        <v>277</v>
      </c>
      <c r="C436" t="s">
        <v>405</v>
      </c>
      <c r="D436" s="1">
        <v>41772</v>
      </c>
      <c r="E436" t="s">
        <v>235</v>
      </c>
      <c r="F436" t="s">
        <v>278</v>
      </c>
      <c r="G436">
        <v>0</v>
      </c>
      <c r="H436" t="s">
        <v>32</v>
      </c>
      <c r="I436" t="s">
        <v>40</v>
      </c>
      <c r="J436" t="s">
        <v>40</v>
      </c>
      <c r="K436" t="s">
        <v>33</v>
      </c>
      <c r="L436" t="s">
        <v>32</v>
      </c>
      <c r="M436" t="s">
        <v>41</v>
      </c>
      <c r="N436">
        <v>5</v>
      </c>
      <c r="O436" t="s">
        <v>24</v>
      </c>
      <c r="P436" t="s">
        <v>25</v>
      </c>
      <c r="Q436" t="s">
        <v>242</v>
      </c>
      <c r="R436" t="s">
        <v>252</v>
      </c>
    </row>
    <row r="437" spans="1:18" x14ac:dyDescent="0.25">
      <c r="A437">
        <v>734005</v>
      </c>
      <c r="B437" t="s">
        <v>17</v>
      </c>
      <c r="C437" t="s">
        <v>405</v>
      </c>
      <c r="D437" s="1">
        <v>41772</v>
      </c>
      <c r="E437" t="s">
        <v>139</v>
      </c>
      <c r="F437" t="s">
        <v>19</v>
      </c>
      <c r="G437">
        <v>0</v>
      </c>
      <c r="H437" t="s">
        <v>20</v>
      </c>
      <c r="I437" t="s">
        <v>39</v>
      </c>
      <c r="J437" t="s">
        <v>39</v>
      </c>
      <c r="K437" t="s">
        <v>22</v>
      </c>
      <c r="L437" t="s">
        <v>20</v>
      </c>
      <c r="M437" t="s">
        <v>23</v>
      </c>
      <c r="N437">
        <v>16</v>
      </c>
      <c r="O437" t="s">
        <v>24</v>
      </c>
      <c r="P437" t="s">
        <v>25</v>
      </c>
      <c r="Q437" t="s">
        <v>263</v>
      </c>
      <c r="R437" t="s">
        <v>213</v>
      </c>
    </row>
    <row r="438" spans="1:18" x14ac:dyDescent="0.25">
      <c r="A438">
        <v>734007</v>
      </c>
      <c r="B438" t="s">
        <v>60</v>
      </c>
      <c r="C438" t="s">
        <v>405</v>
      </c>
      <c r="D438" s="1">
        <v>41773</v>
      </c>
      <c r="E438" t="s">
        <v>226</v>
      </c>
      <c r="F438" t="s">
        <v>62</v>
      </c>
      <c r="G438">
        <v>0</v>
      </c>
      <c r="H438" t="s">
        <v>259</v>
      </c>
      <c r="I438" t="s">
        <v>31</v>
      </c>
      <c r="J438" t="s">
        <v>31</v>
      </c>
      <c r="K438" t="s">
        <v>22</v>
      </c>
      <c r="L438" t="s">
        <v>31</v>
      </c>
      <c r="M438" t="s">
        <v>41</v>
      </c>
      <c r="N438">
        <v>6</v>
      </c>
      <c r="O438" t="s">
        <v>24</v>
      </c>
      <c r="P438" t="s">
        <v>25</v>
      </c>
      <c r="Q438" t="s">
        <v>237</v>
      </c>
      <c r="R438" t="s">
        <v>296</v>
      </c>
    </row>
    <row r="439" spans="1:18" x14ac:dyDescent="0.25">
      <c r="A439">
        <v>734009</v>
      </c>
      <c r="B439" t="s">
        <v>170</v>
      </c>
      <c r="C439" t="s">
        <v>405</v>
      </c>
      <c r="D439" s="1">
        <v>41773</v>
      </c>
      <c r="E439" t="s">
        <v>175</v>
      </c>
      <c r="F439" t="s">
        <v>172</v>
      </c>
      <c r="G439">
        <v>0</v>
      </c>
      <c r="H439" t="s">
        <v>21</v>
      </c>
      <c r="I439" t="s">
        <v>47</v>
      </c>
      <c r="J439" t="s">
        <v>21</v>
      </c>
      <c r="K439" t="s">
        <v>22</v>
      </c>
      <c r="L439" t="s">
        <v>21</v>
      </c>
      <c r="M439" t="s">
        <v>41</v>
      </c>
      <c r="N439">
        <v>6</v>
      </c>
      <c r="O439" t="s">
        <v>24</v>
      </c>
      <c r="P439" t="s">
        <v>25</v>
      </c>
      <c r="Q439" t="s">
        <v>232</v>
      </c>
      <c r="R439" t="s">
        <v>274</v>
      </c>
    </row>
    <row r="440" spans="1:18" x14ac:dyDescent="0.25">
      <c r="A440">
        <v>734011</v>
      </c>
      <c r="B440" t="s">
        <v>167</v>
      </c>
      <c r="C440" t="s">
        <v>405</v>
      </c>
      <c r="D440" s="1">
        <v>41774</v>
      </c>
      <c r="E440" t="s">
        <v>233</v>
      </c>
      <c r="F440" t="s">
        <v>168</v>
      </c>
      <c r="G440">
        <v>0</v>
      </c>
      <c r="H440" t="s">
        <v>40</v>
      </c>
      <c r="I440" t="s">
        <v>39</v>
      </c>
      <c r="J440" t="s">
        <v>39</v>
      </c>
      <c r="K440" t="s">
        <v>22</v>
      </c>
      <c r="L440" t="s">
        <v>40</v>
      </c>
      <c r="M440" t="s">
        <v>23</v>
      </c>
      <c r="N440">
        <v>62</v>
      </c>
      <c r="O440" t="s">
        <v>24</v>
      </c>
      <c r="P440" t="s">
        <v>25</v>
      </c>
      <c r="Q440" t="s">
        <v>140</v>
      </c>
      <c r="R440" t="s">
        <v>213</v>
      </c>
    </row>
    <row r="441" spans="1:18" x14ac:dyDescent="0.25">
      <c r="A441">
        <v>734013</v>
      </c>
      <c r="B441" t="s">
        <v>277</v>
      </c>
      <c r="C441" t="s">
        <v>405</v>
      </c>
      <c r="D441" s="1">
        <v>41777</v>
      </c>
      <c r="E441" t="s">
        <v>121</v>
      </c>
      <c r="F441" t="s">
        <v>278</v>
      </c>
      <c r="G441">
        <v>0</v>
      </c>
      <c r="H441" t="s">
        <v>32</v>
      </c>
      <c r="I441" t="s">
        <v>20</v>
      </c>
      <c r="J441" t="s">
        <v>32</v>
      </c>
      <c r="K441" t="s">
        <v>33</v>
      </c>
      <c r="L441" t="s">
        <v>20</v>
      </c>
      <c r="M441" t="s">
        <v>41</v>
      </c>
      <c r="N441">
        <v>5</v>
      </c>
      <c r="O441" t="s">
        <v>24</v>
      </c>
      <c r="P441" t="s">
        <v>25</v>
      </c>
      <c r="Q441" t="s">
        <v>242</v>
      </c>
      <c r="R441" t="s">
        <v>252</v>
      </c>
    </row>
    <row r="442" spans="1:18" x14ac:dyDescent="0.25">
      <c r="A442">
        <v>734015</v>
      </c>
      <c r="B442" t="s">
        <v>60</v>
      </c>
      <c r="C442" t="s">
        <v>405</v>
      </c>
      <c r="D442" s="1">
        <v>41777</v>
      </c>
      <c r="E442" t="s">
        <v>257</v>
      </c>
      <c r="F442" t="s">
        <v>62</v>
      </c>
      <c r="G442">
        <v>0</v>
      </c>
      <c r="H442" t="s">
        <v>259</v>
      </c>
      <c r="I442" t="s">
        <v>21</v>
      </c>
      <c r="J442" t="s">
        <v>259</v>
      </c>
      <c r="K442" t="s">
        <v>33</v>
      </c>
      <c r="L442" t="s">
        <v>21</v>
      </c>
      <c r="M442" t="s">
        <v>41</v>
      </c>
      <c r="N442">
        <v>7</v>
      </c>
      <c r="O442" t="s">
        <v>24</v>
      </c>
      <c r="P442" t="s">
        <v>25</v>
      </c>
      <c r="Q442" t="s">
        <v>274</v>
      </c>
      <c r="R442" t="s">
        <v>267</v>
      </c>
    </row>
    <row r="443" spans="1:18" x14ac:dyDescent="0.25">
      <c r="A443">
        <v>734017</v>
      </c>
      <c r="B443" t="s">
        <v>167</v>
      </c>
      <c r="C443" t="s">
        <v>405</v>
      </c>
      <c r="D443" s="1">
        <v>41778</v>
      </c>
      <c r="E443" t="s">
        <v>29</v>
      </c>
      <c r="F443" t="s">
        <v>168</v>
      </c>
      <c r="G443">
        <v>0</v>
      </c>
      <c r="H443" t="s">
        <v>40</v>
      </c>
      <c r="I443" t="s">
        <v>47</v>
      </c>
      <c r="J443" t="s">
        <v>47</v>
      </c>
      <c r="K443" t="s">
        <v>33</v>
      </c>
      <c r="L443" t="s">
        <v>47</v>
      </c>
      <c r="M443" t="s">
        <v>23</v>
      </c>
      <c r="N443">
        <v>25</v>
      </c>
      <c r="O443" t="s">
        <v>24</v>
      </c>
      <c r="P443" t="s">
        <v>25</v>
      </c>
      <c r="Q443" t="s">
        <v>140</v>
      </c>
      <c r="R443" t="s">
        <v>213</v>
      </c>
    </row>
    <row r="444" spans="1:18" x14ac:dyDescent="0.25">
      <c r="A444">
        <v>734019</v>
      </c>
      <c r="B444" t="s">
        <v>36</v>
      </c>
      <c r="C444" t="s">
        <v>405</v>
      </c>
      <c r="D444" s="1">
        <v>41778</v>
      </c>
      <c r="E444" t="s">
        <v>297</v>
      </c>
      <c r="F444" t="s">
        <v>38</v>
      </c>
      <c r="G444">
        <v>0</v>
      </c>
      <c r="H444" t="s">
        <v>39</v>
      </c>
      <c r="I444" t="s">
        <v>31</v>
      </c>
      <c r="J444" t="s">
        <v>31</v>
      </c>
      <c r="K444" t="s">
        <v>22</v>
      </c>
      <c r="L444" t="s">
        <v>31</v>
      </c>
      <c r="M444" t="s">
        <v>41</v>
      </c>
      <c r="N444">
        <v>4</v>
      </c>
      <c r="O444" t="s">
        <v>24</v>
      </c>
      <c r="P444" t="s">
        <v>25</v>
      </c>
      <c r="Q444" t="s">
        <v>127</v>
      </c>
      <c r="R444" t="s">
        <v>296</v>
      </c>
    </row>
    <row r="445" spans="1:18" x14ac:dyDescent="0.25">
      <c r="A445">
        <v>734021</v>
      </c>
      <c r="B445" t="s">
        <v>60</v>
      </c>
      <c r="C445" t="s">
        <v>405</v>
      </c>
      <c r="D445" s="1">
        <v>41779</v>
      </c>
      <c r="E445" t="s">
        <v>179</v>
      </c>
      <c r="F445" t="s">
        <v>62</v>
      </c>
      <c r="G445">
        <v>0</v>
      </c>
      <c r="H445" t="s">
        <v>259</v>
      </c>
      <c r="I445" t="s">
        <v>20</v>
      </c>
      <c r="J445" t="s">
        <v>20</v>
      </c>
      <c r="K445" t="s">
        <v>33</v>
      </c>
      <c r="L445" t="s">
        <v>259</v>
      </c>
      <c r="M445" t="s">
        <v>41</v>
      </c>
      <c r="N445">
        <v>7</v>
      </c>
      <c r="O445" t="s">
        <v>24</v>
      </c>
      <c r="P445" t="s">
        <v>25</v>
      </c>
      <c r="Q445" t="s">
        <v>232</v>
      </c>
      <c r="R445" t="s">
        <v>274</v>
      </c>
    </row>
    <row r="446" spans="1:18" x14ac:dyDescent="0.25">
      <c r="A446">
        <v>734023</v>
      </c>
      <c r="B446" t="s">
        <v>50</v>
      </c>
      <c r="C446" t="s">
        <v>405</v>
      </c>
      <c r="D446" s="1">
        <v>41779</v>
      </c>
      <c r="E446" t="s">
        <v>175</v>
      </c>
      <c r="F446" t="s">
        <v>52</v>
      </c>
      <c r="G446">
        <v>0</v>
      </c>
      <c r="H446" t="s">
        <v>21</v>
      </c>
      <c r="I446" t="s">
        <v>32</v>
      </c>
      <c r="J446" t="s">
        <v>21</v>
      </c>
      <c r="K446" t="s">
        <v>22</v>
      </c>
      <c r="L446" t="s">
        <v>21</v>
      </c>
      <c r="M446" t="s">
        <v>41</v>
      </c>
      <c r="N446">
        <v>8</v>
      </c>
      <c r="O446" t="s">
        <v>24</v>
      </c>
      <c r="P446" t="s">
        <v>25</v>
      </c>
      <c r="Q446" t="s">
        <v>295</v>
      </c>
      <c r="R446" t="s">
        <v>252</v>
      </c>
    </row>
    <row r="447" spans="1:18" x14ac:dyDescent="0.25">
      <c r="A447">
        <v>734025</v>
      </c>
      <c r="B447" t="s">
        <v>28</v>
      </c>
      <c r="C447" t="s">
        <v>405</v>
      </c>
      <c r="D447" s="1">
        <v>41780</v>
      </c>
      <c r="E447" t="s">
        <v>298</v>
      </c>
      <c r="F447" t="s">
        <v>30</v>
      </c>
      <c r="G447">
        <v>0</v>
      </c>
      <c r="H447" t="s">
        <v>31</v>
      </c>
      <c r="I447" t="s">
        <v>47</v>
      </c>
      <c r="J447" t="s">
        <v>47</v>
      </c>
      <c r="K447" t="s">
        <v>22</v>
      </c>
      <c r="L447" t="s">
        <v>47</v>
      </c>
      <c r="M447" t="s">
        <v>41</v>
      </c>
      <c r="N447">
        <v>7</v>
      </c>
      <c r="O447" t="s">
        <v>24</v>
      </c>
      <c r="P447" t="s">
        <v>25</v>
      </c>
      <c r="Q447" t="s">
        <v>127</v>
      </c>
      <c r="R447" t="s">
        <v>237</v>
      </c>
    </row>
    <row r="448" spans="1:18" x14ac:dyDescent="0.25">
      <c r="A448">
        <v>734027</v>
      </c>
      <c r="B448" t="s">
        <v>50</v>
      </c>
      <c r="C448" t="s">
        <v>405</v>
      </c>
      <c r="D448" s="1">
        <v>41781</v>
      </c>
      <c r="E448" t="s">
        <v>175</v>
      </c>
      <c r="F448" t="s">
        <v>52</v>
      </c>
      <c r="G448">
        <v>0</v>
      </c>
      <c r="H448" t="s">
        <v>21</v>
      </c>
      <c r="I448" t="s">
        <v>20</v>
      </c>
      <c r="J448" t="s">
        <v>20</v>
      </c>
      <c r="K448" t="s">
        <v>22</v>
      </c>
      <c r="L448" t="s">
        <v>21</v>
      </c>
      <c r="M448" t="s">
        <v>23</v>
      </c>
      <c r="N448">
        <v>30</v>
      </c>
      <c r="O448" t="s">
        <v>24</v>
      </c>
      <c r="P448" t="s">
        <v>25</v>
      </c>
      <c r="Q448" t="s">
        <v>232</v>
      </c>
      <c r="R448" t="s">
        <v>267</v>
      </c>
    </row>
    <row r="449" spans="1:18" x14ac:dyDescent="0.25">
      <c r="A449">
        <v>734029</v>
      </c>
      <c r="B449" t="s">
        <v>277</v>
      </c>
      <c r="C449" t="s">
        <v>405</v>
      </c>
      <c r="D449" s="1">
        <v>41781</v>
      </c>
      <c r="E449" t="s">
        <v>179</v>
      </c>
      <c r="F449" t="s">
        <v>278</v>
      </c>
      <c r="G449">
        <v>0</v>
      </c>
      <c r="H449" t="s">
        <v>32</v>
      </c>
      <c r="I449" t="s">
        <v>259</v>
      </c>
      <c r="J449" t="s">
        <v>259</v>
      </c>
      <c r="K449" t="s">
        <v>22</v>
      </c>
      <c r="L449" t="s">
        <v>259</v>
      </c>
      <c r="M449" t="s">
        <v>41</v>
      </c>
      <c r="N449">
        <v>6</v>
      </c>
      <c r="O449" t="s">
        <v>24</v>
      </c>
      <c r="P449" t="s">
        <v>25</v>
      </c>
      <c r="Q449" t="s">
        <v>242</v>
      </c>
      <c r="R449" t="s">
        <v>252</v>
      </c>
    </row>
    <row r="450" spans="1:18" x14ac:dyDescent="0.25">
      <c r="A450">
        <v>734031</v>
      </c>
      <c r="B450" t="s">
        <v>44</v>
      </c>
      <c r="C450" t="s">
        <v>405</v>
      </c>
      <c r="D450" s="1">
        <v>41782</v>
      </c>
      <c r="E450" t="s">
        <v>29</v>
      </c>
      <c r="F450" t="s">
        <v>46</v>
      </c>
      <c r="G450">
        <v>0</v>
      </c>
      <c r="H450" t="s">
        <v>47</v>
      </c>
      <c r="I450" t="s">
        <v>39</v>
      </c>
      <c r="J450" t="s">
        <v>39</v>
      </c>
      <c r="K450" t="s">
        <v>22</v>
      </c>
      <c r="L450" t="s">
        <v>47</v>
      </c>
      <c r="M450" t="s">
        <v>23</v>
      </c>
      <c r="N450">
        <v>15</v>
      </c>
      <c r="O450" t="s">
        <v>24</v>
      </c>
      <c r="P450" t="s">
        <v>25</v>
      </c>
      <c r="Q450" t="s">
        <v>140</v>
      </c>
      <c r="R450" t="s">
        <v>213</v>
      </c>
    </row>
    <row r="451" spans="1:18" x14ac:dyDescent="0.25">
      <c r="A451">
        <v>734033</v>
      </c>
      <c r="B451" t="s">
        <v>28</v>
      </c>
      <c r="C451" t="s">
        <v>405</v>
      </c>
      <c r="D451" s="1">
        <v>41782</v>
      </c>
      <c r="E451" t="s">
        <v>80</v>
      </c>
      <c r="F451" t="s">
        <v>30</v>
      </c>
      <c r="G451">
        <v>0</v>
      </c>
      <c r="H451" t="s">
        <v>31</v>
      </c>
      <c r="I451" t="s">
        <v>40</v>
      </c>
      <c r="J451" t="s">
        <v>40</v>
      </c>
      <c r="K451" t="s">
        <v>22</v>
      </c>
      <c r="L451" t="s">
        <v>31</v>
      </c>
      <c r="M451" t="s">
        <v>23</v>
      </c>
      <c r="N451">
        <v>16</v>
      </c>
      <c r="O451" t="s">
        <v>24</v>
      </c>
      <c r="P451" t="s">
        <v>25</v>
      </c>
      <c r="Q451" t="s">
        <v>127</v>
      </c>
      <c r="R451" t="s">
        <v>296</v>
      </c>
    </row>
    <row r="452" spans="1:18" x14ac:dyDescent="0.25">
      <c r="A452">
        <v>734035</v>
      </c>
      <c r="B452" t="s">
        <v>17</v>
      </c>
      <c r="C452" t="s">
        <v>405</v>
      </c>
      <c r="D452" s="1">
        <v>41783</v>
      </c>
      <c r="E452" t="s">
        <v>76</v>
      </c>
      <c r="F452" t="s">
        <v>19</v>
      </c>
      <c r="G452">
        <v>0</v>
      </c>
      <c r="H452" t="s">
        <v>20</v>
      </c>
      <c r="I452" t="s">
        <v>32</v>
      </c>
      <c r="J452" t="s">
        <v>32</v>
      </c>
      <c r="K452" t="s">
        <v>22</v>
      </c>
      <c r="L452" t="s">
        <v>32</v>
      </c>
      <c r="M452" t="s">
        <v>41</v>
      </c>
      <c r="N452">
        <v>8</v>
      </c>
      <c r="O452" t="s">
        <v>24</v>
      </c>
      <c r="P452" t="s">
        <v>25</v>
      </c>
      <c r="Q452" t="s">
        <v>232</v>
      </c>
      <c r="R452" t="s">
        <v>274</v>
      </c>
    </row>
    <row r="453" spans="1:18" x14ac:dyDescent="0.25">
      <c r="A453">
        <v>734037</v>
      </c>
      <c r="B453" t="s">
        <v>50</v>
      </c>
      <c r="C453" t="s">
        <v>405</v>
      </c>
      <c r="D453" s="1">
        <v>41783</v>
      </c>
      <c r="E453" t="s">
        <v>68</v>
      </c>
      <c r="F453" t="s">
        <v>52</v>
      </c>
      <c r="G453">
        <v>0</v>
      </c>
      <c r="H453" t="s">
        <v>21</v>
      </c>
      <c r="I453" t="s">
        <v>259</v>
      </c>
      <c r="J453" t="s">
        <v>21</v>
      </c>
      <c r="K453" t="s">
        <v>22</v>
      </c>
      <c r="L453" t="s">
        <v>21</v>
      </c>
      <c r="M453" t="s">
        <v>41</v>
      </c>
      <c r="N453">
        <v>4</v>
      </c>
      <c r="O453" t="s">
        <v>24</v>
      </c>
      <c r="P453" t="s">
        <v>25</v>
      </c>
      <c r="Q453" t="s">
        <v>295</v>
      </c>
      <c r="R453" t="s">
        <v>242</v>
      </c>
    </row>
    <row r="454" spans="1:18" x14ac:dyDescent="0.25">
      <c r="A454">
        <v>734039</v>
      </c>
      <c r="B454" t="s">
        <v>28</v>
      </c>
      <c r="C454" t="s">
        <v>405</v>
      </c>
      <c r="D454" s="1">
        <v>41784</v>
      </c>
      <c r="E454" t="s">
        <v>260</v>
      </c>
      <c r="F454" t="s">
        <v>30</v>
      </c>
      <c r="G454">
        <v>0</v>
      </c>
      <c r="H454" t="s">
        <v>31</v>
      </c>
      <c r="I454" t="s">
        <v>39</v>
      </c>
      <c r="J454" t="s">
        <v>31</v>
      </c>
      <c r="K454" t="s">
        <v>22</v>
      </c>
      <c r="L454" t="s">
        <v>31</v>
      </c>
      <c r="M454" t="s">
        <v>41</v>
      </c>
      <c r="N454">
        <v>7</v>
      </c>
      <c r="O454" t="s">
        <v>24</v>
      </c>
      <c r="P454" t="s">
        <v>25</v>
      </c>
      <c r="Q454" t="s">
        <v>127</v>
      </c>
      <c r="R454" t="s">
        <v>237</v>
      </c>
    </row>
    <row r="455" spans="1:18" x14ac:dyDescent="0.25">
      <c r="A455">
        <v>734041</v>
      </c>
      <c r="B455" t="s">
        <v>44</v>
      </c>
      <c r="C455" t="s">
        <v>405</v>
      </c>
      <c r="D455" s="1">
        <v>41784</v>
      </c>
      <c r="E455" t="s">
        <v>293</v>
      </c>
      <c r="F455" t="s">
        <v>46</v>
      </c>
      <c r="G455">
        <v>0</v>
      </c>
      <c r="H455" t="s">
        <v>47</v>
      </c>
      <c r="I455" t="s">
        <v>40</v>
      </c>
      <c r="J455" t="s">
        <v>47</v>
      </c>
      <c r="K455" t="s">
        <v>22</v>
      </c>
      <c r="L455" t="s">
        <v>47</v>
      </c>
      <c r="M455" t="s">
        <v>41</v>
      </c>
      <c r="N455">
        <v>5</v>
      </c>
      <c r="O455" t="s">
        <v>24</v>
      </c>
      <c r="P455" t="s">
        <v>25</v>
      </c>
      <c r="Q455" t="s">
        <v>263</v>
      </c>
      <c r="R455" t="s">
        <v>213</v>
      </c>
    </row>
    <row r="456" spans="1:18" x14ac:dyDescent="0.25">
      <c r="A456">
        <v>734043</v>
      </c>
      <c r="B456" t="s">
        <v>50</v>
      </c>
      <c r="C456" t="s">
        <v>405</v>
      </c>
      <c r="D456" s="1">
        <v>41786</v>
      </c>
      <c r="E456" t="s">
        <v>257</v>
      </c>
      <c r="F456" t="s">
        <v>52</v>
      </c>
      <c r="G456">
        <v>0</v>
      </c>
      <c r="H456" t="s">
        <v>31</v>
      </c>
      <c r="I456" t="s">
        <v>21</v>
      </c>
      <c r="J456" t="s">
        <v>31</v>
      </c>
      <c r="K456" t="s">
        <v>22</v>
      </c>
      <c r="L456" t="s">
        <v>21</v>
      </c>
      <c r="M456" t="s">
        <v>23</v>
      </c>
      <c r="N456">
        <v>28</v>
      </c>
      <c r="O456" t="s">
        <v>24</v>
      </c>
      <c r="P456" t="s">
        <v>25</v>
      </c>
      <c r="Q456" t="s">
        <v>274</v>
      </c>
      <c r="R456" t="s">
        <v>140</v>
      </c>
    </row>
    <row r="457" spans="1:18" x14ac:dyDescent="0.25">
      <c r="A457">
        <v>734045</v>
      </c>
      <c r="B457" t="s">
        <v>44</v>
      </c>
      <c r="C457" t="s">
        <v>405</v>
      </c>
      <c r="D457" s="1">
        <v>41787</v>
      </c>
      <c r="E457" t="s">
        <v>105</v>
      </c>
      <c r="F457" t="s">
        <v>164</v>
      </c>
      <c r="G457">
        <v>0</v>
      </c>
      <c r="H457" t="s">
        <v>32</v>
      </c>
      <c r="I457" t="s">
        <v>47</v>
      </c>
      <c r="J457" t="s">
        <v>32</v>
      </c>
      <c r="K457" t="s">
        <v>22</v>
      </c>
      <c r="L457" t="s">
        <v>32</v>
      </c>
      <c r="M457" t="s">
        <v>41</v>
      </c>
      <c r="N457">
        <v>7</v>
      </c>
      <c r="O457" t="s">
        <v>24</v>
      </c>
      <c r="P457" t="s">
        <v>25</v>
      </c>
      <c r="Q457" t="s">
        <v>237</v>
      </c>
      <c r="R457" t="s">
        <v>242</v>
      </c>
    </row>
    <row r="458" spans="1:18" x14ac:dyDescent="0.25">
      <c r="A458">
        <v>734047</v>
      </c>
      <c r="B458" t="s">
        <v>44</v>
      </c>
      <c r="C458" t="s">
        <v>405</v>
      </c>
      <c r="D458" s="1">
        <v>41789</v>
      </c>
      <c r="E458" t="s">
        <v>61</v>
      </c>
      <c r="F458" t="s">
        <v>46</v>
      </c>
      <c r="G458">
        <v>0</v>
      </c>
      <c r="H458" t="s">
        <v>32</v>
      </c>
      <c r="I458" t="s">
        <v>31</v>
      </c>
      <c r="J458" t="s">
        <v>32</v>
      </c>
      <c r="K458" t="s">
        <v>22</v>
      </c>
      <c r="L458" t="s">
        <v>31</v>
      </c>
      <c r="M458" t="s">
        <v>23</v>
      </c>
      <c r="N458">
        <v>24</v>
      </c>
      <c r="O458" t="s">
        <v>24</v>
      </c>
      <c r="P458" t="s">
        <v>25</v>
      </c>
      <c r="Q458" t="s">
        <v>127</v>
      </c>
      <c r="R458" t="s">
        <v>213</v>
      </c>
    </row>
    <row r="459" spans="1:18" x14ac:dyDescent="0.25">
      <c r="A459">
        <v>734049</v>
      </c>
      <c r="B459" t="s">
        <v>17</v>
      </c>
      <c r="C459" t="s">
        <v>405</v>
      </c>
      <c r="D459" s="1">
        <v>41791</v>
      </c>
      <c r="E459" t="s">
        <v>162</v>
      </c>
      <c r="F459" t="s">
        <v>19</v>
      </c>
      <c r="G459">
        <v>0</v>
      </c>
      <c r="H459" t="s">
        <v>21</v>
      </c>
      <c r="I459" t="s">
        <v>31</v>
      </c>
      <c r="J459" t="s">
        <v>21</v>
      </c>
      <c r="K459" t="s">
        <v>22</v>
      </c>
      <c r="L459" t="s">
        <v>21</v>
      </c>
      <c r="M459" t="s">
        <v>41</v>
      </c>
      <c r="N459">
        <v>3</v>
      </c>
      <c r="O459" t="s">
        <v>24</v>
      </c>
      <c r="P459" t="s">
        <v>25</v>
      </c>
      <c r="Q459" t="s">
        <v>127</v>
      </c>
      <c r="R459" t="s">
        <v>242</v>
      </c>
    </row>
    <row r="460" spans="1:18" x14ac:dyDescent="0.25">
      <c r="A460">
        <v>829705</v>
      </c>
      <c r="B460" t="s">
        <v>50</v>
      </c>
      <c r="C460" t="s">
        <v>406</v>
      </c>
      <c r="D460" s="1">
        <v>42102</v>
      </c>
      <c r="E460" t="s">
        <v>241</v>
      </c>
      <c r="F460" t="s">
        <v>52</v>
      </c>
      <c r="G460">
        <v>0</v>
      </c>
      <c r="H460" t="s">
        <v>21</v>
      </c>
      <c r="I460" t="s">
        <v>47</v>
      </c>
      <c r="J460" t="s">
        <v>21</v>
      </c>
      <c r="K460" t="s">
        <v>22</v>
      </c>
      <c r="L460" t="s">
        <v>21</v>
      </c>
      <c r="M460" t="s">
        <v>41</v>
      </c>
      <c r="N460">
        <v>7</v>
      </c>
      <c r="O460" t="s">
        <v>24</v>
      </c>
      <c r="P460" t="s">
        <v>25</v>
      </c>
      <c r="Q460" t="s">
        <v>140</v>
      </c>
      <c r="R460" t="s">
        <v>252</v>
      </c>
    </row>
    <row r="461" spans="1:18" x14ac:dyDescent="0.25">
      <c r="A461">
        <v>829707</v>
      </c>
      <c r="B461" t="s">
        <v>65</v>
      </c>
      <c r="C461" t="s">
        <v>406</v>
      </c>
      <c r="D461" s="1">
        <v>42103</v>
      </c>
      <c r="E461" t="s">
        <v>87</v>
      </c>
      <c r="F461" t="s">
        <v>67</v>
      </c>
      <c r="G461">
        <v>0</v>
      </c>
      <c r="H461" t="s">
        <v>32</v>
      </c>
      <c r="I461" t="s">
        <v>39</v>
      </c>
      <c r="J461" t="s">
        <v>39</v>
      </c>
      <c r="K461" t="s">
        <v>22</v>
      </c>
      <c r="L461" t="s">
        <v>32</v>
      </c>
      <c r="M461" t="s">
        <v>23</v>
      </c>
      <c r="N461">
        <v>1</v>
      </c>
      <c r="O461" t="s">
        <v>24</v>
      </c>
      <c r="P461" t="s">
        <v>25</v>
      </c>
      <c r="Q461" t="s">
        <v>283</v>
      </c>
      <c r="R461" t="s">
        <v>237</v>
      </c>
    </row>
    <row r="462" spans="1:18" x14ac:dyDescent="0.25">
      <c r="A462">
        <v>829709</v>
      </c>
      <c r="B462" t="s">
        <v>238</v>
      </c>
      <c r="C462" t="s">
        <v>406</v>
      </c>
      <c r="D462" s="1">
        <v>42104</v>
      </c>
      <c r="E462" t="s">
        <v>265</v>
      </c>
      <c r="F462" t="s">
        <v>299</v>
      </c>
      <c r="G462">
        <v>0</v>
      </c>
      <c r="H462" t="s">
        <v>31</v>
      </c>
      <c r="I462" t="s">
        <v>40</v>
      </c>
      <c r="J462" t="s">
        <v>31</v>
      </c>
      <c r="K462" t="s">
        <v>22</v>
      </c>
      <c r="L462" t="s">
        <v>40</v>
      </c>
      <c r="M462" t="s">
        <v>23</v>
      </c>
      <c r="N462">
        <v>26</v>
      </c>
      <c r="O462" t="s">
        <v>24</v>
      </c>
      <c r="P462" t="s">
        <v>25</v>
      </c>
      <c r="Q462" t="s">
        <v>300</v>
      </c>
      <c r="R462" t="s">
        <v>301</v>
      </c>
    </row>
    <row r="463" spans="1:18" x14ac:dyDescent="0.25">
      <c r="A463">
        <v>829711</v>
      </c>
      <c r="B463" t="s">
        <v>65</v>
      </c>
      <c r="C463" t="s">
        <v>406</v>
      </c>
      <c r="D463" s="1">
        <v>42105</v>
      </c>
      <c r="E463" t="s">
        <v>18</v>
      </c>
      <c r="F463" t="s">
        <v>67</v>
      </c>
      <c r="G463">
        <v>0</v>
      </c>
      <c r="H463" t="s">
        <v>32</v>
      </c>
      <c r="I463" t="s">
        <v>259</v>
      </c>
      <c r="J463" t="s">
        <v>32</v>
      </c>
      <c r="K463" t="s">
        <v>33</v>
      </c>
      <c r="L463" t="s">
        <v>32</v>
      </c>
      <c r="M463" t="s">
        <v>23</v>
      </c>
      <c r="N463">
        <v>45</v>
      </c>
      <c r="O463" t="s">
        <v>24</v>
      </c>
      <c r="P463" t="s">
        <v>25</v>
      </c>
      <c r="Q463" t="s">
        <v>283</v>
      </c>
      <c r="R463" t="s">
        <v>237</v>
      </c>
    </row>
    <row r="464" spans="1:18" x14ac:dyDescent="0.25">
      <c r="A464">
        <v>829713</v>
      </c>
      <c r="B464" t="s">
        <v>50</v>
      </c>
      <c r="C464" t="s">
        <v>406</v>
      </c>
      <c r="D464" s="1">
        <v>42105</v>
      </c>
      <c r="E464" t="s">
        <v>118</v>
      </c>
      <c r="F464" t="s">
        <v>52</v>
      </c>
      <c r="G464">
        <v>0</v>
      </c>
      <c r="H464" t="s">
        <v>21</v>
      </c>
      <c r="I464" t="s">
        <v>20</v>
      </c>
      <c r="J464" t="s">
        <v>20</v>
      </c>
      <c r="K464" t="s">
        <v>22</v>
      </c>
      <c r="L464" t="s">
        <v>20</v>
      </c>
      <c r="M464" t="s">
        <v>41</v>
      </c>
      <c r="N464">
        <v>3</v>
      </c>
      <c r="O464" t="s">
        <v>24</v>
      </c>
      <c r="P464" t="s">
        <v>25</v>
      </c>
      <c r="Q464" t="s">
        <v>140</v>
      </c>
      <c r="R464" t="s">
        <v>252</v>
      </c>
    </row>
    <row r="465" spans="1:18" x14ac:dyDescent="0.25">
      <c r="A465">
        <v>829715</v>
      </c>
      <c r="B465" t="s">
        <v>36</v>
      </c>
      <c r="C465" t="s">
        <v>406</v>
      </c>
      <c r="D465" s="1">
        <v>42106</v>
      </c>
      <c r="E465" t="s">
        <v>302</v>
      </c>
      <c r="F465" t="s">
        <v>38</v>
      </c>
      <c r="G465">
        <v>0</v>
      </c>
      <c r="H465" t="s">
        <v>39</v>
      </c>
      <c r="I465" t="s">
        <v>40</v>
      </c>
      <c r="J465" t="s">
        <v>40</v>
      </c>
      <c r="K465" t="s">
        <v>22</v>
      </c>
      <c r="L465" t="s">
        <v>40</v>
      </c>
      <c r="M465" t="s">
        <v>41</v>
      </c>
      <c r="N465">
        <v>3</v>
      </c>
      <c r="O465" t="s">
        <v>24</v>
      </c>
      <c r="P465" t="s">
        <v>25</v>
      </c>
      <c r="Q465" t="s">
        <v>300</v>
      </c>
      <c r="R465" t="s">
        <v>301</v>
      </c>
    </row>
    <row r="466" spans="1:18" x14ac:dyDescent="0.25">
      <c r="A466">
        <v>829717</v>
      </c>
      <c r="B466" t="s">
        <v>44</v>
      </c>
      <c r="C466" t="s">
        <v>406</v>
      </c>
      <c r="D466" s="1">
        <v>42106</v>
      </c>
      <c r="E466" t="s">
        <v>303</v>
      </c>
      <c r="F466" t="s">
        <v>46</v>
      </c>
      <c r="G466">
        <v>0</v>
      </c>
      <c r="H466" t="s">
        <v>47</v>
      </c>
      <c r="I466" t="s">
        <v>31</v>
      </c>
      <c r="J466" t="s">
        <v>47</v>
      </c>
      <c r="K466" t="s">
        <v>22</v>
      </c>
      <c r="L466" t="s">
        <v>31</v>
      </c>
      <c r="M466" t="s">
        <v>23</v>
      </c>
      <c r="N466">
        <v>18</v>
      </c>
      <c r="O466" t="s">
        <v>24</v>
      </c>
      <c r="P466" t="s">
        <v>25</v>
      </c>
      <c r="Q466" t="s">
        <v>232</v>
      </c>
      <c r="R466" t="s">
        <v>304</v>
      </c>
    </row>
    <row r="467" spans="1:18" x14ac:dyDescent="0.25">
      <c r="A467">
        <v>829719</v>
      </c>
      <c r="B467" t="s">
        <v>17</v>
      </c>
      <c r="C467" t="s">
        <v>406</v>
      </c>
      <c r="D467" s="1">
        <v>42107</v>
      </c>
      <c r="E467" t="s">
        <v>179</v>
      </c>
      <c r="F467" t="s">
        <v>19</v>
      </c>
      <c r="G467">
        <v>0</v>
      </c>
      <c r="H467" t="s">
        <v>20</v>
      </c>
      <c r="I467" t="s">
        <v>259</v>
      </c>
      <c r="J467" t="s">
        <v>259</v>
      </c>
      <c r="K467" t="s">
        <v>22</v>
      </c>
      <c r="L467" t="s">
        <v>259</v>
      </c>
      <c r="M467" t="s">
        <v>41</v>
      </c>
      <c r="N467">
        <v>8</v>
      </c>
      <c r="O467" t="s">
        <v>24</v>
      </c>
      <c r="P467" t="s">
        <v>25</v>
      </c>
      <c r="Q467" t="s">
        <v>295</v>
      </c>
      <c r="R467" t="s">
        <v>283</v>
      </c>
    </row>
    <row r="468" spans="1:18" x14ac:dyDescent="0.25">
      <c r="A468">
        <v>829721</v>
      </c>
      <c r="B468" t="s">
        <v>167</v>
      </c>
      <c r="C468" t="s">
        <v>406</v>
      </c>
      <c r="D468" s="1">
        <v>42108</v>
      </c>
      <c r="E468" t="s">
        <v>231</v>
      </c>
      <c r="F468" t="s">
        <v>168</v>
      </c>
      <c r="G468">
        <v>0</v>
      </c>
      <c r="H468" t="s">
        <v>40</v>
      </c>
      <c r="I468" t="s">
        <v>47</v>
      </c>
      <c r="J468" t="s">
        <v>47</v>
      </c>
      <c r="K468" t="s">
        <v>33</v>
      </c>
      <c r="L468" t="s">
        <v>40</v>
      </c>
      <c r="M468" t="s">
        <v>41</v>
      </c>
      <c r="N468">
        <v>7</v>
      </c>
      <c r="O468" t="s">
        <v>24</v>
      </c>
      <c r="P468" t="s">
        <v>25</v>
      </c>
      <c r="Q468" t="s">
        <v>232</v>
      </c>
      <c r="R468" t="s">
        <v>300</v>
      </c>
    </row>
    <row r="469" spans="1:18" x14ac:dyDescent="0.25">
      <c r="A469">
        <v>829723</v>
      </c>
      <c r="B469" t="s">
        <v>50</v>
      </c>
      <c r="C469" t="s">
        <v>406</v>
      </c>
      <c r="D469" s="1">
        <v>42124</v>
      </c>
      <c r="E469" t="s">
        <v>305</v>
      </c>
      <c r="F469" t="s">
        <v>52</v>
      </c>
      <c r="G469">
        <v>0</v>
      </c>
      <c r="H469" t="s">
        <v>21</v>
      </c>
      <c r="I469" t="s">
        <v>32</v>
      </c>
      <c r="J469" t="s">
        <v>21</v>
      </c>
      <c r="K469" t="s">
        <v>22</v>
      </c>
      <c r="L469" t="s">
        <v>21</v>
      </c>
      <c r="M469" t="s">
        <v>41</v>
      </c>
      <c r="N469">
        <v>7</v>
      </c>
      <c r="O469" t="s">
        <v>24</v>
      </c>
      <c r="P469" t="s">
        <v>25</v>
      </c>
      <c r="Q469" t="s">
        <v>232</v>
      </c>
      <c r="R469" t="s">
        <v>120</v>
      </c>
    </row>
    <row r="470" spans="1:18" x14ac:dyDescent="0.25">
      <c r="A470">
        <v>829725</v>
      </c>
      <c r="B470" t="s">
        <v>238</v>
      </c>
      <c r="C470" t="s">
        <v>406</v>
      </c>
      <c r="D470" s="1">
        <v>42109</v>
      </c>
      <c r="E470" t="s">
        <v>306</v>
      </c>
      <c r="F470" t="s">
        <v>299</v>
      </c>
      <c r="G470">
        <v>0</v>
      </c>
      <c r="H470" t="s">
        <v>31</v>
      </c>
      <c r="I470" t="s">
        <v>39</v>
      </c>
      <c r="J470" t="s">
        <v>31</v>
      </c>
      <c r="K470" t="s">
        <v>33</v>
      </c>
      <c r="L470" t="s">
        <v>39</v>
      </c>
      <c r="M470" t="s">
        <v>41</v>
      </c>
      <c r="N470">
        <v>5</v>
      </c>
      <c r="O470" t="s">
        <v>24</v>
      </c>
      <c r="P470" t="s">
        <v>25</v>
      </c>
      <c r="Q470" t="s">
        <v>301</v>
      </c>
      <c r="R470" t="s">
        <v>263</v>
      </c>
    </row>
    <row r="471" spans="1:18" x14ac:dyDescent="0.25">
      <c r="A471">
        <v>829727</v>
      </c>
      <c r="B471" t="s">
        <v>234</v>
      </c>
      <c r="C471" t="s">
        <v>406</v>
      </c>
      <c r="D471" s="1">
        <v>42110</v>
      </c>
      <c r="E471" t="s">
        <v>233</v>
      </c>
      <c r="F471" t="s">
        <v>236</v>
      </c>
      <c r="G471">
        <v>0</v>
      </c>
      <c r="H471" t="s">
        <v>259</v>
      </c>
      <c r="I471" t="s">
        <v>40</v>
      </c>
      <c r="J471" t="s">
        <v>40</v>
      </c>
      <c r="K471" t="s">
        <v>22</v>
      </c>
      <c r="L471" t="s">
        <v>40</v>
      </c>
      <c r="M471" t="s">
        <v>41</v>
      </c>
      <c r="N471">
        <v>6</v>
      </c>
      <c r="O471" t="s">
        <v>24</v>
      </c>
      <c r="P471" t="s">
        <v>25</v>
      </c>
      <c r="Q471" t="s">
        <v>296</v>
      </c>
      <c r="R471" t="s">
        <v>140</v>
      </c>
    </row>
    <row r="472" spans="1:18" x14ac:dyDescent="0.25">
      <c r="A472">
        <v>829729</v>
      </c>
      <c r="B472" t="s">
        <v>44</v>
      </c>
      <c r="C472" t="s">
        <v>406</v>
      </c>
      <c r="D472" s="1">
        <v>42111</v>
      </c>
      <c r="E472" t="s">
        <v>87</v>
      </c>
      <c r="F472" t="s">
        <v>46</v>
      </c>
      <c r="G472">
        <v>0</v>
      </c>
      <c r="H472" t="s">
        <v>47</v>
      </c>
      <c r="I472" t="s">
        <v>32</v>
      </c>
      <c r="J472" t="s">
        <v>47</v>
      </c>
      <c r="K472" t="s">
        <v>33</v>
      </c>
      <c r="L472" t="s">
        <v>32</v>
      </c>
      <c r="M472" t="s">
        <v>41</v>
      </c>
      <c r="N472">
        <v>6</v>
      </c>
      <c r="O472" t="s">
        <v>24</v>
      </c>
      <c r="P472" t="s">
        <v>25</v>
      </c>
      <c r="Q472" t="s">
        <v>232</v>
      </c>
      <c r="R472" t="s">
        <v>120</v>
      </c>
    </row>
    <row r="473" spans="1:18" x14ac:dyDescent="0.25">
      <c r="A473">
        <v>829731</v>
      </c>
      <c r="B473" t="s">
        <v>234</v>
      </c>
      <c r="C473" t="s">
        <v>406</v>
      </c>
      <c r="D473" s="1">
        <v>42112</v>
      </c>
      <c r="E473" t="s">
        <v>136</v>
      </c>
      <c r="F473" t="s">
        <v>236</v>
      </c>
      <c r="G473">
        <v>0</v>
      </c>
      <c r="H473" t="s">
        <v>259</v>
      </c>
      <c r="I473" t="s">
        <v>39</v>
      </c>
      <c r="J473" t="s">
        <v>39</v>
      </c>
      <c r="K473" t="s">
        <v>33</v>
      </c>
      <c r="L473" t="s">
        <v>39</v>
      </c>
      <c r="M473" t="s">
        <v>23</v>
      </c>
      <c r="N473">
        <v>4</v>
      </c>
      <c r="O473" t="s">
        <v>24</v>
      </c>
      <c r="P473" t="s">
        <v>25</v>
      </c>
      <c r="Q473" t="s">
        <v>296</v>
      </c>
      <c r="R473" t="s">
        <v>140</v>
      </c>
    </row>
    <row r="474" spans="1:18" x14ac:dyDescent="0.25">
      <c r="A474">
        <v>829733</v>
      </c>
      <c r="B474" t="s">
        <v>238</v>
      </c>
      <c r="C474" t="s">
        <v>406</v>
      </c>
      <c r="D474" s="1">
        <v>42112</v>
      </c>
      <c r="E474" t="s">
        <v>305</v>
      </c>
      <c r="F474" t="s">
        <v>299</v>
      </c>
      <c r="G474">
        <v>0</v>
      </c>
      <c r="H474" t="s">
        <v>31</v>
      </c>
      <c r="I474" t="s">
        <v>21</v>
      </c>
      <c r="J474" t="s">
        <v>21</v>
      </c>
      <c r="K474" t="s">
        <v>22</v>
      </c>
      <c r="L474" t="s">
        <v>21</v>
      </c>
      <c r="M474" t="s">
        <v>41</v>
      </c>
      <c r="N474">
        <v>4</v>
      </c>
      <c r="O474" t="s">
        <v>24</v>
      </c>
      <c r="P474" t="s">
        <v>25</v>
      </c>
      <c r="Q474" t="s">
        <v>300</v>
      </c>
      <c r="R474" t="s">
        <v>267</v>
      </c>
    </row>
    <row r="475" spans="1:18" x14ac:dyDescent="0.25">
      <c r="A475">
        <v>829735</v>
      </c>
      <c r="B475" t="s">
        <v>167</v>
      </c>
      <c r="C475" t="s">
        <v>406</v>
      </c>
      <c r="D475" s="1">
        <v>42113</v>
      </c>
      <c r="E475" t="s">
        <v>233</v>
      </c>
      <c r="F475" t="s">
        <v>168</v>
      </c>
      <c r="G475">
        <v>0</v>
      </c>
      <c r="H475" t="s">
        <v>40</v>
      </c>
      <c r="I475" t="s">
        <v>32</v>
      </c>
      <c r="J475" t="s">
        <v>32</v>
      </c>
      <c r="K475" t="s">
        <v>33</v>
      </c>
      <c r="L475" t="s">
        <v>40</v>
      </c>
      <c r="M475" t="s">
        <v>41</v>
      </c>
      <c r="N475">
        <v>8</v>
      </c>
      <c r="O475" t="s">
        <v>24</v>
      </c>
      <c r="P475" t="s">
        <v>25</v>
      </c>
      <c r="Q475" t="s">
        <v>232</v>
      </c>
      <c r="R475" t="s">
        <v>120</v>
      </c>
    </row>
    <row r="476" spans="1:18" x14ac:dyDescent="0.25">
      <c r="A476">
        <v>829737</v>
      </c>
      <c r="B476" t="s">
        <v>17</v>
      </c>
      <c r="C476" t="s">
        <v>406</v>
      </c>
      <c r="D476" s="1">
        <v>42113</v>
      </c>
      <c r="E476" t="s">
        <v>154</v>
      </c>
      <c r="F476" t="s">
        <v>19</v>
      </c>
      <c r="G476">
        <v>0</v>
      </c>
      <c r="H476" t="s">
        <v>20</v>
      </c>
      <c r="I476" t="s">
        <v>47</v>
      </c>
      <c r="J476" t="s">
        <v>20</v>
      </c>
      <c r="K476" t="s">
        <v>22</v>
      </c>
      <c r="L476" t="s">
        <v>47</v>
      </c>
      <c r="M476" t="s">
        <v>23</v>
      </c>
      <c r="N476">
        <v>18</v>
      </c>
      <c r="O476" t="s">
        <v>24</v>
      </c>
      <c r="P476" t="s">
        <v>25</v>
      </c>
      <c r="Q476" t="s">
        <v>283</v>
      </c>
      <c r="R476" t="s">
        <v>237</v>
      </c>
    </row>
    <row r="477" spans="1:18" x14ac:dyDescent="0.25">
      <c r="A477">
        <v>829739</v>
      </c>
      <c r="B477" t="s">
        <v>36</v>
      </c>
      <c r="C477" t="s">
        <v>406</v>
      </c>
      <c r="D477" s="1">
        <v>42114</v>
      </c>
      <c r="E477" t="s">
        <v>257</v>
      </c>
      <c r="F477" t="s">
        <v>38</v>
      </c>
      <c r="G477">
        <v>0</v>
      </c>
      <c r="H477" t="s">
        <v>39</v>
      </c>
      <c r="I477" t="s">
        <v>21</v>
      </c>
      <c r="J477" t="s">
        <v>21</v>
      </c>
      <c r="K477" t="s">
        <v>22</v>
      </c>
      <c r="L477" t="s">
        <v>21</v>
      </c>
      <c r="M477" t="s">
        <v>41</v>
      </c>
      <c r="N477">
        <v>6</v>
      </c>
      <c r="O477" t="s">
        <v>24</v>
      </c>
      <c r="P477" t="s">
        <v>25</v>
      </c>
      <c r="Q477" t="s">
        <v>300</v>
      </c>
      <c r="R477" t="s">
        <v>301</v>
      </c>
    </row>
    <row r="478" spans="1:18" x14ac:dyDescent="0.25">
      <c r="A478">
        <v>829741</v>
      </c>
      <c r="B478" t="s">
        <v>167</v>
      </c>
      <c r="C478" t="s">
        <v>406</v>
      </c>
      <c r="D478" s="1">
        <v>42115</v>
      </c>
      <c r="E478" t="s">
        <v>80</v>
      </c>
      <c r="F478" t="s">
        <v>168</v>
      </c>
      <c r="G478">
        <v>0</v>
      </c>
      <c r="H478" t="s">
        <v>40</v>
      </c>
      <c r="I478" t="s">
        <v>31</v>
      </c>
      <c r="J478" t="s">
        <v>31</v>
      </c>
      <c r="K478" t="s">
        <v>22</v>
      </c>
      <c r="L478" t="s">
        <v>31</v>
      </c>
      <c r="M478" t="s">
        <v>122</v>
      </c>
      <c r="N478" t="s">
        <v>25</v>
      </c>
      <c r="O478" t="s">
        <v>123</v>
      </c>
      <c r="P478" t="s">
        <v>25</v>
      </c>
      <c r="Q478" t="s">
        <v>120</v>
      </c>
      <c r="R478" t="s">
        <v>140</v>
      </c>
    </row>
    <row r="479" spans="1:18" x14ac:dyDescent="0.25">
      <c r="A479">
        <v>829743</v>
      </c>
      <c r="B479" t="s">
        <v>234</v>
      </c>
      <c r="C479" t="s">
        <v>406</v>
      </c>
      <c r="D479" s="1">
        <v>42116</v>
      </c>
      <c r="E479" t="s">
        <v>179</v>
      </c>
      <c r="F479" t="s">
        <v>236</v>
      </c>
      <c r="G479">
        <v>0</v>
      </c>
      <c r="H479" t="s">
        <v>259</v>
      </c>
      <c r="I479" t="s">
        <v>21</v>
      </c>
      <c r="J479" t="s">
        <v>21</v>
      </c>
      <c r="K479" t="s">
        <v>22</v>
      </c>
      <c r="L479" t="s">
        <v>259</v>
      </c>
      <c r="M479" t="s">
        <v>23</v>
      </c>
      <c r="N479">
        <v>16</v>
      </c>
      <c r="O479" t="s">
        <v>24</v>
      </c>
      <c r="P479" t="s">
        <v>95</v>
      </c>
      <c r="Q479" t="s">
        <v>283</v>
      </c>
      <c r="R479" t="s">
        <v>237</v>
      </c>
    </row>
    <row r="480" spans="1:18" x14ac:dyDescent="0.25">
      <c r="A480">
        <v>829745</v>
      </c>
      <c r="B480" t="s">
        <v>17</v>
      </c>
      <c r="C480" t="s">
        <v>406</v>
      </c>
      <c r="D480" s="1">
        <v>42116</v>
      </c>
      <c r="E480" t="s">
        <v>105</v>
      </c>
      <c r="F480" t="s">
        <v>19</v>
      </c>
      <c r="G480">
        <v>0</v>
      </c>
      <c r="H480" t="s">
        <v>20</v>
      </c>
      <c r="I480" t="s">
        <v>32</v>
      </c>
      <c r="J480" t="s">
        <v>20</v>
      </c>
      <c r="K480" t="s">
        <v>22</v>
      </c>
      <c r="L480" t="s">
        <v>32</v>
      </c>
      <c r="M480" t="s">
        <v>23</v>
      </c>
      <c r="N480">
        <v>27</v>
      </c>
      <c r="O480" t="s">
        <v>24</v>
      </c>
      <c r="P480" t="s">
        <v>25</v>
      </c>
      <c r="Q480" t="s">
        <v>230</v>
      </c>
      <c r="R480" t="s">
        <v>252</v>
      </c>
    </row>
    <row r="481" spans="1:18" x14ac:dyDescent="0.25">
      <c r="A481">
        <v>829747</v>
      </c>
      <c r="B481" t="s">
        <v>36</v>
      </c>
      <c r="C481" t="s">
        <v>406</v>
      </c>
      <c r="D481" s="1">
        <v>42117</v>
      </c>
      <c r="E481" t="s">
        <v>307</v>
      </c>
      <c r="F481" t="s">
        <v>38</v>
      </c>
      <c r="G481">
        <v>0</v>
      </c>
      <c r="H481" t="s">
        <v>39</v>
      </c>
      <c r="I481" t="s">
        <v>47</v>
      </c>
      <c r="J481" t="s">
        <v>47</v>
      </c>
      <c r="K481" t="s">
        <v>22</v>
      </c>
      <c r="L481" t="s">
        <v>39</v>
      </c>
      <c r="M481" t="s">
        <v>23</v>
      </c>
      <c r="N481">
        <v>37</v>
      </c>
      <c r="O481" t="s">
        <v>24</v>
      </c>
      <c r="P481" t="s">
        <v>25</v>
      </c>
      <c r="Q481" t="s">
        <v>300</v>
      </c>
      <c r="R481" t="s">
        <v>267</v>
      </c>
    </row>
    <row r="482" spans="1:18" x14ac:dyDescent="0.25">
      <c r="A482">
        <v>829749</v>
      </c>
      <c r="B482" t="s">
        <v>167</v>
      </c>
      <c r="C482" t="s">
        <v>406</v>
      </c>
      <c r="D482" s="1">
        <v>42118</v>
      </c>
      <c r="E482" t="s">
        <v>308</v>
      </c>
      <c r="F482" t="s">
        <v>168</v>
      </c>
      <c r="G482">
        <v>0</v>
      </c>
      <c r="H482" t="s">
        <v>40</v>
      </c>
      <c r="I482" t="s">
        <v>20</v>
      </c>
      <c r="J482" t="s">
        <v>20</v>
      </c>
      <c r="K482" t="s">
        <v>22</v>
      </c>
      <c r="L482" t="s">
        <v>20</v>
      </c>
      <c r="M482" t="s">
        <v>41</v>
      </c>
      <c r="N482">
        <v>9</v>
      </c>
      <c r="O482" t="s">
        <v>24</v>
      </c>
      <c r="P482" t="s">
        <v>25</v>
      </c>
      <c r="Q482" t="s">
        <v>120</v>
      </c>
      <c r="R482" t="s">
        <v>140</v>
      </c>
    </row>
    <row r="483" spans="1:18" x14ac:dyDescent="0.25">
      <c r="A483">
        <v>829751</v>
      </c>
      <c r="B483" t="s">
        <v>44</v>
      </c>
      <c r="C483" t="s">
        <v>406</v>
      </c>
      <c r="D483" s="1">
        <v>42119</v>
      </c>
      <c r="E483" t="s">
        <v>180</v>
      </c>
      <c r="F483" t="s">
        <v>46</v>
      </c>
      <c r="G483">
        <v>0</v>
      </c>
      <c r="H483" t="s">
        <v>47</v>
      </c>
      <c r="I483" t="s">
        <v>259</v>
      </c>
      <c r="J483" t="s">
        <v>47</v>
      </c>
      <c r="K483" t="s">
        <v>33</v>
      </c>
      <c r="L483" t="s">
        <v>47</v>
      </c>
      <c r="M483" t="s">
        <v>23</v>
      </c>
      <c r="N483">
        <v>20</v>
      </c>
      <c r="O483" t="s">
        <v>24</v>
      </c>
      <c r="P483" t="s">
        <v>25</v>
      </c>
      <c r="Q483" t="s">
        <v>127</v>
      </c>
      <c r="R483" t="s">
        <v>301</v>
      </c>
    </row>
    <row r="484" spans="1:18" x14ac:dyDescent="0.25">
      <c r="A484">
        <v>829753</v>
      </c>
      <c r="B484" t="s">
        <v>65</v>
      </c>
      <c r="C484" t="s">
        <v>406</v>
      </c>
      <c r="D484" s="1">
        <v>42119</v>
      </c>
      <c r="E484" t="s">
        <v>18</v>
      </c>
      <c r="F484" t="s">
        <v>67</v>
      </c>
      <c r="G484">
        <v>0</v>
      </c>
      <c r="H484" t="s">
        <v>32</v>
      </c>
      <c r="I484" t="s">
        <v>31</v>
      </c>
      <c r="J484" t="s">
        <v>32</v>
      </c>
      <c r="K484" t="s">
        <v>33</v>
      </c>
      <c r="L484" t="s">
        <v>32</v>
      </c>
      <c r="M484" t="s">
        <v>23</v>
      </c>
      <c r="N484">
        <v>97</v>
      </c>
      <c r="O484" t="s">
        <v>24</v>
      </c>
      <c r="P484" t="s">
        <v>25</v>
      </c>
      <c r="Q484" t="s">
        <v>230</v>
      </c>
      <c r="R484" t="s">
        <v>252</v>
      </c>
    </row>
    <row r="485" spans="1:18" x14ac:dyDescent="0.25">
      <c r="A485">
        <v>829757</v>
      </c>
      <c r="B485" t="s">
        <v>36</v>
      </c>
      <c r="C485" t="s">
        <v>406</v>
      </c>
      <c r="D485" s="1">
        <v>42120</v>
      </c>
      <c r="E485" t="s">
        <v>309</v>
      </c>
      <c r="F485" t="s">
        <v>38</v>
      </c>
      <c r="G485">
        <v>0</v>
      </c>
      <c r="H485" t="s">
        <v>39</v>
      </c>
      <c r="I485" t="s">
        <v>20</v>
      </c>
      <c r="J485" t="s">
        <v>20</v>
      </c>
      <c r="K485" t="s">
        <v>22</v>
      </c>
      <c r="L485" t="s">
        <v>20</v>
      </c>
      <c r="M485" t="s">
        <v>41</v>
      </c>
      <c r="N485">
        <v>10</v>
      </c>
      <c r="O485" t="s">
        <v>24</v>
      </c>
      <c r="P485" t="s">
        <v>25</v>
      </c>
      <c r="Q485" t="s">
        <v>120</v>
      </c>
      <c r="R485" t="s">
        <v>140</v>
      </c>
    </row>
    <row r="486" spans="1:18" x14ac:dyDescent="0.25">
      <c r="A486">
        <v>829759</v>
      </c>
      <c r="B486" t="s">
        <v>28</v>
      </c>
      <c r="C486" t="s">
        <v>406</v>
      </c>
      <c r="D486" s="1">
        <v>42121</v>
      </c>
      <c r="E486" t="s">
        <v>310</v>
      </c>
      <c r="F486" t="s">
        <v>30</v>
      </c>
      <c r="G486">
        <v>0</v>
      </c>
      <c r="H486" t="s">
        <v>31</v>
      </c>
      <c r="I486" t="s">
        <v>259</v>
      </c>
      <c r="J486" t="s">
        <v>31</v>
      </c>
      <c r="K486" t="s">
        <v>22</v>
      </c>
      <c r="L486" t="s">
        <v>259</v>
      </c>
      <c r="M486" t="s">
        <v>23</v>
      </c>
      <c r="N486">
        <v>20</v>
      </c>
      <c r="O486" t="s">
        <v>24</v>
      </c>
      <c r="P486" t="s">
        <v>25</v>
      </c>
      <c r="Q486" t="s">
        <v>127</v>
      </c>
      <c r="R486" t="s">
        <v>301</v>
      </c>
    </row>
    <row r="487" spans="1:18" x14ac:dyDescent="0.25">
      <c r="A487">
        <v>829761</v>
      </c>
      <c r="B487" t="s">
        <v>50</v>
      </c>
      <c r="C487" t="s">
        <v>406</v>
      </c>
      <c r="D487" s="1">
        <v>42131</v>
      </c>
      <c r="E487" t="s">
        <v>190</v>
      </c>
      <c r="F487" t="s">
        <v>52</v>
      </c>
      <c r="G487">
        <v>0</v>
      </c>
      <c r="H487" t="s">
        <v>21</v>
      </c>
      <c r="I487" t="s">
        <v>39</v>
      </c>
      <c r="J487" t="s">
        <v>21</v>
      </c>
      <c r="K487" t="s">
        <v>33</v>
      </c>
      <c r="L487" t="s">
        <v>21</v>
      </c>
      <c r="M487" t="s">
        <v>23</v>
      </c>
      <c r="N487">
        <v>13</v>
      </c>
      <c r="O487" t="s">
        <v>24</v>
      </c>
      <c r="P487" t="s">
        <v>25</v>
      </c>
      <c r="Q487" t="s">
        <v>232</v>
      </c>
      <c r="R487" t="s">
        <v>120</v>
      </c>
    </row>
    <row r="488" spans="1:18" x14ac:dyDescent="0.25">
      <c r="A488">
        <v>829763</v>
      </c>
      <c r="B488" t="s">
        <v>17</v>
      </c>
      <c r="C488" t="s">
        <v>406</v>
      </c>
      <c r="D488" s="1">
        <v>42123</v>
      </c>
      <c r="E488" t="s">
        <v>25</v>
      </c>
      <c r="F488" t="s">
        <v>19</v>
      </c>
      <c r="G488">
        <v>0</v>
      </c>
      <c r="H488" t="s">
        <v>20</v>
      </c>
      <c r="I488" t="s">
        <v>40</v>
      </c>
      <c r="J488" t="s">
        <v>40</v>
      </c>
      <c r="K488" t="s">
        <v>22</v>
      </c>
      <c r="L488" t="s">
        <v>25</v>
      </c>
      <c r="M488" t="s">
        <v>25</v>
      </c>
      <c r="N488" t="s">
        <v>25</v>
      </c>
      <c r="O488" t="s">
        <v>25</v>
      </c>
      <c r="P488" t="s">
        <v>25</v>
      </c>
      <c r="Q488" t="s">
        <v>230</v>
      </c>
      <c r="R488" t="s">
        <v>296</v>
      </c>
    </row>
    <row r="489" spans="1:18" x14ac:dyDescent="0.25">
      <c r="A489">
        <v>829765</v>
      </c>
      <c r="B489" t="s">
        <v>65</v>
      </c>
      <c r="C489" t="s">
        <v>406</v>
      </c>
      <c r="D489" s="1">
        <v>42122</v>
      </c>
      <c r="E489" t="s">
        <v>97</v>
      </c>
      <c r="F489" t="s">
        <v>67</v>
      </c>
      <c r="G489">
        <v>0</v>
      </c>
      <c r="H489" t="s">
        <v>32</v>
      </c>
      <c r="I489" t="s">
        <v>21</v>
      </c>
      <c r="J489" t="s">
        <v>21</v>
      </c>
      <c r="K489" t="s">
        <v>22</v>
      </c>
      <c r="L489" t="s">
        <v>32</v>
      </c>
      <c r="M489" t="s">
        <v>23</v>
      </c>
      <c r="N489">
        <v>2</v>
      </c>
      <c r="O489" t="s">
        <v>24</v>
      </c>
      <c r="P489" t="s">
        <v>25</v>
      </c>
      <c r="Q489" t="s">
        <v>295</v>
      </c>
      <c r="R489" t="s">
        <v>237</v>
      </c>
    </row>
    <row r="490" spans="1:18" x14ac:dyDescent="0.25">
      <c r="A490">
        <v>829767</v>
      </c>
      <c r="B490" t="s">
        <v>36</v>
      </c>
      <c r="C490" t="s">
        <v>406</v>
      </c>
      <c r="D490" s="1">
        <v>42125</v>
      </c>
      <c r="E490" t="s">
        <v>311</v>
      </c>
      <c r="F490" t="s">
        <v>38</v>
      </c>
      <c r="G490">
        <v>0</v>
      </c>
      <c r="H490" t="s">
        <v>39</v>
      </c>
      <c r="I490" t="s">
        <v>31</v>
      </c>
      <c r="J490" t="s">
        <v>39</v>
      </c>
      <c r="K490" t="s">
        <v>22</v>
      </c>
      <c r="L490" t="s">
        <v>39</v>
      </c>
      <c r="M490" t="s">
        <v>41</v>
      </c>
      <c r="N490">
        <v>9</v>
      </c>
      <c r="O490" t="s">
        <v>24</v>
      </c>
      <c r="P490" t="s">
        <v>25</v>
      </c>
      <c r="Q490" t="s">
        <v>283</v>
      </c>
      <c r="R490" t="s">
        <v>140</v>
      </c>
    </row>
    <row r="491" spans="1:18" x14ac:dyDescent="0.25">
      <c r="A491">
        <v>829769</v>
      </c>
      <c r="B491" t="s">
        <v>44</v>
      </c>
      <c r="C491" t="s">
        <v>406</v>
      </c>
      <c r="D491" s="1">
        <v>42125</v>
      </c>
      <c r="E491" t="s">
        <v>183</v>
      </c>
      <c r="F491" t="s">
        <v>46</v>
      </c>
      <c r="G491">
        <v>0</v>
      </c>
      <c r="H491" t="s">
        <v>47</v>
      </c>
      <c r="I491" t="s">
        <v>40</v>
      </c>
      <c r="J491" t="s">
        <v>40</v>
      </c>
      <c r="K491" t="s">
        <v>22</v>
      </c>
      <c r="L491" t="s">
        <v>47</v>
      </c>
      <c r="M491" t="s">
        <v>23</v>
      </c>
      <c r="N491">
        <v>8</v>
      </c>
      <c r="O491" t="s">
        <v>24</v>
      </c>
      <c r="P491" t="s">
        <v>25</v>
      </c>
      <c r="Q491" t="s">
        <v>127</v>
      </c>
      <c r="R491" t="s">
        <v>267</v>
      </c>
    </row>
    <row r="492" spans="1:18" x14ac:dyDescent="0.25">
      <c r="A492">
        <v>829771</v>
      </c>
      <c r="B492" t="s">
        <v>17</v>
      </c>
      <c r="C492" t="s">
        <v>406</v>
      </c>
      <c r="D492" s="1">
        <v>42126</v>
      </c>
      <c r="E492" t="s">
        <v>251</v>
      </c>
      <c r="F492" t="s">
        <v>19</v>
      </c>
      <c r="G492">
        <v>0</v>
      </c>
      <c r="H492" t="s">
        <v>20</v>
      </c>
      <c r="I492" t="s">
        <v>21</v>
      </c>
      <c r="J492" t="s">
        <v>20</v>
      </c>
      <c r="K492" t="s">
        <v>22</v>
      </c>
      <c r="L492" t="s">
        <v>20</v>
      </c>
      <c r="M492" t="s">
        <v>41</v>
      </c>
      <c r="N492">
        <v>7</v>
      </c>
      <c r="O492" t="s">
        <v>24</v>
      </c>
      <c r="P492" t="s">
        <v>25</v>
      </c>
      <c r="Q492" t="s">
        <v>230</v>
      </c>
      <c r="R492" t="s">
        <v>296</v>
      </c>
    </row>
    <row r="493" spans="1:18" x14ac:dyDescent="0.25">
      <c r="A493">
        <v>829773</v>
      </c>
      <c r="B493" t="s">
        <v>60</v>
      </c>
      <c r="C493" t="s">
        <v>406</v>
      </c>
      <c r="D493" s="1">
        <v>42126</v>
      </c>
      <c r="E493" t="s">
        <v>179</v>
      </c>
      <c r="F493" t="s">
        <v>62</v>
      </c>
      <c r="G493">
        <v>0</v>
      </c>
      <c r="H493" t="s">
        <v>259</v>
      </c>
      <c r="I493" t="s">
        <v>32</v>
      </c>
      <c r="J493" t="s">
        <v>32</v>
      </c>
      <c r="K493" t="s">
        <v>22</v>
      </c>
      <c r="L493" t="s">
        <v>259</v>
      </c>
      <c r="M493" t="s">
        <v>23</v>
      </c>
      <c r="N493">
        <v>22</v>
      </c>
      <c r="O493" t="s">
        <v>24</v>
      </c>
      <c r="P493" t="s">
        <v>25</v>
      </c>
      <c r="Q493" t="s">
        <v>232</v>
      </c>
      <c r="R493" t="s">
        <v>304</v>
      </c>
    </row>
    <row r="494" spans="1:18" x14ac:dyDescent="0.25">
      <c r="A494">
        <v>829775</v>
      </c>
      <c r="B494" t="s">
        <v>28</v>
      </c>
      <c r="C494" t="s">
        <v>406</v>
      </c>
      <c r="D494" s="1">
        <v>42127</v>
      </c>
      <c r="E494" t="s">
        <v>298</v>
      </c>
      <c r="F494" t="s">
        <v>30</v>
      </c>
      <c r="G494">
        <v>0</v>
      </c>
      <c r="H494" t="s">
        <v>31</v>
      </c>
      <c r="I494" t="s">
        <v>47</v>
      </c>
      <c r="J494" t="s">
        <v>47</v>
      </c>
      <c r="K494" t="s">
        <v>33</v>
      </c>
      <c r="L494" t="s">
        <v>47</v>
      </c>
      <c r="M494" t="s">
        <v>23</v>
      </c>
      <c r="N494">
        <v>23</v>
      </c>
      <c r="O494" t="s">
        <v>24</v>
      </c>
      <c r="P494" t="s">
        <v>25</v>
      </c>
      <c r="Q494" t="s">
        <v>283</v>
      </c>
      <c r="R494" t="s">
        <v>237</v>
      </c>
    </row>
    <row r="495" spans="1:18" x14ac:dyDescent="0.25">
      <c r="A495">
        <v>829777</v>
      </c>
      <c r="B495" t="s">
        <v>44</v>
      </c>
      <c r="C495" t="s">
        <v>406</v>
      </c>
      <c r="D495" s="1">
        <v>42127</v>
      </c>
      <c r="E495" t="s">
        <v>233</v>
      </c>
      <c r="F495" t="s">
        <v>164</v>
      </c>
      <c r="G495">
        <v>0</v>
      </c>
      <c r="H495" t="s">
        <v>40</v>
      </c>
      <c r="I495" t="s">
        <v>39</v>
      </c>
      <c r="J495" t="s">
        <v>39</v>
      </c>
      <c r="K495" t="s">
        <v>22</v>
      </c>
      <c r="L495" t="s">
        <v>40</v>
      </c>
      <c r="M495" t="s">
        <v>23</v>
      </c>
      <c r="N495">
        <v>14</v>
      </c>
      <c r="O495" t="s">
        <v>24</v>
      </c>
      <c r="P495" t="s">
        <v>25</v>
      </c>
      <c r="Q495" t="s">
        <v>127</v>
      </c>
      <c r="R495" t="s">
        <v>301</v>
      </c>
    </row>
    <row r="496" spans="1:18" x14ac:dyDescent="0.25">
      <c r="A496">
        <v>829779</v>
      </c>
      <c r="B496" t="s">
        <v>65</v>
      </c>
      <c r="C496" t="s">
        <v>406</v>
      </c>
      <c r="D496" s="1">
        <v>42128</v>
      </c>
      <c r="E496" t="s">
        <v>105</v>
      </c>
      <c r="F496" t="s">
        <v>67</v>
      </c>
      <c r="G496">
        <v>0</v>
      </c>
      <c r="H496" t="s">
        <v>32</v>
      </c>
      <c r="I496" t="s">
        <v>20</v>
      </c>
      <c r="J496" t="s">
        <v>32</v>
      </c>
      <c r="K496" t="s">
        <v>33</v>
      </c>
      <c r="L496" t="s">
        <v>32</v>
      </c>
      <c r="M496" t="s">
        <v>23</v>
      </c>
      <c r="N496">
        <v>24</v>
      </c>
      <c r="O496" t="s">
        <v>24</v>
      </c>
      <c r="P496" t="s">
        <v>25</v>
      </c>
      <c r="Q496" t="s">
        <v>252</v>
      </c>
      <c r="R496" t="s">
        <v>263</v>
      </c>
    </row>
    <row r="497" spans="1:18" x14ac:dyDescent="0.25">
      <c r="A497">
        <v>829781</v>
      </c>
      <c r="B497" t="s">
        <v>50</v>
      </c>
      <c r="C497" t="s">
        <v>406</v>
      </c>
      <c r="D497" s="1">
        <v>42128</v>
      </c>
      <c r="E497" t="s">
        <v>257</v>
      </c>
      <c r="F497" t="s">
        <v>52</v>
      </c>
      <c r="G497">
        <v>0</v>
      </c>
      <c r="H497" t="s">
        <v>21</v>
      </c>
      <c r="I497" t="s">
        <v>259</v>
      </c>
      <c r="J497" t="s">
        <v>259</v>
      </c>
      <c r="K497" t="s">
        <v>22</v>
      </c>
      <c r="L497" t="s">
        <v>21</v>
      </c>
      <c r="M497" t="s">
        <v>23</v>
      </c>
      <c r="N497">
        <v>35</v>
      </c>
      <c r="O497" t="s">
        <v>24</v>
      </c>
      <c r="P497" t="s">
        <v>25</v>
      </c>
      <c r="Q497" t="s">
        <v>232</v>
      </c>
      <c r="R497" t="s">
        <v>120</v>
      </c>
    </row>
    <row r="498" spans="1:18" x14ac:dyDescent="0.25">
      <c r="A498">
        <v>829783</v>
      </c>
      <c r="B498" t="s">
        <v>44</v>
      </c>
      <c r="C498" t="s">
        <v>406</v>
      </c>
      <c r="D498" s="1">
        <v>42129</v>
      </c>
      <c r="E498" t="s">
        <v>154</v>
      </c>
      <c r="F498" t="s">
        <v>46</v>
      </c>
      <c r="G498">
        <v>0</v>
      </c>
      <c r="H498" t="s">
        <v>47</v>
      </c>
      <c r="I498" t="s">
        <v>39</v>
      </c>
      <c r="J498" t="s">
        <v>39</v>
      </c>
      <c r="K498" t="s">
        <v>33</v>
      </c>
      <c r="L498" t="s">
        <v>47</v>
      </c>
      <c r="M498" t="s">
        <v>41</v>
      </c>
      <c r="N498">
        <v>5</v>
      </c>
      <c r="O498" t="s">
        <v>24</v>
      </c>
      <c r="P498" t="s">
        <v>25</v>
      </c>
      <c r="Q498" t="s">
        <v>127</v>
      </c>
      <c r="R498" t="s">
        <v>301</v>
      </c>
    </row>
    <row r="499" spans="1:18" x14ac:dyDescent="0.25">
      <c r="A499">
        <v>829785</v>
      </c>
      <c r="B499" t="s">
        <v>17</v>
      </c>
      <c r="C499" t="s">
        <v>406</v>
      </c>
      <c r="D499" s="1">
        <v>42130</v>
      </c>
      <c r="E499" t="s">
        <v>118</v>
      </c>
      <c r="F499" t="s">
        <v>19</v>
      </c>
      <c r="G499">
        <v>0</v>
      </c>
      <c r="H499" t="s">
        <v>20</v>
      </c>
      <c r="I499" t="s">
        <v>31</v>
      </c>
      <c r="J499" t="s">
        <v>31</v>
      </c>
      <c r="K499" t="s">
        <v>22</v>
      </c>
      <c r="L499" t="s">
        <v>20</v>
      </c>
      <c r="M499" t="s">
        <v>23</v>
      </c>
      <c r="N499">
        <v>138</v>
      </c>
      <c r="O499" t="s">
        <v>24</v>
      </c>
      <c r="P499" t="s">
        <v>25</v>
      </c>
      <c r="Q499" t="s">
        <v>283</v>
      </c>
      <c r="R499" t="s">
        <v>237</v>
      </c>
    </row>
    <row r="500" spans="1:18" x14ac:dyDescent="0.25">
      <c r="A500">
        <v>829787</v>
      </c>
      <c r="B500" t="s">
        <v>44</v>
      </c>
      <c r="C500" t="s">
        <v>406</v>
      </c>
      <c r="D500" s="1">
        <v>42131</v>
      </c>
      <c r="E500" t="s">
        <v>312</v>
      </c>
      <c r="F500" t="s">
        <v>164</v>
      </c>
      <c r="G500">
        <v>0</v>
      </c>
      <c r="H500" t="s">
        <v>40</v>
      </c>
      <c r="I500" t="s">
        <v>259</v>
      </c>
      <c r="J500" t="s">
        <v>40</v>
      </c>
      <c r="K500" t="s">
        <v>22</v>
      </c>
      <c r="L500" t="s">
        <v>259</v>
      </c>
      <c r="M500" t="s">
        <v>23</v>
      </c>
      <c r="N500">
        <v>7</v>
      </c>
      <c r="O500" t="s">
        <v>24</v>
      </c>
      <c r="P500" t="s">
        <v>25</v>
      </c>
      <c r="Q500" t="s">
        <v>230</v>
      </c>
      <c r="R500" t="s">
        <v>252</v>
      </c>
    </row>
    <row r="501" spans="1:18" x14ac:dyDescent="0.25">
      <c r="A501">
        <v>829789</v>
      </c>
      <c r="B501" t="s">
        <v>65</v>
      </c>
      <c r="C501" t="s">
        <v>406</v>
      </c>
      <c r="D501" s="1">
        <v>42132</v>
      </c>
      <c r="E501" t="s">
        <v>313</v>
      </c>
      <c r="F501" t="s">
        <v>67</v>
      </c>
      <c r="G501">
        <v>0</v>
      </c>
      <c r="H501" t="s">
        <v>32</v>
      </c>
      <c r="I501" t="s">
        <v>47</v>
      </c>
      <c r="J501" t="s">
        <v>32</v>
      </c>
      <c r="K501" t="s">
        <v>33</v>
      </c>
      <c r="L501" t="s">
        <v>47</v>
      </c>
      <c r="M501" t="s">
        <v>41</v>
      </c>
      <c r="N501">
        <v>6</v>
      </c>
      <c r="O501" t="s">
        <v>24</v>
      </c>
      <c r="P501" t="s">
        <v>25</v>
      </c>
      <c r="Q501" t="s">
        <v>301</v>
      </c>
      <c r="R501" t="s">
        <v>267</v>
      </c>
    </row>
    <row r="502" spans="1:18" x14ac:dyDescent="0.25">
      <c r="A502">
        <v>829791</v>
      </c>
      <c r="B502" t="s">
        <v>50</v>
      </c>
      <c r="C502" t="s">
        <v>406</v>
      </c>
      <c r="D502" s="1">
        <v>42133</v>
      </c>
      <c r="E502" t="s">
        <v>305</v>
      </c>
      <c r="F502" t="s">
        <v>52</v>
      </c>
      <c r="G502">
        <v>0</v>
      </c>
      <c r="H502" t="s">
        <v>21</v>
      </c>
      <c r="I502" t="s">
        <v>31</v>
      </c>
      <c r="J502" t="s">
        <v>31</v>
      </c>
      <c r="K502" t="s">
        <v>33</v>
      </c>
      <c r="L502" t="s">
        <v>21</v>
      </c>
      <c r="M502" t="s">
        <v>41</v>
      </c>
      <c r="N502">
        <v>1</v>
      </c>
      <c r="O502" t="s">
        <v>24</v>
      </c>
      <c r="P502" t="s">
        <v>25</v>
      </c>
      <c r="Q502" t="s">
        <v>232</v>
      </c>
      <c r="R502" t="s">
        <v>127</v>
      </c>
    </row>
    <row r="503" spans="1:18" x14ac:dyDescent="0.25">
      <c r="A503">
        <v>829793</v>
      </c>
      <c r="B503" t="s">
        <v>269</v>
      </c>
      <c r="C503" t="s">
        <v>406</v>
      </c>
      <c r="D503" s="1">
        <v>42133</v>
      </c>
      <c r="E503" t="s">
        <v>314</v>
      </c>
      <c r="F503" t="s">
        <v>270</v>
      </c>
      <c r="G503">
        <v>0</v>
      </c>
      <c r="H503" t="s">
        <v>39</v>
      </c>
      <c r="I503" t="s">
        <v>259</v>
      </c>
      <c r="J503" t="s">
        <v>259</v>
      </c>
      <c r="K503" t="s">
        <v>33</v>
      </c>
      <c r="L503" t="s">
        <v>259</v>
      </c>
      <c r="M503" t="s">
        <v>23</v>
      </c>
      <c r="N503">
        <v>6</v>
      </c>
      <c r="O503" t="s">
        <v>24</v>
      </c>
      <c r="P503" t="s">
        <v>25</v>
      </c>
      <c r="Q503" t="s">
        <v>237</v>
      </c>
      <c r="R503" t="s">
        <v>140</v>
      </c>
    </row>
    <row r="504" spans="1:18" x14ac:dyDescent="0.25">
      <c r="A504">
        <v>829795</v>
      </c>
      <c r="B504" t="s">
        <v>44</v>
      </c>
      <c r="C504" t="s">
        <v>406</v>
      </c>
      <c r="D504" s="1">
        <v>42134</v>
      </c>
      <c r="E504" t="s">
        <v>121</v>
      </c>
      <c r="F504" t="s">
        <v>46</v>
      </c>
      <c r="G504">
        <v>0</v>
      </c>
      <c r="H504" t="s">
        <v>47</v>
      </c>
      <c r="I504" t="s">
        <v>20</v>
      </c>
      <c r="J504" t="s">
        <v>20</v>
      </c>
      <c r="K504" t="s">
        <v>33</v>
      </c>
      <c r="L504" t="s">
        <v>20</v>
      </c>
      <c r="M504" t="s">
        <v>23</v>
      </c>
      <c r="N504">
        <v>39</v>
      </c>
      <c r="O504" t="s">
        <v>24</v>
      </c>
      <c r="P504" t="s">
        <v>25</v>
      </c>
      <c r="Q504" t="s">
        <v>230</v>
      </c>
      <c r="R504" t="s">
        <v>252</v>
      </c>
    </row>
    <row r="505" spans="1:18" x14ac:dyDescent="0.25">
      <c r="A505">
        <v>829797</v>
      </c>
      <c r="B505" t="s">
        <v>65</v>
      </c>
      <c r="C505" t="s">
        <v>406</v>
      </c>
      <c r="D505" s="1">
        <v>42134</v>
      </c>
      <c r="E505" t="s">
        <v>235</v>
      </c>
      <c r="F505" t="s">
        <v>67</v>
      </c>
      <c r="G505">
        <v>0</v>
      </c>
      <c r="H505" t="s">
        <v>32</v>
      </c>
      <c r="I505" t="s">
        <v>40</v>
      </c>
      <c r="J505" t="s">
        <v>32</v>
      </c>
      <c r="K505" t="s">
        <v>33</v>
      </c>
      <c r="L505" t="s">
        <v>32</v>
      </c>
      <c r="M505" t="s">
        <v>23</v>
      </c>
      <c r="N505">
        <v>12</v>
      </c>
      <c r="O505" t="s">
        <v>24</v>
      </c>
      <c r="P505" t="s">
        <v>25</v>
      </c>
      <c r="Q505" t="s">
        <v>120</v>
      </c>
      <c r="R505" t="s">
        <v>267</v>
      </c>
    </row>
    <row r="506" spans="1:18" x14ac:dyDescent="0.25">
      <c r="A506">
        <v>829799</v>
      </c>
      <c r="B506" t="s">
        <v>60</v>
      </c>
      <c r="C506" t="s">
        <v>406</v>
      </c>
      <c r="D506" s="1">
        <v>42135</v>
      </c>
      <c r="E506" t="s">
        <v>179</v>
      </c>
      <c r="F506" t="s">
        <v>62</v>
      </c>
      <c r="G506">
        <v>0</v>
      </c>
      <c r="H506" t="s">
        <v>259</v>
      </c>
      <c r="I506" t="s">
        <v>31</v>
      </c>
      <c r="J506" t="s">
        <v>259</v>
      </c>
      <c r="K506" t="s">
        <v>33</v>
      </c>
      <c r="L506" t="s">
        <v>259</v>
      </c>
      <c r="M506" t="s">
        <v>23</v>
      </c>
      <c r="N506">
        <v>5</v>
      </c>
      <c r="O506" t="s">
        <v>24</v>
      </c>
      <c r="P506" t="s">
        <v>25</v>
      </c>
      <c r="Q506" t="s">
        <v>232</v>
      </c>
      <c r="R506" t="s">
        <v>127</v>
      </c>
    </row>
    <row r="507" spans="1:18" x14ac:dyDescent="0.25">
      <c r="A507">
        <v>829801</v>
      </c>
      <c r="B507" t="s">
        <v>269</v>
      </c>
      <c r="C507" t="s">
        <v>406</v>
      </c>
      <c r="D507" s="1">
        <v>42136</v>
      </c>
      <c r="E507" t="s">
        <v>315</v>
      </c>
      <c r="F507" t="s">
        <v>270</v>
      </c>
      <c r="G507">
        <v>0</v>
      </c>
      <c r="H507" t="s">
        <v>39</v>
      </c>
      <c r="I507" t="s">
        <v>32</v>
      </c>
      <c r="J507" t="s">
        <v>32</v>
      </c>
      <c r="K507" t="s">
        <v>33</v>
      </c>
      <c r="L507" t="s">
        <v>39</v>
      </c>
      <c r="M507" t="s">
        <v>41</v>
      </c>
      <c r="N507">
        <v>6</v>
      </c>
      <c r="O507" t="s">
        <v>24</v>
      </c>
      <c r="P507" t="s">
        <v>25</v>
      </c>
      <c r="Q507" t="s">
        <v>283</v>
      </c>
      <c r="R507" t="s">
        <v>237</v>
      </c>
    </row>
    <row r="508" spans="1:18" x14ac:dyDescent="0.25">
      <c r="A508">
        <v>829803</v>
      </c>
      <c r="B508" t="s">
        <v>28</v>
      </c>
      <c r="C508" t="s">
        <v>406</v>
      </c>
      <c r="D508" s="1">
        <v>42137</v>
      </c>
      <c r="E508" t="s">
        <v>297</v>
      </c>
      <c r="F508" t="s">
        <v>30</v>
      </c>
      <c r="G508">
        <v>0</v>
      </c>
      <c r="H508" t="s">
        <v>31</v>
      </c>
      <c r="I508" t="s">
        <v>20</v>
      </c>
      <c r="J508" t="s">
        <v>20</v>
      </c>
      <c r="K508" t="s">
        <v>22</v>
      </c>
      <c r="L508" t="s">
        <v>31</v>
      </c>
      <c r="M508" t="s">
        <v>23</v>
      </c>
      <c r="N508">
        <v>22</v>
      </c>
      <c r="O508" t="s">
        <v>24</v>
      </c>
      <c r="P508" t="s">
        <v>25</v>
      </c>
      <c r="Q508" t="s">
        <v>230</v>
      </c>
      <c r="R508" t="s">
        <v>252</v>
      </c>
    </row>
    <row r="509" spans="1:18" x14ac:dyDescent="0.25">
      <c r="A509">
        <v>829805</v>
      </c>
      <c r="B509" t="s">
        <v>44</v>
      </c>
      <c r="C509" t="s">
        <v>406</v>
      </c>
      <c r="D509" s="1">
        <v>42138</v>
      </c>
      <c r="E509" t="s">
        <v>313</v>
      </c>
      <c r="F509" t="s">
        <v>46</v>
      </c>
      <c r="G509">
        <v>0</v>
      </c>
      <c r="H509" t="s">
        <v>47</v>
      </c>
      <c r="I509" t="s">
        <v>21</v>
      </c>
      <c r="J509" t="s">
        <v>21</v>
      </c>
      <c r="K509" t="s">
        <v>22</v>
      </c>
      <c r="L509" t="s">
        <v>47</v>
      </c>
      <c r="M509" t="s">
        <v>23</v>
      </c>
      <c r="N509">
        <v>5</v>
      </c>
      <c r="O509" t="s">
        <v>24</v>
      </c>
      <c r="P509" t="s">
        <v>25</v>
      </c>
      <c r="Q509" t="s">
        <v>283</v>
      </c>
      <c r="R509" t="s">
        <v>237</v>
      </c>
    </row>
    <row r="510" spans="1:18" x14ac:dyDescent="0.25">
      <c r="A510">
        <v>829807</v>
      </c>
      <c r="B510" t="s">
        <v>60</v>
      </c>
      <c r="C510" t="s">
        <v>406</v>
      </c>
      <c r="D510" s="1">
        <v>42139</v>
      </c>
      <c r="E510" t="s">
        <v>215</v>
      </c>
      <c r="F510" t="s">
        <v>62</v>
      </c>
      <c r="G510">
        <v>0</v>
      </c>
      <c r="H510" t="s">
        <v>259</v>
      </c>
      <c r="I510" t="s">
        <v>20</v>
      </c>
      <c r="J510" t="s">
        <v>259</v>
      </c>
      <c r="K510" t="s">
        <v>33</v>
      </c>
      <c r="L510" t="s">
        <v>20</v>
      </c>
      <c r="M510" t="s">
        <v>41</v>
      </c>
      <c r="N510">
        <v>6</v>
      </c>
      <c r="O510" t="s">
        <v>24</v>
      </c>
      <c r="P510" t="s">
        <v>95</v>
      </c>
      <c r="Q510" t="s">
        <v>232</v>
      </c>
      <c r="R510" t="s">
        <v>127</v>
      </c>
    </row>
    <row r="511" spans="1:18" x14ac:dyDescent="0.25">
      <c r="A511">
        <v>829809</v>
      </c>
      <c r="B511" t="s">
        <v>28</v>
      </c>
      <c r="C511" t="s">
        <v>406</v>
      </c>
      <c r="D511" s="1">
        <v>42140</v>
      </c>
      <c r="E511" t="s">
        <v>253</v>
      </c>
      <c r="F511" t="s">
        <v>30</v>
      </c>
      <c r="G511">
        <v>0</v>
      </c>
      <c r="H511" t="s">
        <v>31</v>
      </c>
      <c r="I511" t="s">
        <v>32</v>
      </c>
      <c r="J511" t="s">
        <v>31</v>
      </c>
      <c r="K511" t="s">
        <v>33</v>
      </c>
      <c r="L511" t="s">
        <v>32</v>
      </c>
      <c r="M511" t="s">
        <v>41</v>
      </c>
      <c r="N511">
        <v>7</v>
      </c>
      <c r="O511" t="s">
        <v>24</v>
      </c>
      <c r="P511" t="s">
        <v>25</v>
      </c>
      <c r="Q511" t="s">
        <v>267</v>
      </c>
      <c r="R511" t="s">
        <v>252</v>
      </c>
    </row>
    <row r="512" spans="1:18" x14ac:dyDescent="0.25">
      <c r="A512">
        <v>829811</v>
      </c>
      <c r="B512" t="s">
        <v>44</v>
      </c>
      <c r="C512" t="s">
        <v>406</v>
      </c>
      <c r="D512" s="1">
        <v>42140</v>
      </c>
      <c r="E512" t="s">
        <v>57</v>
      </c>
      <c r="F512" t="s">
        <v>164</v>
      </c>
      <c r="G512">
        <v>0</v>
      </c>
      <c r="H512" t="s">
        <v>40</v>
      </c>
      <c r="I512" t="s">
        <v>21</v>
      </c>
      <c r="J512" t="s">
        <v>40</v>
      </c>
      <c r="K512" t="s">
        <v>33</v>
      </c>
      <c r="L512" t="s">
        <v>40</v>
      </c>
      <c r="M512" t="s">
        <v>23</v>
      </c>
      <c r="N512">
        <v>9</v>
      </c>
      <c r="O512" t="s">
        <v>24</v>
      </c>
      <c r="P512" t="s">
        <v>25</v>
      </c>
      <c r="Q512" t="s">
        <v>295</v>
      </c>
      <c r="R512" t="s">
        <v>283</v>
      </c>
    </row>
    <row r="513" spans="1:18" x14ac:dyDescent="0.25">
      <c r="A513">
        <v>829813</v>
      </c>
      <c r="B513" t="s">
        <v>17</v>
      </c>
      <c r="C513" t="s">
        <v>406</v>
      </c>
      <c r="D513" s="1">
        <v>42141</v>
      </c>
      <c r="E513" t="s">
        <v>25</v>
      </c>
      <c r="F513" t="s">
        <v>19</v>
      </c>
      <c r="G513">
        <v>0</v>
      </c>
      <c r="H513" t="s">
        <v>20</v>
      </c>
      <c r="I513" t="s">
        <v>39</v>
      </c>
      <c r="J513" t="s">
        <v>20</v>
      </c>
      <c r="K513" t="s">
        <v>22</v>
      </c>
      <c r="L513" t="s">
        <v>25</v>
      </c>
      <c r="M513" t="s">
        <v>25</v>
      </c>
      <c r="N513" t="s">
        <v>25</v>
      </c>
      <c r="O513" t="s">
        <v>25</v>
      </c>
      <c r="P513" t="s">
        <v>25</v>
      </c>
      <c r="Q513" t="s">
        <v>127</v>
      </c>
      <c r="R513" t="s">
        <v>304</v>
      </c>
    </row>
    <row r="514" spans="1:18" x14ac:dyDescent="0.25">
      <c r="A514">
        <v>829815</v>
      </c>
      <c r="B514" t="s">
        <v>60</v>
      </c>
      <c r="C514" t="s">
        <v>406</v>
      </c>
      <c r="D514" s="1">
        <v>42141</v>
      </c>
      <c r="E514" t="s">
        <v>316</v>
      </c>
      <c r="F514" t="s">
        <v>62</v>
      </c>
      <c r="G514">
        <v>0</v>
      </c>
      <c r="H514" t="s">
        <v>259</v>
      </c>
      <c r="I514" t="s">
        <v>47</v>
      </c>
      <c r="J514" t="s">
        <v>259</v>
      </c>
      <c r="K514" t="s">
        <v>33</v>
      </c>
      <c r="L514" t="s">
        <v>47</v>
      </c>
      <c r="M514" t="s">
        <v>41</v>
      </c>
      <c r="N514">
        <v>9</v>
      </c>
      <c r="O514" t="s">
        <v>24</v>
      </c>
      <c r="P514" t="s">
        <v>25</v>
      </c>
      <c r="Q514" t="s">
        <v>301</v>
      </c>
      <c r="R514" t="s">
        <v>263</v>
      </c>
    </row>
    <row r="515" spans="1:18" x14ac:dyDescent="0.25">
      <c r="A515">
        <v>829817</v>
      </c>
      <c r="B515" t="s">
        <v>44</v>
      </c>
      <c r="C515" t="s">
        <v>406</v>
      </c>
      <c r="D515" s="1">
        <v>42143</v>
      </c>
      <c r="E515" t="s">
        <v>192</v>
      </c>
      <c r="F515" t="s">
        <v>46</v>
      </c>
      <c r="G515">
        <v>0</v>
      </c>
      <c r="H515" t="s">
        <v>32</v>
      </c>
      <c r="I515" t="s">
        <v>47</v>
      </c>
      <c r="J515" t="s">
        <v>47</v>
      </c>
      <c r="K515" t="s">
        <v>33</v>
      </c>
      <c r="L515" t="s">
        <v>47</v>
      </c>
      <c r="M515" t="s">
        <v>23</v>
      </c>
      <c r="N515">
        <v>25</v>
      </c>
      <c r="O515" t="s">
        <v>24</v>
      </c>
      <c r="P515" t="s">
        <v>25</v>
      </c>
      <c r="Q515" t="s">
        <v>127</v>
      </c>
      <c r="R515" t="s">
        <v>283</v>
      </c>
    </row>
    <row r="516" spans="1:18" x14ac:dyDescent="0.25">
      <c r="A516">
        <v>829819</v>
      </c>
      <c r="B516" t="s">
        <v>238</v>
      </c>
      <c r="C516" t="s">
        <v>406</v>
      </c>
      <c r="D516" s="1">
        <v>42144</v>
      </c>
      <c r="E516" t="s">
        <v>121</v>
      </c>
      <c r="F516" t="s">
        <v>299</v>
      </c>
      <c r="G516">
        <v>0</v>
      </c>
      <c r="H516" t="s">
        <v>20</v>
      </c>
      <c r="I516" t="s">
        <v>40</v>
      </c>
      <c r="J516" t="s">
        <v>20</v>
      </c>
      <c r="K516" t="s">
        <v>33</v>
      </c>
      <c r="L516" t="s">
        <v>20</v>
      </c>
      <c r="M516" t="s">
        <v>23</v>
      </c>
      <c r="N516">
        <v>71</v>
      </c>
      <c r="O516" t="s">
        <v>24</v>
      </c>
      <c r="P516" t="s">
        <v>25</v>
      </c>
      <c r="Q516" t="s">
        <v>232</v>
      </c>
      <c r="R516" t="s">
        <v>252</v>
      </c>
    </row>
    <row r="517" spans="1:18" x14ac:dyDescent="0.25">
      <c r="A517">
        <v>829821</v>
      </c>
      <c r="B517" t="s">
        <v>277</v>
      </c>
      <c r="C517" t="s">
        <v>406</v>
      </c>
      <c r="D517" s="1">
        <v>42146</v>
      </c>
      <c r="E517" t="s">
        <v>87</v>
      </c>
      <c r="F517" t="s">
        <v>278</v>
      </c>
      <c r="G517">
        <v>0</v>
      </c>
      <c r="H517" t="s">
        <v>32</v>
      </c>
      <c r="I517" t="s">
        <v>20</v>
      </c>
      <c r="J517" t="s">
        <v>32</v>
      </c>
      <c r="K517" t="s">
        <v>22</v>
      </c>
      <c r="L517" t="s">
        <v>32</v>
      </c>
      <c r="M517" t="s">
        <v>41</v>
      </c>
      <c r="N517">
        <v>3</v>
      </c>
      <c r="O517" t="s">
        <v>24</v>
      </c>
      <c r="P517" t="s">
        <v>25</v>
      </c>
      <c r="Q517" t="s">
        <v>232</v>
      </c>
      <c r="R517" t="s">
        <v>301</v>
      </c>
    </row>
    <row r="518" spans="1:18" x14ac:dyDescent="0.25">
      <c r="A518">
        <v>829823</v>
      </c>
      <c r="B518" t="s">
        <v>50</v>
      </c>
      <c r="C518" t="s">
        <v>406</v>
      </c>
      <c r="D518" s="1">
        <v>42148</v>
      </c>
      <c r="E518" t="s">
        <v>147</v>
      </c>
      <c r="F518" t="s">
        <v>52</v>
      </c>
      <c r="G518">
        <v>0</v>
      </c>
      <c r="H518" t="s">
        <v>47</v>
      </c>
      <c r="I518" t="s">
        <v>32</v>
      </c>
      <c r="J518" t="s">
        <v>32</v>
      </c>
      <c r="K518" t="s">
        <v>22</v>
      </c>
      <c r="L518" t="s">
        <v>47</v>
      </c>
      <c r="M518" t="s">
        <v>23</v>
      </c>
      <c r="N518">
        <v>41</v>
      </c>
      <c r="O518" t="s">
        <v>24</v>
      </c>
      <c r="P518" t="s">
        <v>25</v>
      </c>
      <c r="Q518" t="s">
        <v>127</v>
      </c>
      <c r="R518" t="s">
        <v>283</v>
      </c>
    </row>
    <row r="519" spans="1:18" x14ac:dyDescent="0.25">
      <c r="A519">
        <v>980901</v>
      </c>
      <c r="B519" t="s">
        <v>44</v>
      </c>
      <c r="C519" t="s">
        <v>407</v>
      </c>
      <c r="D519" s="1">
        <v>42469</v>
      </c>
      <c r="E519" t="s">
        <v>233</v>
      </c>
      <c r="F519" t="s">
        <v>46</v>
      </c>
      <c r="G519">
        <v>0</v>
      </c>
      <c r="H519" t="s">
        <v>47</v>
      </c>
      <c r="I519" t="s">
        <v>317</v>
      </c>
      <c r="J519" t="s">
        <v>47</v>
      </c>
      <c r="K519" t="s">
        <v>33</v>
      </c>
      <c r="L519" t="s">
        <v>317</v>
      </c>
      <c r="M519" t="s">
        <v>41</v>
      </c>
      <c r="N519">
        <v>9</v>
      </c>
      <c r="O519" t="s">
        <v>24</v>
      </c>
      <c r="P519" t="s">
        <v>25</v>
      </c>
      <c r="Q519" t="s">
        <v>127</v>
      </c>
      <c r="R519" t="s">
        <v>267</v>
      </c>
    </row>
    <row r="520" spans="1:18" x14ac:dyDescent="0.25">
      <c r="A520">
        <v>980903</v>
      </c>
      <c r="B520" t="s">
        <v>50</v>
      </c>
      <c r="C520" t="s">
        <v>407</v>
      </c>
      <c r="D520" s="1">
        <v>42470</v>
      </c>
      <c r="E520" t="s">
        <v>305</v>
      </c>
      <c r="F520" t="s">
        <v>52</v>
      </c>
      <c r="G520">
        <v>0</v>
      </c>
      <c r="H520" t="s">
        <v>21</v>
      </c>
      <c r="I520" t="s">
        <v>39</v>
      </c>
      <c r="J520" t="s">
        <v>21</v>
      </c>
      <c r="K520" t="s">
        <v>22</v>
      </c>
      <c r="L520" t="s">
        <v>21</v>
      </c>
      <c r="M520" t="s">
        <v>41</v>
      </c>
      <c r="N520">
        <v>9</v>
      </c>
      <c r="O520" t="s">
        <v>24</v>
      </c>
      <c r="P520" t="s">
        <v>25</v>
      </c>
      <c r="Q520" t="s">
        <v>140</v>
      </c>
      <c r="R520" t="s">
        <v>252</v>
      </c>
    </row>
    <row r="521" spans="1:18" x14ac:dyDescent="0.25">
      <c r="A521">
        <v>980905</v>
      </c>
      <c r="B521" t="s">
        <v>28</v>
      </c>
      <c r="C521" t="s">
        <v>407</v>
      </c>
      <c r="D521" s="1">
        <v>42471</v>
      </c>
      <c r="E521" t="s">
        <v>262</v>
      </c>
      <c r="F521" t="s">
        <v>318</v>
      </c>
      <c r="G521">
        <v>0</v>
      </c>
      <c r="H521" t="s">
        <v>31</v>
      </c>
      <c r="I521" t="s">
        <v>319</v>
      </c>
      <c r="J521" t="s">
        <v>319</v>
      </c>
      <c r="K521" t="s">
        <v>22</v>
      </c>
      <c r="L521" t="s">
        <v>319</v>
      </c>
      <c r="M521" t="s">
        <v>41</v>
      </c>
      <c r="N521">
        <v>5</v>
      </c>
      <c r="O521" t="s">
        <v>24</v>
      </c>
      <c r="P521" t="s">
        <v>25</v>
      </c>
      <c r="Q521" t="s">
        <v>232</v>
      </c>
      <c r="R521" t="s">
        <v>237</v>
      </c>
    </row>
    <row r="522" spans="1:18" x14ac:dyDescent="0.25">
      <c r="A522">
        <v>980907</v>
      </c>
      <c r="B522" t="s">
        <v>17</v>
      </c>
      <c r="C522" t="s">
        <v>407</v>
      </c>
      <c r="D522" s="1">
        <v>42472</v>
      </c>
      <c r="E522" t="s">
        <v>121</v>
      </c>
      <c r="F522" t="s">
        <v>19</v>
      </c>
      <c r="G522">
        <v>0</v>
      </c>
      <c r="H522" t="s">
        <v>20</v>
      </c>
      <c r="I522" t="s">
        <v>259</v>
      </c>
      <c r="J522" t="s">
        <v>259</v>
      </c>
      <c r="K522" t="s">
        <v>22</v>
      </c>
      <c r="L522" t="s">
        <v>20</v>
      </c>
      <c r="M522" t="s">
        <v>23</v>
      </c>
      <c r="N522">
        <v>45</v>
      </c>
      <c r="O522" t="s">
        <v>24</v>
      </c>
      <c r="P522" t="s">
        <v>25</v>
      </c>
      <c r="Q522" t="s">
        <v>127</v>
      </c>
      <c r="R522" t="s">
        <v>320</v>
      </c>
    </row>
    <row r="523" spans="1:18" x14ac:dyDescent="0.25">
      <c r="A523">
        <v>980909</v>
      </c>
      <c r="B523" t="s">
        <v>50</v>
      </c>
      <c r="C523" t="s">
        <v>407</v>
      </c>
      <c r="D523" s="1">
        <v>42473</v>
      </c>
      <c r="E523" t="s">
        <v>147</v>
      </c>
      <c r="F523" t="s">
        <v>52</v>
      </c>
      <c r="G523">
        <v>0</v>
      </c>
      <c r="H523" t="s">
        <v>21</v>
      </c>
      <c r="I523" t="s">
        <v>47</v>
      </c>
      <c r="J523" t="s">
        <v>47</v>
      </c>
      <c r="K523" t="s">
        <v>22</v>
      </c>
      <c r="L523" t="s">
        <v>47</v>
      </c>
      <c r="M523" t="s">
        <v>41</v>
      </c>
      <c r="N523">
        <v>6</v>
      </c>
      <c r="O523" t="s">
        <v>24</v>
      </c>
      <c r="P523" t="s">
        <v>25</v>
      </c>
      <c r="Q523" t="s">
        <v>321</v>
      </c>
      <c r="R523" t="s">
        <v>140</v>
      </c>
    </row>
    <row r="524" spans="1:18" x14ac:dyDescent="0.25">
      <c r="A524">
        <v>980911</v>
      </c>
      <c r="B524" t="s">
        <v>322</v>
      </c>
      <c r="C524" t="s">
        <v>407</v>
      </c>
      <c r="D524" s="1">
        <v>42474</v>
      </c>
      <c r="E524" t="s">
        <v>262</v>
      </c>
      <c r="F524" t="s">
        <v>323</v>
      </c>
      <c r="G524">
        <v>0</v>
      </c>
      <c r="H524" t="s">
        <v>319</v>
      </c>
      <c r="I524" t="s">
        <v>317</v>
      </c>
      <c r="J524" t="s">
        <v>317</v>
      </c>
      <c r="K524" t="s">
        <v>33</v>
      </c>
      <c r="L524" t="s">
        <v>319</v>
      </c>
      <c r="M524" t="s">
        <v>41</v>
      </c>
      <c r="N524">
        <v>7</v>
      </c>
      <c r="O524" t="s">
        <v>24</v>
      </c>
      <c r="P524" t="s">
        <v>25</v>
      </c>
      <c r="Q524" t="s">
        <v>237</v>
      </c>
      <c r="R524" t="s">
        <v>267</v>
      </c>
    </row>
    <row r="525" spans="1:18" x14ac:dyDescent="0.25">
      <c r="A525">
        <v>980913</v>
      </c>
      <c r="B525" t="s">
        <v>36</v>
      </c>
      <c r="C525" t="s">
        <v>407</v>
      </c>
      <c r="D525" s="1">
        <v>42475</v>
      </c>
      <c r="E525" t="s">
        <v>93</v>
      </c>
      <c r="F525" t="s">
        <v>38</v>
      </c>
      <c r="G525">
        <v>0</v>
      </c>
      <c r="H525" t="s">
        <v>39</v>
      </c>
      <c r="I525" t="s">
        <v>31</v>
      </c>
      <c r="J525" t="s">
        <v>39</v>
      </c>
      <c r="K525" t="s">
        <v>22</v>
      </c>
      <c r="L525" t="s">
        <v>39</v>
      </c>
      <c r="M525" t="s">
        <v>41</v>
      </c>
      <c r="N525">
        <v>8</v>
      </c>
      <c r="O525" t="s">
        <v>24</v>
      </c>
      <c r="P525" t="s">
        <v>25</v>
      </c>
      <c r="Q525" t="s">
        <v>140</v>
      </c>
      <c r="R525" t="s">
        <v>252</v>
      </c>
    </row>
    <row r="526" spans="1:18" x14ac:dyDescent="0.25">
      <c r="A526">
        <v>980915</v>
      </c>
      <c r="B526" t="s">
        <v>60</v>
      </c>
      <c r="C526" t="s">
        <v>407</v>
      </c>
      <c r="D526" s="1">
        <v>42476</v>
      </c>
      <c r="E526" t="s">
        <v>146</v>
      </c>
      <c r="F526" t="s">
        <v>62</v>
      </c>
      <c r="G526">
        <v>0</v>
      </c>
      <c r="H526" t="s">
        <v>259</v>
      </c>
      <c r="I526" t="s">
        <v>21</v>
      </c>
      <c r="J526" t="s">
        <v>259</v>
      </c>
      <c r="K526" t="s">
        <v>33</v>
      </c>
      <c r="L526" t="s">
        <v>21</v>
      </c>
      <c r="M526" t="s">
        <v>41</v>
      </c>
      <c r="N526">
        <v>8</v>
      </c>
      <c r="O526" t="s">
        <v>24</v>
      </c>
      <c r="P526" t="s">
        <v>25</v>
      </c>
      <c r="Q526" t="s">
        <v>232</v>
      </c>
      <c r="R526" t="s">
        <v>267</v>
      </c>
    </row>
    <row r="527" spans="1:18" x14ac:dyDescent="0.25">
      <c r="A527">
        <v>980917</v>
      </c>
      <c r="B527" t="s">
        <v>44</v>
      </c>
      <c r="C527" t="s">
        <v>407</v>
      </c>
      <c r="D527" s="1">
        <v>42476</v>
      </c>
      <c r="E527" t="s">
        <v>262</v>
      </c>
      <c r="F527" t="s">
        <v>46</v>
      </c>
      <c r="G527">
        <v>0</v>
      </c>
      <c r="H527" t="s">
        <v>47</v>
      </c>
      <c r="I527" t="s">
        <v>319</v>
      </c>
      <c r="J527" t="s">
        <v>319</v>
      </c>
      <c r="K527" t="s">
        <v>22</v>
      </c>
      <c r="L527" t="s">
        <v>319</v>
      </c>
      <c r="M527" t="s">
        <v>41</v>
      </c>
      <c r="N527">
        <v>3</v>
      </c>
      <c r="O527" t="s">
        <v>24</v>
      </c>
      <c r="P527" t="s">
        <v>25</v>
      </c>
      <c r="Q527" t="s">
        <v>127</v>
      </c>
      <c r="R527" t="s">
        <v>320</v>
      </c>
    </row>
    <row r="528" spans="1:18" x14ac:dyDescent="0.25">
      <c r="A528">
        <v>980919</v>
      </c>
      <c r="B528" t="s">
        <v>28</v>
      </c>
      <c r="C528" t="s">
        <v>407</v>
      </c>
      <c r="D528" s="1">
        <v>42477</v>
      </c>
      <c r="E528" t="s">
        <v>260</v>
      </c>
      <c r="F528" t="s">
        <v>318</v>
      </c>
      <c r="G528">
        <v>0</v>
      </c>
      <c r="H528" t="s">
        <v>31</v>
      </c>
      <c r="I528" t="s">
        <v>317</v>
      </c>
      <c r="J528" t="s">
        <v>317</v>
      </c>
      <c r="K528" t="s">
        <v>33</v>
      </c>
      <c r="L528" t="s">
        <v>31</v>
      </c>
      <c r="M528" t="s">
        <v>41</v>
      </c>
      <c r="N528">
        <v>6</v>
      </c>
      <c r="O528" t="s">
        <v>24</v>
      </c>
      <c r="P528" t="s">
        <v>25</v>
      </c>
      <c r="Q528" t="s">
        <v>140</v>
      </c>
      <c r="R528" t="s">
        <v>252</v>
      </c>
    </row>
    <row r="529" spans="1:18" x14ac:dyDescent="0.25">
      <c r="A529">
        <v>980921</v>
      </c>
      <c r="B529" t="s">
        <v>17</v>
      </c>
      <c r="C529" t="s">
        <v>407</v>
      </c>
      <c r="D529" s="1">
        <v>42477</v>
      </c>
      <c r="E529" t="s">
        <v>324</v>
      </c>
      <c r="F529" t="s">
        <v>19</v>
      </c>
      <c r="G529">
        <v>0</v>
      </c>
      <c r="H529" t="s">
        <v>20</v>
      </c>
      <c r="I529" t="s">
        <v>39</v>
      </c>
      <c r="J529" t="s">
        <v>39</v>
      </c>
      <c r="K529" t="s">
        <v>22</v>
      </c>
      <c r="L529" t="s">
        <v>39</v>
      </c>
      <c r="M529" t="s">
        <v>41</v>
      </c>
      <c r="N529">
        <v>7</v>
      </c>
      <c r="O529" t="s">
        <v>24</v>
      </c>
      <c r="P529" t="s">
        <v>25</v>
      </c>
      <c r="Q529" t="s">
        <v>237</v>
      </c>
      <c r="R529" t="s">
        <v>325</v>
      </c>
    </row>
    <row r="530" spans="1:18" x14ac:dyDescent="0.25">
      <c r="A530">
        <v>980923</v>
      </c>
      <c r="B530" t="s">
        <v>60</v>
      </c>
      <c r="C530" t="s">
        <v>407</v>
      </c>
      <c r="D530" s="1">
        <v>42478</v>
      </c>
      <c r="E530" t="s">
        <v>179</v>
      </c>
      <c r="F530" t="s">
        <v>62</v>
      </c>
      <c r="G530">
        <v>0</v>
      </c>
      <c r="H530" t="s">
        <v>259</v>
      </c>
      <c r="I530" t="s">
        <v>47</v>
      </c>
      <c r="J530" t="s">
        <v>259</v>
      </c>
      <c r="K530" t="s">
        <v>22</v>
      </c>
      <c r="L530" t="s">
        <v>259</v>
      </c>
      <c r="M530" t="s">
        <v>41</v>
      </c>
      <c r="N530">
        <v>7</v>
      </c>
      <c r="O530" t="s">
        <v>24</v>
      </c>
      <c r="P530" t="s">
        <v>25</v>
      </c>
      <c r="Q530" t="s">
        <v>127</v>
      </c>
      <c r="R530" t="s">
        <v>320</v>
      </c>
    </row>
    <row r="531" spans="1:18" x14ac:dyDescent="0.25">
      <c r="A531">
        <v>980925</v>
      </c>
      <c r="B531" t="s">
        <v>28</v>
      </c>
      <c r="C531" t="s">
        <v>407</v>
      </c>
      <c r="D531" s="1">
        <v>42479</v>
      </c>
      <c r="E531" t="s">
        <v>175</v>
      </c>
      <c r="F531" t="s">
        <v>318</v>
      </c>
      <c r="G531">
        <v>0</v>
      </c>
      <c r="H531" t="s">
        <v>31</v>
      </c>
      <c r="I531" t="s">
        <v>21</v>
      </c>
      <c r="J531" t="s">
        <v>21</v>
      </c>
      <c r="K531" t="s">
        <v>22</v>
      </c>
      <c r="L531" t="s">
        <v>21</v>
      </c>
      <c r="M531" t="s">
        <v>41</v>
      </c>
      <c r="N531">
        <v>6</v>
      </c>
      <c r="O531" t="s">
        <v>24</v>
      </c>
      <c r="P531" t="s">
        <v>25</v>
      </c>
      <c r="Q531" t="s">
        <v>140</v>
      </c>
      <c r="R531" t="s">
        <v>252</v>
      </c>
    </row>
    <row r="532" spans="1:18" x14ac:dyDescent="0.25">
      <c r="A532">
        <v>980927</v>
      </c>
      <c r="B532" t="s">
        <v>44</v>
      </c>
      <c r="C532" t="s">
        <v>407</v>
      </c>
      <c r="D532" s="1">
        <v>42480</v>
      </c>
      <c r="E532" t="s">
        <v>147</v>
      </c>
      <c r="F532" t="s">
        <v>46</v>
      </c>
      <c r="G532">
        <v>0</v>
      </c>
      <c r="H532" t="s">
        <v>47</v>
      </c>
      <c r="I532" t="s">
        <v>20</v>
      </c>
      <c r="J532" t="s">
        <v>47</v>
      </c>
      <c r="K532" t="s">
        <v>22</v>
      </c>
      <c r="L532" t="s">
        <v>47</v>
      </c>
      <c r="M532" t="s">
        <v>41</v>
      </c>
      <c r="N532">
        <v>6</v>
      </c>
      <c r="O532" t="s">
        <v>24</v>
      </c>
      <c r="P532" t="s">
        <v>25</v>
      </c>
      <c r="Q532" t="s">
        <v>232</v>
      </c>
      <c r="R532" t="s">
        <v>267</v>
      </c>
    </row>
    <row r="533" spans="1:18" x14ac:dyDescent="0.25">
      <c r="A533">
        <v>980929</v>
      </c>
      <c r="B533" t="s">
        <v>322</v>
      </c>
      <c r="C533" t="s">
        <v>407</v>
      </c>
      <c r="D533" s="1">
        <v>42481</v>
      </c>
      <c r="E533" t="s">
        <v>292</v>
      </c>
      <c r="F533" t="s">
        <v>323</v>
      </c>
      <c r="G533">
        <v>0</v>
      </c>
      <c r="H533" t="s">
        <v>319</v>
      </c>
      <c r="I533" t="s">
        <v>259</v>
      </c>
      <c r="J533" t="s">
        <v>259</v>
      </c>
      <c r="K533" t="s">
        <v>22</v>
      </c>
      <c r="L533" t="s">
        <v>259</v>
      </c>
      <c r="M533" t="s">
        <v>41</v>
      </c>
      <c r="N533">
        <v>10</v>
      </c>
      <c r="O533" t="s">
        <v>24</v>
      </c>
      <c r="P533" t="s">
        <v>25</v>
      </c>
      <c r="Q533" t="s">
        <v>326</v>
      </c>
      <c r="R533" t="s">
        <v>127</v>
      </c>
    </row>
    <row r="534" spans="1:18" x14ac:dyDescent="0.25">
      <c r="A534">
        <v>980931</v>
      </c>
      <c r="B534" t="s">
        <v>238</v>
      </c>
      <c r="C534" t="s">
        <v>407</v>
      </c>
      <c r="D534" s="1">
        <v>42482</v>
      </c>
      <c r="E534" t="s">
        <v>121</v>
      </c>
      <c r="F534" t="s">
        <v>299</v>
      </c>
      <c r="G534">
        <v>0</v>
      </c>
      <c r="H534" t="s">
        <v>317</v>
      </c>
      <c r="I534" t="s">
        <v>20</v>
      </c>
      <c r="J534" t="s">
        <v>317</v>
      </c>
      <c r="K534" t="s">
        <v>22</v>
      </c>
      <c r="L534" t="s">
        <v>20</v>
      </c>
      <c r="M534" t="s">
        <v>23</v>
      </c>
      <c r="N534">
        <v>13</v>
      </c>
      <c r="O534" t="s">
        <v>24</v>
      </c>
      <c r="P534" t="s">
        <v>25</v>
      </c>
      <c r="Q534" t="s">
        <v>301</v>
      </c>
      <c r="R534" t="s">
        <v>320</v>
      </c>
    </row>
    <row r="535" spans="1:18" x14ac:dyDescent="0.25">
      <c r="A535">
        <v>980933</v>
      </c>
      <c r="B535" t="s">
        <v>36</v>
      </c>
      <c r="C535" t="s">
        <v>407</v>
      </c>
      <c r="D535" s="1">
        <v>42483</v>
      </c>
      <c r="E535" t="s">
        <v>271</v>
      </c>
      <c r="F535" t="s">
        <v>38</v>
      </c>
      <c r="G535">
        <v>0</v>
      </c>
      <c r="H535" t="s">
        <v>39</v>
      </c>
      <c r="I535" t="s">
        <v>47</v>
      </c>
      <c r="J535" t="s">
        <v>47</v>
      </c>
      <c r="K535" t="s">
        <v>22</v>
      </c>
      <c r="L535" t="s">
        <v>39</v>
      </c>
      <c r="M535" t="s">
        <v>23</v>
      </c>
      <c r="N535">
        <v>10</v>
      </c>
      <c r="O535" t="s">
        <v>24</v>
      </c>
      <c r="P535" t="s">
        <v>25</v>
      </c>
      <c r="Q535" t="s">
        <v>140</v>
      </c>
      <c r="R535" t="s">
        <v>252</v>
      </c>
    </row>
    <row r="536" spans="1:18" x14ac:dyDescent="0.25">
      <c r="A536">
        <v>980935</v>
      </c>
      <c r="B536" t="s">
        <v>60</v>
      </c>
      <c r="C536" t="s">
        <v>407</v>
      </c>
      <c r="D536" s="1">
        <v>42483</v>
      </c>
      <c r="E536" t="s">
        <v>327</v>
      </c>
      <c r="F536" t="s">
        <v>62</v>
      </c>
      <c r="G536">
        <v>0</v>
      </c>
      <c r="H536" t="s">
        <v>259</v>
      </c>
      <c r="I536" t="s">
        <v>31</v>
      </c>
      <c r="J536" t="s">
        <v>259</v>
      </c>
      <c r="K536" t="s">
        <v>22</v>
      </c>
      <c r="L536" t="s">
        <v>259</v>
      </c>
      <c r="M536" t="s">
        <v>41</v>
      </c>
      <c r="N536">
        <v>5</v>
      </c>
      <c r="O536" t="s">
        <v>24</v>
      </c>
      <c r="P536" t="s">
        <v>25</v>
      </c>
      <c r="Q536" t="s">
        <v>232</v>
      </c>
      <c r="R536" t="s">
        <v>267</v>
      </c>
    </row>
    <row r="537" spans="1:18" x14ac:dyDescent="0.25">
      <c r="A537">
        <v>980937</v>
      </c>
      <c r="B537" t="s">
        <v>322</v>
      </c>
      <c r="C537" t="s">
        <v>407</v>
      </c>
      <c r="D537" s="1">
        <v>42484</v>
      </c>
      <c r="E537" t="s">
        <v>215</v>
      </c>
      <c r="F537" t="s">
        <v>323</v>
      </c>
      <c r="G537">
        <v>0</v>
      </c>
      <c r="H537" t="s">
        <v>319</v>
      </c>
      <c r="I537" t="s">
        <v>20</v>
      </c>
      <c r="J537" t="s">
        <v>20</v>
      </c>
      <c r="K537" t="s">
        <v>33</v>
      </c>
      <c r="L537" t="s">
        <v>319</v>
      </c>
      <c r="M537" t="s">
        <v>41</v>
      </c>
      <c r="N537">
        <v>6</v>
      </c>
      <c r="O537" t="s">
        <v>24</v>
      </c>
      <c r="P537" t="s">
        <v>25</v>
      </c>
      <c r="Q537" t="s">
        <v>326</v>
      </c>
      <c r="R537" t="s">
        <v>242</v>
      </c>
    </row>
    <row r="538" spans="1:18" x14ac:dyDescent="0.25">
      <c r="A538">
        <v>980939</v>
      </c>
      <c r="B538" t="s">
        <v>238</v>
      </c>
      <c r="C538" t="s">
        <v>407</v>
      </c>
      <c r="D538" s="1">
        <v>42484</v>
      </c>
      <c r="E538" t="s">
        <v>328</v>
      </c>
      <c r="F538" t="s">
        <v>299</v>
      </c>
      <c r="G538">
        <v>0</v>
      </c>
      <c r="H538" t="s">
        <v>317</v>
      </c>
      <c r="I538" t="s">
        <v>21</v>
      </c>
      <c r="J538" t="s">
        <v>21</v>
      </c>
      <c r="K538" t="s">
        <v>22</v>
      </c>
      <c r="L538" t="s">
        <v>21</v>
      </c>
      <c r="M538" t="s">
        <v>41</v>
      </c>
      <c r="N538">
        <v>2</v>
      </c>
      <c r="O538" t="s">
        <v>24</v>
      </c>
      <c r="P538" t="s">
        <v>25</v>
      </c>
      <c r="Q538" t="s">
        <v>301</v>
      </c>
      <c r="R538" t="s">
        <v>325</v>
      </c>
    </row>
    <row r="539" spans="1:18" x14ac:dyDescent="0.25">
      <c r="A539">
        <v>980941</v>
      </c>
      <c r="B539" t="s">
        <v>28</v>
      </c>
      <c r="C539" t="s">
        <v>407</v>
      </c>
      <c r="D539" s="1">
        <v>42485</v>
      </c>
      <c r="E539" t="s">
        <v>276</v>
      </c>
      <c r="F539" t="s">
        <v>318</v>
      </c>
      <c r="G539">
        <v>0</v>
      </c>
      <c r="H539" t="s">
        <v>31</v>
      </c>
      <c r="I539" t="s">
        <v>47</v>
      </c>
      <c r="J539" t="s">
        <v>31</v>
      </c>
      <c r="K539" t="s">
        <v>22</v>
      </c>
      <c r="L539" t="s">
        <v>47</v>
      </c>
      <c r="M539" t="s">
        <v>23</v>
      </c>
      <c r="N539">
        <v>25</v>
      </c>
      <c r="O539" t="s">
        <v>24</v>
      </c>
      <c r="P539" t="s">
        <v>25</v>
      </c>
      <c r="Q539" t="s">
        <v>321</v>
      </c>
      <c r="R539" t="s">
        <v>213</v>
      </c>
    </row>
    <row r="540" spans="1:18" x14ac:dyDescent="0.25">
      <c r="A540">
        <v>980943</v>
      </c>
      <c r="B540" t="s">
        <v>60</v>
      </c>
      <c r="C540" t="s">
        <v>407</v>
      </c>
      <c r="D540" s="1">
        <v>42486</v>
      </c>
      <c r="E540" t="s">
        <v>329</v>
      </c>
      <c r="F540" t="s">
        <v>62</v>
      </c>
      <c r="G540">
        <v>0</v>
      </c>
      <c r="H540" t="s">
        <v>259</v>
      </c>
      <c r="I540" t="s">
        <v>317</v>
      </c>
      <c r="J540" t="s">
        <v>317</v>
      </c>
      <c r="K540" t="s">
        <v>22</v>
      </c>
      <c r="L540" t="s">
        <v>317</v>
      </c>
      <c r="M540" t="s">
        <v>23</v>
      </c>
      <c r="N540">
        <v>34</v>
      </c>
      <c r="O540" t="s">
        <v>24</v>
      </c>
      <c r="P540" t="s">
        <v>95</v>
      </c>
      <c r="Q540" t="s">
        <v>330</v>
      </c>
      <c r="R540" t="s">
        <v>267</v>
      </c>
    </row>
    <row r="541" spans="1:18" x14ac:dyDescent="0.25">
      <c r="A541">
        <v>980945</v>
      </c>
      <c r="B541" t="s">
        <v>36</v>
      </c>
      <c r="C541" t="s">
        <v>407</v>
      </c>
      <c r="D541" s="1">
        <v>42487</v>
      </c>
      <c r="E541" t="s">
        <v>331</v>
      </c>
      <c r="F541" t="s">
        <v>38</v>
      </c>
      <c r="G541">
        <v>0</v>
      </c>
      <c r="H541" t="s">
        <v>39</v>
      </c>
      <c r="I541" t="s">
        <v>319</v>
      </c>
      <c r="J541" t="s">
        <v>39</v>
      </c>
      <c r="K541" t="s">
        <v>22</v>
      </c>
      <c r="L541" t="s">
        <v>319</v>
      </c>
      <c r="M541" t="s">
        <v>23</v>
      </c>
      <c r="N541">
        <v>1</v>
      </c>
      <c r="O541" t="s">
        <v>24</v>
      </c>
      <c r="P541" t="s">
        <v>25</v>
      </c>
      <c r="Q541" t="s">
        <v>120</v>
      </c>
      <c r="R541" t="s">
        <v>140</v>
      </c>
    </row>
    <row r="542" spans="1:18" x14ac:dyDescent="0.25">
      <c r="A542">
        <v>980947</v>
      </c>
      <c r="B542" t="s">
        <v>44</v>
      </c>
      <c r="C542" t="s">
        <v>407</v>
      </c>
      <c r="D542" s="1">
        <v>42488</v>
      </c>
      <c r="E542" t="s">
        <v>147</v>
      </c>
      <c r="F542" t="s">
        <v>46</v>
      </c>
      <c r="G542">
        <v>0</v>
      </c>
      <c r="H542" t="s">
        <v>47</v>
      </c>
      <c r="I542" t="s">
        <v>21</v>
      </c>
      <c r="J542" t="s">
        <v>47</v>
      </c>
      <c r="K542" t="s">
        <v>22</v>
      </c>
      <c r="L542" t="s">
        <v>47</v>
      </c>
      <c r="M542" t="s">
        <v>41</v>
      </c>
      <c r="N542">
        <v>6</v>
      </c>
      <c r="O542" t="s">
        <v>24</v>
      </c>
      <c r="P542" t="s">
        <v>25</v>
      </c>
      <c r="Q542" t="s">
        <v>321</v>
      </c>
      <c r="R542" t="s">
        <v>213</v>
      </c>
    </row>
    <row r="543" spans="1:18" x14ac:dyDescent="0.25">
      <c r="A543">
        <v>980949</v>
      </c>
      <c r="B543" t="s">
        <v>238</v>
      </c>
      <c r="C543" t="s">
        <v>407</v>
      </c>
      <c r="D543" s="1">
        <v>42489</v>
      </c>
      <c r="E543" t="s">
        <v>152</v>
      </c>
      <c r="F543" t="s">
        <v>299</v>
      </c>
      <c r="G543">
        <v>0</v>
      </c>
      <c r="H543" t="s">
        <v>317</v>
      </c>
      <c r="I543" t="s">
        <v>319</v>
      </c>
      <c r="J543" t="s">
        <v>319</v>
      </c>
      <c r="K543" t="s">
        <v>22</v>
      </c>
      <c r="L543" t="s">
        <v>319</v>
      </c>
      <c r="M543" t="s">
        <v>41</v>
      </c>
      <c r="N543">
        <v>3</v>
      </c>
      <c r="O543" t="s">
        <v>24</v>
      </c>
      <c r="P543" t="s">
        <v>25</v>
      </c>
      <c r="Q543" t="s">
        <v>301</v>
      </c>
      <c r="R543" t="s">
        <v>242</v>
      </c>
    </row>
    <row r="544" spans="1:18" x14ac:dyDescent="0.25">
      <c r="A544">
        <v>980951</v>
      </c>
      <c r="B544" t="s">
        <v>36</v>
      </c>
      <c r="C544" t="s">
        <v>407</v>
      </c>
      <c r="D544" s="1">
        <v>42490</v>
      </c>
      <c r="E544" t="s">
        <v>332</v>
      </c>
      <c r="F544" t="s">
        <v>38</v>
      </c>
      <c r="G544">
        <v>0</v>
      </c>
      <c r="H544" t="s">
        <v>39</v>
      </c>
      <c r="I544" t="s">
        <v>21</v>
      </c>
      <c r="J544" t="s">
        <v>21</v>
      </c>
      <c r="K544" t="s">
        <v>22</v>
      </c>
      <c r="L544" t="s">
        <v>39</v>
      </c>
      <c r="M544" t="s">
        <v>23</v>
      </c>
      <c r="N544">
        <v>27</v>
      </c>
      <c r="O544" t="s">
        <v>24</v>
      </c>
      <c r="P544" t="s">
        <v>25</v>
      </c>
      <c r="Q544" t="s">
        <v>333</v>
      </c>
      <c r="R544" t="s">
        <v>120</v>
      </c>
    </row>
    <row r="545" spans="1:18" x14ac:dyDescent="0.25">
      <c r="A545">
        <v>980953</v>
      </c>
      <c r="B545" t="s">
        <v>60</v>
      </c>
      <c r="C545" t="s">
        <v>407</v>
      </c>
      <c r="D545" s="1">
        <v>42490</v>
      </c>
      <c r="E545" t="s">
        <v>179</v>
      </c>
      <c r="F545" t="s">
        <v>62</v>
      </c>
      <c r="G545">
        <v>0</v>
      </c>
      <c r="H545" t="s">
        <v>259</v>
      </c>
      <c r="I545" t="s">
        <v>20</v>
      </c>
      <c r="J545" t="s">
        <v>20</v>
      </c>
      <c r="K545" t="s">
        <v>22</v>
      </c>
      <c r="L545" t="s">
        <v>259</v>
      </c>
      <c r="M545" t="s">
        <v>23</v>
      </c>
      <c r="N545">
        <v>15</v>
      </c>
      <c r="O545" t="s">
        <v>24</v>
      </c>
      <c r="P545" t="s">
        <v>25</v>
      </c>
      <c r="Q545" t="s">
        <v>232</v>
      </c>
      <c r="R545" t="s">
        <v>127</v>
      </c>
    </row>
    <row r="546" spans="1:18" x14ac:dyDescent="0.25">
      <c r="A546">
        <v>980955</v>
      </c>
      <c r="B546" t="s">
        <v>322</v>
      </c>
      <c r="C546" t="s">
        <v>407</v>
      </c>
      <c r="D546" s="1">
        <v>42491</v>
      </c>
      <c r="E546" t="s">
        <v>297</v>
      </c>
      <c r="F546" t="s">
        <v>323</v>
      </c>
      <c r="G546">
        <v>0</v>
      </c>
      <c r="H546" t="s">
        <v>319</v>
      </c>
      <c r="I546" t="s">
        <v>31</v>
      </c>
      <c r="J546" t="s">
        <v>319</v>
      </c>
      <c r="K546" t="s">
        <v>22</v>
      </c>
      <c r="L546" t="s">
        <v>31</v>
      </c>
      <c r="M546" t="s">
        <v>23</v>
      </c>
      <c r="N546">
        <v>23</v>
      </c>
      <c r="O546" t="s">
        <v>24</v>
      </c>
      <c r="P546" t="s">
        <v>25</v>
      </c>
      <c r="Q546" t="s">
        <v>242</v>
      </c>
      <c r="R546" t="s">
        <v>320</v>
      </c>
    </row>
    <row r="547" spans="1:18" x14ac:dyDescent="0.25">
      <c r="A547">
        <v>980957</v>
      </c>
      <c r="B547" t="s">
        <v>238</v>
      </c>
      <c r="C547" t="s">
        <v>407</v>
      </c>
      <c r="D547" s="1">
        <v>42491</v>
      </c>
      <c r="E547" t="s">
        <v>147</v>
      </c>
      <c r="F547" t="s">
        <v>299</v>
      </c>
      <c r="G547">
        <v>0</v>
      </c>
      <c r="H547" t="s">
        <v>317</v>
      </c>
      <c r="I547" t="s">
        <v>47</v>
      </c>
      <c r="J547" t="s">
        <v>47</v>
      </c>
      <c r="K547" t="s">
        <v>22</v>
      </c>
      <c r="L547" t="s">
        <v>47</v>
      </c>
      <c r="M547" t="s">
        <v>41</v>
      </c>
      <c r="N547">
        <v>8</v>
      </c>
      <c r="O547" t="s">
        <v>24</v>
      </c>
      <c r="P547" t="s">
        <v>25</v>
      </c>
      <c r="Q547" t="s">
        <v>330</v>
      </c>
      <c r="R547" t="s">
        <v>213</v>
      </c>
    </row>
    <row r="548" spans="1:18" x14ac:dyDescent="0.25">
      <c r="A548">
        <v>980959</v>
      </c>
      <c r="B548" t="s">
        <v>17</v>
      </c>
      <c r="C548" t="s">
        <v>407</v>
      </c>
      <c r="D548" s="1">
        <v>42492</v>
      </c>
      <c r="E548" t="s">
        <v>305</v>
      </c>
      <c r="F548" t="s">
        <v>19</v>
      </c>
      <c r="G548">
        <v>0</v>
      </c>
      <c r="H548" t="s">
        <v>20</v>
      </c>
      <c r="I548" t="s">
        <v>21</v>
      </c>
      <c r="J548" t="s">
        <v>21</v>
      </c>
      <c r="K548" t="s">
        <v>22</v>
      </c>
      <c r="L548" t="s">
        <v>21</v>
      </c>
      <c r="M548" t="s">
        <v>41</v>
      </c>
      <c r="N548">
        <v>5</v>
      </c>
      <c r="O548" t="s">
        <v>24</v>
      </c>
      <c r="P548" t="s">
        <v>25</v>
      </c>
      <c r="Q548" t="s">
        <v>120</v>
      </c>
      <c r="R548" t="s">
        <v>140</v>
      </c>
    </row>
    <row r="549" spans="1:18" x14ac:dyDescent="0.25">
      <c r="A549">
        <v>980961</v>
      </c>
      <c r="B549" t="s">
        <v>322</v>
      </c>
      <c r="C549" t="s">
        <v>407</v>
      </c>
      <c r="D549" s="1">
        <v>42493</v>
      </c>
      <c r="E549" t="s">
        <v>334</v>
      </c>
      <c r="F549" t="s">
        <v>323</v>
      </c>
      <c r="G549">
        <v>0</v>
      </c>
      <c r="H549" t="s">
        <v>319</v>
      </c>
      <c r="I549" t="s">
        <v>39</v>
      </c>
      <c r="J549" t="s">
        <v>39</v>
      </c>
      <c r="K549" t="s">
        <v>22</v>
      </c>
      <c r="L549" t="s">
        <v>39</v>
      </c>
      <c r="M549" t="s">
        <v>41</v>
      </c>
      <c r="N549">
        <v>8</v>
      </c>
      <c r="O549" t="s">
        <v>24</v>
      </c>
      <c r="P549" t="s">
        <v>25</v>
      </c>
      <c r="Q549" t="s">
        <v>301</v>
      </c>
      <c r="R549" t="s">
        <v>242</v>
      </c>
    </row>
    <row r="550" spans="1:18" x14ac:dyDescent="0.25">
      <c r="A550">
        <v>980963</v>
      </c>
      <c r="B550" t="s">
        <v>50</v>
      </c>
      <c r="C550" t="s">
        <v>407</v>
      </c>
      <c r="D550" s="1">
        <v>42494</v>
      </c>
      <c r="E550" t="s">
        <v>305</v>
      </c>
      <c r="F550" t="s">
        <v>52</v>
      </c>
      <c r="G550">
        <v>0</v>
      </c>
      <c r="H550" t="s">
        <v>21</v>
      </c>
      <c r="I550" t="s">
        <v>31</v>
      </c>
      <c r="J550" t="s">
        <v>31</v>
      </c>
      <c r="K550" t="s">
        <v>22</v>
      </c>
      <c r="L550" t="s">
        <v>21</v>
      </c>
      <c r="M550" t="s">
        <v>23</v>
      </c>
      <c r="N550">
        <v>7</v>
      </c>
      <c r="O550" t="s">
        <v>24</v>
      </c>
      <c r="P550" t="s">
        <v>25</v>
      </c>
      <c r="Q550" t="s">
        <v>232</v>
      </c>
      <c r="R550" t="s">
        <v>127</v>
      </c>
    </row>
    <row r="551" spans="1:18" x14ac:dyDescent="0.25">
      <c r="A551">
        <v>980965</v>
      </c>
      <c r="B551" t="s">
        <v>36</v>
      </c>
      <c r="C551" t="s">
        <v>407</v>
      </c>
      <c r="D551" s="1">
        <v>42495</v>
      </c>
      <c r="E551" t="s">
        <v>233</v>
      </c>
      <c r="F551" t="s">
        <v>38</v>
      </c>
      <c r="G551">
        <v>0</v>
      </c>
      <c r="H551" t="s">
        <v>39</v>
      </c>
      <c r="I551" t="s">
        <v>317</v>
      </c>
      <c r="J551" t="s">
        <v>317</v>
      </c>
      <c r="K551" t="s">
        <v>22</v>
      </c>
      <c r="L551" t="s">
        <v>317</v>
      </c>
      <c r="M551" t="s">
        <v>41</v>
      </c>
      <c r="N551">
        <v>7</v>
      </c>
      <c r="O551" t="s">
        <v>24</v>
      </c>
      <c r="P551" t="s">
        <v>25</v>
      </c>
      <c r="Q551" t="s">
        <v>252</v>
      </c>
      <c r="R551" t="s">
        <v>213</v>
      </c>
    </row>
    <row r="552" spans="1:18" x14ac:dyDescent="0.25">
      <c r="A552">
        <v>980967</v>
      </c>
      <c r="B552" t="s">
        <v>60</v>
      </c>
      <c r="C552" t="s">
        <v>407</v>
      </c>
      <c r="D552" s="1">
        <v>42496</v>
      </c>
      <c r="E552" t="s">
        <v>292</v>
      </c>
      <c r="F552" t="s">
        <v>62</v>
      </c>
      <c r="G552">
        <v>0</v>
      </c>
      <c r="H552" t="s">
        <v>259</v>
      </c>
      <c r="I552" t="s">
        <v>319</v>
      </c>
      <c r="J552" t="s">
        <v>259</v>
      </c>
      <c r="K552" t="s">
        <v>22</v>
      </c>
      <c r="L552" t="s">
        <v>259</v>
      </c>
      <c r="M552" t="s">
        <v>41</v>
      </c>
      <c r="N552">
        <v>5</v>
      </c>
      <c r="O552" t="s">
        <v>24</v>
      </c>
      <c r="P552" t="s">
        <v>25</v>
      </c>
      <c r="Q552" t="s">
        <v>120</v>
      </c>
      <c r="R552" t="s">
        <v>140</v>
      </c>
    </row>
    <row r="553" spans="1:18" x14ac:dyDescent="0.25">
      <c r="A553">
        <v>980969</v>
      </c>
      <c r="B553" t="s">
        <v>17</v>
      </c>
      <c r="C553" t="s">
        <v>407</v>
      </c>
      <c r="D553" s="1">
        <v>42497</v>
      </c>
      <c r="E553" t="s">
        <v>215</v>
      </c>
      <c r="F553" t="s">
        <v>19</v>
      </c>
      <c r="G553">
        <v>0</v>
      </c>
      <c r="H553" t="s">
        <v>20</v>
      </c>
      <c r="I553" t="s">
        <v>317</v>
      </c>
      <c r="J553" t="s">
        <v>20</v>
      </c>
      <c r="K553" t="s">
        <v>22</v>
      </c>
      <c r="L553" t="s">
        <v>20</v>
      </c>
      <c r="M553" t="s">
        <v>41</v>
      </c>
      <c r="N553">
        <v>7</v>
      </c>
      <c r="O553" t="s">
        <v>24</v>
      </c>
      <c r="P553" t="s">
        <v>25</v>
      </c>
      <c r="Q553" t="s">
        <v>301</v>
      </c>
      <c r="R553" t="s">
        <v>242</v>
      </c>
    </row>
    <row r="554" spans="1:18" x14ac:dyDescent="0.25">
      <c r="A554">
        <v>980971</v>
      </c>
      <c r="B554" t="s">
        <v>28</v>
      </c>
      <c r="C554" t="s">
        <v>407</v>
      </c>
      <c r="D554" s="1">
        <v>42497</v>
      </c>
      <c r="E554" t="s">
        <v>335</v>
      </c>
      <c r="F554" t="s">
        <v>318</v>
      </c>
      <c r="G554">
        <v>0</v>
      </c>
      <c r="H554" t="s">
        <v>31</v>
      </c>
      <c r="I554" t="s">
        <v>39</v>
      </c>
      <c r="J554" t="s">
        <v>39</v>
      </c>
      <c r="K554" t="s">
        <v>22</v>
      </c>
      <c r="L554" t="s">
        <v>31</v>
      </c>
      <c r="M554" t="s">
        <v>23</v>
      </c>
      <c r="N554">
        <v>9</v>
      </c>
      <c r="O554" t="s">
        <v>24</v>
      </c>
      <c r="P554" t="s">
        <v>25</v>
      </c>
      <c r="Q554" t="s">
        <v>127</v>
      </c>
      <c r="R554" t="s">
        <v>267</v>
      </c>
    </row>
    <row r="555" spans="1:18" x14ac:dyDescent="0.25">
      <c r="A555">
        <v>980973</v>
      </c>
      <c r="B555" t="s">
        <v>234</v>
      </c>
      <c r="C555" t="s">
        <v>407</v>
      </c>
      <c r="D555" s="1">
        <v>42498</v>
      </c>
      <c r="E555" t="s">
        <v>87</v>
      </c>
      <c r="F555" t="s">
        <v>236</v>
      </c>
      <c r="G555">
        <v>0</v>
      </c>
      <c r="H555" t="s">
        <v>47</v>
      </c>
      <c r="I555" t="s">
        <v>259</v>
      </c>
      <c r="J555" t="s">
        <v>47</v>
      </c>
      <c r="K555" t="s">
        <v>22</v>
      </c>
      <c r="L555" t="s">
        <v>259</v>
      </c>
      <c r="M555" t="s">
        <v>23</v>
      </c>
      <c r="N555">
        <v>85</v>
      </c>
      <c r="O555" t="s">
        <v>24</v>
      </c>
      <c r="P555" t="s">
        <v>25</v>
      </c>
      <c r="Q555" t="s">
        <v>140</v>
      </c>
      <c r="R555" t="s">
        <v>252</v>
      </c>
    </row>
    <row r="556" spans="1:18" x14ac:dyDescent="0.25">
      <c r="A556">
        <v>980975</v>
      </c>
      <c r="B556" t="s">
        <v>50</v>
      </c>
      <c r="C556" t="s">
        <v>407</v>
      </c>
      <c r="D556" s="1">
        <v>42498</v>
      </c>
      <c r="E556" t="s">
        <v>103</v>
      </c>
      <c r="F556" t="s">
        <v>52</v>
      </c>
      <c r="G556">
        <v>0</v>
      </c>
      <c r="H556" t="s">
        <v>21</v>
      </c>
      <c r="I556" t="s">
        <v>319</v>
      </c>
      <c r="J556" t="s">
        <v>319</v>
      </c>
      <c r="K556" t="s">
        <v>22</v>
      </c>
      <c r="L556" t="s">
        <v>319</v>
      </c>
      <c r="M556" t="s">
        <v>41</v>
      </c>
      <c r="N556">
        <v>5</v>
      </c>
      <c r="O556" t="s">
        <v>24</v>
      </c>
      <c r="P556" t="s">
        <v>25</v>
      </c>
      <c r="Q556" t="s">
        <v>120</v>
      </c>
      <c r="R556" t="s">
        <v>213</v>
      </c>
    </row>
    <row r="557" spans="1:18" x14ac:dyDescent="0.25">
      <c r="A557">
        <v>980977</v>
      </c>
      <c r="B557" t="s">
        <v>28</v>
      </c>
      <c r="C557" t="s">
        <v>407</v>
      </c>
      <c r="D557" s="1">
        <v>42499</v>
      </c>
      <c r="E557" t="s">
        <v>57</v>
      </c>
      <c r="F557" t="s">
        <v>318</v>
      </c>
      <c r="G557">
        <v>0</v>
      </c>
      <c r="H557" t="s">
        <v>31</v>
      </c>
      <c r="I557" t="s">
        <v>20</v>
      </c>
      <c r="J557" t="s">
        <v>31</v>
      </c>
      <c r="K557" t="s">
        <v>22</v>
      </c>
      <c r="L557" t="s">
        <v>20</v>
      </c>
      <c r="M557" t="s">
        <v>23</v>
      </c>
      <c r="N557">
        <v>1</v>
      </c>
      <c r="O557" t="s">
        <v>24</v>
      </c>
      <c r="P557" t="s">
        <v>25</v>
      </c>
      <c r="Q557" t="s">
        <v>232</v>
      </c>
      <c r="R557" t="s">
        <v>127</v>
      </c>
    </row>
    <row r="558" spans="1:18" x14ac:dyDescent="0.25">
      <c r="A558">
        <v>980979</v>
      </c>
      <c r="B558" t="s">
        <v>234</v>
      </c>
      <c r="C558" t="s">
        <v>407</v>
      </c>
      <c r="D558" s="1">
        <v>42500</v>
      </c>
      <c r="E558" t="s">
        <v>336</v>
      </c>
      <c r="F558" t="s">
        <v>236</v>
      </c>
      <c r="G558">
        <v>0</v>
      </c>
      <c r="H558" t="s">
        <v>317</v>
      </c>
      <c r="I558" t="s">
        <v>259</v>
      </c>
      <c r="J558" t="s">
        <v>259</v>
      </c>
      <c r="K558" t="s">
        <v>33</v>
      </c>
      <c r="L558" t="s">
        <v>259</v>
      </c>
      <c r="M558" t="s">
        <v>23</v>
      </c>
      <c r="N558">
        <v>4</v>
      </c>
      <c r="O558" t="s">
        <v>24</v>
      </c>
      <c r="P558" t="s">
        <v>25</v>
      </c>
      <c r="Q558" t="s">
        <v>301</v>
      </c>
      <c r="R558" t="s">
        <v>320</v>
      </c>
    </row>
    <row r="559" spans="1:18" x14ac:dyDescent="0.25">
      <c r="A559">
        <v>980981</v>
      </c>
      <c r="B559" t="s">
        <v>17</v>
      </c>
      <c r="C559" t="s">
        <v>407</v>
      </c>
      <c r="D559" s="1">
        <v>42501</v>
      </c>
      <c r="E559" t="s">
        <v>337</v>
      </c>
      <c r="F559" t="s">
        <v>19</v>
      </c>
      <c r="G559">
        <v>0</v>
      </c>
      <c r="H559" t="s">
        <v>20</v>
      </c>
      <c r="I559" t="s">
        <v>47</v>
      </c>
      <c r="J559" t="s">
        <v>47</v>
      </c>
      <c r="K559" t="s">
        <v>22</v>
      </c>
      <c r="L559" t="s">
        <v>47</v>
      </c>
      <c r="M559" t="s">
        <v>41</v>
      </c>
      <c r="N559">
        <v>6</v>
      </c>
      <c r="O559" t="s">
        <v>24</v>
      </c>
      <c r="P559" t="s">
        <v>25</v>
      </c>
      <c r="Q559" t="s">
        <v>330</v>
      </c>
      <c r="R559" t="s">
        <v>252</v>
      </c>
    </row>
    <row r="560" spans="1:18" x14ac:dyDescent="0.25">
      <c r="A560">
        <v>980983</v>
      </c>
      <c r="B560" t="s">
        <v>60</v>
      </c>
      <c r="C560" t="s">
        <v>407</v>
      </c>
      <c r="D560" s="1">
        <v>42502</v>
      </c>
      <c r="E560" t="s">
        <v>331</v>
      </c>
      <c r="F560" t="s">
        <v>62</v>
      </c>
      <c r="G560">
        <v>0</v>
      </c>
      <c r="H560" t="s">
        <v>259</v>
      </c>
      <c r="I560" t="s">
        <v>39</v>
      </c>
      <c r="J560" t="s">
        <v>39</v>
      </c>
      <c r="K560" t="s">
        <v>22</v>
      </c>
      <c r="L560" t="s">
        <v>39</v>
      </c>
      <c r="M560" t="s">
        <v>41</v>
      </c>
      <c r="N560">
        <v>7</v>
      </c>
      <c r="O560" t="s">
        <v>24</v>
      </c>
      <c r="P560" t="s">
        <v>25</v>
      </c>
      <c r="Q560" t="s">
        <v>326</v>
      </c>
      <c r="R560" t="s">
        <v>120</v>
      </c>
    </row>
    <row r="561" spans="1:18" x14ac:dyDescent="0.25">
      <c r="A561">
        <v>980985</v>
      </c>
      <c r="B561" t="s">
        <v>234</v>
      </c>
      <c r="C561" t="s">
        <v>407</v>
      </c>
      <c r="D561" s="1">
        <v>42503</v>
      </c>
      <c r="E561" t="s">
        <v>335</v>
      </c>
      <c r="F561" t="s">
        <v>236</v>
      </c>
      <c r="G561">
        <v>0</v>
      </c>
      <c r="H561" t="s">
        <v>47</v>
      </c>
      <c r="I561" t="s">
        <v>31</v>
      </c>
      <c r="J561" t="s">
        <v>47</v>
      </c>
      <c r="K561" t="s">
        <v>33</v>
      </c>
      <c r="L561" t="s">
        <v>31</v>
      </c>
      <c r="M561" t="s">
        <v>41</v>
      </c>
      <c r="N561">
        <v>7</v>
      </c>
      <c r="O561" t="s">
        <v>24</v>
      </c>
      <c r="P561" t="s">
        <v>25</v>
      </c>
      <c r="Q561" t="s">
        <v>127</v>
      </c>
      <c r="R561" t="s">
        <v>267</v>
      </c>
    </row>
    <row r="562" spans="1:18" x14ac:dyDescent="0.25">
      <c r="A562">
        <v>980987</v>
      </c>
      <c r="B562" t="s">
        <v>17</v>
      </c>
      <c r="C562" t="s">
        <v>407</v>
      </c>
      <c r="D562" s="1">
        <v>42504</v>
      </c>
      <c r="E562" t="s">
        <v>121</v>
      </c>
      <c r="F562" t="s">
        <v>19</v>
      </c>
      <c r="G562">
        <v>0</v>
      </c>
      <c r="H562" t="s">
        <v>20</v>
      </c>
      <c r="I562" t="s">
        <v>319</v>
      </c>
      <c r="J562" t="s">
        <v>319</v>
      </c>
      <c r="K562" t="s">
        <v>22</v>
      </c>
      <c r="L562" t="s">
        <v>20</v>
      </c>
      <c r="M562" t="s">
        <v>23</v>
      </c>
      <c r="N562">
        <v>144</v>
      </c>
      <c r="O562" t="s">
        <v>24</v>
      </c>
      <c r="P562" t="s">
        <v>25</v>
      </c>
      <c r="Q562" t="s">
        <v>330</v>
      </c>
      <c r="R562" t="s">
        <v>320</v>
      </c>
    </row>
    <row r="563" spans="1:18" x14ac:dyDescent="0.25">
      <c r="A563">
        <v>980989</v>
      </c>
      <c r="B563" t="s">
        <v>50</v>
      </c>
      <c r="C563" t="s">
        <v>407</v>
      </c>
      <c r="D563" s="1">
        <v>42504</v>
      </c>
      <c r="E563" t="s">
        <v>68</v>
      </c>
      <c r="F563" t="s">
        <v>52</v>
      </c>
      <c r="G563">
        <v>0</v>
      </c>
      <c r="H563" t="s">
        <v>21</v>
      </c>
      <c r="I563" t="s">
        <v>317</v>
      </c>
      <c r="J563" t="s">
        <v>317</v>
      </c>
      <c r="K563" t="s">
        <v>33</v>
      </c>
      <c r="L563" t="s">
        <v>21</v>
      </c>
      <c r="M563" t="s">
        <v>41</v>
      </c>
      <c r="N563">
        <v>8</v>
      </c>
      <c r="O563" t="s">
        <v>24</v>
      </c>
      <c r="P563" t="s">
        <v>95</v>
      </c>
      <c r="Q563" t="s">
        <v>325</v>
      </c>
      <c r="R563" t="s">
        <v>242</v>
      </c>
    </row>
    <row r="564" spans="1:18" x14ac:dyDescent="0.25">
      <c r="A564">
        <v>980991</v>
      </c>
      <c r="B564" t="s">
        <v>28</v>
      </c>
      <c r="C564" t="s">
        <v>407</v>
      </c>
      <c r="D564" s="1">
        <v>42505</v>
      </c>
      <c r="E564" t="s">
        <v>338</v>
      </c>
      <c r="F564" t="s">
        <v>318</v>
      </c>
      <c r="G564">
        <v>0</v>
      </c>
      <c r="H564" t="s">
        <v>31</v>
      </c>
      <c r="I564" t="s">
        <v>259</v>
      </c>
      <c r="J564" t="s">
        <v>31</v>
      </c>
      <c r="K564" t="s">
        <v>33</v>
      </c>
      <c r="L564" t="s">
        <v>259</v>
      </c>
      <c r="M564" t="s">
        <v>41</v>
      </c>
      <c r="N564">
        <v>7</v>
      </c>
      <c r="O564" t="s">
        <v>24</v>
      </c>
      <c r="P564" t="s">
        <v>25</v>
      </c>
      <c r="Q564" t="s">
        <v>333</v>
      </c>
      <c r="R564" t="s">
        <v>120</v>
      </c>
    </row>
    <row r="565" spans="1:18" x14ac:dyDescent="0.25">
      <c r="A565">
        <v>980993</v>
      </c>
      <c r="B565" t="s">
        <v>234</v>
      </c>
      <c r="C565" t="s">
        <v>407</v>
      </c>
      <c r="D565" s="1">
        <v>42505</v>
      </c>
      <c r="E565" t="s">
        <v>337</v>
      </c>
      <c r="F565" t="s">
        <v>236</v>
      </c>
      <c r="G565">
        <v>0</v>
      </c>
      <c r="H565" t="s">
        <v>47</v>
      </c>
      <c r="I565" t="s">
        <v>39</v>
      </c>
      <c r="J565" t="s">
        <v>39</v>
      </c>
      <c r="K565" t="s">
        <v>22</v>
      </c>
      <c r="L565" t="s">
        <v>47</v>
      </c>
      <c r="M565" t="s">
        <v>23</v>
      </c>
      <c r="N565">
        <v>80</v>
      </c>
      <c r="O565" t="s">
        <v>24</v>
      </c>
      <c r="P565" t="s">
        <v>25</v>
      </c>
      <c r="Q565" t="s">
        <v>321</v>
      </c>
      <c r="R565" t="s">
        <v>267</v>
      </c>
    </row>
    <row r="566" spans="1:18" x14ac:dyDescent="0.25">
      <c r="A566">
        <v>980995</v>
      </c>
      <c r="B566" t="s">
        <v>50</v>
      </c>
      <c r="C566" t="s">
        <v>407</v>
      </c>
      <c r="D566" s="1">
        <v>42506</v>
      </c>
      <c r="E566" t="s">
        <v>215</v>
      </c>
      <c r="F566" t="s">
        <v>52</v>
      </c>
      <c r="G566">
        <v>0</v>
      </c>
      <c r="H566" t="s">
        <v>21</v>
      </c>
      <c r="I566" t="s">
        <v>20</v>
      </c>
      <c r="J566" t="s">
        <v>20</v>
      </c>
      <c r="K566" t="s">
        <v>22</v>
      </c>
      <c r="L566" t="s">
        <v>20</v>
      </c>
      <c r="M566" t="s">
        <v>41</v>
      </c>
      <c r="N566">
        <v>9</v>
      </c>
      <c r="O566" t="s">
        <v>24</v>
      </c>
      <c r="P566" t="s">
        <v>25</v>
      </c>
      <c r="Q566" t="s">
        <v>301</v>
      </c>
      <c r="R566" t="s">
        <v>325</v>
      </c>
    </row>
    <row r="567" spans="1:18" x14ac:dyDescent="0.25">
      <c r="A567">
        <v>980997</v>
      </c>
      <c r="B567" t="s">
        <v>234</v>
      </c>
      <c r="C567" t="s">
        <v>407</v>
      </c>
      <c r="D567" s="1">
        <v>42507</v>
      </c>
      <c r="E567" t="s">
        <v>329</v>
      </c>
      <c r="F567" t="s">
        <v>236</v>
      </c>
      <c r="G567">
        <v>0</v>
      </c>
      <c r="H567" t="s">
        <v>317</v>
      </c>
      <c r="I567" t="s">
        <v>39</v>
      </c>
      <c r="J567" t="s">
        <v>317</v>
      </c>
      <c r="K567" t="s">
        <v>22</v>
      </c>
      <c r="L567" t="s">
        <v>317</v>
      </c>
      <c r="M567" t="s">
        <v>23</v>
      </c>
      <c r="N567">
        <v>19</v>
      </c>
      <c r="O567" t="s">
        <v>24</v>
      </c>
      <c r="P567" t="s">
        <v>95</v>
      </c>
      <c r="Q567" t="s">
        <v>321</v>
      </c>
      <c r="R567" t="s">
        <v>252</v>
      </c>
    </row>
    <row r="568" spans="1:18" x14ac:dyDescent="0.25">
      <c r="A568">
        <v>980999</v>
      </c>
      <c r="B568" t="s">
        <v>17</v>
      </c>
      <c r="C568" t="s">
        <v>407</v>
      </c>
      <c r="D568" s="1">
        <v>42508</v>
      </c>
      <c r="E568" t="s">
        <v>215</v>
      </c>
      <c r="F568" t="s">
        <v>19</v>
      </c>
      <c r="G568">
        <v>0</v>
      </c>
      <c r="H568" t="s">
        <v>20</v>
      </c>
      <c r="I568" t="s">
        <v>31</v>
      </c>
      <c r="J568" t="s">
        <v>31</v>
      </c>
      <c r="K568" t="s">
        <v>22</v>
      </c>
      <c r="L568" t="s">
        <v>20</v>
      </c>
      <c r="M568" t="s">
        <v>23</v>
      </c>
      <c r="N568">
        <v>82</v>
      </c>
      <c r="O568" t="s">
        <v>24</v>
      </c>
      <c r="P568" t="s">
        <v>95</v>
      </c>
      <c r="Q568" t="s">
        <v>333</v>
      </c>
      <c r="R568" t="s">
        <v>120</v>
      </c>
    </row>
    <row r="569" spans="1:18" x14ac:dyDescent="0.25">
      <c r="A569">
        <v>981001</v>
      </c>
      <c r="B569" t="s">
        <v>339</v>
      </c>
      <c r="C569" t="s">
        <v>407</v>
      </c>
      <c r="D569" s="1">
        <v>42509</v>
      </c>
      <c r="E569" t="s">
        <v>152</v>
      </c>
      <c r="F569" t="s">
        <v>340</v>
      </c>
      <c r="G569">
        <v>0</v>
      </c>
      <c r="H569" t="s">
        <v>319</v>
      </c>
      <c r="I569" t="s">
        <v>21</v>
      </c>
      <c r="J569" t="s">
        <v>319</v>
      </c>
      <c r="K569" t="s">
        <v>22</v>
      </c>
      <c r="L569" t="s">
        <v>319</v>
      </c>
      <c r="M569" t="s">
        <v>41</v>
      </c>
      <c r="N569">
        <v>6</v>
      </c>
      <c r="O569" t="s">
        <v>24</v>
      </c>
      <c r="P569" t="s">
        <v>25</v>
      </c>
      <c r="Q569" t="s">
        <v>232</v>
      </c>
      <c r="R569" t="s">
        <v>267</v>
      </c>
    </row>
    <row r="570" spans="1:18" x14ac:dyDescent="0.25">
      <c r="A570">
        <v>981003</v>
      </c>
      <c r="B570" t="s">
        <v>269</v>
      </c>
      <c r="C570" t="s">
        <v>407</v>
      </c>
      <c r="D570" s="1">
        <v>42510</v>
      </c>
      <c r="E570" t="s">
        <v>294</v>
      </c>
      <c r="F570" t="s">
        <v>270</v>
      </c>
      <c r="G570">
        <v>0</v>
      </c>
      <c r="H570" t="s">
        <v>39</v>
      </c>
      <c r="I570" t="s">
        <v>259</v>
      </c>
      <c r="J570" t="s">
        <v>39</v>
      </c>
      <c r="K570" t="s">
        <v>22</v>
      </c>
      <c r="L570" t="s">
        <v>39</v>
      </c>
      <c r="M570" t="s">
        <v>41</v>
      </c>
      <c r="N570">
        <v>6</v>
      </c>
      <c r="O570" t="s">
        <v>24</v>
      </c>
      <c r="P570" t="s">
        <v>25</v>
      </c>
      <c r="Q570" t="s">
        <v>325</v>
      </c>
      <c r="R570" t="s">
        <v>242</v>
      </c>
    </row>
    <row r="571" spans="1:18" x14ac:dyDescent="0.25">
      <c r="A571">
        <v>981005</v>
      </c>
      <c r="B571" t="s">
        <v>234</v>
      </c>
      <c r="C571" t="s">
        <v>407</v>
      </c>
      <c r="D571" s="1">
        <v>42511</v>
      </c>
      <c r="E571" t="s">
        <v>76</v>
      </c>
      <c r="F571" t="s">
        <v>236</v>
      </c>
      <c r="G571">
        <v>0</v>
      </c>
      <c r="H571" t="s">
        <v>317</v>
      </c>
      <c r="I571" t="s">
        <v>31</v>
      </c>
      <c r="J571" t="s">
        <v>31</v>
      </c>
      <c r="K571" t="s">
        <v>33</v>
      </c>
      <c r="L571" t="s">
        <v>317</v>
      </c>
      <c r="M571" t="s">
        <v>41</v>
      </c>
      <c r="N571">
        <v>4</v>
      </c>
      <c r="O571" t="s">
        <v>24</v>
      </c>
      <c r="P571" t="s">
        <v>25</v>
      </c>
      <c r="Q571" t="s">
        <v>127</v>
      </c>
      <c r="R571" t="s">
        <v>321</v>
      </c>
    </row>
    <row r="572" spans="1:18" x14ac:dyDescent="0.25">
      <c r="A572">
        <v>981007</v>
      </c>
      <c r="B572" t="s">
        <v>339</v>
      </c>
      <c r="C572" t="s">
        <v>407</v>
      </c>
      <c r="D572" s="1">
        <v>42511</v>
      </c>
      <c r="E572" t="s">
        <v>105</v>
      </c>
      <c r="F572" t="s">
        <v>340</v>
      </c>
      <c r="G572">
        <v>0</v>
      </c>
      <c r="H572" t="s">
        <v>319</v>
      </c>
      <c r="I572" t="s">
        <v>47</v>
      </c>
      <c r="J572" t="s">
        <v>319</v>
      </c>
      <c r="K572" t="s">
        <v>22</v>
      </c>
      <c r="L572" t="s">
        <v>319</v>
      </c>
      <c r="M572" t="s">
        <v>41</v>
      </c>
      <c r="N572">
        <v>6</v>
      </c>
      <c r="O572" t="s">
        <v>24</v>
      </c>
      <c r="P572" t="s">
        <v>25</v>
      </c>
      <c r="Q572" t="s">
        <v>232</v>
      </c>
      <c r="R572" t="s">
        <v>267</v>
      </c>
    </row>
    <row r="573" spans="1:18" x14ac:dyDescent="0.25">
      <c r="A573">
        <v>981009</v>
      </c>
      <c r="B573" t="s">
        <v>50</v>
      </c>
      <c r="C573" t="s">
        <v>407</v>
      </c>
      <c r="D573" s="1">
        <v>42512</v>
      </c>
      <c r="E573" t="s">
        <v>68</v>
      </c>
      <c r="F573" t="s">
        <v>52</v>
      </c>
      <c r="G573">
        <v>0</v>
      </c>
      <c r="H573" t="s">
        <v>21</v>
      </c>
      <c r="I573" t="s">
        <v>259</v>
      </c>
      <c r="J573" t="s">
        <v>259</v>
      </c>
      <c r="K573" t="s">
        <v>22</v>
      </c>
      <c r="L573" t="s">
        <v>21</v>
      </c>
      <c r="M573" t="s">
        <v>23</v>
      </c>
      <c r="N573">
        <v>22</v>
      </c>
      <c r="O573" t="s">
        <v>24</v>
      </c>
      <c r="P573" t="s">
        <v>25</v>
      </c>
      <c r="Q573" t="s">
        <v>333</v>
      </c>
      <c r="R573" t="s">
        <v>120</v>
      </c>
    </row>
    <row r="574" spans="1:18" x14ac:dyDescent="0.25">
      <c r="A574">
        <v>981011</v>
      </c>
      <c r="B574" t="s">
        <v>269</v>
      </c>
      <c r="C574" t="s">
        <v>407</v>
      </c>
      <c r="D574" s="1">
        <v>42512</v>
      </c>
      <c r="E574" t="s">
        <v>215</v>
      </c>
      <c r="F574" t="s">
        <v>270</v>
      </c>
      <c r="G574">
        <v>0</v>
      </c>
      <c r="H574" t="s">
        <v>39</v>
      </c>
      <c r="I574" t="s">
        <v>20</v>
      </c>
      <c r="J574" t="s">
        <v>20</v>
      </c>
      <c r="K574" t="s">
        <v>22</v>
      </c>
      <c r="L574" t="s">
        <v>20</v>
      </c>
      <c r="M574" t="s">
        <v>41</v>
      </c>
      <c r="N574">
        <v>6</v>
      </c>
      <c r="O574" t="s">
        <v>24</v>
      </c>
      <c r="P574" t="s">
        <v>25</v>
      </c>
      <c r="Q574" t="s">
        <v>325</v>
      </c>
      <c r="R574" t="s">
        <v>242</v>
      </c>
    </row>
    <row r="575" spans="1:18" x14ac:dyDescent="0.25">
      <c r="A575">
        <v>981013</v>
      </c>
      <c r="B575" t="s">
        <v>17</v>
      </c>
      <c r="C575" t="s">
        <v>407</v>
      </c>
      <c r="D575" s="1">
        <v>42514</v>
      </c>
      <c r="E575" t="s">
        <v>121</v>
      </c>
      <c r="F575" t="s">
        <v>19</v>
      </c>
      <c r="G575">
        <v>0</v>
      </c>
      <c r="H575" t="s">
        <v>319</v>
      </c>
      <c r="I575" t="s">
        <v>20</v>
      </c>
      <c r="J575" t="s">
        <v>20</v>
      </c>
      <c r="K575" t="s">
        <v>22</v>
      </c>
      <c r="L575" t="s">
        <v>20</v>
      </c>
      <c r="M575" t="s">
        <v>41</v>
      </c>
      <c r="N575">
        <v>4</v>
      </c>
      <c r="O575" t="s">
        <v>24</v>
      </c>
      <c r="P575" t="s">
        <v>25</v>
      </c>
      <c r="Q575" t="s">
        <v>232</v>
      </c>
      <c r="R575" t="s">
        <v>127</v>
      </c>
    </row>
    <row r="576" spans="1:18" x14ac:dyDescent="0.25">
      <c r="A576">
        <v>981015</v>
      </c>
      <c r="B576" t="s">
        <v>36</v>
      </c>
      <c r="C576" t="s">
        <v>407</v>
      </c>
      <c r="D576" s="1">
        <v>42515</v>
      </c>
      <c r="E576" t="s">
        <v>314</v>
      </c>
      <c r="F576" t="s">
        <v>38</v>
      </c>
      <c r="G576">
        <v>0</v>
      </c>
      <c r="H576" t="s">
        <v>259</v>
      </c>
      <c r="I576" t="s">
        <v>21</v>
      </c>
      <c r="J576" t="s">
        <v>21</v>
      </c>
      <c r="K576" t="s">
        <v>22</v>
      </c>
      <c r="L576" t="s">
        <v>259</v>
      </c>
      <c r="M576" t="s">
        <v>23</v>
      </c>
      <c r="N576">
        <v>22</v>
      </c>
      <c r="O576" t="s">
        <v>24</v>
      </c>
      <c r="P576" t="s">
        <v>25</v>
      </c>
      <c r="Q576" t="s">
        <v>120</v>
      </c>
      <c r="R576" t="s">
        <v>252</v>
      </c>
    </row>
    <row r="577" spans="1:18" x14ac:dyDescent="0.25">
      <c r="A577">
        <v>981017</v>
      </c>
      <c r="B577" t="s">
        <v>36</v>
      </c>
      <c r="C577" t="s">
        <v>407</v>
      </c>
      <c r="D577" s="1">
        <v>42517</v>
      </c>
      <c r="E577" t="s">
        <v>179</v>
      </c>
      <c r="F577" t="s">
        <v>38</v>
      </c>
      <c r="G577">
        <v>0</v>
      </c>
      <c r="H577" t="s">
        <v>319</v>
      </c>
      <c r="I577" t="s">
        <v>259</v>
      </c>
      <c r="J577" t="s">
        <v>259</v>
      </c>
      <c r="K577" t="s">
        <v>22</v>
      </c>
      <c r="L577" t="s">
        <v>259</v>
      </c>
      <c r="M577" t="s">
        <v>41</v>
      </c>
      <c r="N577">
        <v>4</v>
      </c>
      <c r="O577" t="s">
        <v>24</v>
      </c>
      <c r="P577" t="s">
        <v>25</v>
      </c>
      <c r="Q577" t="s">
        <v>120</v>
      </c>
      <c r="R577" t="s">
        <v>267</v>
      </c>
    </row>
    <row r="578" spans="1:18" x14ac:dyDescent="0.25">
      <c r="A578">
        <v>981019</v>
      </c>
      <c r="B578" t="s">
        <v>17</v>
      </c>
      <c r="C578" t="s">
        <v>407</v>
      </c>
      <c r="D578" s="1">
        <v>42519</v>
      </c>
      <c r="E578" t="s">
        <v>341</v>
      </c>
      <c r="F578" t="s">
        <v>19</v>
      </c>
      <c r="G578">
        <v>0</v>
      </c>
      <c r="H578" t="s">
        <v>20</v>
      </c>
      <c r="I578" t="s">
        <v>259</v>
      </c>
      <c r="J578" t="s">
        <v>259</v>
      </c>
      <c r="K578" t="s">
        <v>33</v>
      </c>
      <c r="L578" t="s">
        <v>259</v>
      </c>
      <c r="M578" t="s">
        <v>23</v>
      </c>
      <c r="N578">
        <v>8</v>
      </c>
      <c r="O578" t="s">
        <v>24</v>
      </c>
      <c r="P578" t="s">
        <v>25</v>
      </c>
      <c r="Q578" t="s">
        <v>127</v>
      </c>
      <c r="R578" t="s">
        <v>242</v>
      </c>
    </row>
    <row r="579" spans="1:18" x14ac:dyDescent="0.25">
      <c r="A579">
        <v>1082591</v>
      </c>
      <c r="B579" t="s">
        <v>60</v>
      </c>
      <c r="C579" t="s">
        <v>408</v>
      </c>
      <c r="D579" s="1">
        <v>42830</v>
      </c>
      <c r="E579" t="s">
        <v>139</v>
      </c>
      <c r="F579" t="s">
        <v>62</v>
      </c>
      <c r="G579">
        <v>0</v>
      </c>
      <c r="H579" t="s">
        <v>259</v>
      </c>
      <c r="I579" t="s">
        <v>20</v>
      </c>
      <c r="J579" t="s">
        <v>20</v>
      </c>
      <c r="K579" t="s">
        <v>22</v>
      </c>
      <c r="L579" t="s">
        <v>259</v>
      </c>
      <c r="M579" t="s">
        <v>23</v>
      </c>
      <c r="N579">
        <v>35</v>
      </c>
      <c r="O579" t="s">
        <v>24</v>
      </c>
      <c r="P579" t="s">
        <v>25</v>
      </c>
      <c r="Q579" t="s">
        <v>330</v>
      </c>
      <c r="R579" t="s">
        <v>274</v>
      </c>
    </row>
    <row r="580" spans="1:18" x14ac:dyDescent="0.25">
      <c r="A580">
        <v>1082592</v>
      </c>
      <c r="B580" t="s">
        <v>238</v>
      </c>
      <c r="C580" t="s">
        <v>408</v>
      </c>
      <c r="D580" s="1">
        <v>42831</v>
      </c>
      <c r="E580" t="s">
        <v>231</v>
      </c>
      <c r="F580" t="s">
        <v>299</v>
      </c>
      <c r="G580">
        <v>0</v>
      </c>
      <c r="H580" t="s">
        <v>342</v>
      </c>
      <c r="I580" t="s">
        <v>47</v>
      </c>
      <c r="J580" t="s">
        <v>342</v>
      </c>
      <c r="K580" t="s">
        <v>22</v>
      </c>
      <c r="L580" t="s">
        <v>342</v>
      </c>
      <c r="M580" t="s">
        <v>41</v>
      </c>
      <c r="N580">
        <v>7</v>
      </c>
      <c r="O580" t="s">
        <v>24</v>
      </c>
      <c r="P580" t="s">
        <v>25</v>
      </c>
      <c r="Q580" t="s">
        <v>325</v>
      </c>
      <c r="R580" t="s">
        <v>140</v>
      </c>
    </row>
    <row r="581" spans="1:18" x14ac:dyDescent="0.25">
      <c r="A581">
        <v>1082593</v>
      </c>
      <c r="B581" t="s">
        <v>322</v>
      </c>
      <c r="C581" t="s">
        <v>408</v>
      </c>
      <c r="D581" s="1">
        <v>42832</v>
      </c>
      <c r="E581" t="s">
        <v>288</v>
      </c>
      <c r="F581" t="s">
        <v>323</v>
      </c>
      <c r="G581">
        <v>0</v>
      </c>
      <c r="H581" t="s">
        <v>319</v>
      </c>
      <c r="I581" t="s">
        <v>21</v>
      </c>
      <c r="J581" t="s">
        <v>21</v>
      </c>
      <c r="K581" t="s">
        <v>22</v>
      </c>
      <c r="L581" t="s">
        <v>21</v>
      </c>
      <c r="M581" t="s">
        <v>41</v>
      </c>
      <c r="N581">
        <v>10</v>
      </c>
      <c r="O581" t="s">
        <v>24</v>
      </c>
      <c r="P581" t="s">
        <v>25</v>
      </c>
      <c r="Q581" t="s">
        <v>321</v>
      </c>
      <c r="R581" t="s">
        <v>267</v>
      </c>
    </row>
    <row r="582" spans="1:18" x14ac:dyDescent="0.25">
      <c r="A582">
        <v>1082594</v>
      </c>
      <c r="B582" t="s">
        <v>224</v>
      </c>
      <c r="C582" t="s">
        <v>408</v>
      </c>
      <c r="D582" s="1">
        <v>42833</v>
      </c>
      <c r="E582" t="s">
        <v>286</v>
      </c>
      <c r="F582" t="s">
        <v>225</v>
      </c>
      <c r="G582">
        <v>0</v>
      </c>
      <c r="H582" t="s">
        <v>31</v>
      </c>
      <c r="I582" t="s">
        <v>342</v>
      </c>
      <c r="J582" t="s">
        <v>31</v>
      </c>
      <c r="K582" t="s">
        <v>22</v>
      </c>
      <c r="L582" t="s">
        <v>31</v>
      </c>
      <c r="M582" t="s">
        <v>41</v>
      </c>
      <c r="N582">
        <v>6</v>
      </c>
      <c r="O582" t="s">
        <v>24</v>
      </c>
      <c r="P582" t="s">
        <v>25</v>
      </c>
      <c r="Q582" t="s">
        <v>232</v>
      </c>
      <c r="R582" t="s">
        <v>252</v>
      </c>
    </row>
    <row r="583" spans="1:18" x14ac:dyDescent="0.25">
      <c r="A583">
        <v>1082595</v>
      </c>
      <c r="B583" t="s">
        <v>343</v>
      </c>
      <c r="C583" t="s">
        <v>408</v>
      </c>
      <c r="D583" s="1">
        <v>42833</v>
      </c>
      <c r="E583" t="s">
        <v>177</v>
      </c>
      <c r="F583" t="s">
        <v>344</v>
      </c>
      <c r="G583">
        <v>0</v>
      </c>
      <c r="H583" t="s">
        <v>20</v>
      </c>
      <c r="I583" t="s">
        <v>39</v>
      </c>
      <c r="J583" t="s">
        <v>20</v>
      </c>
      <c r="K583" t="s">
        <v>33</v>
      </c>
      <c r="L583" t="s">
        <v>20</v>
      </c>
      <c r="M583" t="s">
        <v>23</v>
      </c>
      <c r="N583">
        <v>15</v>
      </c>
      <c r="O583" t="s">
        <v>24</v>
      </c>
      <c r="P583" t="s">
        <v>25</v>
      </c>
      <c r="Q583" t="s">
        <v>140</v>
      </c>
      <c r="R583" t="s">
        <v>320</v>
      </c>
    </row>
    <row r="584" spans="1:18" x14ac:dyDescent="0.25">
      <c r="A584">
        <v>1082596</v>
      </c>
      <c r="B584" t="s">
        <v>60</v>
      </c>
      <c r="C584" t="s">
        <v>408</v>
      </c>
      <c r="D584" s="1">
        <v>42834</v>
      </c>
      <c r="E584" t="s">
        <v>345</v>
      </c>
      <c r="F584" t="s">
        <v>62</v>
      </c>
      <c r="G584">
        <v>0</v>
      </c>
      <c r="H584" t="s">
        <v>259</v>
      </c>
      <c r="I584" t="s">
        <v>319</v>
      </c>
      <c r="J584" t="s">
        <v>259</v>
      </c>
      <c r="K584" t="s">
        <v>22</v>
      </c>
      <c r="L584" t="s">
        <v>259</v>
      </c>
      <c r="M584" t="s">
        <v>41</v>
      </c>
      <c r="N584">
        <v>9</v>
      </c>
      <c r="O584" t="s">
        <v>24</v>
      </c>
      <c r="P584" t="s">
        <v>25</v>
      </c>
      <c r="Q584" t="s">
        <v>346</v>
      </c>
      <c r="R584" t="s">
        <v>274</v>
      </c>
    </row>
    <row r="585" spans="1:18" x14ac:dyDescent="0.25">
      <c r="A585">
        <v>1082597</v>
      </c>
      <c r="B585" t="s">
        <v>44</v>
      </c>
      <c r="C585" t="s">
        <v>408</v>
      </c>
      <c r="D585" s="1">
        <v>42834</v>
      </c>
      <c r="E585" t="s">
        <v>347</v>
      </c>
      <c r="F585" t="s">
        <v>46</v>
      </c>
      <c r="G585">
        <v>0</v>
      </c>
      <c r="H585" t="s">
        <v>47</v>
      </c>
      <c r="I585" t="s">
        <v>21</v>
      </c>
      <c r="J585" t="s">
        <v>47</v>
      </c>
      <c r="K585" t="s">
        <v>22</v>
      </c>
      <c r="L585" t="s">
        <v>47</v>
      </c>
      <c r="M585" t="s">
        <v>41</v>
      </c>
      <c r="N585">
        <v>4</v>
      </c>
      <c r="O585" t="s">
        <v>24</v>
      </c>
      <c r="P585" t="s">
        <v>25</v>
      </c>
      <c r="Q585" t="s">
        <v>321</v>
      </c>
      <c r="R585" t="s">
        <v>267</v>
      </c>
    </row>
    <row r="586" spans="1:18" x14ac:dyDescent="0.25">
      <c r="A586">
        <v>1082598</v>
      </c>
      <c r="B586" t="s">
        <v>224</v>
      </c>
      <c r="C586" t="s">
        <v>408</v>
      </c>
      <c r="D586" s="1">
        <v>42835</v>
      </c>
      <c r="E586" t="s">
        <v>297</v>
      </c>
      <c r="F586" t="s">
        <v>225</v>
      </c>
      <c r="G586">
        <v>0</v>
      </c>
      <c r="H586" t="s">
        <v>31</v>
      </c>
      <c r="I586" t="s">
        <v>20</v>
      </c>
      <c r="J586" t="s">
        <v>20</v>
      </c>
      <c r="K586" t="s">
        <v>33</v>
      </c>
      <c r="L586" t="s">
        <v>31</v>
      </c>
      <c r="M586" t="s">
        <v>41</v>
      </c>
      <c r="N586">
        <v>8</v>
      </c>
      <c r="O586" t="s">
        <v>24</v>
      </c>
      <c r="P586" t="s">
        <v>25</v>
      </c>
      <c r="Q586" t="s">
        <v>232</v>
      </c>
      <c r="R586" t="s">
        <v>252</v>
      </c>
    </row>
    <row r="587" spans="1:18" x14ac:dyDescent="0.25">
      <c r="A587">
        <v>1082599</v>
      </c>
      <c r="B587" t="s">
        <v>238</v>
      </c>
      <c r="C587" t="s">
        <v>408</v>
      </c>
      <c r="D587" s="1">
        <v>42836</v>
      </c>
      <c r="E587" t="s">
        <v>271</v>
      </c>
      <c r="F587" t="s">
        <v>299</v>
      </c>
      <c r="G587">
        <v>0</v>
      </c>
      <c r="H587" t="s">
        <v>342</v>
      </c>
      <c r="I587" t="s">
        <v>39</v>
      </c>
      <c r="J587" t="s">
        <v>342</v>
      </c>
      <c r="K587" t="s">
        <v>22</v>
      </c>
      <c r="L587" t="s">
        <v>39</v>
      </c>
      <c r="M587" t="s">
        <v>23</v>
      </c>
      <c r="N587">
        <v>97</v>
      </c>
      <c r="O587" t="s">
        <v>24</v>
      </c>
      <c r="P587" t="s">
        <v>25</v>
      </c>
      <c r="Q587" t="s">
        <v>330</v>
      </c>
      <c r="R587" t="s">
        <v>140</v>
      </c>
    </row>
    <row r="588" spans="1:18" x14ac:dyDescent="0.25">
      <c r="A588">
        <v>1082600</v>
      </c>
      <c r="B588" t="s">
        <v>44</v>
      </c>
      <c r="C588" t="s">
        <v>408</v>
      </c>
      <c r="D588" s="1">
        <v>42837</v>
      </c>
      <c r="E588" t="s">
        <v>348</v>
      </c>
      <c r="F588" t="s">
        <v>46</v>
      </c>
      <c r="G588">
        <v>0</v>
      </c>
      <c r="H588" t="s">
        <v>47</v>
      </c>
      <c r="I588" t="s">
        <v>259</v>
      </c>
      <c r="J588" t="s">
        <v>47</v>
      </c>
      <c r="K588" t="s">
        <v>22</v>
      </c>
      <c r="L588" t="s">
        <v>47</v>
      </c>
      <c r="M588" t="s">
        <v>41</v>
      </c>
      <c r="N588">
        <v>4</v>
      </c>
      <c r="O588" t="s">
        <v>24</v>
      </c>
      <c r="P588" t="s">
        <v>25</v>
      </c>
      <c r="Q588" t="s">
        <v>321</v>
      </c>
      <c r="R588" t="s">
        <v>267</v>
      </c>
    </row>
    <row r="589" spans="1:18" x14ac:dyDescent="0.25">
      <c r="A589">
        <v>1082601</v>
      </c>
      <c r="B589" t="s">
        <v>50</v>
      </c>
      <c r="C589" t="s">
        <v>408</v>
      </c>
      <c r="D589" s="1">
        <v>42838</v>
      </c>
      <c r="E589" t="s">
        <v>247</v>
      </c>
      <c r="F589" t="s">
        <v>52</v>
      </c>
      <c r="G589">
        <v>0</v>
      </c>
      <c r="H589" t="s">
        <v>21</v>
      </c>
      <c r="I589" t="s">
        <v>31</v>
      </c>
      <c r="J589" t="s">
        <v>21</v>
      </c>
      <c r="K589" t="s">
        <v>22</v>
      </c>
      <c r="L589" t="s">
        <v>21</v>
      </c>
      <c r="M589" t="s">
        <v>41</v>
      </c>
      <c r="N589">
        <v>8</v>
      </c>
      <c r="O589" t="s">
        <v>24</v>
      </c>
      <c r="P589" t="s">
        <v>25</v>
      </c>
      <c r="Q589" t="s">
        <v>346</v>
      </c>
      <c r="R589" t="s">
        <v>274</v>
      </c>
    </row>
    <row r="590" spans="1:18" x14ac:dyDescent="0.25">
      <c r="A590">
        <v>1082602</v>
      </c>
      <c r="B590" t="s">
        <v>17</v>
      </c>
      <c r="C590" t="s">
        <v>408</v>
      </c>
      <c r="D590" s="1">
        <v>42839</v>
      </c>
      <c r="E590" t="s">
        <v>192</v>
      </c>
      <c r="F590" t="s">
        <v>19</v>
      </c>
      <c r="G590">
        <v>0</v>
      </c>
      <c r="H590" t="s">
        <v>20</v>
      </c>
      <c r="I590" t="s">
        <v>47</v>
      </c>
      <c r="J590" t="s">
        <v>47</v>
      </c>
      <c r="K590" t="s">
        <v>22</v>
      </c>
      <c r="L590" t="s">
        <v>47</v>
      </c>
      <c r="M590" t="s">
        <v>41</v>
      </c>
      <c r="N590">
        <v>4</v>
      </c>
      <c r="O590" t="s">
        <v>24</v>
      </c>
      <c r="P590" t="s">
        <v>25</v>
      </c>
      <c r="Q590" t="s">
        <v>333</v>
      </c>
      <c r="R590" t="s">
        <v>232</v>
      </c>
    </row>
    <row r="591" spans="1:18" x14ac:dyDescent="0.25">
      <c r="A591">
        <v>1082603</v>
      </c>
      <c r="B591" t="s">
        <v>322</v>
      </c>
      <c r="C591" t="s">
        <v>408</v>
      </c>
      <c r="D591" s="1">
        <v>42839</v>
      </c>
      <c r="E591" t="s">
        <v>349</v>
      </c>
      <c r="F591" t="s">
        <v>323</v>
      </c>
      <c r="G591">
        <v>0</v>
      </c>
      <c r="H591" t="s">
        <v>319</v>
      </c>
      <c r="I591" t="s">
        <v>342</v>
      </c>
      <c r="J591" t="s">
        <v>319</v>
      </c>
      <c r="K591" t="s">
        <v>22</v>
      </c>
      <c r="L591" t="s">
        <v>319</v>
      </c>
      <c r="M591" t="s">
        <v>41</v>
      </c>
      <c r="N591">
        <v>7</v>
      </c>
      <c r="O591" t="s">
        <v>24</v>
      </c>
      <c r="P591" t="s">
        <v>25</v>
      </c>
      <c r="Q591" t="s">
        <v>325</v>
      </c>
      <c r="R591" t="s">
        <v>140</v>
      </c>
    </row>
    <row r="592" spans="1:18" x14ac:dyDescent="0.25">
      <c r="A592">
        <v>1082604</v>
      </c>
      <c r="B592" t="s">
        <v>50</v>
      </c>
      <c r="C592" t="s">
        <v>408</v>
      </c>
      <c r="D592" s="1">
        <v>42840</v>
      </c>
      <c r="E592" t="s">
        <v>175</v>
      </c>
      <c r="F592" t="s">
        <v>52</v>
      </c>
      <c r="G592">
        <v>0</v>
      </c>
      <c r="H592" t="s">
        <v>21</v>
      </c>
      <c r="I592" t="s">
        <v>259</v>
      </c>
      <c r="J592" t="s">
        <v>259</v>
      </c>
      <c r="K592" t="s">
        <v>22</v>
      </c>
      <c r="L592" t="s">
        <v>21</v>
      </c>
      <c r="M592" t="s">
        <v>23</v>
      </c>
      <c r="N592">
        <v>17</v>
      </c>
      <c r="O592" t="s">
        <v>24</v>
      </c>
      <c r="P592" t="s">
        <v>25</v>
      </c>
      <c r="Q592" t="s">
        <v>330</v>
      </c>
      <c r="R592" t="s">
        <v>274</v>
      </c>
    </row>
    <row r="593" spans="1:18" x14ac:dyDescent="0.25">
      <c r="A593">
        <v>1082605</v>
      </c>
      <c r="B593" t="s">
        <v>36</v>
      </c>
      <c r="C593" t="s">
        <v>408</v>
      </c>
      <c r="D593" s="1">
        <v>42840</v>
      </c>
      <c r="E593" t="s">
        <v>293</v>
      </c>
      <c r="F593" t="s">
        <v>38</v>
      </c>
      <c r="G593">
        <v>0</v>
      </c>
      <c r="H593" t="s">
        <v>39</v>
      </c>
      <c r="I593" t="s">
        <v>31</v>
      </c>
      <c r="J593" t="s">
        <v>39</v>
      </c>
      <c r="K593" t="s">
        <v>33</v>
      </c>
      <c r="L593" t="s">
        <v>39</v>
      </c>
      <c r="M593" t="s">
        <v>23</v>
      </c>
      <c r="N593">
        <v>51</v>
      </c>
      <c r="O593" t="s">
        <v>24</v>
      </c>
      <c r="P593" t="s">
        <v>25</v>
      </c>
      <c r="Q593" t="s">
        <v>350</v>
      </c>
      <c r="R593" t="s">
        <v>321</v>
      </c>
    </row>
    <row r="594" spans="1:18" x14ac:dyDescent="0.25">
      <c r="A594">
        <v>1082606</v>
      </c>
      <c r="B594" t="s">
        <v>44</v>
      </c>
      <c r="C594" t="s">
        <v>408</v>
      </c>
      <c r="D594" s="1">
        <v>42841</v>
      </c>
      <c r="E594" t="s">
        <v>347</v>
      </c>
      <c r="F594" t="s">
        <v>46</v>
      </c>
      <c r="G594">
        <v>0</v>
      </c>
      <c r="H594" t="s">
        <v>47</v>
      </c>
      <c r="I594" t="s">
        <v>319</v>
      </c>
      <c r="J594" t="s">
        <v>47</v>
      </c>
      <c r="K594" t="s">
        <v>22</v>
      </c>
      <c r="L594" t="s">
        <v>47</v>
      </c>
      <c r="M594" t="s">
        <v>41</v>
      </c>
      <c r="N594">
        <v>6</v>
      </c>
      <c r="O594" t="s">
        <v>24</v>
      </c>
      <c r="P594" t="s">
        <v>25</v>
      </c>
      <c r="Q594" t="s">
        <v>325</v>
      </c>
      <c r="R594" t="s">
        <v>140</v>
      </c>
    </row>
    <row r="595" spans="1:18" x14ac:dyDescent="0.25">
      <c r="A595">
        <v>1082607</v>
      </c>
      <c r="B595" t="s">
        <v>17</v>
      </c>
      <c r="C595" t="s">
        <v>408</v>
      </c>
      <c r="D595" s="1">
        <v>42841</v>
      </c>
      <c r="E595" t="s">
        <v>351</v>
      </c>
      <c r="F595" t="s">
        <v>19</v>
      </c>
      <c r="G595">
        <v>0</v>
      </c>
      <c r="H595" t="s">
        <v>20</v>
      </c>
      <c r="I595" t="s">
        <v>342</v>
      </c>
      <c r="J595" t="s">
        <v>20</v>
      </c>
      <c r="K595" t="s">
        <v>22</v>
      </c>
      <c r="L595" t="s">
        <v>342</v>
      </c>
      <c r="M595" t="s">
        <v>23</v>
      </c>
      <c r="N595">
        <v>27</v>
      </c>
      <c r="O595" t="s">
        <v>24</v>
      </c>
      <c r="P595" t="s">
        <v>25</v>
      </c>
      <c r="Q595" t="s">
        <v>333</v>
      </c>
      <c r="R595" t="s">
        <v>252</v>
      </c>
    </row>
    <row r="596" spans="1:18" x14ac:dyDescent="0.25">
      <c r="A596">
        <v>1082608</v>
      </c>
      <c r="B596" t="s">
        <v>36</v>
      </c>
      <c r="C596" t="s">
        <v>408</v>
      </c>
      <c r="D596" s="1">
        <v>42842</v>
      </c>
      <c r="E596" t="s">
        <v>311</v>
      </c>
      <c r="F596" t="s">
        <v>38</v>
      </c>
      <c r="G596">
        <v>0</v>
      </c>
      <c r="H596" t="s">
        <v>39</v>
      </c>
      <c r="I596" t="s">
        <v>21</v>
      </c>
      <c r="J596" t="s">
        <v>39</v>
      </c>
      <c r="K596" t="s">
        <v>33</v>
      </c>
      <c r="L596" t="s">
        <v>21</v>
      </c>
      <c r="M596" t="s">
        <v>41</v>
      </c>
      <c r="N596">
        <v>4</v>
      </c>
      <c r="O596" t="s">
        <v>24</v>
      </c>
      <c r="P596" t="s">
        <v>25</v>
      </c>
      <c r="Q596" t="s">
        <v>321</v>
      </c>
      <c r="R596" t="s">
        <v>267</v>
      </c>
    </row>
    <row r="597" spans="1:18" x14ac:dyDescent="0.25">
      <c r="A597">
        <v>1082609</v>
      </c>
      <c r="B597" t="s">
        <v>60</v>
      </c>
      <c r="C597" t="s">
        <v>408</v>
      </c>
      <c r="D597" s="1">
        <v>42842</v>
      </c>
      <c r="E597" t="s">
        <v>292</v>
      </c>
      <c r="F597" t="s">
        <v>62</v>
      </c>
      <c r="G597">
        <v>0</v>
      </c>
      <c r="H597" t="s">
        <v>259</v>
      </c>
      <c r="I597" t="s">
        <v>31</v>
      </c>
      <c r="J597" t="s">
        <v>31</v>
      </c>
      <c r="K597" t="s">
        <v>22</v>
      </c>
      <c r="L597" t="s">
        <v>259</v>
      </c>
      <c r="M597" t="s">
        <v>23</v>
      </c>
      <c r="N597">
        <v>5</v>
      </c>
      <c r="O597" t="s">
        <v>24</v>
      </c>
      <c r="P597" t="s">
        <v>25</v>
      </c>
      <c r="Q597" t="s">
        <v>330</v>
      </c>
      <c r="R597" t="s">
        <v>346</v>
      </c>
    </row>
    <row r="598" spans="1:18" x14ac:dyDescent="0.25">
      <c r="A598">
        <v>1082610</v>
      </c>
      <c r="B598" t="s">
        <v>322</v>
      </c>
      <c r="C598" t="s">
        <v>408</v>
      </c>
      <c r="D598" s="1">
        <v>42843</v>
      </c>
      <c r="E598" t="s">
        <v>118</v>
      </c>
      <c r="F598" t="s">
        <v>323</v>
      </c>
      <c r="G598">
        <v>0</v>
      </c>
      <c r="H598" t="s">
        <v>319</v>
      </c>
      <c r="I598" t="s">
        <v>20</v>
      </c>
      <c r="J598" t="s">
        <v>319</v>
      </c>
      <c r="K598" t="s">
        <v>22</v>
      </c>
      <c r="L598" t="s">
        <v>20</v>
      </c>
      <c r="M598" t="s">
        <v>23</v>
      </c>
      <c r="N598">
        <v>21</v>
      </c>
      <c r="O598" t="s">
        <v>24</v>
      </c>
      <c r="P598" t="s">
        <v>25</v>
      </c>
      <c r="Q598" t="s">
        <v>140</v>
      </c>
      <c r="R598" t="s">
        <v>320</v>
      </c>
    </row>
    <row r="599" spans="1:18" x14ac:dyDescent="0.25">
      <c r="A599">
        <v>1082611</v>
      </c>
      <c r="B599" t="s">
        <v>60</v>
      </c>
      <c r="C599" t="s">
        <v>408</v>
      </c>
      <c r="D599" s="1">
        <v>42844</v>
      </c>
      <c r="E599" t="s">
        <v>352</v>
      </c>
      <c r="F599" t="s">
        <v>62</v>
      </c>
      <c r="G599">
        <v>0</v>
      </c>
      <c r="H599" t="s">
        <v>259</v>
      </c>
      <c r="I599" t="s">
        <v>39</v>
      </c>
      <c r="J599" t="s">
        <v>259</v>
      </c>
      <c r="K599" t="s">
        <v>33</v>
      </c>
      <c r="L599" t="s">
        <v>259</v>
      </c>
      <c r="M599" t="s">
        <v>23</v>
      </c>
      <c r="N599">
        <v>15</v>
      </c>
      <c r="O599" t="s">
        <v>24</v>
      </c>
      <c r="P599" t="s">
        <v>25</v>
      </c>
      <c r="Q599" t="s">
        <v>301</v>
      </c>
      <c r="R599" t="s">
        <v>274</v>
      </c>
    </row>
    <row r="600" spans="1:18" x14ac:dyDescent="0.25">
      <c r="A600">
        <v>1082612</v>
      </c>
      <c r="B600" t="s">
        <v>224</v>
      </c>
      <c r="C600" t="s">
        <v>408</v>
      </c>
      <c r="D600" s="1">
        <v>42845</v>
      </c>
      <c r="E600" t="s">
        <v>353</v>
      </c>
      <c r="F600" t="s">
        <v>225</v>
      </c>
      <c r="G600">
        <v>0</v>
      </c>
      <c r="H600" t="s">
        <v>31</v>
      </c>
      <c r="I600" t="s">
        <v>47</v>
      </c>
      <c r="J600" t="s">
        <v>47</v>
      </c>
      <c r="K600" t="s">
        <v>22</v>
      </c>
      <c r="L600" t="s">
        <v>47</v>
      </c>
      <c r="M600" t="s">
        <v>41</v>
      </c>
      <c r="N600">
        <v>8</v>
      </c>
      <c r="O600" t="s">
        <v>24</v>
      </c>
      <c r="P600" t="s">
        <v>25</v>
      </c>
      <c r="Q600" t="s">
        <v>120</v>
      </c>
      <c r="R600" t="s">
        <v>252</v>
      </c>
    </row>
    <row r="601" spans="1:18" x14ac:dyDescent="0.25">
      <c r="A601">
        <v>1082613</v>
      </c>
      <c r="B601" t="s">
        <v>50</v>
      </c>
      <c r="C601" t="s">
        <v>408</v>
      </c>
      <c r="D601" s="1">
        <v>42846</v>
      </c>
      <c r="E601" t="s">
        <v>105</v>
      </c>
      <c r="F601" t="s">
        <v>52</v>
      </c>
      <c r="G601">
        <v>0</v>
      </c>
      <c r="H601" t="s">
        <v>21</v>
      </c>
      <c r="I601" t="s">
        <v>319</v>
      </c>
      <c r="J601" t="s">
        <v>319</v>
      </c>
      <c r="K601" t="s">
        <v>22</v>
      </c>
      <c r="L601" t="s">
        <v>319</v>
      </c>
      <c r="M601" t="s">
        <v>41</v>
      </c>
      <c r="N601">
        <v>4</v>
      </c>
      <c r="O601" t="s">
        <v>24</v>
      </c>
      <c r="P601" t="s">
        <v>25</v>
      </c>
      <c r="Q601" t="s">
        <v>301</v>
      </c>
      <c r="R601" t="s">
        <v>321</v>
      </c>
    </row>
    <row r="602" spans="1:18" x14ac:dyDescent="0.25">
      <c r="A602">
        <v>1082614</v>
      </c>
      <c r="B602" t="s">
        <v>44</v>
      </c>
      <c r="C602" t="s">
        <v>408</v>
      </c>
      <c r="D602" s="1">
        <v>42847</v>
      </c>
      <c r="E602" t="s">
        <v>316</v>
      </c>
      <c r="F602" t="s">
        <v>46</v>
      </c>
      <c r="G602">
        <v>0</v>
      </c>
      <c r="H602" t="s">
        <v>47</v>
      </c>
      <c r="I602" t="s">
        <v>39</v>
      </c>
      <c r="J602" t="s">
        <v>39</v>
      </c>
      <c r="K602" t="s">
        <v>22</v>
      </c>
      <c r="L602" t="s">
        <v>47</v>
      </c>
      <c r="M602" t="s">
        <v>23</v>
      </c>
      <c r="N602">
        <v>14</v>
      </c>
      <c r="O602" t="s">
        <v>24</v>
      </c>
      <c r="P602" t="s">
        <v>25</v>
      </c>
      <c r="Q602" t="s">
        <v>325</v>
      </c>
      <c r="R602" t="s">
        <v>140</v>
      </c>
    </row>
    <row r="603" spans="1:18" x14ac:dyDescent="0.25">
      <c r="A603">
        <v>1082615</v>
      </c>
      <c r="B603" t="s">
        <v>238</v>
      </c>
      <c r="C603" t="s">
        <v>408</v>
      </c>
      <c r="D603" s="1">
        <v>42847</v>
      </c>
      <c r="E603" t="s">
        <v>76</v>
      </c>
      <c r="F603" t="s">
        <v>299</v>
      </c>
      <c r="G603">
        <v>0</v>
      </c>
      <c r="H603" t="s">
        <v>342</v>
      </c>
      <c r="I603" t="s">
        <v>259</v>
      </c>
      <c r="J603" t="s">
        <v>342</v>
      </c>
      <c r="K603" t="s">
        <v>22</v>
      </c>
      <c r="L603" t="s">
        <v>342</v>
      </c>
      <c r="M603" t="s">
        <v>41</v>
      </c>
      <c r="N603">
        <v>6</v>
      </c>
      <c r="O603" t="s">
        <v>24</v>
      </c>
      <c r="P603" t="s">
        <v>25</v>
      </c>
      <c r="Q603" t="s">
        <v>330</v>
      </c>
      <c r="R603" t="s">
        <v>346</v>
      </c>
    </row>
    <row r="604" spans="1:18" x14ac:dyDescent="0.25">
      <c r="A604">
        <v>1082616</v>
      </c>
      <c r="B604" t="s">
        <v>322</v>
      </c>
      <c r="C604" t="s">
        <v>408</v>
      </c>
      <c r="D604" s="1">
        <v>42848</v>
      </c>
      <c r="E604" t="s">
        <v>338</v>
      </c>
      <c r="F604" t="s">
        <v>323</v>
      </c>
      <c r="G604">
        <v>0</v>
      </c>
      <c r="H604" t="s">
        <v>319</v>
      </c>
      <c r="I604" t="s">
        <v>31</v>
      </c>
      <c r="J604" t="s">
        <v>319</v>
      </c>
      <c r="K604" t="s">
        <v>22</v>
      </c>
      <c r="L604" t="s">
        <v>31</v>
      </c>
      <c r="M604" t="s">
        <v>23</v>
      </c>
      <c r="N604">
        <v>26</v>
      </c>
      <c r="O604" t="s">
        <v>24</v>
      </c>
      <c r="P604" t="s">
        <v>25</v>
      </c>
      <c r="Q604" t="s">
        <v>232</v>
      </c>
      <c r="R604" t="s">
        <v>120</v>
      </c>
    </row>
    <row r="605" spans="1:18" x14ac:dyDescent="0.25">
      <c r="A605">
        <v>1082617</v>
      </c>
      <c r="B605" t="s">
        <v>50</v>
      </c>
      <c r="C605" t="s">
        <v>408</v>
      </c>
      <c r="D605" s="1">
        <v>42848</v>
      </c>
      <c r="E605" t="s">
        <v>311</v>
      </c>
      <c r="F605" t="s">
        <v>52</v>
      </c>
      <c r="G605">
        <v>0</v>
      </c>
      <c r="H605" t="s">
        <v>21</v>
      </c>
      <c r="I605" t="s">
        <v>20</v>
      </c>
      <c r="J605" t="s">
        <v>20</v>
      </c>
      <c r="K605" t="s">
        <v>22</v>
      </c>
      <c r="L605" t="s">
        <v>21</v>
      </c>
      <c r="M605" t="s">
        <v>23</v>
      </c>
      <c r="N605">
        <v>82</v>
      </c>
      <c r="O605" t="s">
        <v>24</v>
      </c>
      <c r="P605" t="s">
        <v>25</v>
      </c>
      <c r="Q605" t="s">
        <v>301</v>
      </c>
      <c r="R605" t="s">
        <v>267</v>
      </c>
    </row>
    <row r="606" spans="1:18" x14ac:dyDescent="0.25">
      <c r="A606">
        <v>1082618</v>
      </c>
      <c r="B606" t="s">
        <v>44</v>
      </c>
      <c r="C606" t="s">
        <v>408</v>
      </c>
      <c r="D606" s="1">
        <v>42849</v>
      </c>
      <c r="E606" t="s">
        <v>351</v>
      </c>
      <c r="F606" t="s">
        <v>46</v>
      </c>
      <c r="G606">
        <v>0</v>
      </c>
      <c r="H606" t="s">
        <v>47</v>
      </c>
      <c r="I606" t="s">
        <v>342</v>
      </c>
      <c r="J606" t="s">
        <v>47</v>
      </c>
      <c r="K606" t="s">
        <v>22</v>
      </c>
      <c r="L606" t="s">
        <v>342</v>
      </c>
      <c r="M606" t="s">
        <v>23</v>
      </c>
      <c r="N606">
        <v>3</v>
      </c>
      <c r="O606" t="s">
        <v>24</v>
      </c>
      <c r="P606" t="s">
        <v>25</v>
      </c>
      <c r="Q606" t="s">
        <v>325</v>
      </c>
      <c r="R606" t="s">
        <v>140</v>
      </c>
    </row>
    <row r="607" spans="1:18" x14ac:dyDescent="0.25">
      <c r="A607">
        <v>1082620</v>
      </c>
      <c r="B607" t="s">
        <v>238</v>
      </c>
      <c r="C607" t="s">
        <v>408</v>
      </c>
      <c r="D607" s="1">
        <v>42851</v>
      </c>
      <c r="E607" t="s">
        <v>175</v>
      </c>
      <c r="F607" t="s">
        <v>299</v>
      </c>
      <c r="G607">
        <v>0</v>
      </c>
      <c r="H607" t="s">
        <v>342</v>
      </c>
      <c r="I607" t="s">
        <v>21</v>
      </c>
      <c r="J607" t="s">
        <v>21</v>
      </c>
      <c r="K607" t="s">
        <v>22</v>
      </c>
      <c r="L607" t="s">
        <v>21</v>
      </c>
      <c r="M607" t="s">
        <v>41</v>
      </c>
      <c r="N607">
        <v>7</v>
      </c>
      <c r="O607" t="s">
        <v>24</v>
      </c>
      <c r="P607" t="s">
        <v>25</v>
      </c>
      <c r="Q607" t="s">
        <v>330</v>
      </c>
      <c r="R607" t="s">
        <v>274</v>
      </c>
    </row>
    <row r="608" spans="1:18" x14ac:dyDescent="0.25">
      <c r="A608">
        <v>1082621</v>
      </c>
      <c r="B608" t="s">
        <v>17</v>
      </c>
      <c r="C608" t="s">
        <v>408</v>
      </c>
      <c r="D608" s="1">
        <v>42852</v>
      </c>
      <c r="E608" t="s">
        <v>349</v>
      </c>
      <c r="F608" t="s">
        <v>19</v>
      </c>
      <c r="G608">
        <v>0</v>
      </c>
      <c r="H608" t="s">
        <v>20</v>
      </c>
      <c r="I608" t="s">
        <v>319</v>
      </c>
      <c r="J608" t="s">
        <v>319</v>
      </c>
      <c r="K608" t="s">
        <v>22</v>
      </c>
      <c r="L608" t="s">
        <v>319</v>
      </c>
      <c r="M608" t="s">
        <v>41</v>
      </c>
      <c r="N608">
        <v>7</v>
      </c>
      <c r="O608" t="s">
        <v>24</v>
      </c>
      <c r="P608" t="s">
        <v>25</v>
      </c>
      <c r="Q608" t="s">
        <v>232</v>
      </c>
      <c r="R608" t="s">
        <v>252</v>
      </c>
    </row>
    <row r="609" spans="1:18" x14ac:dyDescent="0.25">
      <c r="A609">
        <v>1082622</v>
      </c>
      <c r="B609" t="s">
        <v>50</v>
      </c>
      <c r="C609" t="s">
        <v>408</v>
      </c>
      <c r="D609" s="1">
        <v>42853</v>
      </c>
      <c r="E609" t="s">
        <v>146</v>
      </c>
      <c r="F609" t="s">
        <v>52</v>
      </c>
      <c r="G609">
        <v>0</v>
      </c>
      <c r="H609" t="s">
        <v>21</v>
      </c>
      <c r="I609" t="s">
        <v>39</v>
      </c>
      <c r="J609" t="s">
        <v>21</v>
      </c>
      <c r="K609" t="s">
        <v>22</v>
      </c>
      <c r="L609" t="s">
        <v>21</v>
      </c>
      <c r="M609" t="s">
        <v>41</v>
      </c>
      <c r="N609">
        <v>7</v>
      </c>
      <c r="O609" t="s">
        <v>24</v>
      </c>
      <c r="P609" t="s">
        <v>25</v>
      </c>
      <c r="Q609" t="s">
        <v>274</v>
      </c>
      <c r="R609" t="s">
        <v>140</v>
      </c>
    </row>
    <row r="610" spans="1:18" x14ac:dyDescent="0.25">
      <c r="A610">
        <v>1082623</v>
      </c>
      <c r="B610" t="s">
        <v>28</v>
      </c>
      <c r="C610" t="s">
        <v>408</v>
      </c>
      <c r="D610" s="1">
        <v>42853</v>
      </c>
      <c r="E610" t="s">
        <v>345</v>
      </c>
      <c r="F610" t="s">
        <v>318</v>
      </c>
      <c r="G610">
        <v>0</v>
      </c>
      <c r="H610" t="s">
        <v>31</v>
      </c>
      <c r="I610" t="s">
        <v>259</v>
      </c>
      <c r="J610" t="s">
        <v>31</v>
      </c>
      <c r="K610" t="s">
        <v>22</v>
      </c>
      <c r="L610" t="s">
        <v>259</v>
      </c>
      <c r="M610" t="s">
        <v>23</v>
      </c>
      <c r="N610">
        <v>26</v>
      </c>
      <c r="O610" t="s">
        <v>24</v>
      </c>
      <c r="P610" t="s">
        <v>25</v>
      </c>
      <c r="Q610" t="s">
        <v>321</v>
      </c>
      <c r="R610" t="s">
        <v>267</v>
      </c>
    </row>
    <row r="611" spans="1:18" x14ac:dyDescent="0.25">
      <c r="A611">
        <v>1082624</v>
      </c>
      <c r="B611" t="s">
        <v>238</v>
      </c>
      <c r="C611" t="s">
        <v>408</v>
      </c>
      <c r="D611" s="1">
        <v>42854</v>
      </c>
      <c r="E611" t="s">
        <v>354</v>
      </c>
      <c r="F611" t="s">
        <v>299</v>
      </c>
      <c r="G611">
        <v>0</v>
      </c>
      <c r="H611" t="s">
        <v>342</v>
      </c>
      <c r="I611" t="s">
        <v>20</v>
      </c>
      <c r="J611" t="s">
        <v>20</v>
      </c>
      <c r="K611" t="s">
        <v>22</v>
      </c>
      <c r="L611" t="s">
        <v>342</v>
      </c>
      <c r="M611" t="s">
        <v>23</v>
      </c>
      <c r="N611">
        <v>61</v>
      </c>
      <c r="O611" t="s">
        <v>24</v>
      </c>
      <c r="P611" t="s">
        <v>25</v>
      </c>
      <c r="Q611" t="s">
        <v>333</v>
      </c>
      <c r="R611" t="s">
        <v>120</v>
      </c>
    </row>
    <row r="612" spans="1:18" x14ac:dyDescent="0.25">
      <c r="A612">
        <v>1082625</v>
      </c>
      <c r="B612" t="s">
        <v>322</v>
      </c>
      <c r="C612" t="s">
        <v>408</v>
      </c>
      <c r="D612" s="1">
        <v>42854</v>
      </c>
      <c r="E612" t="s">
        <v>337</v>
      </c>
      <c r="F612" t="s">
        <v>323</v>
      </c>
      <c r="G612">
        <v>0</v>
      </c>
      <c r="H612" t="s">
        <v>319</v>
      </c>
      <c r="I612" t="s">
        <v>47</v>
      </c>
      <c r="J612" t="s">
        <v>319</v>
      </c>
      <c r="K612" t="s">
        <v>33</v>
      </c>
      <c r="L612" t="s">
        <v>47</v>
      </c>
      <c r="M612" t="s">
        <v>122</v>
      </c>
      <c r="N612" t="s">
        <v>25</v>
      </c>
      <c r="O612" t="s">
        <v>123</v>
      </c>
      <c r="P612" t="s">
        <v>25</v>
      </c>
      <c r="Q612" t="s">
        <v>232</v>
      </c>
      <c r="R612" t="s">
        <v>301</v>
      </c>
    </row>
    <row r="613" spans="1:18" x14ac:dyDescent="0.25">
      <c r="A613">
        <v>1082626</v>
      </c>
      <c r="B613" t="s">
        <v>28</v>
      </c>
      <c r="C613" t="s">
        <v>408</v>
      </c>
      <c r="D613" s="1">
        <v>42855</v>
      </c>
      <c r="E613" t="s">
        <v>291</v>
      </c>
      <c r="F613" t="s">
        <v>318</v>
      </c>
      <c r="G613">
        <v>0</v>
      </c>
      <c r="H613" t="s">
        <v>31</v>
      </c>
      <c r="I613" t="s">
        <v>39</v>
      </c>
      <c r="J613" t="s">
        <v>31</v>
      </c>
      <c r="K613" t="s">
        <v>22</v>
      </c>
      <c r="L613" t="s">
        <v>31</v>
      </c>
      <c r="M613" t="s">
        <v>41</v>
      </c>
      <c r="N613">
        <v>10</v>
      </c>
      <c r="O613" t="s">
        <v>24</v>
      </c>
      <c r="P613" t="s">
        <v>25</v>
      </c>
      <c r="Q613" t="s">
        <v>350</v>
      </c>
      <c r="R613" t="s">
        <v>267</v>
      </c>
    </row>
    <row r="614" spans="1:18" x14ac:dyDescent="0.25">
      <c r="A614">
        <v>1082627</v>
      </c>
      <c r="B614" t="s">
        <v>60</v>
      </c>
      <c r="C614" t="s">
        <v>408</v>
      </c>
      <c r="D614" s="1">
        <v>42855</v>
      </c>
      <c r="E614" t="s">
        <v>179</v>
      </c>
      <c r="F614" t="s">
        <v>62</v>
      </c>
      <c r="G614">
        <v>0</v>
      </c>
      <c r="H614" t="s">
        <v>259</v>
      </c>
      <c r="I614" t="s">
        <v>21</v>
      </c>
      <c r="J614" t="s">
        <v>21</v>
      </c>
      <c r="K614" t="s">
        <v>22</v>
      </c>
      <c r="L614" t="s">
        <v>259</v>
      </c>
      <c r="M614" t="s">
        <v>23</v>
      </c>
      <c r="N614">
        <v>48</v>
      </c>
      <c r="O614" t="s">
        <v>24</v>
      </c>
      <c r="P614" t="s">
        <v>25</v>
      </c>
      <c r="Q614" t="s">
        <v>330</v>
      </c>
      <c r="R614" t="s">
        <v>140</v>
      </c>
    </row>
    <row r="615" spans="1:18" x14ac:dyDescent="0.25">
      <c r="A615">
        <v>1082628</v>
      </c>
      <c r="B615" t="s">
        <v>44</v>
      </c>
      <c r="C615" t="s">
        <v>408</v>
      </c>
      <c r="D615" s="1">
        <v>42856</v>
      </c>
      <c r="E615" t="s">
        <v>147</v>
      </c>
      <c r="F615" t="s">
        <v>46</v>
      </c>
      <c r="G615">
        <v>0</v>
      </c>
      <c r="H615" t="s">
        <v>47</v>
      </c>
      <c r="I615" t="s">
        <v>20</v>
      </c>
      <c r="J615" t="s">
        <v>20</v>
      </c>
      <c r="K615" t="s">
        <v>33</v>
      </c>
      <c r="L615" t="s">
        <v>47</v>
      </c>
      <c r="M615" t="s">
        <v>41</v>
      </c>
      <c r="N615">
        <v>5</v>
      </c>
      <c r="O615" t="s">
        <v>24</v>
      </c>
      <c r="P615" t="s">
        <v>25</v>
      </c>
      <c r="Q615" t="s">
        <v>232</v>
      </c>
      <c r="R615" t="s">
        <v>301</v>
      </c>
    </row>
    <row r="616" spans="1:18" x14ac:dyDescent="0.25">
      <c r="A616">
        <v>1082629</v>
      </c>
      <c r="B616" t="s">
        <v>238</v>
      </c>
      <c r="C616" t="s">
        <v>408</v>
      </c>
      <c r="D616" s="1">
        <v>42856</v>
      </c>
      <c r="E616" t="s">
        <v>351</v>
      </c>
      <c r="F616" t="s">
        <v>299</v>
      </c>
      <c r="G616">
        <v>0</v>
      </c>
      <c r="H616" t="s">
        <v>342</v>
      </c>
      <c r="I616" t="s">
        <v>319</v>
      </c>
      <c r="J616" t="s">
        <v>342</v>
      </c>
      <c r="K616" t="s">
        <v>22</v>
      </c>
      <c r="L616" t="s">
        <v>342</v>
      </c>
      <c r="M616" t="s">
        <v>41</v>
      </c>
      <c r="N616">
        <v>5</v>
      </c>
      <c r="O616" t="s">
        <v>24</v>
      </c>
      <c r="P616" t="s">
        <v>25</v>
      </c>
      <c r="Q616" t="s">
        <v>120</v>
      </c>
      <c r="R616" t="s">
        <v>252</v>
      </c>
    </row>
    <row r="617" spans="1:18" x14ac:dyDescent="0.25">
      <c r="A617">
        <v>1082630</v>
      </c>
      <c r="B617" t="s">
        <v>36</v>
      </c>
      <c r="C617" t="s">
        <v>408</v>
      </c>
      <c r="D617" s="1">
        <v>42857</v>
      </c>
      <c r="E617" t="s">
        <v>355</v>
      </c>
      <c r="F617" t="s">
        <v>38</v>
      </c>
      <c r="G617">
        <v>0</v>
      </c>
      <c r="H617" t="s">
        <v>39</v>
      </c>
      <c r="I617" t="s">
        <v>259</v>
      </c>
      <c r="J617" t="s">
        <v>39</v>
      </c>
      <c r="K617" t="s">
        <v>22</v>
      </c>
      <c r="L617" t="s">
        <v>39</v>
      </c>
      <c r="M617" t="s">
        <v>41</v>
      </c>
      <c r="N617">
        <v>6</v>
      </c>
      <c r="O617" t="s">
        <v>24</v>
      </c>
      <c r="P617" t="s">
        <v>25</v>
      </c>
      <c r="Q617" t="s">
        <v>350</v>
      </c>
      <c r="R617" t="s">
        <v>321</v>
      </c>
    </row>
    <row r="618" spans="1:18" x14ac:dyDescent="0.25">
      <c r="A618">
        <v>1082631</v>
      </c>
      <c r="B618" t="s">
        <v>50</v>
      </c>
      <c r="C618" t="s">
        <v>408</v>
      </c>
      <c r="D618" s="1">
        <v>42858</v>
      </c>
      <c r="E618" t="s">
        <v>356</v>
      </c>
      <c r="F618" t="s">
        <v>52</v>
      </c>
      <c r="G618">
        <v>0</v>
      </c>
      <c r="H618" t="s">
        <v>21</v>
      </c>
      <c r="I618" t="s">
        <v>342</v>
      </c>
      <c r="J618" t="s">
        <v>342</v>
      </c>
      <c r="K618" t="s">
        <v>22</v>
      </c>
      <c r="L618" t="s">
        <v>342</v>
      </c>
      <c r="M618" t="s">
        <v>41</v>
      </c>
      <c r="N618">
        <v>4</v>
      </c>
      <c r="O618" t="s">
        <v>24</v>
      </c>
      <c r="P618" t="s">
        <v>25</v>
      </c>
      <c r="Q618" t="s">
        <v>333</v>
      </c>
      <c r="R618" t="s">
        <v>325</v>
      </c>
    </row>
    <row r="619" spans="1:18" x14ac:dyDescent="0.25">
      <c r="A619">
        <v>1082632</v>
      </c>
      <c r="B619" t="s">
        <v>36</v>
      </c>
      <c r="C619" t="s">
        <v>408</v>
      </c>
      <c r="D619" s="1">
        <v>42859</v>
      </c>
      <c r="E619" t="s">
        <v>334</v>
      </c>
      <c r="F619" t="s">
        <v>38</v>
      </c>
      <c r="G619">
        <v>0</v>
      </c>
      <c r="H619" t="s">
        <v>39</v>
      </c>
      <c r="I619" t="s">
        <v>319</v>
      </c>
      <c r="J619" t="s">
        <v>39</v>
      </c>
      <c r="K619" t="s">
        <v>22</v>
      </c>
      <c r="L619" t="s">
        <v>39</v>
      </c>
      <c r="M619" t="s">
        <v>41</v>
      </c>
      <c r="N619">
        <v>7</v>
      </c>
      <c r="O619" t="s">
        <v>24</v>
      </c>
      <c r="P619" t="s">
        <v>25</v>
      </c>
      <c r="Q619" t="s">
        <v>120</v>
      </c>
      <c r="R619" t="s">
        <v>321</v>
      </c>
    </row>
    <row r="620" spans="1:18" x14ac:dyDescent="0.25">
      <c r="A620">
        <v>1082633</v>
      </c>
      <c r="B620" t="s">
        <v>17</v>
      </c>
      <c r="C620" t="s">
        <v>408</v>
      </c>
      <c r="D620" s="1">
        <v>42860</v>
      </c>
      <c r="E620" t="s">
        <v>291</v>
      </c>
      <c r="F620" t="s">
        <v>19</v>
      </c>
      <c r="G620">
        <v>0</v>
      </c>
      <c r="H620" t="s">
        <v>20</v>
      </c>
      <c r="I620" t="s">
        <v>31</v>
      </c>
      <c r="J620" t="s">
        <v>20</v>
      </c>
      <c r="K620" t="s">
        <v>22</v>
      </c>
      <c r="L620" t="s">
        <v>31</v>
      </c>
      <c r="M620" t="s">
        <v>23</v>
      </c>
      <c r="N620">
        <v>19</v>
      </c>
      <c r="O620" t="s">
        <v>24</v>
      </c>
      <c r="P620" t="s">
        <v>25</v>
      </c>
      <c r="Q620" t="s">
        <v>301</v>
      </c>
      <c r="R620" t="s">
        <v>252</v>
      </c>
    </row>
    <row r="621" spans="1:18" x14ac:dyDescent="0.25">
      <c r="A621">
        <v>1082634</v>
      </c>
      <c r="B621" t="s">
        <v>60</v>
      </c>
      <c r="C621" t="s">
        <v>408</v>
      </c>
      <c r="D621" s="1">
        <v>42861</v>
      </c>
      <c r="E621" t="s">
        <v>197</v>
      </c>
      <c r="F621" t="s">
        <v>62</v>
      </c>
      <c r="G621">
        <v>0</v>
      </c>
      <c r="H621" t="s">
        <v>259</v>
      </c>
      <c r="I621" t="s">
        <v>342</v>
      </c>
      <c r="J621" t="s">
        <v>259</v>
      </c>
      <c r="K621" t="s">
        <v>22</v>
      </c>
      <c r="L621" t="s">
        <v>342</v>
      </c>
      <c r="M621" t="s">
        <v>23</v>
      </c>
      <c r="N621">
        <v>12</v>
      </c>
      <c r="O621" t="s">
        <v>24</v>
      </c>
      <c r="P621" t="s">
        <v>25</v>
      </c>
      <c r="Q621" t="s">
        <v>333</v>
      </c>
      <c r="R621" t="s">
        <v>232</v>
      </c>
    </row>
    <row r="622" spans="1:18" x14ac:dyDescent="0.25">
      <c r="A622">
        <v>1082635</v>
      </c>
      <c r="B622" t="s">
        <v>36</v>
      </c>
      <c r="C622" t="s">
        <v>408</v>
      </c>
      <c r="D622" s="1">
        <v>42861</v>
      </c>
      <c r="E622" t="s">
        <v>298</v>
      </c>
      <c r="F622" t="s">
        <v>38</v>
      </c>
      <c r="G622">
        <v>0</v>
      </c>
      <c r="H622" t="s">
        <v>39</v>
      </c>
      <c r="I622" t="s">
        <v>47</v>
      </c>
      <c r="J622" t="s">
        <v>39</v>
      </c>
      <c r="K622" t="s">
        <v>22</v>
      </c>
      <c r="L622" t="s">
        <v>47</v>
      </c>
      <c r="M622" t="s">
        <v>23</v>
      </c>
      <c r="N622">
        <v>146</v>
      </c>
      <c r="O622" t="s">
        <v>24</v>
      </c>
      <c r="P622" t="s">
        <v>25</v>
      </c>
      <c r="Q622" t="s">
        <v>321</v>
      </c>
      <c r="R622" t="s">
        <v>267</v>
      </c>
    </row>
    <row r="623" spans="1:18" x14ac:dyDescent="0.25">
      <c r="A623">
        <v>1082636</v>
      </c>
      <c r="B623" t="s">
        <v>17</v>
      </c>
      <c r="C623" t="s">
        <v>408</v>
      </c>
      <c r="D623" s="1">
        <v>42862</v>
      </c>
      <c r="E623" t="s">
        <v>247</v>
      </c>
      <c r="F623" t="s">
        <v>19</v>
      </c>
      <c r="G623">
        <v>0</v>
      </c>
      <c r="H623" t="s">
        <v>20</v>
      </c>
      <c r="I623" t="s">
        <v>21</v>
      </c>
      <c r="J623" t="s">
        <v>21</v>
      </c>
      <c r="K623" t="s">
        <v>22</v>
      </c>
      <c r="L623" t="s">
        <v>21</v>
      </c>
      <c r="M623" t="s">
        <v>41</v>
      </c>
      <c r="N623">
        <v>6</v>
      </c>
      <c r="O623" t="s">
        <v>24</v>
      </c>
      <c r="P623" t="s">
        <v>25</v>
      </c>
      <c r="Q623" t="s">
        <v>330</v>
      </c>
      <c r="R623" t="s">
        <v>252</v>
      </c>
    </row>
    <row r="624" spans="1:18" x14ac:dyDescent="0.25">
      <c r="A624">
        <v>1082637</v>
      </c>
      <c r="B624" t="s">
        <v>28</v>
      </c>
      <c r="C624" t="s">
        <v>408</v>
      </c>
      <c r="D624" s="1">
        <v>42862</v>
      </c>
      <c r="E624" t="s">
        <v>152</v>
      </c>
      <c r="F624" t="s">
        <v>318</v>
      </c>
      <c r="G624">
        <v>0</v>
      </c>
      <c r="H624" t="s">
        <v>31</v>
      </c>
      <c r="I624" t="s">
        <v>319</v>
      </c>
      <c r="J624" t="s">
        <v>319</v>
      </c>
      <c r="K624" t="s">
        <v>22</v>
      </c>
      <c r="L624" t="s">
        <v>319</v>
      </c>
      <c r="M624" t="s">
        <v>41</v>
      </c>
      <c r="N624">
        <v>6</v>
      </c>
      <c r="O624" t="s">
        <v>24</v>
      </c>
      <c r="P624" t="s">
        <v>25</v>
      </c>
      <c r="Q624" t="s">
        <v>325</v>
      </c>
      <c r="R624" t="s">
        <v>320</v>
      </c>
    </row>
    <row r="625" spans="1:18" x14ac:dyDescent="0.25">
      <c r="A625">
        <v>1082638</v>
      </c>
      <c r="B625" t="s">
        <v>60</v>
      </c>
      <c r="C625" t="s">
        <v>408</v>
      </c>
      <c r="D625" s="1">
        <v>42863</v>
      </c>
      <c r="E625" t="s">
        <v>227</v>
      </c>
      <c r="F625" t="s">
        <v>62</v>
      </c>
      <c r="G625">
        <v>0</v>
      </c>
      <c r="H625" t="s">
        <v>259</v>
      </c>
      <c r="I625" t="s">
        <v>47</v>
      </c>
      <c r="J625" t="s">
        <v>47</v>
      </c>
      <c r="K625" t="s">
        <v>33</v>
      </c>
      <c r="L625" t="s">
        <v>259</v>
      </c>
      <c r="M625" t="s">
        <v>41</v>
      </c>
      <c r="N625">
        <v>7</v>
      </c>
      <c r="O625" t="s">
        <v>24</v>
      </c>
      <c r="P625" t="s">
        <v>25</v>
      </c>
      <c r="Q625" t="s">
        <v>333</v>
      </c>
      <c r="R625" t="s">
        <v>120</v>
      </c>
    </row>
    <row r="626" spans="1:18" x14ac:dyDescent="0.25">
      <c r="A626">
        <v>1082639</v>
      </c>
      <c r="B626" t="s">
        <v>28</v>
      </c>
      <c r="C626" t="s">
        <v>408</v>
      </c>
      <c r="D626" s="1">
        <v>42864</v>
      </c>
      <c r="E626" t="s">
        <v>289</v>
      </c>
      <c r="F626" t="s">
        <v>318</v>
      </c>
      <c r="G626">
        <v>0</v>
      </c>
      <c r="H626" t="s">
        <v>31</v>
      </c>
      <c r="I626" t="s">
        <v>21</v>
      </c>
      <c r="J626" t="s">
        <v>21</v>
      </c>
      <c r="K626" t="s">
        <v>22</v>
      </c>
      <c r="L626" t="s">
        <v>31</v>
      </c>
      <c r="M626" t="s">
        <v>23</v>
      </c>
      <c r="N626">
        <v>14</v>
      </c>
      <c r="O626" t="s">
        <v>24</v>
      </c>
      <c r="P626" t="s">
        <v>25</v>
      </c>
      <c r="Q626" t="s">
        <v>325</v>
      </c>
      <c r="R626" t="s">
        <v>140</v>
      </c>
    </row>
    <row r="627" spans="1:18" x14ac:dyDescent="0.25">
      <c r="A627">
        <v>1082640</v>
      </c>
      <c r="B627" t="s">
        <v>339</v>
      </c>
      <c r="C627" t="s">
        <v>408</v>
      </c>
      <c r="D627" s="1">
        <v>42865</v>
      </c>
      <c r="E627" t="s">
        <v>307</v>
      </c>
      <c r="F627" t="s">
        <v>340</v>
      </c>
      <c r="G627">
        <v>0</v>
      </c>
      <c r="H627" t="s">
        <v>319</v>
      </c>
      <c r="I627" t="s">
        <v>39</v>
      </c>
      <c r="J627" t="s">
        <v>39</v>
      </c>
      <c r="K627" t="s">
        <v>22</v>
      </c>
      <c r="L627" t="s">
        <v>39</v>
      </c>
      <c r="M627" t="s">
        <v>41</v>
      </c>
      <c r="N627">
        <v>2</v>
      </c>
      <c r="O627" t="s">
        <v>24</v>
      </c>
      <c r="P627" t="s">
        <v>25</v>
      </c>
      <c r="Q627" t="s">
        <v>350</v>
      </c>
      <c r="R627" t="s">
        <v>232</v>
      </c>
    </row>
    <row r="628" spans="1:18" x14ac:dyDescent="0.25">
      <c r="A628">
        <v>1082641</v>
      </c>
      <c r="B628" t="s">
        <v>44</v>
      </c>
      <c r="C628" t="s">
        <v>408</v>
      </c>
      <c r="D628" s="1">
        <v>42866</v>
      </c>
      <c r="E628" t="s">
        <v>226</v>
      </c>
      <c r="F628" t="s">
        <v>46</v>
      </c>
      <c r="G628">
        <v>0</v>
      </c>
      <c r="H628" t="s">
        <v>47</v>
      </c>
      <c r="I628" t="s">
        <v>31</v>
      </c>
      <c r="J628" t="s">
        <v>47</v>
      </c>
      <c r="K628" t="s">
        <v>22</v>
      </c>
      <c r="L628" t="s">
        <v>31</v>
      </c>
      <c r="M628" t="s">
        <v>23</v>
      </c>
      <c r="N628">
        <v>7</v>
      </c>
      <c r="O628" t="s">
        <v>24</v>
      </c>
      <c r="P628" t="s">
        <v>25</v>
      </c>
      <c r="Q628" t="s">
        <v>346</v>
      </c>
      <c r="R628" t="s">
        <v>325</v>
      </c>
    </row>
    <row r="629" spans="1:18" x14ac:dyDescent="0.25">
      <c r="A629">
        <v>1082642</v>
      </c>
      <c r="B629" t="s">
        <v>36</v>
      </c>
      <c r="C629" t="s">
        <v>408</v>
      </c>
      <c r="D629" s="1">
        <v>42867</v>
      </c>
      <c r="E629" t="s">
        <v>294</v>
      </c>
      <c r="F629" t="s">
        <v>38</v>
      </c>
      <c r="G629">
        <v>0</v>
      </c>
      <c r="H629" t="s">
        <v>39</v>
      </c>
      <c r="I629" t="s">
        <v>342</v>
      </c>
      <c r="J629" t="s">
        <v>39</v>
      </c>
      <c r="K629" t="s">
        <v>33</v>
      </c>
      <c r="L629" t="s">
        <v>39</v>
      </c>
      <c r="M629" t="s">
        <v>23</v>
      </c>
      <c r="N629">
        <v>7</v>
      </c>
      <c r="O629" t="s">
        <v>24</v>
      </c>
      <c r="P629" t="s">
        <v>25</v>
      </c>
      <c r="Q629" t="s">
        <v>333</v>
      </c>
      <c r="R629" t="s">
        <v>267</v>
      </c>
    </row>
    <row r="630" spans="1:18" x14ac:dyDescent="0.25">
      <c r="A630">
        <v>1082643</v>
      </c>
      <c r="B630" t="s">
        <v>339</v>
      </c>
      <c r="C630" t="s">
        <v>408</v>
      </c>
      <c r="D630" s="1">
        <v>42868</v>
      </c>
      <c r="E630" t="s">
        <v>357</v>
      </c>
      <c r="F630" t="s">
        <v>340</v>
      </c>
      <c r="G630">
        <v>0</v>
      </c>
      <c r="H630" t="s">
        <v>319</v>
      </c>
      <c r="I630" t="s">
        <v>259</v>
      </c>
      <c r="J630" t="s">
        <v>259</v>
      </c>
      <c r="K630" t="s">
        <v>22</v>
      </c>
      <c r="L630" t="s">
        <v>259</v>
      </c>
      <c r="M630" t="s">
        <v>41</v>
      </c>
      <c r="N630">
        <v>8</v>
      </c>
      <c r="O630" t="s">
        <v>24</v>
      </c>
      <c r="P630" t="s">
        <v>25</v>
      </c>
      <c r="Q630" t="s">
        <v>232</v>
      </c>
      <c r="R630" t="s">
        <v>321</v>
      </c>
    </row>
    <row r="631" spans="1:18" x14ac:dyDescent="0.25">
      <c r="A631">
        <v>1082644</v>
      </c>
      <c r="B631" t="s">
        <v>50</v>
      </c>
      <c r="C631" t="s">
        <v>408</v>
      </c>
      <c r="D631" s="1">
        <v>42868</v>
      </c>
      <c r="E631" t="s">
        <v>183</v>
      </c>
      <c r="F631" t="s">
        <v>52</v>
      </c>
      <c r="G631">
        <v>0</v>
      </c>
      <c r="H631" t="s">
        <v>21</v>
      </c>
      <c r="I631" t="s">
        <v>47</v>
      </c>
      <c r="J631" t="s">
        <v>21</v>
      </c>
      <c r="K631" t="s">
        <v>22</v>
      </c>
      <c r="L631" t="s">
        <v>47</v>
      </c>
      <c r="M631" t="s">
        <v>23</v>
      </c>
      <c r="N631">
        <v>9</v>
      </c>
      <c r="O631" t="s">
        <v>24</v>
      </c>
      <c r="P631" t="s">
        <v>25</v>
      </c>
      <c r="Q631" t="s">
        <v>325</v>
      </c>
      <c r="R631" t="s">
        <v>140</v>
      </c>
    </row>
    <row r="632" spans="1:18" x14ac:dyDescent="0.25">
      <c r="A632">
        <v>1082645</v>
      </c>
      <c r="B632" t="s">
        <v>238</v>
      </c>
      <c r="C632" t="s">
        <v>408</v>
      </c>
      <c r="D632" s="1">
        <v>42869</v>
      </c>
      <c r="E632" t="s">
        <v>197</v>
      </c>
      <c r="F632" t="s">
        <v>299</v>
      </c>
      <c r="G632">
        <v>0</v>
      </c>
      <c r="H632" t="s">
        <v>342</v>
      </c>
      <c r="I632" t="s">
        <v>31</v>
      </c>
      <c r="J632" t="s">
        <v>342</v>
      </c>
      <c r="K632" t="s">
        <v>22</v>
      </c>
      <c r="L632" t="s">
        <v>342</v>
      </c>
      <c r="M632" t="s">
        <v>41</v>
      </c>
      <c r="N632">
        <v>9</v>
      </c>
      <c r="O632" t="s">
        <v>24</v>
      </c>
      <c r="P632" t="s">
        <v>25</v>
      </c>
      <c r="Q632" t="s">
        <v>330</v>
      </c>
      <c r="R632" t="s">
        <v>346</v>
      </c>
    </row>
    <row r="633" spans="1:18" x14ac:dyDescent="0.25">
      <c r="A633">
        <v>1082646</v>
      </c>
      <c r="B633" t="s">
        <v>36</v>
      </c>
      <c r="C633" t="s">
        <v>408</v>
      </c>
      <c r="D633" s="1">
        <v>42869</v>
      </c>
      <c r="E633" t="s">
        <v>358</v>
      </c>
      <c r="F633" t="s">
        <v>38</v>
      </c>
      <c r="G633">
        <v>0</v>
      </c>
      <c r="H633" t="s">
        <v>39</v>
      </c>
      <c r="I633" t="s">
        <v>20</v>
      </c>
      <c r="J633" t="s">
        <v>20</v>
      </c>
      <c r="K633" t="s">
        <v>33</v>
      </c>
      <c r="L633" t="s">
        <v>20</v>
      </c>
      <c r="M633" t="s">
        <v>23</v>
      </c>
      <c r="N633">
        <v>10</v>
      </c>
      <c r="O633" t="s">
        <v>24</v>
      </c>
      <c r="P633" t="s">
        <v>25</v>
      </c>
      <c r="Q633" t="s">
        <v>267</v>
      </c>
      <c r="R633" t="s">
        <v>252</v>
      </c>
    </row>
    <row r="634" spans="1:18" x14ac:dyDescent="0.25">
      <c r="A634">
        <v>1082647</v>
      </c>
      <c r="B634" t="s">
        <v>44</v>
      </c>
      <c r="C634" t="s">
        <v>408</v>
      </c>
      <c r="D634" s="1">
        <v>42871</v>
      </c>
      <c r="E634" t="s">
        <v>359</v>
      </c>
      <c r="F634" t="s">
        <v>46</v>
      </c>
      <c r="G634">
        <v>0</v>
      </c>
      <c r="H634" t="s">
        <v>47</v>
      </c>
      <c r="I634" t="s">
        <v>342</v>
      </c>
      <c r="J634" t="s">
        <v>47</v>
      </c>
      <c r="K634" t="s">
        <v>22</v>
      </c>
      <c r="L634" t="s">
        <v>342</v>
      </c>
      <c r="M634" t="s">
        <v>23</v>
      </c>
      <c r="N634">
        <v>20</v>
      </c>
      <c r="O634" t="s">
        <v>24</v>
      </c>
      <c r="P634" t="s">
        <v>25</v>
      </c>
      <c r="Q634" t="s">
        <v>140</v>
      </c>
      <c r="R634" t="s">
        <v>252</v>
      </c>
    </row>
    <row r="635" spans="1:18" x14ac:dyDescent="0.25">
      <c r="A635">
        <v>1082648</v>
      </c>
      <c r="B635" t="s">
        <v>17</v>
      </c>
      <c r="C635" t="s">
        <v>408</v>
      </c>
      <c r="D635" s="1">
        <v>42872</v>
      </c>
      <c r="E635" t="s">
        <v>311</v>
      </c>
      <c r="F635" t="s">
        <v>19</v>
      </c>
      <c r="G635">
        <v>0</v>
      </c>
      <c r="H635" t="s">
        <v>259</v>
      </c>
      <c r="I635" t="s">
        <v>21</v>
      </c>
      <c r="J635" t="s">
        <v>21</v>
      </c>
      <c r="K635" t="s">
        <v>22</v>
      </c>
      <c r="L635" t="s">
        <v>21</v>
      </c>
      <c r="M635" t="s">
        <v>41</v>
      </c>
      <c r="N635">
        <v>7</v>
      </c>
      <c r="O635" t="s">
        <v>24</v>
      </c>
      <c r="P635" t="s">
        <v>95</v>
      </c>
      <c r="Q635" t="s">
        <v>232</v>
      </c>
      <c r="R635" t="s">
        <v>321</v>
      </c>
    </row>
    <row r="636" spans="1:18" x14ac:dyDescent="0.25">
      <c r="A636">
        <v>1082649</v>
      </c>
      <c r="B636" t="s">
        <v>17</v>
      </c>
      <c r="C636" t="s">
        <v>408</v>
      </c>
      <c r="D636" s="1">
        <v>42874</v>
      </c>
      <c r="E636" t="s">
        <v>360</v>
      </c>
      <c r="F636" t="s">
        <v>19</v>
      </c>
      <c r="G636">
        <v>0</v>
      </c>
      <c r="H636" t="s">
        <v>47</v>
      </c>
      <c r="I636" t="s">
        <v>21</v>
      </c>
      <c r="J636" t="s">
        <v>47</v>
      </c>
      <c r="K636" t="s">
        <v>22</v>
      </c>
      <c r="L636" t="s">
        <v>47</v>
      </c>
      <c r="M636" t="s">
        <v>41</v>
      </c>
      <c r="N636">
        <v>6</v>
      </c>
      <c r="O636" t="s">
        <v>24</v>
      </c>
      <c r="P636" t="s">
        <v>25</v>
      </c>
      <c r="Q636" t="s">
        <v>274</v>
      </c>
      <c r="R636" t="s">
        <v>321</v>
      </c>
    </row>
    <row r="637" spans="1:18" x14ac:dyDescent="0.25">
      <c r="A637">
        <v>1082650</v>
      </c>
      <c r="B637" t="s">
        <v>60</v>
      </c>
      <c r="C637" t="s">
        <v>408</v>
      </c>
      <c r="D637" s="1">
        <v>42876</v>
      </c>
      <c r="E637" t="s">
        <v>337</v>
      </c>
      <c r="F637" t="s">
        <v>62</v>
      </c>
      <c r="G637">
        <v>0</v>
      </c>
      <c r="H637" t="s">
        <v>47</v>
      </c>
      <c r="I637" t="s">
        <v>342</v>
      </c>
      <c r="J637" t="s">
        <v>47</v>
      </c>
      <c r="K637" t="s">
        <v>33</v>
      </c>
      <c r="L637" t="s">
        <v>47</v>
      </c>
      <c r="M637" t="s">
        <v>23</v>
      </c>
      <c r="N637">
        <v>1</v>
      </c>
      <c r="O637" t="s">
        <v>24</v>
      </c>
      <c r="P637" t="s">
        <v>25</v>
      </c>
      <c r="Q637" t="s">
        <v>274</v>
      </c>
      <c r="R637" t="s">
        <v>140</v>
      </c>
    </row>
    <row r="638" spans="1:18" x14ac:dyDescent="0.25">
      <c r="A638">
        <v>1136561</v>
      </c>
      <c r="B638" t="s">
        <v>44</v>
      </c>
      <c r="C638" t="s">
        <v>409</v>
      </c>
      <c r="D638" s="1">
        <v>43197</v>
      </c>
      <c r="E638" t="s">
        <v>97</v>
      </c>
      <c r="F638" t="s">
        <v>46</v>
      </c>
      <c r="G638">
        <v>0</v>
      </c>
      <c r="H638" t="s">
        <v>47</v>
      </c>
      <c r="I638" t="s">
        <v>32</v>
      </c>
      <c r="J638" t="s">
        <v>32</v>
      </c>
      <c r="K638" t="s">
        <v>22</v>
      </c>
      <c r="L638" t="s">
        <v>32</v>
      </c>
      <c r="M638" t="s">
        <v>41</v>
      </c>
      <c r="N638">
        <v>1</v>
      </c>
      <c r="O638" t="s">
        <v>24</v>
      </c>
      <c r="P638" t="s">
        <v>25</v>
      </c>
      <c r="Q638" t="s">
        <v>301</v>
      </c>
      <c r="R638" t="s">
        <v>325</v>
      </c>
    </row>
    <row r="639" spans="1:18" x14ac:dyDescent="0.25">
      <c r="A639">
        <v>1136562</v>
      </c>
      <c r="B639" t="s">
        <v>28</v>
      </c>
      <c r="C639" t="s">
        <v>409</v>
      </c>
      <c r="D639" s="1">
        <v>43198</v>
      </c>
      <c r="E639" t="s">
        <v>361</v>
      </c>
      <c r="F639" t="s">
        <v>318</v>
      </c>
      <c r="G639">
        <v>0</v>
      </c>
      <c r="H639" t="s">
        <v>31</v>
      </c>
      <c r="I639" t="s">
        <v>39</v>
      </c>
      <c r="J639" t="s">
        <v>31</v>
      </c>
      <c r="K639" t="s">
        <v>22</v>
      </c>
      <c r="L639" t="s">
        <v>31</v>
      </c>
      <c r="M639" t="s">
        <v>41</v>
      </c>
      <c r="N639">
        <v>6</v>
      </c>
      <c r="O639" t="s">
        <v>24</v>
      </c>
      <c r="P639" t="s">
        <v>25</v>
      </c>
      <c r="Q639" t="s">
        <v>333</v>
      </c>
      <c r="R639" t="s">
        <v>213</v>
      </c>
    </row>
    <row r="640" spans="1:18" x14ac:dyDescent="0.25">
      <c r="A640">
        <v>1136563</v>
      </c>
      <c r="B640" t="s">
        <v>50</v>
      </c>
      <c r="C640" t="s">
        <v>409</v>
      </c>
      <c r="D640" s="1">
        <v>43198</v>
      </c>
      <c r="E640" t="s">
        <v>247</v>
      </c>
      <c r="F640" t="s">
        <v>52</v>
      </c>
      <c r="G640">
        <v>0</v>
      </c>
      <c r="H640" t="s">
        <v>21</v>
      </c>
      <c r="I640" t="s">
        <v>20</v>
      </c>
      <c r="J640" t="s">
        <v>21</v>
      </c>
      <c r="K640" t="s">
        <v>22</v>
      </c>
      <c r="L640" t="s">
        <v>21</v>
      </c>
      <c r="M640" t="s">
        <v>41</v>
      </c>
      <c r="N640">
        <v>4</v>
      </c>
      <c r="O640" t="s">
        <v>24</v>
      </c>
      <c r="P640" t="s">
        <v>25</v>
      </c>
      <c r="Q640" t="s">
        <v>252</v>
      </c>
      <c r="R640" t="s">
        <v>346</v>
      </c>
    </row>
    <row r="641" spans="1:18" x14ac:dyDescent="0.25">
      <c r="A641">
        <v>1136564</v>
      </c>
      <c r="B641" t="s">
        <v>60</v>
      </c>
      <c r="C641" t="s">
        <v>409</v>
      </c>
      <c r="D641" s="1">
        <v>43199</v>
      </c>
      <c r="E641" t="s">
        <v>227</v>
      </c>
      <c r="F641" t="s">
        <v>62</v>
      </c>
      <c r="G641">
        <v>0</v>
      </c>
      <c r="H641" t="s">
        <v>259</v>
      </c>
      <c r="I641" t="s">
        <v>40</v>
      </c>
      <c r="J641" t="s">
        <v>259</v>
      </c>
      <c r="K641" t="s">
        <v>22</v>
      </c>
      <c r="L641" t="s">
        <v>259</v>
      </c>
      <c r="M641" t="s">
        <v>41</v>
      </c>
      <c r="N641">
        <v>9</v>
      </c>
      <c r="O641" t="s">
        <v>24</v>
      </c>
      <c r="P641" t="s">
        <v>25</v>
      </c>
      <c r="Q641" t="s">
        <v>237</v>
      </c>
      <c r="R641" t="s">
        <v>274</v>
      </c>
    </row>
    <row r="642" spans="1:18" x14ac:dyDescent="0.25">
      <c r="A642">
        <v>1136565</v>
      </c>
      <c r="B642" t="s">
        <v>65</v>
      </c>
      <c r="C642" t="s">
        <v>409</v>
      </c>
      <c r="D642" s="1">
        <v>43200</v>
      </c>
      <c r="E642" t="s">
        <v>362</v>
      </c>
      <c r="F642" t="s">
        <v>67</v>
      </c>
      <c r="G642">
        <v>0</v>
      </c>
      <c r="H642" t="s">
        <v>32</v>
      </c>
      <c r="I642" t="s">
        <v>21</v>
      </c>
      <c r="J642" t="s">
        <v>32</v>
      </c>
      <c r="K642" t="s">
        <v>22</v>
      </c>
      <c r="L642" t="s">
        <v>32</v>
      </c>
      <c r="M642" t="s">
        <v>41</v>
      </c>
      <c r="N642">
        <v>5</v>
      </c>
      <c r="O642" t="s">
        <v>24</v>
      </c>
      <c r="P642" t="s">
        <v>25</v>
      </c>
      <c r="Q642" t="s">
        <v>301</v>
      </c>
      <c r="R642" t="s">
        <v>232</v>
      </c>
    </row>
    <row r="643" spans="1:18" x14ac:dyDescent="0.25">
      <c r="A643">
        <v>1136566</v>
      </c>
      <c r="B643" t="s">
        <v>56</v>
      </c>
      <c r="C643" t="s">
        <v>409</v>
      </c>
      <c r="D643" s="1">
        <v>43201</v>
      </c>
      <c r="E643" t="s">
        <v>271</v>
      </c>
      <c r="F643" t="s">
        <v>58</v>
      </c>
      <c r="G643">
        <v>0</v>
      </c>
      <c r="H643" t="s">
        <v>40</v>
      </c>
      <c r="I643" t="s">
        <v>39</v>
      </c>
      <c r="J643" t="s">
        <v>39</v>
      </c>
      <c r="K643" t="s">
        <v>22</v>
      </c>
      <c r="L643" t="s">
        <v>40</v>
      </c>
      <c r="M643" t="s">
        <v>23</v>
      </c>
      <c r="N643">
        <v>10</v>
      </c>
      <c r="O643" t="s">
        <v>24</v>
      </c>
      <c r="P643" t="s">
        <v>95</v>
      </c>
      <c r="Q643" t="s">
        <v>333</v>
      </c>
      <c r="R643" t="s">
        <v>321</v>
      </c>
    </row>
    <row r="644" spans="1:18" x14ac:dyDescent="0.25">
      <c r="A644">
        <v>1136567</v>
      </c>
      <c r="B644" t="s">
        <v>60</v>
      </c>
      <c r="C644" t="s">
        <v>409</v>
      </c>
      <c r="D644" s="1">
        <v>43202</v>
      </c>
      <c r="E644" t="s">
        <v>345</v>
      </c>
      <c r="F644" t="s">
        <v>62</v>
      </c>
      <c r="G644">
        <v>0</v>
      </c>
      <c r="H644" t="s">
        <v>259</v>
      </c>
      <c r="I644" t="s">
        <v>47</v>
      </c>
      <c r="J644" t="s">
        <v>259</v>
      </c>
      <c r="K644" t="s">
        <v>22</v>
      </c>
      <c r="L644" t="s">
        <v>259</v>
      </c>
      <c r="M644" t="s">
        <v>41</v>
      </c>
      <c r="N644">
        <v>1</v>
      </c>
      <c r="O644" t="s">
        <v>24</v>
      </c>
      <c r="P644" t="s">
        <v>25</v>
      </c>
      <c r="Q644" t="s">
        <v>274</v>
      </c>
      <c r="R644" t="s">
        <v>267</v>
      </c>
    </row>
    <row r="645" spans="1:18" x14ac:dyDescent="0.25">
      <c r="A645">
        <v>1136568</v>
      </c>
      <c r="B645" t="s">
        <v>343</v>
      </c>
      <c r="C645" t="s">
        <v>409</v>
      </c>
      <c r="D645" s="1">
        <v>43203</v>
      </c>
      <c r="E645" t="s">
        <v>257</v>
      </c>
      <c r="F645" t="s">
        <v>344</v>
      </c>
      <c r="G645">
        <v>0</v>
      </c>
      <c r="H645" t="s">
        <v>20</v>
      </c>
      <c r="I645" t="s">
        <v>31</v>
      </c>
      <c r="J645" t="s">
        <v>20</v>
      </c>
      <c r="K645" t="s">
        <v>22</v>
      </c>
      <c r="L645" t="s">
        <v>20</v>
      </c>
      <c r="M645" t="s">
        <v>41</v>
      </c>
      <c r="N645">
        <v>4</v>
      </c>
      <c r="O645" t="s">
        <v>24</v>
      </c>
      <c r="P645" t="s">
        <v>25</v>
      </c>
      <c r="Q645" t="s">
        <v>346</v>
      </c>
      <c r="R645" t="s">
        <v>140</v>
      </c>
    </row>
    <row r="646" spans="1:18" x14ac:dyDescent="0.25">
      <c r="A646">
        <v>1136569</v>
      </c>
      <c r="B646" t="s">
        <v>44</v>
      </c>
      <c r="C646" t="s">
        <v>409</v>
      </c>
      <c r="D646" s="1">
        <v>43204</v>
      </c>
      <c r="E646" t="s">
        <v>363</v>
      </c>
      <c r="F646" t="s">
        <v>46</v>
      </c>
      <c r="G646">
        <v>0</v>
      </c>
      <c r="H646" t="s">
        <v>47</v>
      </c>
      <c r="I646" t="s">
        <v>39</v>
      </c>
      <c r="J646" t="s">
        <v>39</v>
      </c>
      <c r="K646" t="s">
        <v>22</v>
      </c>
      <c r="L646" t="s">
        <v>39</v>
      </c>
      <c r="M646" t="s">
        <v>41</v>
      </c>
      <c r="N646">
        <v>7</v>
      </c>
      <c r="O646" t="s">
        <v>24</v>
      </c>
      <c r="P646" t="s">
        <v>25</v>
      </c>
      <c r="Q646" t="s">
        <v>333</v>
      </c>
      <c r="R646" t="s">
        <v>321</v>
      </c>
    </row>
    <row r="647" spans="1:18" x14ac:dyDescent="0.25">
      <c r="A647">
        <v>1136570</v>
      </c>
      <c r="B647" t="s">
        <v>50</v>
      </c>
      <c r="C647" t="s">
        <v>409</v>
      </c>
      <c r="D647" s="1">
        <v>43204</v>
      </c>
      <c r="E647" t="s">
        <v>364</v>
      </c>
      <c r="F647" t="s">
        <v>52</v>
      </c>
      <c r="G647">
        <v>0</v>
      </c>
      <c r="H647" t="s">
        <v>21</v>
      </c>
      <c r="I647" t="s">
        <v>259</v>
      </c>
      <c r="J647" t="s">
        <v>259</v>
      </c>
      <c r="K647" t="s">
        <v>22</v>
      </c>
      <c r="L647" t="s">
        <v>259</v>
      </c>
      <c r="M647" t="s">
        <v>41</v>
      </c>
      <c r="N647">
        <v>5</v>
      </c>
      <c r="O647" t="s">
        <v>24</v>
      </c>
      <c r="P647" t="s">
        <v>25</v>
      </c>
      <c r="Q647" t="s">
        <v>232</v>
      </c>
      <c r="R647" t="s">
        <v>325</v>
      </c>
    </row>
    <row r="648" spans="1:18" x14ac:dyDescent="0.25">
      <c r="A648">
        <v>1136571</v>
      </c>
      <c r="B648" t="s">
        <v>343</v>
      </c>
      <c r="C648" t="s">
        <v>409</v>
      </c>
      <c r="D648" s="1">
        <v>43205</v>
      </c>
      <c r="E648" t="s">
        <v>271</v>
      </c>
      <c r="F648" t="s">
        <v>344</v>
      </c>
      <c r="G648">
        <v>0</v>
      </c>
      <c r="H648" t="s">
        <v>20</v>
      </c>
      <c r="I648" t="s">
        <v>40</v>
      </c>
      <c r="J648" t="s">
        <v>20</v>
      </c>
      <c r="K648" t="s">
        <v>22</v>
      </c>
      <c r="L648" t="s">
        <v>40</v>
      </c>
      <c r="M648" t="s">
        <v>23</v>
      </c>
      <c r="N648">
        <v>19</v>
      </c>
      <c r="O648" t="s">
        <v>24</v>
      </c>
      <c r="P648" t="s">
        <v>25</v>
      </c>
      <c r="Q648" t="s">
        <v>252</v>
      </c>
      <c r="R648" t="s">
        <v>140</v>
      </c>
    </row>
    <row r="649" spans="1:18" x14ac:dyDescent="0.25">
      <c r="A649">
        <v>1136572</v>
      </c>
      <c r="B649" t="s">
        <v>28</v>
      </c>
      <c r="C649" t="s">
        <v>409</v>
      </c>
      <c r="D649" s="1">
        <v>43205</v>
      </c>
      <c r="E649" t="s">
        <v>118</v>
      </c>
      <c r="F649" t="s">
        <v>318</v>
      </c>
      <c r="G649">
        <v>0</v>
      </c>
      <c r="H649" t="s">
        <v>31</v>
      </c>
      <c r="I649" t="s">
        <v>32</v>
      </c>
      <c r="J649" t="s">
        <v>32</v>
      </c>
      <c r="K649" t="s">
        <v>22</v>
      </c>
      <c r="L649" t="s">
        <v>31</v>
      </c>
      <c r="M649" t="s">
        <v>23</v>
      </c>
      <c r="N649">
        <v>4</v>
      </c>
      <c r="O649" t="s">
        <v>24</v>
      </c>
      <c r="P649" t="s">
        <v>25</v>
      </c>
      <c r="Q649" t="s">
        <v>237</v>
      </c>
      <c r="R649" t="s">
        <v>267</v>
      </c>
    </row>
    <row r="650" spans="1:18" x14ac:dyDescent="0.25">
      <c r="A650">
        <v>1136573</v>
      </c>
      <c r="B650" t="s">
        <v>50</v>
      </c>
      <c r="C650" t="s">
        <v>409</v>
      </c>
      <c r="D650" s="1">
        <v>43206</v>
      </c>
      <c r="E650" t="s">
        <v>347</v>
      </c>
      <c r="F650" t="s">
        <v>52</v>
      </c>
      <c r="G650">
        <v>0</v>
      </c>
      <c r="H650" t="s">
        <v>21</v>
      </c>
      <c r="I650" t="s">
        <v>39</v>
      </c>
      <c r="J650" t="s">
        <v>39</v>
      </c>
      <c r="K650" t="s">
        <v>22</v>
      </c>
      <c r="L650" t="s">
        <v>21</v>
      </c>
      <c r="M650" t="s">
        <v>23</v>
      </c>
      <c r="N650">
        <v>71</v>
      </c>
      <c r="O650" t="s">
        <v>24</v>
      </c>
      <c r="P650" t="s">
        <v>25</v>
      </c>
      <c r="Q650" t="s">
        <v>232</v>
      </c>
      <c r="R650" t="s">
        <v>325</v>
      </c>
    </row>
    <row r="651" spans="1:18" x14ac:dyDescent="0.25">
      <c r="A651">
        <v>1136574</v>
      </c>
      <c r="B651" t="s">
        <v>44</v>
      </c>
      <c r="C651" t="s">
        <v>409</v>
      </c>
      <c r="D651" s="1">
        <v>43207</v>
      </c>
      <c r="E651" t="s">
        <v>147</v>
      </c>
      <c r="F651" t="s">
        <v>46</v>
      </c>
      <c r="G651">
        <v>0</v>
      </c>
      <c r="H651" t="s">
        <v>47</v>
      </c>
      <c r="I651" t="s">
        <v>20</v>
      </c>
      <c r="J651" t="s">
        <v>20</v>
      </c>
      <c r="K651" t="s">
        <v>22</v>
      </c>
      <c r="L651" t="s">
        <v>47</v>
      </c>
      <c r="M651" t="s">
        <v>23</v>
      </c>
      <c r="N651">
        <v>46</v>
      </c>
      <c r="O651" t="s">
        <v>24</v>
      </c>
      <c r="P651" t="s">
        <v>25</v>
      </c>
      <c r="Q651" t="s">
        <v>213</v>
      </c>
      <c r="R651" t="s">
        <v>321</v>
      </c>
    </row>
    <row r="652" spans="1:18" x14ac:dyDescent="0.25">
      <c r="A652">
        <v>1136575</v>
      </c>
      <c r="B652" t="s">
        <v>56</v>
      </c>
      <c r="C652" t="s">
        <v>409</v>
      </c>
      <c r="D652" s="1">
        <v>43208</v>
      </c>
      <c r="E652" t="s">
        <v>347</v>
      </c>
      <c r="F652" t="s">
        <v>58</v>
      </c>
      <c r="G652">
        <v>0</v>
      </c>
      <c r="H652" t="s">
        <v>40</v>
      </c>
      <c r="I652" t="s">
        <v>21</v>
      </c>
      <c r="J652" t="s">
        <v>21</v>
      </c>
      <c r="K652" t="s">
        <v>22</v>
      </c>
      <c r="L652" t="s">
        <v>21</v>
      </c>
      <c r="M652" t="s">
        <v>41</v>
      </c>
      <c r="N652">
        <v>7</v>
      </c>
      <c r="O652" t="s">
        <v>24</v>
      </c>
      <c r="P652" t="s">
        <v>25</v>
      </c>
      <c r="Q652" t="s">
        <v>346</v>
      </c>
      <c r="R652" t="s">
        <v>140</v>
      </c>
    </row>
    <row r="653" spans="1:18" x14ac:dyDescent="0.25">
      <c r="A653">
        <v>1136576</v>
      </c>
      <c r="B653" t="s">
        <v>28</v>
      </c>
      <c r="C653" t="s">
        <v>409</v>
      </c>
      <c r="D653" s="1">
        <v>43209</v>
      </c>
      <c r="E653" t="s">
        <v>118</v>
      </c>
      <c r="F653" t="s">
        <v>318</v>
      </c>
      <c r="G653">
        <v>0</v>
      </c>
      <c r="H653" t="s">
        <v>31</v>
      </c>
      <c r="I653" t="s">
        <v>259</v>
      </c>
      <c r="J653" t="s">
        <v>31</v>
      </c>
      <c r="K653" t="s">
        <v>33</v>
      </c>
      <c r="L653" t="s">
        <v>31</v>
      </c>
      <c r="M653" t="s">
        <v>23</v>
      </c>
      <c r="N653">
        <v>15</v>
      </c>
      <c r="O653" t="s">
        <v>24</v>
      </c>
      <c r="P653" t="s">
        <v>25</v>
      </c>
      <c r="Q653" t="s">
        <v>274</v>
      </c>
      <c r="R653" t="s">
        <v>232</v>
      </c>
    </row>
    <row r="654" spans="1:18" x14ac:dyDescent="0.25">
      <c r="A654">
        <v>1136577</v>
      </c>
      <c r="B654" t="s">
        <v>238</v>
      </c>
      <c r="C654" t="s">
        <v>409</v>
      </c>
      <c r="D654" s="1">
        <v>43210</v>
      </c>
      <c r="E654" t="s">
        <v>57</v>
      </c>
      <c r="F654" t="s">
        <v>299</v>
      </c>
      <c r="G654">
        <v>0</v>
      </c>
      <c r="H654" t="s">
        <v>32</v>
      </c>
      <c r="I654" t="s">
        <v>40</v>
      </c>
      <c r="J654" t="s">
        <v>40</v>
      </c>
      <c r="K654" t="s">
        <v>22</v>
      </c>
      <c r="L654" t="s">
        <v>32</v>
      </c>
      <c r="M654" t="s">
        <v>23</v>
      </c>
      <c r="N654">
        <v>64</v>
      </c>
      <c r="O654" t="s">
        <v>24</v>
      </c>
      <c r="P654" t="s">
        <v>25</v>
      </c>
      <c r="Q654" t="s">
        <v>333</v>
      </c>
      <c r="R654" t="s">
        <v>321</v>
      </c>
    </row>
    <row r="655" spans="1:18" x14ac:dyDescent="0.25">
      <c r="A655">
        <v>1136578</v>
      </c>
      <c r="B655" t="s">
        <v>50</v>
      </c>
      <c r="C655" t="s">
        <v>409</v>
      </c>
      <c r="D655" s="1">
        <v>43211</v>
      </c>
      <c r="E655" t="s">
        <v>361</v>
      </c>
      <c r="F655" t="s">
        <v>52</v>
      </c>
      <c r="G655">
        <v>0</v>
      </c>
      <c r="H655" t="s">
        <v>21</v>
      </c>
      <c r="I655" t="s">
        <v>31</v>
      </c>
      <c r="J655" t="s">
        <v>31</v>
      </c>
      <c r="K655" t="s">
        <v>22</v>
      </c>
      <c r="L655" t="s">
        <v>31</v>
      </c>
      <c r="M655" t="s">
        <v>41</v>
      </c>
      <c r="N655">
        <v>9</v>
      </c>
      <c r="O655" t="s">
        <v>24</v>
      </c>
      <c r="P655" t="s">
        <v>95</v>
      </c>
      <c r="Q655" t="s">
        <v>252</v>
      </c>
      <c r="R655" t="s">
        <v>346</v>
      </c>
    </row>
    <row r="656" spans="1:18" x14ac:dyDescent="0.25">
      <c r="A656">
        <v>1136579</v>
      </c>
      <c r="B656" t="s">
        <v>343</v>
      </c>
      <c r="C656" t="s">
        <v>409</v>
      </c>
      <c r="D656" s="1">
        <v>43211</v>
      </c>
      <c r="E656" t="s">
        <v>121</v>
      </c>
      <c r="F656" t="s">
        <v>344</v>
      </c>
      <c r="G656">
        <v>0</v>
      </c>
      <c r="H656" t="s">
        <v>20</v>
      </c>
      <c r="I656" t="s">
        <v>39</v>
      </c>
      <c r="J656" t="s">
        <v>20</v>
      </c>
      <c r="K656" t="s">
        <v>22</v>
      </c>
      <c r="L656" t="s">
        <v>20</v>
      </c>
      <c r="M656" t="s">
        <v>41</v>
      </c>
      <c r="N656">
        <v>6</v>
      </c>
      <c r="O656" t="s">
        <v>24</v>
      </c>
      <c r="P656" t="s">
        <v>25</v>
      </c>
      <c r="Q656" t="s">
        <v>301</v>
      </c>
      <c r="R656" t="s">
        <v>267</v>
      </c>
    </row>
    <row r="657" spans="1:18" x14ac:dyDescent="0.25">
      <c r="A657">
        <v>1136580</v>
      </c>
      <c r="B657" t="s">
        <v>60</v>
      </c>
      <c r="C657" t="s">
        <v>409</v>
      </c>
      <c r="D657" s="1">
        <v>43212</v>
      </c>
      <c r="E657" t="s">
        <v>183</v>
      </c>
      <c r="F657" t="s">
        <v>62</v>
      </c>
      <c r="G657">
        <v>0</v>
      </c>
      <c r="H657" t="s">
        <v>259</v>
      </c>
      <c r="I657" t="s">
        <v>32</v>
      </c>
      <c r="J657" t="s">
        <v>259</v>
      </c>
      <c r="K657" t="s">
        <v>22</v>
      </c>
      <c r="L657" t="s">
        <v>32</v>
      </c>
      <c r="M657" t="s">
        <v>23</v>
      </c>
      <c r="N657">
        <v>4</v>
      </c>
      <c r="O657" t="s">
        <v>24</v>
      </c>
      <c r="P657" t="s">
        <v>25</v>
      </c>
      <c r="Q657" t="s">
        <v>237</v>
      </c>
      <c r="R657" t="s">
        <v>232</v>
      </c>
    </row>
    <row r="658" spans="1:18" x14ac:dyDescent="0.25">
      <c r="A658">
        <v>1136581</v>
      </c>
      <c r="B658" t="s">
        <v>56</v>
      </c>
      <c r="C658" t="s">
        <v>409</v>
      </c>
      <c r="D658" s="1">
        <v>43212</v>
      </c>
      <c r="E658" t="s">
        <v>365</v>
      </c>
      <c r="F658" t="s">
        <v>58</v>
      </c>
      <c r="G658">
        <v>0</v>
      </c>
      <c r="H658" t="s">
        <v>40</v>
      </c>
      <c r="I658" t="s">
        <v>47</v>
      </c>
      <c r="J658" t="s">
        <v>47</v>
      </c>
      <c r="K658" t="s">
        <v>33</v>
      </c>
      <c r="L658" t="s">
        <v>40</v>
      </c>
      <c r="M658" t="s">
        <v>41</v>
      </c>
      <c r="N658">
        <v>3</v>
      </c>
      <c r="O658" t="s">
        <v>24</v>
      </c>
      <c r="P658" t="s">
        <v>25</v>
      </c>
      <c r="Q658" t="s">
        <v>333</v>
      </c>
      <c r="R658" t="s">
        <v>213</v>
      </c>
    </row>
    <row r="659" spans="1:18" x14ac:dyDescent="0.25">
      <c r="A659">
        <v>1136582</v>
      </c>
      <c r="B659" t="s">
        <v>36</v>
      </c>
      <c r="C659" t="s">
        <v>409</v>
      </c>
      <c r="D659" s="1">
        <v>43213</v>
      </c>
      <c r="E659" t="s">
        <v>366</v>
      </c>
      <c r="F659" t="s">
        <v>38</v>
      </c>
      <c r="G659">
        <v>0</v>
      </c>
      <c r="H659" t="s">
        <v>39</v>
      </c>
      <c r="I659" t="s">
        <v>31</v>
      </c>
      <c r="J659" t="s">
        <v>39</v>
      </c>
      <c r="K659" t="s">
        <v>22</v>
      </c>
      <c r="L659" t="s">
        <v>31</v>
      </c>
      <c r="M659" t="s">
        <v>23</v>
      </c>
      <c r="N659">
        <v>4</v>
      </c>
      <c r="O659" t="s">
        <v>24</v>
      </c>
      <c r="P659" t="s">
        <v>25</v>
      </c>
      <c r="Q659" t="s">
        <v>325</v>
      </c>
      <c r="R659" t="s">
        <v>267</v>
      </c>
    </row>
    <row r="660" spans="1:18" x14ac:dyDescent="0.25">
      <c r="A660">
        <v>1136583</v>
      </c>
      <c r="B660" t="s">
        <v>44</v>
      </c>
      <c r="C660" t="s">
        <v>409</v>
      </c>
      <c r="D660" s="1">
        <v>43214</v>
      </c>
      <c r="E660" t="s">
        <v>345</v>
      </c>
      <c r="F660" t="s">
        <v>46</v>
      </c>
      <c r="G660">
        <v>0</v>
      </c>
      <c r="H660" t="s">
        <v>47</v>
      </c>
      <c r="I660" t="s">
        <v>259</v>
      </c>
      <c r="J660" t="s">
        <v>47</v>
      </c>
      <c r="K660" t="s">
        <v>22</v>
      </c>
      <c r="L660" t="s">
        <v>259</v>
      </c>
      <c r="M660" t="s">
        <v>23</v>
      </c>
      <c r="N660">
        <v>31</v>
      </c>
      <c r="O660" t="s">
        <v>24</v>
      </c>
      <c r="P660" t="s">
        <v>25</v>
      </c>
      <c r="Q660" t="s">
        <v>252</v>
      </c>
      <c r="R660" t="s">
        <v>140</v>
      </c>
    </row>
    <row r="661" spans="1:18" x14ac:dyDescent="0.25">
      <c r="A661">
        <v>1136584</v>
      </c>
      <c r="B661" t="s">
        <v>343</v>
      </c>
      <c r="C661" t="s">
        <v>409</v>
      </c>
      <c r="D661" s="1">
        <v>43215</v>
      </c>
      <c r="E661" t="s">
        <v>76</v>
      </c>
      <c r="F661" t="s">
        <v>344</v>
      </c>
      <c r="G661">
        <v>0</v>
      </c>
      <c r="H661" t="s">
        <v>20</v>
      </c>
      <c r="I661" t="s">
        <v>32</v>
      </c>
      <c r="J661" t="s">
        <v>32</v>
      </c>
      <c r="K661" t="s">
        <v>22</v>
      </c>
      <c r="L661" t="s">
        <v>32</v>
      </c>
      <c r="M661" t="s">
        <v>41</v>
      </c>
      <c r="N661">
        <v>5</v>
      </c>
      <c r="O661" t="s">
        <v>24</v>
      </c>
      <c r="P661" t="s">
        <v>25</v>
      </c>
      <c r="Q661" t="s">
        <v>274</v>
      </c>
      <c r="R661" t="s">
        <v>320</v>
      </c>
    </row>
    <row r="662" spans="1:18" x14ac:dyDescent="0.25">
      <c r="A662">
        <v>1136585</v>
      </c>
      <c r="B662" t="s">
        <v>60</v>
      </c>
      <c r="C662" t="s">
        <v>409</v>
      </c>
      <c r="D662" s="1">
        <v>43216</v>
      </c>
      <c r="E662" t="s">
        <v>366</v>
      </c>
      <c r="F662" t="s">
        <v>62</v>
      </c>
      <c r="G662">
        <v>0</v>
      </c>
      <c r="H662" t="s">
        <v>259</v>
      </c>
      <c r="I662" t="s">
        <v>31</v>
      </c>
      <c r="J662" t="s">
        <v>31</v>
      </c>
      <c r="K662" t="s">
        <v>22</v>
      </c>
      <c r="L662" t="s">
        <v>259</v>
      </c>
      <c r="M662" t="s">
        <v>23</v>
      </c>
      <c r="N662">
        <v>13</v>
      </c>
      <c r="O662" t="s">
        <v>24</v>
      </c>
      <c r="P662" t="s">
        <v>25</v>
      </c>
      <c r="Q662" t="s">
        <v>350</v>
      </c>
      <c r="R662" t="s">
        <v>267</v>
      </c>
    </row>
    <row r="663" spans="1:18" x14ac:dyDescent="0.25">
      <c r="A663">
        <v>1136586</v>
      </c>
      <c r="B663" t="s">
        <v>36</v>
      </c>
      <c r="C663" t="s">
        <v>409</v>
      </c>
      <c r="D663" s="1">
        <v>43217</v>
      </c>
      <c r="E663" t="s">
        <v>307</v>
      </c>
      <c r="F663" t="s">
        <v>38</v>
      </c>
      <c r="G663">
        <v>0</v>
      </c>
      <c r="H663" t="s">
        <v>39</v>
      </c>
      <c r="I663" t="s">
        <v>21</v>
      </c>
      <c r="J663" t="s">
        <v>21</v>
      </c>
      <c r="K663" t="s">
        <v>22</v>
      </c>
      <c r="L663" t="s">
        <v>39</v>
      </c>
      <c r="M663" t="s">
        <v>23</v>
      </c>
      <c r="N663">
        <v>55</v>
      </c>
      <c r="O663" t="s">
        <v>24</v>
      </c>
      <c r="P663" t="s">
        <v>25</v>
      </c>
      <c r="Q663" t="s">
        <v>252</v>
      </c>
      <c r="R663" t="s">
        <v>140</v>
      </c>
    </row>
    <row r="664" spans="1:18" x14ac:dyDescent="0.25">
      <c r="A664">
        <v>1136587</v>
      </c>
      <c r="B664" t="s">
        <v>238</v>
      </c>
      <c r="C664" t="s">
        <v>409</v>
      </c>
      <c r="D664" s="1">
        <v>43218</v>
      </c>
      <c r="E664" t="s">
        <v>147</v>
      </c>
      <c r="F664" t="s">
        <v>299</v>
      </c>
      <c r="G664">
        <v>0</v>
      </c>
      <c r="H664" t="s">
        <v>32</v>
      </c>
      <c r="I664" t="s">
        <v>47</v>
      </c>
      <c r="J664" t="s">
        <v>47</v>
      </c>
      <c r="K664" t="s">
        <v>22</v>
      </c>
      <c r="L664" t="s">
        <v>47</v>
      </c>
      <c r="M664" t="s">
        <v>41</v>
      </c>
      <c r="N664">
        <v>8</v>
      </c>
      <c r="O664" t="s">
        <v>24</v>
      </c>
      <c r="P664" t="s">
        <v>25</v>
      </c>
      <c r="Q664" t="s">
        <v>301</v>
      </c>
      <c r="R664" t="s">
        <v>321</v>
      </c>
    </row>
    <row r="665" spans="1:18" x14ac:dyDescent="0.25">
      <c r="A665">
        <v>1136588</v>
      </c>
      <c r="B665" t="s">
        <v>56</v>
      </c>
      <c r="C665" t="s">
        <v>409</v>
      </c>
      <c r="D665" s="1">
        <v>43219</v>
      </c>
      <c r="E665" t="s">
        <v>352</v>
      </c>
      <c r="F665" t="s">
        <v>58</v>
      </c>
      <c r="G665">
        <v>0</v>
      </c>
      <c r="H665" t="s">
        <v>40</v>
      </c>
      <c r="I665" t="s">
        <v>259</v>
      </c>
      <c r="J665" t="s">
        <v>259</v>
      </c>
      <c r="K665" t="s">
        <v>33</v>
      </c>
      <c r="L665" t="s">
        <v>259</v>
      </c>
      <c r="M665" t="s">
        <v>23</v>
      </c>
      <c r="N665">
        <v>11</v>
      </c>
      <c r="O665" t="s">
        <v>24</v>
      </c>
      <c r="P665" t="s">
        <v>25</v>
      </c>
      <c r="Q665" t="s">
        <v>242</v>
      </c>
      <c r="R665" t="s">
        <v>325</v>
      </c>
    </row>
    <row r="666" spans="1:18" x14ac:dyDescent="0.25">
      <c r="A666">
        <v>1136589</v>
      </c>
      <c r="B666" t="s">
        <v>343</v>
      </c>
      <c r="C666" t="s">
        <v>409</v>
      </c>
      <c r="D666" s="1">
        <v>43219</v>
      </c>
      <c r="E666" t="s">
        <v>288</v>
      </c>
      <c r="F666" t="s">
        <v>344</v>
      </c>
      <c r="G666">
        <v>0</v>
      </c>
      <c r="H666" t="s">
        <v>20</v>
      </c>
      <c r="I666" t="s">
        <v>21</v>
      </c>
      <c r="J666" t="s">
        <v>21</v>
      </c>
      <c r="K666" t="s">
        <v>22</v>
      </c>
      <c r="L666" t="s">
        <v>21</v>
      </c>
      <c r="M666" t="s">
        <v>41</v>
      </c>
      <c r="N666">
        <v>6</v>
      </c>
      <c r="O666" t="s">
        <v>24</v>
      </c>
      <c r="P666" t="s">
        <v>25</v>
      </c>
      <c r="Q666" t="s">
        <v>274</v>
      </c>
      <c r="R666" t="s">
        <v>232</v>
      </c>
    </row>
    <row r="667" spans="1:18" x14ac:dyDescent="0.25">
      <c r="A667">
        <v>1136590</v>
      </c>
      <c r="B667" t="s">
        <v>238</v>
      </c>
      <c r="C667" t="s">
        <v>409</v>
      </c>
      <c r="D667" s="1">
        <v>43220</v>
      </c>
      <c r="E667" t="s">
        <v>57</v>
      </c>
      <c r="F667" t="s">
        <v>299</v>
      </c>
      <c r="G667">
        <v>0</v>
      </c>
      <c r="H667" t="s">
        <v>32</v>
      </c>
      <c r="I667" t="s">
        <v>39</v>
      </c>
      <c r="J667" t="s">
        <v>39</v>
      </c>
      <c r="K667" t="s">
        <v>22</v>
      </c>
      <c r="L667" t="s">
        <v>32</v>
      </c>
      <c r="M667" t="s">
        <v>23</v>
      </c>
      <c r="N667">
        <v>13</v>
      </c>
      <c r="O667" t="s">
        <v>24</v>
      </c>
      <c r="P667" t="s">
        <v>25</v>
      </c>
      <c r="Q667" t="s">
        <v>330</v>
      </c>
      <c r="R667" t="s">
        <v>252</v>
      </c>
    </row>
    <row r="668" spans="1:18" x14ac:dyDescent="0.25">
      <c r="A668">
        <v>1136591</v>
      </c>
      <c r="B668" t="s">
        <v>343</v>
      </c>
      <c r="C668" t="s">
        <v>409</v>
      </c>
      <c r="D668" s="1">
        <v>43221</v>
      </c>
      <c r="E668" t="s">
        <v>367</v>
      </c>
      <c r="F668" t="s">
        <v>344</v>
      </c>
      <c r="G668">
        <v>0</v>
      </c>
      <c r="H668" t="s">
        <v>20</v>
      </c>
      <c r="I668" t="s">
        <v>47</v>
      </c>
      <c r="J668" t="s">
        <v>47</v>
      </c>
      <c r="K668" t="s">
        <v>22</v>
      </c>
      <c r="L668" t="s">
        <v>20</v>
      </c>
      <c r="M668" t="s">
        <v>23</v>
      </c>
      <c r="N668">
        <v>14</v>
      </c>
      <c r="O668" t="s">
        <v>24</v>
      </c>
      <c r="P668" t="s">
        <v>25</v>
      </c>
      <c r="Q668" t="s">
        <v>120</v>
      </c>
      <c r="R668" t="s">
        <v>321</v>
      </c>
    </row>
    <row r="669" spans="1:18" x14ac:dyDescent="0.25">
      <c r="A669">
        <v>1136592</v>
      </c>
      <c r="B669" t="s">
        <v>36</v>
      </c>
      <c r="C669" t="s">
        <v>409</v>
      </c>
      <c r="D669" s="1">
        <v>43222</v>
      </c>
      <c r="E669" t="s">
        <v>334</v>
      </c>
      <c r="F669" t="s">
        <v>38</v>
      </c>
      <c r="G669">
        <v>0</v>
      </c>
      <c r="H669" t="s">
        <v>39</v>
      </c>
      <c r="I669" t="s">
        <v>40</v>
      </c>
      <c r="J669" t="s">
        <v>40</v>
      </c>
      <c r="K669" t="s">
        <v>22</v>
      </c>
      <c r="L669" t="s">
        <v>39</v>
      </c>
      <c r="M669" t="s">
        <v>23</v>
      </c>
      <c r="N669">
        <v>4</v>
      </c>
      <c r="O669" t="s">
        <v>24</v>
      </c>
      <c r="P669" t="s">
        <v>95</v>
      </c>
      <c r="Q669" t="s">
        <v>320</v>
      </c>
      <c r="R669" t="s">
        <v>267</v>
      </c>
    </row>
    <row r="670" spans="1:18" x14ac:dyDescent="0.25">
      <c r="A670">
        <v>1136593</v>
      </c>
      <c r="B670" t="s">
        <v>50</v>
      </c>
      <c r="C670" t="s">
        <v>409</v>
      </c>
      <c r="D670" s="1">
        <v>43223</v>
      </c>
      <c r="E670" t="s">
        <v>247</v>
      </c>
      <c r="F670" t="s">
        <v>52</v>
      </c>
      <c r="G670">
        <v>0</v>
      </c>
      <c r="H670" t="s">
        <v>21</v>
      </c>
      <c r="I670" t="s">
        <v>32</v>
      </c>
      <c r="J670" t="s">
        <v>21</v>
      </c>
      <c r="K670" t="s">
        <v>22</v>
      </c>
      <c r="L670" t="s">
        <v>21</v>
      </c>
      <c r="M670" t="s">
        <v>41</v>
      </c>
      <c r="N670">
        <v>6</v>
      </c>
      <c r="O670" t="s">
        <v>24</v>
      </c>
      <c r="P670" t="s">
        <v>25</v>
      </c>
      <c r="Q670" t="s">
        <v>127</v>
      </c>
      <c r="R670" t="s">
        <v>346</v>
      </c>
    </row>
    <row r="671" spans="1:18" x14ac:dyDescent="0.25">
      <c r="A671">
        <v>1136594</v>
      </c>
      <c r="B671" t="s">
        <v>224</v>
      </c>
      <c r="C671" t="s">
        <v>409</v>
      </c>
      <c r="D671" s="1">
        <v>43224</v>
      </c>
      <c r="E671" t="s">
        <v>328</v>
      </c>
      <c r="F671" t="s">
        <v>225</v>
      </c>
      <c r="G671">
        <v>0</v>
      </c>
      <c r="H671" t="s">
        <v>31</v>
      </c>
      <c r="I671" t="s">
        <v>47</v>
      </c>
      <c r="J671" t="s">
        <v>47</v>
      </c>
      <c r="K671" t="s">
        <v>22</v>
      </c>
      <c r="L671" t="s">
        <v>47</v>
      </c>
      <c r="M671" t="s">
        <v>41</v>
      </c>
      <c r="N671">
        <v>6</v>
      </c>
      <c r="O671" t="s">
        <v>24</v>
      </c>
      <c r="P671" t="s">
        <v>25</v>
      </c>
      <c r="Q671" t="s">
        <v>330</v>
      </c>
      <c r="R671" t="s">
        <v>140</v>
      </c>
    </row>
    <row r="672" spans="1:18" x14ac:dyDescent="0.25">
      <c r="A672">
        <v>1136595</v>
      </c>
      <c r="B672" t="s">
        <v>238</v>
      </c>
      <c r="C672" t="s">
        <v>409</v>
      </c>
      <c r="D672" s="1">
        <v>43225</v>
      </c>
      <c r="E672" t="s">
        <v>235</v>
      </c>
      <c r="F672" t="s">
        <v>299</v>
      </c>
      <c r="G672">
        <v>0</v>
      </c>
      <c r="H672" t="s">
        <v>32</v>
      </c>
      <c r="I672" t="s">
        <v>20</v>
      </c>
      <c r="J672" t="s">
        <v>32</v>
      </c>
      <c r="K672" t="s">
        <v>22</v>
      </c>
      <c r="L672" t="s">
        <v>32</v>
      </c>
      <c r="M672" t="s">
        <v>41</v>
      </c>
      <c r="N672">
        <v>6</v>
      </c>
      <c r="O672" t="s">
        <v>24</v>
      </c>
      <c r="P672" t="s">
        <v>25</v>
      </c>
      <c r="Q672" t="s">
        <v>321</v>
      </c>
      <c r="R672" t="s">
        <v>350</v>
      </c>
    </row>
    <row r="673" spans="1:18" x14ac:dyDescent="0.25">
      <c r="A673">
        <v>1136596</v>
      </c>
      <c r="B673" t="s">
        <v>60</v>
      </c>
      <c r="C673" t="s">
        <v>409</v>
      </c>
      <c r="D673" s="1">
        <v>43225</v>
      </c>
      <c r="E673" t="s">
        <v>345</v>
      </c>
      <c r="F673" t="s">
        <v>62</v>
      </c>
      <c r="G673">
        <v>0</v>
      </c>
      <c r="H673" t="s">
        <v>259</v>
      </c>
      <c r="I673" t="s">
        <v>39</v>
      </c>
      <c r="J673" t="s">
        <v>39</v>
      </c>
      <c r="K673" t="s">
        <v>33</v>
      </c>
      <c r="L673" t="s">
        <v>259</v>
      </c>
      <c r="M673" t="s">
        <v>41</v>
      </c>
      <c r="N673">
        <v>7</v>
      </c>
      <c r="O673" t="s">
        <v>24</v>
      </c>
      <c r="P673" t="s">
        <v>25</v>
      </c>
      <c r="Q673" t="s">
        <v>242</v>
      </c>
      <c r="R673" t="s">
        <v>267</v>
      </c>
    </row>
    <row r="674" spans="1:18" x14ac:dyDescent="0.25">
      <c r="A674">
        <v>1136597</v>
      </c>
      <c r="B674" t="s">
        <v>44</v>
      </c>
      <c r="C674" t="s">
        <v>409</v>
      </c>
      <c r="D674" s="1">
        <v>43226</v>
      </c>
      <c r="E674" t="s">
        <v>313</v>
      </c>
      <c r="F674" t="s">
        <v>46</v>
      </c>
      <c r="G674">
        <v>0</v>
      </c>
      <c r="H674" t="s">
        <v>47</v>
      </c>
      <c r="I674" t="s">
        <v>21</v>
      </c>
      <c r="J674" t="s">
        <v>21</v>
      </c>
      <c r="K674" t="s">
        <v>22</v>
      </c>
      <c r="L674" t="s">
        <v>47</v>
      </c>
      <c r="M674" t="s">
        <v>23</v>
      </c>
      <c r="N674">
        <v>13</v>
      </c>
      <c r="O674" t="s">
        <v>24</v>
      </c>
      <c r="P674" t="s">
        <v>25</v>
      </c>
      <c r="Q674" t="s">
        <v>127</v>
      </c>
      <c r="R674" t="s">
        <v>346</v>
      </c>
    </row>
    <row r="675" spans="1:18" x14ac:dyDescent="0.25">
      <c r="A675">
        <v>1136598</v>
      </c>
      <c r="B675" t="s">
        <v>224</v>
      </c>
      <c r="C675" t="s">
        <v>409</v>
      </c>
      <c r="D675" s="1">
        <v>43226</v>
      </c>
      <c r="E675" t="s">
        <v>368</v>
      </c>
      <c r="F675" t="s">
        <v>225</v>
      </c>
      <c r="G675">
        <v>0</v>
      </c>
      <c r="H675" t="s">
        <v>31</v>
      </c>
      <c r="I675" t="s">
        <v>40</v>
      </c>
      <c r="J675" t="s">
        <v>31</v>
      </c>
      <c r="K675" t="s">
        <v>22</v>
      </c>
      <c r="L675" t="s">
        <v>31</v>
      </c>
      <c r="M675" t="s">
        <v>41</v>
      </c>
      <c r="N675">
        <v>6</v>
      </c>
      <c r="O675" t="s">
        <v>24</v>
      </c>
      <c r="P675" t="s">
        <v>25</v>
      </c>
      <c r="Q675" t="s">
        <v>252</v>
      </c>
      <c r="R675" t="s">
        <v>140</v>
      </c>
    </row>
    <row r="676" spans="1:18" x14ac:dyDescent="0.25">
      <c r="A676">
        <v>1136599</v>
      </c>
      <c r="B676" t="s">
        <v>60</v>
      </c>
      <c r="C676" t="s">
        <v>409</v>
      </c>
      <c r="D676" s="1">
        <v>43227</v>
      </c>
      <c r="E676" t="s">
        <v>352</v>
      </c>
      <c r="F676" t="s">
        <v>62</v>
      </c>
      <c r="G676">
        <v>0</v>
      </c>
      <c r="H676" t="s">
        <v>259</v>
      </c>
      <c r="I676" t="s">
        <v>20</v>
      </c>
      <c r="J676" t="s">
        <v>20</v>
      </c>
      <c r="K676" t="s">
        <v>22</v>
      </c>
      <c r="L676" t="s">
        <v>259</v>
      </c>
      <c r="M676" t="s">
        <v>23</v>
      </c>
      <c r="N676">
        <v>5</v>
      </c>
      <c r="O676" t="s">
        <v>24</v>
      </c>
      <c r="P676" t="s">
        <v>25</v>
      </c>
      <c r="Q676" t="s">
        <v>242</v>
      </c>
      <c r="R676" t="s">
        <v>320</v>
      </c>
    </row>
    <row r="677" spans="1:18" x14ac:dyDescent="0.25">
      <c r="A677">
        <v>1136600</v>
      </c>
      <c r="B677" t="s">
        <v>56</v>
      </c>
      <c r="C677" t="s">
        <v>409</v>
      </c>
      <c r="D677" s="1">
        <v>43228</v>
      </c>
      <c r="E677" t="s">
        <v>353</v>
      </c>
      <c r="F677" t="s">
        <v>58</v>
      </c>
      <c r="G677">
        <v>0</v>
      </c>
      <c r="H677" t="s">
        <v>40</v>
      </c>
      <c r="I677" t="s">
        <v>31</v>
      </c>
      <c r="J677" t="s">
        <v>40</v>
      </c>
      <c r="K677" t="s">
        <v>33</v>
      </c>
      <c r="L677" t="s">
        <v>40</v>
      </c>
      <c r="M677" t="s">
        <v>23</v>
      </c>
      <c r="N677">
        <v>15</v>
      </c>
      <c r="O677" t="s">
        <v>24</v>
      </c>
      <c r="P677" t="s">
        <v>25</v>
      </c>
      <c r="Q677" t="s">
        <v>120</v>
      </c>
      <c r="R677" t="s">
        <v>321</v>
      </c>
    </row>
    <row r="678" spans="1:18" x14ac:dyDescent="0.25">
      <c r="A678">
        <v>1136601</v>
      </c>
      <c r="B678" t="s">
        <v>50</v>
      </c>
      <c r="C678" t="s">
        <v>409</v>
      </c>
      <c r="D678" s="1">
        <v>43229</v>
      </c>
      <c r="E678" t="s">
        <v>369</v>
      </c>
      <c r="F678" t="s">
        <v>52</v>
      </c>
      <c r="G678">
        <v>0</v>
      </c>
      <c r="H678" t="s">
        <v>21</v>
      </c>
      <c r="I678" t="s">
        <v>47</v>
      </c>
      <c r="J678" t="s">
        <v>21</v>
      </c>
      <c r="K678" t="s">
        <v>22</v>
      </c>
      <c r="L678" t="s">
        <v>47</v>
      </c>
      <c r="M678" t="s">
        <v>23</v>
      </c>
      <c r="N678">
        <v>102</v>
      </c>
      <c r="O678" t="s">
        <v>24</v>
      </c>
      <c r="P678" t="s">
        <v>25</v>
      </c>
      <c r="Q678" t="s">
        <v>333</v>
      </c>
      <c r="R678" t="s">
        <v>232</v>
      </c>
    </row>
    <row r="679" spans="1:18" x14ac:dyDescent="0.25">
      <c r="A679">
        <v>1136602</v>
      </c>
      <c r="B679" t="s">
        <v>36</v>
      </c>
      <c r="C679" t="s">
        <v>409</v>
      </c>
      <c r="D679" s="1">
        <v>43230</v>
      </c>
      <c r="E679" t="s">
        <v>227</v>
      </c>
      <c r="F679" t="s">
        <v>38</v>
      </c>
      <c r="G679">
        <v>0</v>
      </c>
      <c r="H679" t="s">
        <v>39</v>
      </c>
      <c r="I679" t="s">
        <v>259</v>
      </c>
      <c r="J679" t="s">
        <v>39</v>
      </c>
      <c r="K679" t="s">
        <v>33</v>
      </c>
      <c r="L679" t="s">
        <v>259</v>
      </c>
      <c r="M679" t="s">
        <v>41</v>
      </c>
      <c r="N679">
        <v>9</v>
      </c>
      <c r="O679" t="s">
        <v>24</v>
      </c>
      <c r="P679" t="s">
        <v>25</v>
      </c>
      <c r="Q679" t="s">
        <v>330</v>
      </c>
      <c r="R679" t="s">
        <v>252</v>
      </c>
    </row>
    <row r="680" spans="1:18" x14ac:dyDescent="0.25">
      <c r="A680">
        <v>1136603</v>
      </c>
      <c r="B680" t="s">
        <v>56</v>
      </c>
      <c r="C680" t="s">
        <v>409</v>
      </c>
      <c r="D680" s="1">
        <v>43231</v>
      </c>
      <c r="E680" t="s">
        <v>353</v>
      </c>
      <c r="F680" t="s">
        <v>58</v>
      </c>
      <c r="G680">
        <v>0</v>
      </c>
      <c r="H680" t="s">
        <v>40</v>
      </c>
      <c r="I680" t="s">
        <v>32</v>
      </c>
      <c r="J680" t="s">
        <v>32</v>
      </c>
      <c r="K680" t="s">
        <v>33</v>
      </c>
      <c r="L680" t="s">
        <v>40</v>
      </c>
      <c r="M680" t="s">
        <v>41</v>
      </c>
      <c r="N680">
        <v>4</v>
      </c>
      <c r="O680" t="s">
        <v>24</v>
      </c>
      <c r="P680" t="s">
        <v>25</v>
      </c>
      <c r="Q680" t="s">
        <v>120</v>
      </c>
      <c r="R680" t="s">
        <v>350</v>
      </c>
    </row>
    <row r="681" spans="1:18" x14ac:dyDescent="0.25">
      <c r="A681">
        <v>1136604</v>
      </c>
      <c r="B681" t="s">
        <v>224</v>
      </c>
      <c r="C681" t="s">
        <v>409</v>
      </c>
      <c r="D681" s="1">
        <v>43232</v>
      </c>
      <c r="E681" t="s">
        <v>247</v>
      </c>
      <c r="F681" t="s">
        <v>225</v>
      </c>
      <c r="G681">
        <v>0</v>
      </c>
      <c r="H681" t="s">
        <v>31</v>
      </c>
      <c r="I681" t="s">
        <v>21</v>
      </c>
      <c r="J681" t="s">
        <v>31</v>
      </c>
      <c r="K681" t="s">
        <v>22</v>
      </c>
      <c r="L681" t="s">
        <v>21</v>
      </c>
      <c r="M681" t="s">
        <v>23</v>
      </c>
      <c r="N681">
        <v>31</v>
      </c>
      <c r="O681" t="s">
        <v>24</v>
      </c>
      <c r="P681" t="s">
        <v>25</v>
      </c>
      <c r="Q681" t="s">
        <v>320</v>
      </c>
      <c r="R681" t="s">
        <v>267</v>
      </c>
    </row>
    <row r="682" spans="1:18" x14ac:dyDescent="0.25">
      <c r="A682">
        <v>1136605</v>
      </c>
      <c r="B682" t="s">
        <v>36</v>
      </c>
      <c r="C682" t="s">
        <v>409</v>
      </c>
      <c r="D682" s="1">
        <v>43232</v>
      </c>
      <c r="E682" t="s">
        <v>121</v>
      </c>
      <c r="F682" t="s">
        <v>38</v>
      </c>
      <c r="G682">
        <v>0</v>
      </c>
      <c r="H682" t="s">
        <v>39</v>
      </c>
      <c r="I682" t="s">
        <v>20</v>
      </c>
      <c r="J682" t="s">
        <v>20</v>
      </c>
      <c r="K682" t="s">
        <v>22</v>
      </c>
      <c r="L682" t="s">
        <v>20</v>
      </c>
      <c r="M682" t="s">
        <v>41</v>
      </c>
      <c r="N682">
        <v>5</v>
      </c>
      <c r="O682" t="s">
        <v>24</v>
      </c>
      <c r="P682" t="s">
        <v>25</v>
      </c>
      <c r="Q682" t="s">
        <v>333</v>
      </c>
      <c r="R682" t="s">
        <v>127</v>
      </c>
    </row>
    <row r="683" spans="1:18" x14ac:dyDescent="0.25">
      <c r="A683">
        <v>1136606</v>
      </c>
      <c r="B683" t="s">
        <v>238</v>
      </c>
      <c r="C683" t="s">
        <v>409</v>
      </c>
      <c r="D683" s="1">
        <v>43233</v>
      </c>
      <c r="E683" t="s">
        <v>183</v>
      </c>
      <c r="F683" t="s">
        <v>299</v>
      </c>
      <c r="G683">
        <v>0</v>
      </c>
      <c r="H683" t="s">
        <v>32</v>
      </c>
      <c r="I683" t="s">
        <v>259</v>
      </c>
      <c r="J683" t="s">
        <v>32</v>
      </c>
      <c r="K683" t="s">
        <v>22</v>
      </c>
      <c r="L683" t="s">
        <v>32</v>
      </c>
      <c r="M683" t="s">
        <v>41</v>
      </c>
      <c r="N683">
        <v>8</v>
      </c>
      <c r="O683" t="s">
        <v>24</v>
      </c>
      <c r="P683" t="s">
        <v>25</v>
      </c>
      <c r="Q683" t="s">
        <v>120</v>
      </c>
      <c r="R683" t="s">
        <v>350</v>
      </c>
    </row>
    <row r="684" spans="1:18" x14ac:dyDescent="0.25">
      <c r="A684">
        <v>1136607</v>
      </c>
      <c r="B684" t="s">
        <v>44</v>
      </c>
      <c r="C684" t="s">
        <v>409</v>
      </c>
      <c r="D684" s="1">
        <v>43233</v>
      </c>
      <c r="E684" t="s">
        <v>353</v>
      </c>
      <c r="F684" t="s">
        <v>46</v>
      </c>
      <c r="G684">
        <v>0</v>
      </c>
      <c r="H684" t="s">
        <v>47</v>
      </c>
      <c r="I684" t="s">
        <v>40</v>
      </c>
      <c r="J684" t="s">
        <v>40</v>
      </c>
      <c r="K684" t="s">
        <v>22</v>
      </c>
      <c r="L684" t="s">
        <v>40</v>
      </c>
      <c r="M684" t="s">
        <v>41</v>
      </c>
      <c r="N684">
        <v>7</v>
      </c>
      <c r="O684" t="s">
        <v>24</v>
      </c>
      <c r="P684" t="s">
        <v>25</v>
      </c>
      <c r="Q684" t="s">
        <v>321</v>
      </c>
      <c r="R684" t="s">
        <v>140</v>
      </c>
    </row>
    <row r="685" spans="1:18" x14ac:dyDescent="0.25">
      <c r="A685">
        <v>1136608</v>
      </c>
      <c r="B685" t="s">
        <v>224</v>
      </c>
      <c r="C685" t="s">
        <v>409</v>
      </c>
      <c r="D685" s="1">
        <v>43234</v>
      </c>
      <c r="E685" t="s">
        <v>257</v>
      </c>
      <c r="F685" t="s">
        <v>225</v>
      </c>
      <c r="G685">
        <v>0</v>
      </c>
      <c r="H685" t="s">
        <v>31</v>
      </c>
      <c r="I685" t="s">
        <v>20</v>
      </c>
      <c r="J685" t="s">
        <v>20</v>
      </c>
      <c r="K685" t="s">
        <v>22</v>
      </c>
      <c r="L685" t="s">
        <v>20</v>
      </c>
      <c r="M685" t="s">
        <v>41</v>
      </c>
      <c r="N685">
        <v>10</v>
      </c>
      <c r="O685" t="s">
        <v>24</v>
      </c>
      <c r="P685" t="s">
        <v>25</v>
      </c>
      <c r="Q685" t="s">
        <v>242</v>
      </c>
      <c r="R685" t="s">
        <v>320</v>
      </c>
    </row>
    <row r="686" spans="1:18" x14ac:dyDescent="0.25">
      <c r="A686">
        <v>1136609</v>
      </c>
      <c r="B686" t="s">
        <v>50</v>
      </c>
      <c r="C686" t="s">
        <v>409</v>
      </c>
      <c r="D686" s="1">
        <v>43235</v>
      </c>
      <c r="E686" t="s">
        <v>370</v>
      </c>
      <c r="F686" t="s">
        <v>52</v>
      </c>
      <c r="G686">
        <v>0</v>
      </c>
      <c r="H686" t="s">
        <v>21</v>
      </c>
      <c r="I686" t="s">
        <v>40</v>
      </c>
      <c r="J686" t="s">
        <v>21</v>
      </c>
      <c r="K686" t="s">
        <v>22</v>
      </c>
      <c r="L686" t="s">
        <v>21</v>
      </c>
      <c r="M686" t="s">
        <v>41</v>
      </c>
      <c r="N686">
        <v>6</v>
      </c>
      <c r="O686" t="s">
        <v>24</v>
      </c>
      <c r="P686" t="s">
        <v>25</v>
      </c>
      <c r="Q686" t="s">
        <v>127</v>
      </c>
      <c r="R686" t="s">
        <v>232</v>
      </c>
    </row>
    <row r="687" spans="1:18" x14ac:dyDescent="0.25">
      <c r="A687">
        <v>1136610</v>
      </c>
      <c r="B687" t="s">
        <v>44</v>
      </c>
      <c r="C687" t="s">
        <v>409</v>
      </c>
      <c r="D687" s="1">
        <v>43236</v>
      </c>
      <c r="E687" t="s">
        <v>348</v>
      </c>
      <c r="F687" t="s">
        <v>46</v>
      </c>
      <c r="G687">
        <v>0</v>
      </c>
      <c r="H687" t="s">
        <v>47</v>
      </c>
      <c r="I687" t="s">
        <v>31</v>
      </c>
      <c r="J687" t="s">
        <v>31</v>
      </c>
      <c r="K687" t="s">
        <v>22</v>
      </c>
      <c r="L687" t="s">
        <v>47</v>
      </c>
      <c r="M687" t="s">
        <v>23</v>
      </c>
      <c r="N687">
        <v>3</v>
      </c>
      <c r="O687" t="s">
        <v>24</v>
      </c>
      <c r="P687" t="s">
        <v>25</v>
      </c>
      <c r="Q687" t="s">
        <v>120</v>
      </c>
      <c r="R687" t="s">
        <v>321</v>
      </c>
    </row>
    <row r="688" spans="1:18" x14ac:dyDescent="0.25">
      <c r="A688">
        <v>1136611</v>
      </c>
      <c r="B688" t="s">
        <v>343</v>
      </c>
      <c r="C688" t="s">
        <v>409</v>
      </c>
      <c r="D688" s="1">
        <v>43237</v>
      </c>
      <c r="E688" t="s">
        <v>121</v>
      </c>
      <c r="F688" t="s">
        <v>344</v>
      </c>
      <c r="G688">
        <v>0</v>
      </c>
      <c r="H688" t="s">
        <v>20</v>
      </c>
      <c r="I688" t="s">
        <v>259</v>
      </c>
      <c r="J688" t="s">
        <v>259</v>
      </c>
      <c r="K688" t="s">
        <v>22</v>
      </c>
      <c r="L688" t="s">
        <v>20</v>
      </c>
      <c r="M688" t="s">
        <v>23</v>
      </c>
      <c r="N688">
        <v>14</v>
      </c>
      <c r="O688" t="s">
        <v>24</v>
      </c>
      <c r="P688" t="s">
        <v>25</v>
      </c>
      <c r="Q688" t="s">
        <v>330</v>
      </c>
      <c r="R688" t="s">
        <v>140</v>
      </c>
    </row>
    <row r="689" spans="1:18" x14ac:dyDescent="0.25">
      <c r="A689">
        <v>1136612</v>
      </c>
      <c r="B689" t="s">
        <v>36</v>
      </c>
      <c r="C689" t="s">
        <v>409</v>
      </c>
      <c r="D689" s="1">
        <v>43238</v>
      </c>
      <c r="E689" t="s">
        <v>358</v>
      </c>
      <c r="F689" t="s">
        <v>38</v>
      </c>
      <c r="G689">
        <v>0</v>
      </c>
      <c r="H689" t="s">
        <v>39</v>
      </c>
      <c r="I689" t="s">
        <v>32</v>
      </c>
      <c r="J689" t="s">
        <v>32</v>
      </c>
      <c r="K689" t="s">
        <v>22</v>
      </c>
      <c r="L689" t="s">
        <v>39</v>
      </c>
      <c r="M689" t="s">
        <v>23</v>
      </c>
      <c r="N689">
        <v>34</v>
      </c>
      <c r="O689" t="s">
        <v>24</v>
      </c>
      <c r="P689" t="s">
        <v>25</v>
      </c>
      <c r="Q689" t="s">
        <v>237</v>
      </c>
      <c r="R689" t="s">
        <v>127</v>
      </c>
    </row>
    <row r="690" spans="1:18" x14ac:dyDescent="0.25">
      <c r="A690">
        <v>1136613</v>
      </c>
      <c r="B690" t="s">
        <v>56</v>
      </c>
      <c r="C690" t="s">
        <v>409</v>
      </c>
      <c r="D690" s="1">
        <v>43239</v>
      </c>
      <c r="E690" t="s">
        <v>371</v>
      </c>
      <c r="F690" t="s">
        <v>58</v>
      </c>
      <c r="G690">
        <v>0</v>
      </c>
      <c r="H690" t="s">
        <v>40</v>
      </c>
      <c r="I690" t="s">
        <v>20</v>
      </c>
      <c r="J690" t="s">
        <v>40</v>
      </c>
      <c r="K690" t="s">
        <v>33</v>
      </c>
      <c r="L690" t="s">
        <v>40</v>
      </c>
      <c r="M690" t="s">
        <v>23</v>
      </c>
      <c r="N690">
        <v>30</v>
      </c>
      <c r="O690" t="s">
        <v>24</v>
      </c>
      <c r="P690" t="s">
        <v>25</v>
      </c>
      <c r="Q690" t="s">
        <v>242</v>
      </c>
      <c r="R690" t="s">
        <v>320</v>
      </c>
    </row>
    <row r="691" spans="1:18" x14ac:dyDescent="0.25">
      <c r="A691">
        <v>1136614</v>
      </c>
      <c r="B691" t="s">
        <v>60</v>
      </c>
      <c r="C691" t="s">
        <v>409</v>
      </c>
      <c r="D691" s="1">
        <v>43239</v>
      </c>
      <c r="E691" t="s">
        <v>288</v>
      </c>
      <c r="F691" t="s">
        <v>62</v>
      </c>
      <c r="G691">
        <v>0</v>
      </c>
      <c r="H691" t="s">
        <v>259</v>
      </c>
      <c r="I691" t="s">
        <v>21</v>
      </c>
      <c r="J691" t="s">
        <v>259</v>
      </c>
      <c r="K691" t="s">
        <v>33</v>
      </c>
      <c r="L691" t="s">
        <v>21</v>
      </c>
      <c r="M691" t="s">
        <v>41</v>
      </c>
      <c r="N691">
        <v>5</v>
      </c>
      <c r="O691" t="s">
        <v>24</v>
      </c>
      <c r="P691" t="s">
        <v>25</v>
      </c>
      <c r="Q691" t="s">
        <v>232</v>
      </c>
      <c r="R691" t="s">
        <v>140</v>
      </c>
    </row>
    <row r="692" spans="1:18" x14ac:dyDescent="0.25">
      <c r="A692">
        <v>1136615</v>
      </c>
      <c r="B692" t="s">
        <v>36</v>
      </c>
      <c r="C692" t="s">
        <v>409</v>
      </c>
      <c r="D692" s="1">
        <v>43240</v>
      </c>
      <c r="E692" t="s">
        <v>93</v>
      </c>
      <c r="F692" t="s">
        <v>38</v>
      </c>
      <c r="G692">
        <v>0</v>
      </c>
      <c r="H692" t="s">
        <v>39</v>
      </c>
      <c r="I692" t="s">
        <v>47</v>
      </c>
      <c r="J692" t="s">
        <v>39</v>
      </c>
      <c r="K692" t="s">
        <v>33</v>
      </c>
      <c r="L692" t="s">
        <v>39</v>
      </c>
      <c r="M692" t="s">
        <v>23</v>
      </c>
      <c r="N692">
        <v>11</v>
      </c>
      <c r="O692" t="s">
        <v>24</v>
      </c>
      <c r="P692" t="s">
        <v>25</v>
      </c>
      <c r="Q692" t="s">
        <v>127</v>
      </c>
      <c r="R692" t="s">
        <v>267</v>
      </c>
    </row>
    <row r="693" spans="1:18" x14ac:dyDescent="0.25">
      <c r="A693">
        <v>1136616</v>
      </c>
      <c r="B693" t="s">
        <v>238</v>
      </c>
      <c r="C693" t="s">
        <v>409</v>
      </c>
      <c r="D693" s="1">
        <v>43240</v>
      </c>
      <c r="E693" t="s">
        <v>372</v>
      </c>
      <c r="F693" t="s">
        <v>299</v>
      </c>
      <c r="G693">
        <v>0</v>
      </c>
      <c r="H693" t="s">
        <v>32</v>
      </c>
      <c r="I693" t="s">
        <v>31</v>
      </c>
      <c r="J693" t="s">
        <v>32</v>
      </c>
      <c r="K693" t="s">
        <v>22</v>
      </c>
      <c r="L693" t="s">
        <v>32</v>
      </c>
      <c r="M693" t="s">
        <v>41</v>
      </c>
      <c r="N693">
        <v>5</v>
      </c>
      <c r="O693" t="s">
        <v>24</v>
      </c>
      <c r="P693" t="s">
        <v>25</v>
      </c>
      <c r="Q693" t="s">
        <v>321</v>
      </c>
      <c r="R693" t="s">
        <v>350</v>
      </c>
    </row>
    <row r="694" spans="1:18" x14ac:dyDescent="0.25">
      <c r="A694">
        <v>1136617</v>
      </c>
      <c r="B694" t="s">
        <v>44</v>
      </c>
      <c r="C694" t="s">
        <v>409</v>
      </c>
      <c r="D694" s="1">
        <v>43242</v>
      </c>
      <c r="E694" t="s">
        <v>243</v>
      </c>
      <c r="F694" t="s">
        <v>46</v>
      </c>
      <c r="G694">
        <v>0</v>
      </c>
      <c r="H694" t="s">
        <v>259</v>
      </c>
      <c r="I694" t="s">
        <v>32</v>
      </c>
      <c r="J694" t="s">
        <v>32</v>
      </c>
      <c r="K694" t="s">
        <v>22</v>
      </c>
      <c r="L694" t="s">
        <v>32</v>
      </c>
      <c r="M694" t="s">
        <v>41</v>
      </c>
      <c r="N694">
        <v>2</v>
      </c>
      <c r="O694" t="s">
        <v>24</v>
      </c>
      <c r="P694" t="s">
        <v>25</v>
      </c>
      <c r="Q694" t="s">
        <v>252</v>
      </c>
      <c r="R694" t="s">
        <v>120</v>
      </c>
    </row>
    <row r="695" spans="1:18" x14ac:dyDescent="0.25">
      <c r="A695">
        <v>1136618</v>
      </c>
      <c r="B695" t="s">
        <v>50</v>
      </c>
      <c r="C695" t="s">
        <v>409</v>
      </c>
      <c r="D695" s="1">
        <v>43243</v>
      </c>
      <c r="E695" t="s">
        <v>305</v>
      </c>
      <c r="F695" t="s">
        <v>52</v>
      </c>
      <c r="G695">
        <v>0</v>
      </c>
      <c r="H695" t="s">
        <v>21</v>
      </c>
      <c r="I695" t="s">
        <v>40</v>
      </c>
      <c r="J695" t="s">
        <v>40</v>
      </c>
      <c r="K695" t="s">
        <v>22</v>
      </c>
      <c r="L695" t="s">
        <v>21</v>
      </c>
      <c r="M695" t="s">
        <v>23</v>
      </c>
      <c r="N695">
        <v>25</v>
      </c>
      <c r="O695" t="s">
        <v>24</v>
      </c>
      <c r="P695" t="s">
        <v>25</v>
      </c>
      <c r="Q695" t="s">
        <v>232</v>
      </c>
      <c r="R695" t="s">
        <v>321</v>
      </c>
    </row>
    <row r="696" spans="1:18" x14ac:dyDescent="0.25">
      <c r="A696">
        <v>1136619</v>
      </c>
      <c r="B696" t="s">
        <v>50</v>
      </c>
      <c r="C696" t="s">
        <v>409</v>
      </c>
      <c r="D696" s="1">
        <v>43245</v>
      </c>
      <c r="E696" t="s">
        <v>345</v>
      </c>
      <c r="F696" t="s">
        <v>52</v>
      </c>
      <c r="G696">
        <v>0</v>
      </c>
      <c r="H696" t="s">
        <v>21</v>
      </c>
      <c r="I696" t="s">
        <v>259</v>
      </c>
      <c r="J696" t="s">
        <v>21</v>
      </c>
      <c r="K696" t="s">
        <v>22</v>
      </c>
      <c r="L696" t="s">
        <v>259</v>
      </c>
      <c r="M696" t="s">
        <v>23</v>
      </c>
      <c r="N696">
        <v>14</v>
      </c>
      <c r="O696" t="s">
        <v>24</v>
      </c>
      <c r="P696" t="s">
        <v>25</v>
      </c>
      <c r="Q696" t="s">
        <v>127</v>
      </c>
      <c r="R696" t="s">
        <v>321</v>
      </c>
    </row>
    <row r="697" spans="1:18" x14ac:dyDescent="0.25">
      <c r="A697">
        <v>1136620</v>
      </c>
      <c r="B697" t="s">
        <v>44</v>
      </c>
      <c r="C697" t="s">
        <v>409</v>
      </c>
      <c r="D697" s="1">
        <v>43247</v>
      </c>
      <c r="E697" t="s">
        <v>57</v>
      </c>
      <c r="F697" t="s">
        <v>46</v>
      </c>
      <c r="G697">
        <v>0</v>
      </c>
      <c r="H697" t="s">
        <v>32</v>
      </c>
      <c r="I697" t="s">
        <v>259</v>
      </c>
      <c r="J697" t="s">
        <v>32</v>
      </c>
      <c r="K697" t="s">
        <v>22</v>
      </c>
      <c r="L697" t="s">
        <v>32</v>
      </c>
      <c r="M697" t="s">
        <v>41</v>
      </c>
      <c r="N697">
        <v>8</v>
      </c>
      <c r="O697" t="s">
        <v>24</v>
      </c>
      <c r="P697" t="s">
        <v>25</v>
      </c>
      <c r="Q697" t="s">
        <v>120</v>
      </c>
      <c r="R697" t="s">
        <v>140</v>
      </c>
    </row>
    <row r="698" spans="1:18" x14ac:dyDescent="0.25">
      <c r="A698">
        <v>1175356</v>
      </c>
      <c r="B698" t="s">
        <v>65</v>
      </c>
      <c r="C698" t="s">
        <v>410</v>
      </c>
      <c r="D698" s="1">
        <v>43547</v>
      </c>
      <c r="E698" t="s">
        <v>154</v>
      </c>
      <c r="F698" t="s">
        <v>67</v>
      </c>
      <c r="G698">
        <v>0</v>
      </c>
      <c r="H698" t="s">
        <v>32</v>
      </c>
      <c r="I698" t="s">
        <v>20</v>
      </c>
      <c r="J698" t="s">
        <v>32</v>
      </c>
      <c r="K698" t="s">
        <v>22</v>
      </c>
      <c r="L698" t="s">
        <v>32</v>
      </c>
      <c r="M698" t="s">
        <v>41</v>
      </c>
      <c r="N698">
        <v>7</v>
      </c>
      <c r="O698" t="s">
        <v>24</v>
      </c>
      <c r="P698" t="s">
        <v>25</v>
      </c>
      <c r="Q698" t="s">
        <v>330</v>
      </c>
      <c r="R698" t="s">
        <v>242</v>
      </c>
    </row>
    <row r="699" spans="1:18" x14ac:dyDescent="0.25">
      <c r="A699">
        <v>1175357</v>
      </c>
      <c r="B699" t="s">
        <v>50</v>
      </c>
      <c r="C699" t="s">
        <v>410</v>
      </c>
      <c r="D699" s="1">
        <v>43548</v>
      </c>
      <c r="E699" t="s">
        <v>305</v>
      </c>
      <c r="F699" t="s">
        <v>52</v>
      </c>
      <c r="G699">
        <v>0</v>
      </c>
      <c r="H699" t="s">
        <v>21</v>
      </c>
      <c r="I699" t="s">
        <v>259</v>
      </c>
      <c r="J699" t="s">
        <v>21</v>
      </c>
      <c r="K699" t="s">
        <v>22</v>
      </c>
      <c r="L699" t="s">
        <v>21</v>
      </c>
      <c r="M699" t="s">
        <v>41</v>
      </c>
      <c r="N699">
        <v>6</v>
      </c>
      <c r="O699" t="s">
        <v>24</v>
      </c>
      <c r="P699" t="s">
        <v>25</v>
      </c>
      <c r="Q699" t="s">
        <v>301</v>
      </c>
      <c r="R699" t="s">
        <v>232</v>
      </c>
    </row>
    <row r="700" spans="1:18" x14ac:dyDescent="0.25">
      <c r="A700">
        <v>1175358</v>
      </c>
      <c r="B700" t="s">
        <v>44</v>
      </c>
      <c r="C700" t="s">
        <v>410</v>
      </c>
      <c r="D700" s="1">
        <v>43548</v>
      </c>
      <c r="E700" t="s">
        <v>334</v>
      </c>
      <c r="F700" t="s">
        <v>46</v>
      </c>
      <c r="G700">
        <v>0</v>
      </c>
      <c r="H700" t="s">
        <v>47</v>
      </c>
      <c r="I700" t="s">
        <v>373</v>
      </c>
      <c r="J700" t="s">
        <v>47</v>
      </c>
      <c r="K700" t="s">
        <v>22</v>
      </c>
      <c r="L700" t="s">
        <v>373</v>
      </c>
      <c r="M700" t="s">
        <v>23</v>
      </c>
      <c r="N700">
        <v>37</v>
      </c>
      <c r="O700" t="s">
        <v>24</v>
      </c>
      <c r="P700" t="s">
        <v>25</v>
      </c>
      <c r="Q700" t="s">
        <v>350</v>
      </c>
      <c r="R700" t="s">
        <v>140</v>
      </c>
    </row>
    <row r="701" spans="1:18" x14ac:dyDescent="0.25">
      <c r="A701">
        <v>1175359</v>
      </c>
      <c r="B701" t="s">
        <v>56</v>
      </c>
      <c r="C701" t="s">
        <v>410</v>
      </c>
      <c r="D701" s="1">
        <v>43549</v>
      </c>
      <c r="E701" t="s">
        <v>118</v>
      </c>
      <c r="F701" t="s">
        <v>58</v>
      </c>
      <c r="G701">
        <v>0</v>
      </c>
      <c r="H701" t="s">
        <v>40</v>
      </c>
      <c r="I701" t="s">
        <v>31</v>
      </c>
      <c r="J701" t="s">
        <v>40</v>
      </c>
      <c r="K701" t="s">
        <v>22</v>
      </c>
      <c r="L701" t="s">
        <v>31</v>
      </c>
      <c r="M701" t="s">
        <v>23</v>
      </c>
      <c r="N701">
        <v>14</v>
      </c>
      <c r="O701" t="s">
        <v>24</v>
      </c>
      <c r="P701" t="s">
        <v>25</v>
      </c>
      <c r="Q701" t="s">
        <v>333</v>
      </c>
      <c r="R701" t="s">
        <v>252</v>
      </c>
    </row>
    <row r="702" spans="1:18" x14ac:dyDescent="0.25">
      <c r="A702">
        <v>1175360</v>
      </c>
      <c r="B702" t="s">
        <v>36</v>
      </c>
      <c r="C702" t="s">
        <v>410</v>
      </c>
      <c r="D702" s="1">
        <v>43550</v>
      </c>
      <c r="E702" t="s">
        <v>57</v>
      </c>
      <c r="F702" t="s">
        <v>38</v>
      </c>
      <c r="G702">
        <v>0</v>
      </c>
      <c r="H702" t="s">
        <v>373</v>
      </c>
      <c r="I702" t="s">
        <v>32</v>
      </c>
      <c r="J702" t="s">
        <v>373</v>
      </c>
      <c r="K702" t="s">
        <v>33</v>
      </c>
      <c r="L702" t="s">
        <v>32</v>
      </c>
      <c r="M702" t="s">
        <v>41</v>
      </c>
      <c r="N702">
        <v>6</v>
      </c>
      <c r="O702" t="s">
        <v>24</v>
      </c>
      <c r="P702" t="s">
        <v>25</v>
      </c>
      <c r="Q702" t="s">
        <v>120</v>
      </c>
      <c r="R702" t="s">
        <v>321</v>
      </c>
    </row>
    <row r="703" spans="1:18" x14ac:dyDescent="0.25">
      <c r="A703">
        <v>1175361</v>
      </c>
      <c r="B703" t="s">
        <v>50</v>
      </c>
      <c r="C703" t="s">
        <v>410</v>
      </c>
      <c r="D703" s="1">
        <v>43551</v>
      </c>
      <c r="E703" t="s">
        <v>305</v>
      </c>
      <c r="F703" t="s">
        <v>52</v>
      </c>
      <c r="G703">
        <v>0</v>
      </c>
      <c r="H703" t="s">
        <v>21</v>
      </c>
      <c r="I703" t="s">
        <v>31</v>
      </c>
      <c r="J703" t="s">
        <v>31</v>
      </c>
      <c r="K703" t="s">
        <v>22</v>
      </c>
      <c r="L703" t="s">
        <v>21</v>
      </c>
      <c r="M703" t="s">
        <v>23</v>
      </c>
      <c r="N703">
        <v>28</v>
      </c>
      <c r="O703" t="s">
        <v>24</v>
      </c>
      <c r="P703" t="s">
        <v>25</v>
      </c>
      <c r="Q703" t="s">
        <v>237</v>
      </c>
      <c r="R703" t="s">
        <v>232</v>
      </c>
    </row>
    <row r="704" spans="1:18" x14ac:dyDescent="0.25">
      <c r="A704">
        <v>1175362</v>
      </c>
      <c r="B704" t="s">
        <v>343</v>
      </c>
      <c r="C704" t="s">
        <v>410</v>
      </c>
      <c r="D704" s="1">
        <v>43552</v>
      </c>
      <c r="E704" t="s">
        <v>348</v>
      </c>
      <c r="F704" t="s">
        <v>344</v>
      </c>
      <c r="G704">
        <v>0</v>
      </c>
      <c r="H704" t="s">
        <v>20</v>
      </c>
      <c r="I704" t="s">
        <v>47</v>
      </c>
      <c r="J704" t="s">
        <v>20</v>
      </c>
      <c r="K704" t="s">
        <v>22</v>
      </c>
      <c r="L704" t="s">
        <v>47</v>
      </c>
      <c r="M704" t="s">
        <v>23</v>
      </c>
      <c r="N704">
        <v>6</v>
      </c>
      <c r="O704" t="s">
        <v>24</v>
      </c>
      <c r="P704" t="s">
        <v>25</v>
      </c>
      <c r="Q704" t="s">
        <v>267</v>
      </c>
      <c r="R704" t="s">
        <v>140</v>
      </c>
    </row>
    <row r="705" spans="1:18" x14ac:dyDescent="0.25">
      <c r="A705">
        <v>1175363</v>
      </c>
      <c r="B705" t="s">
        <v>60</v>
      </c>
      <c r="C705" t="s">
        <v>410</v>
      </c>
      <c r="D705" s="1">
        <v>43553</v>
      </c>
      <c r="E705" t="s">
        <v>345</v>
      </c>
      <c r="F705" t="s">
        <v>62</v>
      </c>
      <c r="G705">
        <v>0</v>
      </c>
      <c r="H705" t="s">
        <v>259</v>
      </c>
      <c r="I705" t="s">
        <v>40</v>
      </c>
      <c r="J705" t="s">
        <v>40</v>
      </c>
      <c r="K705" t="s">
        <v>33</v>
      </c>
      <c r="L705" t="s">
        <v>259</v>
      </c>
      <c r="M705" t="s">
        <v>41</v>
      </c>
      <c r="N705">
        <v>5</v>
      </c>
      <c r="O705" t="s">
        <v>24</v>
      </c>
      <c r="P705" t="s">
        <v>25</v>
      </c>
      <c r="Q705" t="s">
        <v>252</v>
      </c>
      <c r="R705" t="s">
        <v>242</v>
      </c>
    </row>
    <row r="706" spans="1:18" x14ac:dyDescent="0.25">
      <c r="A706">
        <v>1175364</v>
      </c>
      <c r="B706" t="s">
        <v>28</v>
      </c>
      <c r="C706" t="s">
        <v>410</v>
      </c>
      <c r="D706" s="1">
        <v>43554</v>
      </c>
      <c r="E706" t="s">
        <v>306</v>
      </c>
      <c r="F706" t="s">
        <v>318</v>
      </c>
      <c r="G706">
        <v>0</v>
      </c>
      <c r="H706" t="s">
        <v>31</v>
      </c>
      <c r="I706" t="s">
        <v>47</v>
      </c>
      <c r="J706" t="s">
        <v>31</v>
      </c>
      <c r="K706" t="s">
        <v>22</v>
      </c>
      <c r="L706" t="s">
        <v>31</v>
      </c>
      <c r="M706" t="s">
        <v>41</v>
      </c>
      <c r="N706">
        <v>8</v>
      </c>
      <c r="O706" t="s">
        <v>24</v>
      </c>
      <c r="P706" t="s">
        <v>25</v>
      </c>
      <c r="Q706" t="s">
        <v>237</v>
      </c>
      <c r="R706" t="s">
        <v>301</v>
      </c>
    </row>
    <row r="707" spans="1:18" x14ac:dyDescent="0.25">
      <c r="A707">
        <v>1175365</v>
      </c>
      <c r="B707" t="s">
        <v>36</v>
      </c>
      <c r="C707" t="s">
        <v>410</v>
      </c>
      <c r="D707" s="1">
        <v>43554</v>
      </c>
      <c r="E707" t="s">
        <v>374</v>
      </c>
      <c r="F707" t="s">
        <v>38</v>
      </c>
      <c r="G707">
        <v>0</v>
      </c>
      <c r="H707" t="s">
        <v>373</v>
      </c>
      <c r="I707" t="s">
        <v>21</v>
      </c>
      <c r="J707" t="s">
        <v>373</v>
      </c>
      <c r="K707" t="s">
        <v>22</v>
      </c>
      <c r="L707" t="s">
        <v>373</v>
      </c>
      <c r="M707" t="s">
        <v>122</v>
      </c>
      <c r="N707" t="s">
        <v>25</v>
      </c>
      <c r="O707" t="s">
        <v>123</v>
      </c>
      <c r="P707" t="s">
        <v>25</v>
      </c>
      <c r="Q707" t="s">
        <v>330</v>
      </c>
      <c r="R707" t="s">
        <v>321</v>
      </c>
    </row>
    <row r="708" spans="1:18" x14ac:dyDescent="0.25">
      <c r="A708">
        <v>1175366</v>
      </c>
      <c r="B708" t="s">
        <v>60</v>
      </c>
      <c r="C708" t="s">
        <v>410</v>
      </c>
      <c r="D708" s="1">
        <v>43555</v>
      </c>
      <c r="E708" t="s">
        <v>375</v>
      </c>
      <c r="F708" t="s">
        <v>62</v>
      </c>
      <c r="G708">
        <v>0</v>
      </c>
      <c r="H708" t="s">
        <v>259</v>
      </c>
      <c r="I708" t="s">
        <v>20</v>
      </c>
      <c r="J708" t="s">
        <v>20</v>
      </c>
      <c r="K708" t="s">
        <v>22</v>
      </c>
      <c r="L708" t="s">
        <v>259</v>
      </c>
      <c r="M708" t="s">
        <v>23</v>
      </c>
      <c r="N708">
        <v>118</v>
      </c>
      <c r="O708" t="s">
        <v>24</v>
      </c>
      <c r="P708" t="s">
        <v>25</v>
      </c>
      <c r="Q708" t="s">
        <v>333</v>
      </c>
      <c r="R708" t="s">
        <v>140</v>
      </c>
    </row>
    <row r="709" spans="1:18" x14ac:dyDescent="0.25">
      <c r="A709">
        <v>1175367</v>
      </c>
      <c r="B709" t="s">
        <v>65</v>
      </c>
      <c r="C709" t="s">
        <v>410</v>
      </c>
      <c r="D709" s="1">
        <v>43555</v>
      </c>
      <c r="E709" t="s">
        <v>76</v>
      </c>
      <c r="F709" t="s">
        <v>67</v>
      </c>
      <c r="G709">
        <v>0</v>
      </c>
      <c r="H709" t="s">
        <v>32</v>
      </c>
      <c r="I709" t="s">
        <v>40</v>
      </c>
      <c r="J709" t="s">
        <v>40</v>
      </c>
      <c r="K709" t="s">
        <v>22</v>
      </c>
      <c r="L709" t="s">
        <v>32</v>
      </c>
      <c r="M709" t="s">
        <v>23</v>
      </c>
      <c r="N709">
        <v>8</v>
      </c>
      <c r="O709" t="s">
        <v>24</v>
      </c>
      <c r="P709" t="s">
        <v>25</v>
      </c>
      <c r="Q709" t="s">
        <v>350</v>
      </c>
      <c r="R709" t="s">
        <v>267</v>
      </c>
    </row>
    <row r="710" spans="1:18" x14ac:dyDescent="0.25">
      <c r="A710">
        <v>1175368</v>
      </c>
      <c r="B710" t="s">
        <v>28</v>
      </c>
      <c r="C710" t="s">
        <v>410</v>
      </c>
      <c r="D710" s="1">
        <v>43556</v>
      </c>
      <c r="E710" t="s">
        <v>376</v>
      </c>
      <c r="F710" t="s">
        <v>318</v>
      </c>
      <c r="G710">
        <v>0</v>
      </c>
      <c r="H710" t="s">
        <v>31</v>
      </c>
      <c r="I710" t="s">
        <v>373</v>
      </c>
      <c r="J710" t="s">
        <v>373</v>
      </c>
      <c r="K710" t="s">
        <v>22</v>
      </c>
      <c r="L710" t="s">
        <v>31</v>
      </c>
      <c r="M710" t="s">
        <v>23</v>
      </c>
      <c r="N710">
        <v>14</v>
      </c>
      <c r="O710" t="s">
        <v>24</v>
      </c>
      <c r="P710" t="s">
        <v>25</v>
      </c>
      <c r="Q710" t="s">
        <v>301</v>
      </c>
      <c r="R710" t="s">
        <v>232</v>
      </c>
    </row>
    <row r="711" spans="1:18" x14ac:dyDescent="0.25">
      <c r="A711">
        <v>1175369</v>
      </c>
      <c r="B711" t="s">
        <v>56</v>
      </c>
      <c r="C711" t="s">
        <v>410</v>
      </c>
      <c r="D711" s="1">
        <v>43557</v>
      </c>
      <c r="E711" t="s">
        <v>371</v>
      </c>
      <c r="F711" t="s">
        <v>58</v>
      </c>
      <c r="G711">
        <v>0</v>
      </c>
      <c r="H711" t="s">
        <v>40</v>
      </c>
      <c r="I711" t="s">
        <v>20</v>
      </c>
      <c r="J711" t="s">
        <v>40</v>
      </c>
      <c r="K711" t="s">
        <v>22</v>
      </c>
      <c r="L711" t="s">
        <v>40</v>
      </c>
      <c r="M711" t="s">
        <v>41</v>
      </c>
      <c r="N711">
        <v>7</v>
      </c>
      <c r="O711" t="s">
        <v>24</v>
      </c>
      <c r="P711" t="s">
        <v>25</v>
      </c>
      <c r="Q711" t="s">
        <v>330</v>
      </c>
      <c r="R711" t="s">
        <v>120</v>
      </c>
    </row>
    <row r="712" spans="1:18" x14ac:dyDescent="0.25">
      <c r="A712">
        <v>1175370</v>
      </c>
      <c r="B712" t="s">
        <v>44</v>
      </c>
      <c r="C712" t="s">
        <v>410</v>
      </c>
      <c r="D712" s="1">
        <v>43558</v>
      </c>
      <c r="E712" t="s">
        <v>313</v>
      </c>
      <c r="F712" t="s">
        <v>46</v>
      </c>
      <c r="G712">
        <v>0</v>
      </c>
      <c r="H712" t="s">
        <v>47</v>
      </c>
      <c r="I712" t="s">
        <v>32</v>
      </c>
      <c r="J712" t="s">
        <v>32</v>
      </c>
      <c r="K712" t="s">
        <v>22</v>
      </c>
      <c r="L712" t="s">
        <v>47</v>
      </c>
      <c r="M712" t="s">
        <v>23</v>
      </c>
      <c r="N712">
        <v>37</v>
      </c>
      <c r="O712" t="s">
        <v>24</v>
      </c>
      <c r="P712" t="s">
        <v>25</v>
      </c>
      <c r="Q712" t="s">
        <v>213</v>
      </c>
      <c r="R712" t="s">
        <v>242</v>
      </c>
    </row>
    <row r="713" spans="1:18" x14ac:dyDescent="0.25">
      <c r="A713">
        <v>1175371</v>
      </c>
      <c r="B713" t="s">
        <v>36</v>
      </c>
      <c r="C713" t="s">
        <v>410</v>
      </c>
      <c r="D713" s="1">
        <v>43559</v>
      </c>
      <c r="E713" t="s">
        <v>375</v>
      </c>
      <c r="F713" t="s">
        <v>38</v>
      </c>
      <c r="G713">
        <v>0</v>
      </c>
      <c r="H713" t="s">
        <v>373</v>
      </c>
      <c r="I713" t="s">
        <v>259</v>
      </c>
      <c r="J713" t="s">
        <v>259</v>
      </c>
      <c r="K713" t="s">
        <v>22</v>
      </c>
      <c r="L713" t="s">
        <v>259</v>
      </c>
      <c r="M713" t="s">
        <v>41</v>
      </c>
      <c r="N713">
        <v>5</v>
      </c>
      <c r="O713" t="s">
        <v>24</v>
      </c>
      <c r="P713" t="s">
        <v>25</v>
      </c>
      <c r="Q713" t="s">
        <v>333</v>
      </c>
      <c r="R713" t="s">
        <v>252</v>
      </c>
    </row>
    <row r="714" spans="1:18" x14ac:dyDescent="0.25">
      <c r="A714">
        <v>1175372</v>
      </c>
      <c r="B714" t="s">
        <v>343</v>
      </c>
      <c r="C714" t="s">
        <v>410</v>
      </c>
      <c r="D714" s="1">
        <v>43560</v>
      </c>
      <c r="E714" t="s">
        <v>305</v>
      </c>
      <c r="F714" t="s">
        <v>344</v>
      </c>
      <c r="G714">
        <v>0</v>
      </c>
      <c r="H714" t="s">
        <v>20</v>
      </c>
      <c r="I714" t="s">
        <v>21</v>
      </c>
      <c r="J714" t="s">
        <v>21</v>
      </c>
      <c r="K714" t="s">
        <v>22</v>
      </c>
      <c r="L714" t="s">
        <v>21</v>
      </c>
      <c r="M714" t="s">
        <v>41</v>
      </c>
      <c r="N714">
        <v>5</v>
      </c>
      <c r="O714" t="s">
        <v>24</v>
      </c>
      <c r="P714" t="s">
        <v>25</v>
      </c>
      <c r="Q714" t="s">
        <v>301</v>
      </c>
      <c r="R714" t="s">
        <v>232</v>
      </c>
    </row>
    <row r="715" spans="1:18" x14ac:dyDescent="0.25">
      <c r="A715">
        <v>1178393</v>
      </c>
      <c r="B715" t="s">
        <v>65</v>
      </c>
      <c r="C715" t="s">
        <v>410</v>
      </c>
      <c r="D715" s="1">
        <v>43561</v>
      </c>
      <c r="E715" t="s">
        <v>154</v>
      </c>
      <c r="F715" t="s">
        <v>67</v>
      </c>
      <c r="G715">
        <v>0</v>
      </c>
      <c r="H715" t="s">
        <v>32</v>
      </c>
      <c r="I715" t="s">
        <v>31</v>
      </c>
      <c r="J715" t="s">
        <v>32</v>
      </c>
      <c r="K715" t="s">
        <v>33</v>
      </c>
      <c r="L715" t="s">
        <v>32</v>
      </c>
      <c r="M715" t="s">
        <v>23</v>
      </c>
      <c r="N715">
        <v>22</v>
      </c>
      <c r="O715" t="s">
        <v>24</v>
      </c>
      <c r="P715" t="s">
        <v>25</v>
      </c>
      <c r="Q715" t="s">
        <v>333</v>
      </c>
      <c r="R715" t="s">
        <v>213</v>
      </c>
    </row>
    <row r="716" spans="1:18" x14ac:dyDescent="0.25">
      <c r="A716">
        <v>1178394</v>
      </c>
      <c r="B716" t="s">
        <v>60</v>
      </c>
      <c r="C716" t="s">
        <v>410</v>
      </c>
      <c r="D716" s="1">
        <v>43561</v>
      </c>
      <c r="E716" t="s">
        <v>377</v>
      </c>
      <c r="F716" t="s">
        <v>62</v>
      </c>
      <c r="G716">
        <v>0</v>
      </c>
      <c r="H716" t="s">
        <v>259</v>
      </c>
      <c r="I716" t="s">
        <v>47</v>
      </c>
      <c r="J716" t="s">
        <v>259</v>
      </c>
      <c r="K716" t="s">
        <v>22</v>
      </c>
      <c r="L716" t="s">
        <v>47</v>
      </c>
      <c r="M716" t="s">
        <v>23</v>
      </c>
      <c r="N716">
        <v>40</v>
      </c>
      <c r="O716" t="s">
        <v>24</v>
      </c>
      <c r="P716" t="s">
        <v>25</v>
      </c>
      <c r="Q716" t="s">
        <v>330</v>
      </c>
      <c r="R716" t="s">
        <v>321</v>
      </c>
    </row>
    <row r="717" spans="1:18" x14ac:dyDescent="0.25">
      <c r="A717">
        <v>1178395</v>
      </c>
      <c r="B717" t="s">
        <v>343</v>
      </c>
      <c r="C717" t="s">
        <v>410</v>
      </c>
      <c r="D717" s="1">
        <v>43562</v>
      </c>
      <c r="E717" t="s">
        <v>378</v>
      </c>
      <c r="F717" t="s">
        <v>344</v>
      </c>
      <c r="G717">
        <v>0</v>
      </c>
      <c r="H717" t="s">
        <v>20</v>
      </c>
      <c r="I717" t="s">
        <v>373</v>
      </c>
      <c r="J717" t="s">
        <v>373</v>
      </c>
      <c r="K717" t="s">
        <v>22</v>
      </c>
      <c r="L717" t="s">
        <v>373</v>
      </c>
      <c r="M717" t="s">
        <v>41</v>
      </c>
      <c r="N717">
        <v>4</v>
      </c>
      <c r="O717" t="s">
        <v>24</v>
      </c>
      <c r="P717" t="s">
        <v>25</v>
      </c>
      <c r="Q717" t="s">
        <v>350</v>
      </c>
      <c r="R717" t="s">
        <v>140</v>
      </c>
    </row>
    <row r="718" spans="1:18" x14ac:dyDescent="0.25">
      <c r="A718">
        <v>1178396</v>
      </c>
      <c r="B718" t="s">
        <v>56</v>
      </c>
      <c r="C718" t="s">
        <v>410</v>
      </c>
      <c r="D718" s="1">
        <v>43562</v>
      </c>
      <c r="E718" t="s">
        <v>379</v>
      </c>
      <c r="F718" t="s">
        <v>58</v>
      </c>
      <c r="G718">
        <v>0</v>
      </c>
      <c r="H718" t="s">
        <v>40</v>
      </c>
      <c r="I718" t="s">
        <v>21</v>
      </c>
      <c r="J718" t="s">
        <v>21</v>
      </c>
      <c r="K718" t="s">
        <v>22</v>
      </c>
      <c r="L718" t="s">
        <v>21</v>
      </c>
      <c r="M718" t="s">
        <v>41</v>
      </c>
      <c r="N718">
        <v>8</v>
      </c>
      <c r="O718" t="s">
        <v>24</v>
      </c>
      <c r="P718" t="s">
        <v>25</v>
      </c>
      <c r="Q718" t="s">
        <v>301</v>
      </c>
      <c r="R718" t="s">
        <v>232</v>
      </c>
    </row>
    <row r="719" spans="1:18" x14ac:dyDescent="0.25">
      <c r="A719">
        <v>1178397</v>
      </c>
      <c r="B719" t="s">
        <v>28</v>
      </c>
      <c r="C719" t="s">
        <v>410</v>
      </c>
      <c r="D719" s="1">
        <v>43563</v>
      </c>
      <c r="E719" t="s">
        <v>361</v>
      </c>
      <c r="F719" t="s">
        <v>318</v>
      </c>
      <c r="G719">
        <v>0</v>
      </c>
      <c r="H719" t="s">
        <v>31</v>
      </c>
      <c r="I719" t="s">
        <v>259</v>
      </c>
      <c r="J719" t="s">
        <v>31</v>
      </c>
      <c r="K719" t="s">
        <v>22</v>
      </c>
      <c r="L719" t="s">
        <v>31</v>
      </c>
      <c r="M719" t="s">
        <v>41</v>
      </c>
      <c r="N719">
        <v>6</v>
      </c>
      <c r="O719" t="s">
        <v>24</v>
      </c>
      <c r="P719" t="s">
        <v>25</v>
      </c>
      <c r="Q719" t="s">
        <v>330</v>
      </c>
      <c r="R719" t="s">
        <v>120</v>
      </c>
    </row>
    <row r="720" spans="1:18" x14ac:dyDescent="0.25">
      <c r="A720">
        <v>1178398</v>
      </c>
      <c r="B720" t="s">
        <v>65</v>
      </c>
      <c r="C720" t="s">
        <v>410</v>
      </c>
      <c r="D720" s="1">
        <v>43564</v>
      </c>
      <c r="E720" t="s">
        <v>380</v>
      </c>
      <c r="F720" t="s">
        <v>67</v>
      </c>
      <c r="G720">
        <v>0</v>
      </c>
      <c r="H720" t="s">
        <v>32</v>
      </c>
      <c r="I720" t="s">
        <v>21</v>
      </c>
      <c r="J720" t="s">
        <v>32</v>
      </c>
      <c r="K720" t="s">
        <v>22</v>
      </c>
      <c r="L720" t="s">
        <v>32</v>
      </c>
      <c r="M720" t="s">
        <v>41</v>
      </c>
      <c r="N720">
        <v>7</v>
      </c>
      <c r="O720" t="s">
        <v>24</v>
      </c>
      <c r="P720" t="s">
        <v>25</v>
      </c>
      <c r="Q720" t="s">
        <v>213</v>
      </c>
      <c r="R720" t="s">
        <v>252</v>
      </c>
    </row>
    <row r="721" spans="1:18" x14ac:dyDescent="0.25">
      <c r="A721">
        <v>1178399</v>
      </c>
      <c r="B721" t="s">
        <v>44</v>
      </c>
      <c r="C721" t="s">
        <v>410</v>
      </c>
      <c r="D721" s="1">
        <v>43565</v>
      </c>
      <c r="E721" t="s">
        <v>192</v>
      </c>
      <c r="F721" t="s">
        <v>46</v>
      </c>
      <c r="G721">
        <v>0</v>
      </c>
      <c r="H721" t="s">
        <v>47</v>
      </c>
      <c r="I721" t="s">
        <v>31</v>
      </c>
      <c r="J721" t="s">
        <v>47</v>
      </c>
      <c r="K721" t="s">
        <v>22</v>
      </c>
      <c r="L721" t="s">
        <v>47</v>
      </c>
      <c r="M721" t="s">
        <v>41</v>
      </c>
      <c r="N721">
        <v>3</v>
      </c>
      <c r="O721" t="s">
        <v>24</v>
      </c>
      <c r="P721" t="s">
        <v>25</v>
      </c>
      <c r="Q721" t="s">
        <v>350</v>
      </c>
      <c r="R721" t="s">
        <v>140</v>
      </c>
    </row>
    <row r="722" spans="1:18" x14ac:dyDescent="0.25">
      <c r="A722">
        <v>1178400</v>
      </c>
      <c r="B722" t="s">
        <v>56</v>
      </c>
      <c r="C722" t="s">
        <v>410</v>
      </c>
      <c r="D722" s="1">
        <v>43566</v>
      </c>
      <c r="E722" t="s">
        <v>76</v>
      </c>
      <c r="F722" t="s">
        <v>58</v>
      </c>
      <c r="G722">
        <v>0</v>
      </c>
      <c r="H722" t="s">
        <v>40</v>
      </c>
      <c r="I722" t="s">
        <v>32</v>
      </c>
      <c r="J722" t="s">
        <v>32</v>
      </c>
      <c r="K722" t="s">
        <v>22</v>
      </c>
      <c r="L722" t="s">
        <v>32</v>
      </c>
      <c r="M722" t="s">
        <v>41</v>
      </c>
      <c r="N722">
        <v>4</v>
      </c>
      <c r="O722" t="s">
        <v>24</v>
      </c>
      <c r="P722" t="s">
        <v>25</v>
      </c>
      <c r="Q722" t="s">
        <v>381</v>
      </c>
      <c r="R722" t="s">
        <v>242</v>
      </c>
    </row>
    <row r="723" spans="1:18" x14ac:dyDescent="0.25">
      <c r="A723">
        <v>1178401</v>
      </c>
      <c r="B723" t="s">
        <v>50</v>
      </c>
      <c r="C723" t="s">
        <v>410</v>
      </c>
      <c r="D723" s="1">
        <v>43567</v>
      </c>
      <c r="E723" t="s">
        <v>227</v>
      </c>
      <c r="F723" t="s">
        <v>52</v>
      </c>
      <c r="G723">
        <v>0</v>
      </c>
      <c r="H723" t="s">
        <v>21</v>
      </c>
      <c r="I723" t="s">
        <v>373</v>
      </c>
      <c r="J723" t="s">
        <v>373</v>
      </c>
      <c r="K723" t="s">
        <v>22</v>
      </c>
      <c r="L723" t="s">
        <v>373</v>
      </c>
      <c r="M723" t="s">
        <v>41</v>
      </c>
      <c r="N723">
        <v>7</v>
      </c>
      <c r="O723" t="s">
        <v>24</v>
      </c>
      <c r="P723" t="s">
        <v>25</v>
      </c>
      <c r="Q723" t="s">
        <v>350</v>
      </c>
      <c r="R723" t="s">
        <v>267</v>
      </c>
    </row>
    <row r="724" spans="1:18" x14ac:dyDescent="0.25">
      <c r="A724">
        <v>1178402</v>
      </c>
      <c r="B724" t="s">
        <v>44</v>
      </c>
      <c r="C724" t="s">
        <v>410</v>
      </c>
      <c r="D724" s="1">
        <v>43568</v>
      </c>
      <c r="E724" t="s">
        <v>353</v>
      </c>
      <c r="F724" t="s">
        <v>46</v>
      </c>
      <c r="G724">
        <v>0</v>
      </c>
      <c r="H724" t="s">
        <v>47</v>
      </c>
      <c r="I724" t="s">
        <v>40</v>
      </c>
      <c r="J724" t="s">
        <v>40</v>
      </c>
      <c r="K724" t="s">
        <v>22</v>
      </c>
      <c r="L724" t="s">
        <v>40</v>
      </c>
      <c r="M724" t="s">
        <v>41</v>
      </c>
      <c r="N724">
        <v>4</v>
      </c>
      <c r="O724" t="s">
        <v>24</v>
      </c>
      <c r="P724" t="s">
        <v>25</v>
      </c>
      <c r="Q724" t="s">
        <v>321</v>
      </c>
      <c r="R724" t="s">
        <v>325</v>
      </c>
    </row>
    <row r="725" spans="1:18" x14ac:dyDescent="0.25">
      <c r="A725">
        <v>1178403</v>
      </c>
      <c r="B725" t="s">
        <v>28</v>
      </c>
      <c r="C725" t="s">
        <v>410</v>
      </c>
      <c r="D725" s="1">
        <v>43568</v>
      </c>
      <c r="E725" t="s">
        <v>121</v>
      </c>
      <c r="F725" t="s">
        <v>318</v>
      </c>
      <c r="G725">
        <v>0</v>
      </c>
      <c r="H725" t="s">
        <v>31</v>
      </c>
      <c r="I725" t="s">
        <v>20</v>
      </c>
      <c r="J725" t="s">
        <v>20</v>
      </c>
      <c r="K725" t="s">
        <v>22</v>
      </c>
      <c r="L725" t="s">
        <v>20</v>
      </c>
      <c r="M725" t="s">
        <v>41</v>
      </c>
      <c r="N725">
        <v>8</v>
      </c>
      <c r="O725" t="s">
        <v>24</v>
      </c>
      <c r="P725" t="s">
        <v>25</v>
      </c>
      <c r="Q725" t="s">
        <v>381</v>
      </c>
      <c r="R725" t="s">
        <v>140</v>
      </c>
    </row>
    <row r="726" spans="1:18" x14ac:dyDescent="0.25">
      <c r="A726">
        <v>1178404</v>
      </c>
      <c r="B726" t="s">
        <v>50</v>
      </c>
      <c r="C726" t="s">
        <v>410</v>
      </c>
      <c r="D726" s="1">
        <v>43569</v>
      </c>
      <c r="E726" t="s">
        <v>382</v>
      </c>
      <c r="F726" t="s">
        <v>52</v>
      </c>
      <c r="G726">
        <v>0</v>
      </c>
      <c r="H726" t="s">
        <v>21</v>
      </c>
      <c r="I726" t="s">
        <v>32</v>
      </c>
      <c r="J726" t="s">
        <v>32</v>
      </c>
      <c r="K726" t="s">
        <v>22</v>
      </c>
      <c r="L726" t="s">
        <v>32</v>
      </c>
      <c r="M726" t="s">
        <v>41</v>
      </c>
      <c r="N726">
        <v>5</v>
      </c>
      <c r="O726" t="s">
        <v>24</v>
      </c>
      <c r="P726" t="s">
        <v>25</v>
      </c>
      <c r="Q726" t="s">
        <v>213</v>
      </c>
      <c r="R726" t="s">
        <v>267</v>
      </c>
    </row>
    <row r="727" spans="1:18" x14ac:dyDescent="0.25">
      <c r="A727">
        <v>1178405</v>
      </c>
      <c r="B727" t="s">
        <v>60</v>
      </c>
      <c r="C727" t="s">
        <v>410</v>
      </c>
      <c r="D727" s="1">
        <v>43569</v>
      </c>
      <c r="E727" t="s">
        <v>383</v>
      </c>
      <c r="F727" t="s">
        <v>62</v>
      </c>
      <c r="G727">
        <v>0</v>
      </c>
      <c r="H727" t="s">
        <v>259</v>
      </c>
      <c r="I727" t="s">
        <v>373</v>
      </c>
      <c r="J727" t="s">
        <v>259</v>
      </c>
      <c r="K727" t="s">
        <v>22</v>
      </c>
      <c r="L727" t="s">
        <v>373</v>
      </c>
      <c r="M727" t="s">
        <v>23</v>
      </c>
      <c r="N727">
        <v>39</v>
      </c>
      <c r="O727" t="s">
        <v>24</v>
      </c>
      <c r="P727" t="s">
        <v>25</v>
      </c>
      <c r="Q727" t="s">
        <v>242</v>
      </c>
      <c r="R727" t="s">
        <v>232</v>
      </c>
    </row>
    <row r="728" spans="1:18" x14ac:dyDescent="0.25">
      <c r="A728">
        <v>1178406</v>
      </c>
      <c r="B728" t="s">
        <v>44</v>
      </c>
      <c r="C728" t="s">
        <v>410</v>
      </c>
      <c r="D728" s="1">
        <v>43570</v>
      </c>
      <c r="E728" t="s">
        <v>180</v>
      </c>
      <c r="F728" t="s">
        <v>46</v>
      </c>
      <c r="G728">
        <v>0</v>
      </c>
      <c r="H728" t="s">
        <v>47</v>
      </c>
      <c r="I728" t="s">
        <v>20</v>
      </c>
      <c r="J728" t="s">
        <v>47</v>
      </c>
      <c r="K728" t="s">
        <v>22</v>
      </c>
      <c r="L728" t="s">
        <v>47</v>
      </c>
      <c r="M728" t="s">
        <v>41</v>
      </c>
      <c r="N728">
        <v>5</v>
      </c>
      <c r="O728" t="s">
        <v>24</v>
      </c>
      <c r="P728" t="s">
        <v>25</v>
      </c>
      <c r="Q728" t="s">
        <v>120</v>
      </c>
      <c r="R728" t="s">
        <v>321</v>
      </c>
    </row>
    <row r="729" spans="1:18" x14ac:dyDescent="0.25">
      <c r="A729">
        <v>1178407</v>
      </c>
      <c r="B729" t="s">
        <v>28</v>
      </c>
      <c r="C729" t="s">
        <v>410</v>
      </c>
      <c r="D729" s="1">
        <v>43571</v>
      </c>
      <c r="E729" t="s">
        <v>193</v>
      </c>
      <c r="F729" t="s">
        <v>318</v>
      </c>
      <c r="G729">
        <v>0</v>
      </c>
      <c r="H729" t="s">
        <v>31</v>
      </c>
      <c r="I729" t="s">
        <v>40</v>
      </c>
      <c r="J729" t="s">
        <v>40</v>
      </c>
      <c r="K729" t="s">
        <v>22</v>
      </c>
      <c r="L729" t="s">
        <v>31</v>
      </c>
      <c r="M729" t="s">
        <v>23</v>
      </c>
      <c r="N729">
        <v>12</v>
      </c>
      <c r="O729" t="s">
        <v>24</v>
      </c>
      <c r="P729" t="s">
        <v>25</v>
      </c>
      <c r="Q729" t="s">
        <v>237</v>
      </c>
      <c r="R729" t="s">
        <v>232</v>
      </c>
    </row>
    <row r="730" spans="1:18" x14ac:dyDescent="0.25">
      <c r="A730">
        <v>1178408</v>
      </c>
      <c r="B730" t="s">
        <v>60</v>
      </c>
      <c r="C730" t="s">
        <v>410</v>
      </c>
      <c r="D730" s="1">
        <v>43572</v>
      </c>
      <c r="E730" t="s">
        <v>179</v>
      </c>
      <c r="F730" t="s">
        <v>62</v>
      </c>
      <c r="G730">
        <v>0</v>
      </c>
      <c r="H730" t="s">
        <v>259</v>
      </c>
      <c r="I730" t="s">
        <v>32</v>
      </c>
      <c r="J730" t="s">
        <v>32</v>
      </c>
      <c r="K730" t="s">
        <v>33</v>
      </c>
      <c r="L730" t="s">
        <v>259</v>
      </c>
      <c r="M730" t="s">
        <v>41</v>
      </c>
      <c r="N730">
        <v>6</v>
      </c>
      <c r="O730" t="s">
        <v>24</v>
      </c>
      <c r="P730" t="s">
        <v>25</v>
      </c>
      <c r="Q730" t="s">
        <v>381</v>
      </c>
      <c r="R730" t="s">
        <v>384</v>
      </c>
    </row>
    <row r="731" spans="1:18" x14ac:dyDescent="0.25">
      <c r="A731">
        <v>1178409</v>
      </c>
      <c r="B731" t="s">
        <v>36</v>
      </c>
      <c r="C731" t="s">
        <v>410</v>
      </c>
      <c r="D731" s="1">
        <v>43573</v>
      </c>
      <c r="E731" t="s">
        <v>313</v>
      </c>
      <c r="F731" t="s">
        <v>38</v>
      </c>
      <c r="G731">
        <v>0</v>
      </c>
      <c r="H731" t="s">
        <v>373</v>
      </c>
      <c r="I731" t="s">
        <v>47</v>
      </c>
      <c r="J731" t="s">
        <v>47</v>
      </c>
      <c r="K731" t="s">
        <v>33</v>
      </c>
      <c r="L731" t="s">
        <v>47</v>
      </c>
      <c r="M731" t="s">
        <v>23</v>
      </c>
      <c r="N731">
        <v>40</v>
      </c>
      <c r="O731" t="s">
        <v>24</v>
      </c>
      <c r="P731" t="s">
        <v>25</v>
      </c>
      <c r="Q731" t="s">
        <v>242</v>
      </c>
      <c r="R731" t="s">
        <v>274</v>
      </c>
    </row>
    <row r="732" spans="1:18" x14ac:dyDescent="0.25">
      <c r="A732">
        <v>1178410</v>
      </c>
      <c r="B732" t="s">
        <v>50</v>
      </c>
      <c r="C732" t="s">
        <v>410</v>
      </c>
      <c r="D732" s="1">
        <v>43574</v>
      </c>
      <c r="E732" t="s">
        <v>215</v>
      </c>
      <c r="F732" t="s">
        <v>52</v>
      </c>
      <c r="G732">
        <v>0</v>
      </c>
      <c r="H732" t="s">
        <v>21</v>
      </c>
      <c r="I732" t="s">
        <v>20</v>
      </c>
      <c r="J732" t="s">
        <v>21</v>
      </c>
      <c r="K732" t="s">
        <v>22</v>
      </c>
      <c r="L732" t="s">
        <v>20</v>
      </c>
      <c r="M732" t="s">
        <v>23</v>
      </c>
      <c r="N732">
        <v>10</v>
      </c>
      <c r="O732" t="s">
        <v>24</v>
      </c>
      <c r="P732" t="s">
        <v>25</v>
      </c>
      <c r="Q732" t="s">
        <v>384</v>
      </c>
      <c r="R732" t="s">
        <v>321</v>
      </c>
    </row>
    <row r="733" spans="1:18" x14ac:dyDescent="0.25">
      <c r="A733">
        <v>1178411</v>
      </c>
      <c r="B733" t="s">
        <v>56</v>
      </c>
      <c r="C733" t="s">
        <v>410</v>
      </c>
      <c r="D733" s="1">
        <v>43575</v>
      </c>
      <c r="E733" t="s">
        <v>231</v>
      </c>
      <c r="F733" t="s">
        <v>58</v>
      </c>
      <c r="G733">
        <v>0</v>
      </c>
      <c r="H733" t="s">
        <v>40</v>
      </c>
      <c r="I733" t="s">
        <v>47</v>
      </c>
      <c r="J733" t="s">
        <v>40</v>
      </c>
      <c r="K733" t="s">
        <v>22</v>
      </c>
      <c r="L733" t="s">
        <v>40</v>
      </c>
      <c r="M733" t="s">
        <v>41</v>
      </c>
      <c r="N733">
        <v>5</v>
      </c>
      <c r="O733" t="s">
        <v>24</v>
      </c>
      <c r="P733" t="s">
        <v>25</v>
      </c>
      <c r="Q733" t="s">
        <v>350</v>
      </c>
      <c r="R733" t="s">
        <v>140</v>
      </c>
    </row>
    <row r="734" spans="1:18" x14ac:dyDescent="0.25">
      <c r="A734">
        <v>1178412</v>
      </c>
      <c r="B734" t="s">
        <v>36</v>
      </c>
      <c r="C734" t="s">
        <v>410</v>
      </c>
      <c r="D734" s="1">
        <v>43575</v>
      </c>
      <c r="E734" t="s">
        <v>307</v>
      </c>
      <c r="F734" t="s">
        <v>38</v>
      </c>
      <c r="G734">
        <v>0</v>
      </c>
      <c r="H734" t="s">
        <v>373</v>
      </c>
      <c r="I734" t="s">
        <v>31</v>
      </c>
      <c r="J734" t="s">
        <v>373</v>
      </c>
      <c r="K734" t="s">
        <v>22</v>
      </c>
      <c r="L734" t="s">
        <v>373</v>
      </c>
      <c r="M734" t="s">
        <v>41</v>
      </c>
      <c r="N734">
        <v>5</v>
      </c>
      <c r="O734" t="s">
        <v>24</v>
      </c>
      <c r="P734" t="s">
        <v>25</v>
      </c>
      <c r="Q734" t="s">
        <v>381</v>
      </c>
      <c r="R734" t="s">
        <v>252</v>
      </c>
    </row>
    <row r="735" spans="1:18" x14ac:dyDescent="0.25">
      <c r="A735">
        <v>1178413</v>
      </c>
      <c r="B735" t="s">
        <v>60</v>
      </c>
      <c r="C735" t="s">
        <v>410</v>
      </c>
      <c r="D735" s="1">
        <v>43576</v>
      </c>
      <c r="E735" t="s">
        <v>385</v>
      </c>
      <c r="F735" t="s">
        <v>62</v>
      </c>
      <c r="G735">
        <v>0</v>
      </c>
      <c r="H735" t="s">
        <v>259</v>
      </c>
      <c r="I735" t="s">
        <v>21</v>
      </c>
      <c r="J735" t="s">
        <v>259</v>
      </c>
      <c r="K735" t="s">
        <v>22</v>
      </c>
      <c r="L735" t="s">
        <v>259</v>
      </c>
      <c r="M735" t="s">
        <v>41</v>
      </c>
      <c r="N735">
        <v>9</v>
      </c>
      <c r="O735" t="s">
        <v>24</v>
      </c>
      <c r="P735" t="s">
        <v>25</v>
      </c>
      <c r="Q735" t="s">
        <v>274</v>
      </c>
      <c r="R735" t="s">
        <v>321</v>
      </c>
    </row>
    <row r="736" spans="1:18" x14ac:dyDescent="0.25">
      <c r="A736">
        <v>1178414</v>
      </c>
      <c r="B736" t="s">
        <v>343</v>
      </c>
      <c r="C736" t="s">
        <v>410</v>
      </c>
      <c r="D736" s="1">
        <v>43576</v>
      </c>
      <c r="E736" t="s">
        <v>276</v>
      </c>
      <c r="F736" t="s">
        <v>344</v>
      </c>
      <c r="G736">
        <v>0</v>
      </c>
      <c r="H736" t="s">
        <v>20</v>
      </c>
      <c r="I736" t="s">
        <v>32</v>
      </c>
      <c r="J736" t="s">
        <v>32</v>
      </c>
      <c r="K736" t="s">
        <v>22</v>
      </c>
      <c r="L736" t="s">
        <v>20</v>
      </c>
      <c r="M736" t="s">
        <v>23</v>
      </c>
      <c r="N736">
        <v>1</v>
      </c>
      <c r="O736" t="s">
        <v>24</v>
      </c>
      <c r="P736" t="s">
        <v>25</v>
      </c>
      <c r="Q736" t="s">
        <v>213</v>
      </c>
      <c r="R736" t="s">
        <v>237</v>
      </c>
    </row>
    <row r="737" spans="1:18" x14ac:dyDescent="0.25">
      <c r="A737">
        <v>1178415</v>
      </c>
      <c r="B737" t="s">
        <v>56</v>
      </c>
      <c r="C737" t="s">
        <v>410</v>
      </c>
      <c r="D737" s="1">
        <v>43577</v>
      </c>
      <c r="E737" t="s">
        <v>334</v>
      </c>
      <c r="F737" t="s">
        <v>58</v>
      </c>
      <c r="G737">
        <v>0</v>
      </c>
      <c r="H737" t="s">
        <v>40</v>
      </c>
      <c r="I737" t="s">
        <v>373</v>
      </c>
      <c r="J737" t="s">
        <v>373</v>
      </c>
      <c r="K737" t="s">
        <v>22</v>
      </c>
      <c r="L737" t="s">
        <v>373</v>
      </c>
      <c r="M737" t="s">
        <v>41</v>
      </c>
      <c r="N737">
        <v>6</v>
      </c>
      <c r="O737" t="s">
        <v>24</v>
      </c>
      <c r="P737" t="s">
        <v>25</v>
      </c>
      <c r="Q737" t="s">
        <v>325</v>
      </c>
      <c r="R737" t="s">
        <v>140</v>
      </c>
    </row>
    <row r="738" spans="1:18" x14ac:dyDescent="0.25">
      <c r="A738">
        <v>1178416</v>
      </c>
      <c r="B738" t="s">
        <v>65</v>
      </c>
      <c r="C738" t="s">
        <v>410</v>
      </c>
      <c r="D738" s="1">
        <v>43578</v>
      </c>
      <c r="E738" t="s">
        <v>57</v>
      </c>
      <c r="F738" t="s">
        <v>67</v>
      </c>
      <c r="G738">
        <v>0</v>
      </c>
      <c r="H738" t="s">
        <v>32</v>
      </c>
      <c r="I738" t="s">
        <v>259</v>
      </c>
      <c r="J738" t="s">
        <v>32</v>
      </c>
      <c r="K738" t="s">
        <v>22</v>
      </c>
      <c r="L738" t="s">
        <v>32</v>
      </c>
      <c r="M738" t="s">
        <v>41</v>
      </c>
      <c r="N738">
        <v>6</v>
      </c>
      <c r="O738" t="s">
        <v>24</v>
      </c>
      <c r="P738" t="s">
        <v>25</v>
      </c>
      <c r="Q738" t="s">
        <v>274</v>
      </c>
      <c r="R738" t="s">
        <v>232</v>
      </c>
    </row>
    <row r="739" spans="1:18" x14ac:dyDescent="0.25">
      <c r="A739">
        <v>1178417</v>
      </c>
      <c r="B739" t="s">
        <v>343</v>
      </c>
      <c r="C739" t="s">
        <v>410</v>
      </c>
      <c r="D739" s="1">
        <v>43579</v>
      </c>
      <c r="E739" t="s">
        <v>121</v>
      </c>
      <c r="F739" t="s">
        <v>344</v>
      </c>
      <c r="G739">
        <v>0</v>
      </c>
      <c r="H739" t="s">
        <v>20</v>
      </c>
      <c r="I739" t="s">
        <v>31</v>
      </c>
      <c r="J739" t="s">
        <v>31</v>
      </c>
      <c r="K739" t="s">
        <v>22</v>
      </c>
      <c r="L739" t="s">
        <v>20</v>
      </c>
      <c r="M739" t="s">
        <v>23</v>
      </c>
      <c r="N739">
        <v>17</v>
      </c>
      <c r="O739" t="s">
        <v>24</v>
      </c>
      <c r="P739" t="s">
        <v>25</v>
      </c>
      <c r="Q739" t="s">
        <v>252</v>
      </c>
      <c r="R739" t="s">
        <v>242</v>
      </c>
    </row>
    <row r="740" spans="1:18" x14ac:dyDescent="0.25">
      <c r="A740">
        <v>1178418</v>
      </c>
      <c r="B740" t="s">
        <v>50</v>
      </c>
      <c r="C740" t="s">
        <v>410</v>
      </c>
      <c r="D740" s="1">
        <v>43580</v>
      </c>
      <c r="E740" t="s">
        <v>309</v>
      </c>
      <c r="F740" t="s">
        <v>52</v>
      </c>
      <c r="G740">
        <v>0</v>
      </c>
      <c r="H740" t="s">
        <v>21</v>
      </c>
      <c r="I740" t="s">
        <v>40</v>
      </c>
      <c r="J740" t="s">
        <v>40</v>
      </c>
      <c r="K740" t="s">
        <v>22</v>
      </c>
      <c r="L740" t="s">
        <v>40</v>
      </c>
      <c r="M740" t="s">
        <v>41</v>
      </c>
      <c r="N740">
        <v>3</v>
      </c>
      <c r="O740" t="s">
        <v>24</v>
      </c>
      <c r="P740" t="s">
        <v>25</v>
      </c>
      <c r="Q740" t="s">
        <v>330</v>
      </c>
      <c r="R740" t="s">
        <v>384</v>
      </c>
    </row>
    <row r="741" spans="1:18" x14ac:dyDescent="0.25">
      <c r="A741">
        <v>1178419</v>
      </c>
      <c r="B741" t="s">
        <v>65</v>
      </c>
      <c r="C741" t="s">
        <v>410</v>
      </c>
      <c r="D741" s="1">
        <v>43581</v>
      </c>
      <c r="E741" t="s">
        <v>147</v>
      </c>
      <c r="F741" t="s">
        <v>67</v>
      </c>
      <c r="G741">
        <v>0</v>
      </c>
      <c r="H741" t="s">
        <v>32</v>
      </c>
      <c r="I741" t="s">
        <v>47</v>
      </c>
      <c r="J741" t="s">
        <v>32</v>
      </c>
      <c r="K741" t="s">
        <v>22</v>
      </c>
      <c r="L741" t="s">
        <v>47</v>
      </c>
      <c r="M741" t="s">
        <v>23</v>
      </c>
      <c r="N741">
        <v>46</v>
      </c>
      <c r="O741" t="s">
        <v>24</v>
      </c>
      <c r="P741" t="s">
        <v>25</v>
      </c>
      <c r="Q741" t="s">
        <v>274</v>
      </c>
      <c r="R741" t="s">
        <v>232</v>
      </c>
    </row>
    <row r="742" spans="1:18" x14ac:dyDescent="0.25">
      <c r="A742">
        <v>1178420</v>
      </c>
      <c r="B742" t="s">
        <v>56</v>
      </c>
      <c r="C742" t="s">
        <v>410</v>
      </c>
      <c r="D742" s="1">
        <v>43582</v>
      </c>
      <c r="E742" t="s">
        <v>197</v>
      </c>
      <c r="F742" t="s">
        <v>58</v>
      </c>
      <c r="G742">
        <v>0</v>
      </c>
      <c r="H742" t="s">
        <v>40</v>
      </c>
      <c r="I742" t="s">
        <v>259</v>
      </c>
      <c r="J742" t="s">
        <v>40</v>
      </c>
      <c r="K742" t="s">
        <v>22</v>
      </c>
      <c r="L742" t="s">
        <v>40</v>
      </c>
      <c r="M742" t="s">
        <v>41</v>
      </c>
      <c r="N742">
        <v>7</v>
      </c>
      <c r="O742" t="s">
        <v>24</v>
      </c>
      <c r="P742" t="s">
        <v>25</v>
      </c>
      <c r="Q742" t="s">
        <v>350</v>
      </c>
      <c r="R742" t="s">
        <v>325</v>
      </c>
    </row>
    <row r="743" spans="1:18" x14ac:dyDescent="0.25">
      <c r="A743">
        <v>1178421</v>
      </c>
      <c r="B743" t="s">
        <v>36</v>
      </c>
      <c r="C743" t="s">
        <v>410</v>
      </c>
      <c r="D743" s="1">
        <v>43583</v>
      </c>
      <c r="E743" t="s">
        <v>227</v>
      </c>
      <c r="F743" t="s">
        <v>38</v>
      </c>
      <c r="G743">
        <v>0</v>
      </c>
      <c r="H743" t="s">
        <v>373</v>
      </c>
      <c r="I743" t="s">
        <v>20</v>
      </c>
      <c r="J743" t="s">
        <v>373</v>
      </c>
      <c r="K743" t="s">
        <v>33</v>
      </c>
      <c r="L743" t="s">
        <v>373</v>
      </c>
      <c r="M743" t="s">
        <v>23</v>
      </c>
      <c r="N743">
        <v>16</v>
      </c>
      <c r="O743" t="s">
        <v>24</v>
      </c>
      <c r="P743" t="s">
        <v>25</v>
      </c>
      <c r="Q743" t="s">
        <v>333</v>
      </c>
      <c r="R743" t="s">
        <v>242</v>
      </c>
    </row>
    <row r="744" spans="1:18" x14ac:dyDescent="0.25">
      <c r="A744">
        <v>1178422</v>
      </c>
      <c r="B744" t="s">
        <v>50</v>
      </c>
      <c r="C744" t="s">
        <v>410</v>
      </c>
      <c r="D744" s="1">
        <v>43583</v>
      </c>
      <c r="E744" t="s">
        <v>305</v>
      </c>
      <c r="F744" t="s">
        <v>52</v>
      </c>
      <c r="G744">
        <v>0</v>
      </c>
      <c r="H744" t="s">
        <v>21</v>
      </c>
      <c r="I744" t="s">
        <v>47</v>
      </c>
      <c r="J744" t="s">
        <v>47</v>
      </c>
      <c r="K744" t="s">
        <v>22</v>
      </c>
      <c r="L744" t="s">
        <v>21</v>
      </c>
      <c r="M744" t="s">
        <v>23</v>
      </c>
      <c r="N744">
        <v>34</v>
      </c>
      <c r="O744" t="s">
        <v>24</v>
      </c>
      <c r="P744" t="s">
        <v>25</v>
      </c>
      <c r="Q744" t="s">
        <v>384</v>
      </c>
      <c r="R744" t="s">
        <v>321</v>
      </c>
    </row>
    <row r="745" spans="1:18" x14ac:dyDescent="0.25">
      <c r="A745">
        <v>1178423</v>
      </c>
      <c r="B745" t="s">
        <v>60</v>
      </c>
      <c r="C745" t="s">
        <v>410</v>
      </c>
      <c r="D745" s="1">
        <v>43584</v>
      </c>
      <c r="E745" t="s">
        <v>179</v>
      </c>
      <c r="F745" t="s">
        <v>62</v>
      </c>
      <c r="G745">
        <v>0</v>
      </c>
      <c r="H745" t="s">
        <v>259</v>
      </c>
      <c r="I745" t="s">
        <v>31</v>
      </c>
      <c r="J745" t="s">
        <v>31</v>
      </c>
      <c r="K745" t="s">
        <v>22</v>
      </c>
      <c r="L745" t="s">
        <v>259</v>
      </c>
      <c r="M745" t="s">
        <v>23</v>
      </c>
      <c r="N745">
        <v>45</v>
      </c>
      <c r="O745" t="s">
        <v>24</v>
      </c>
      <c r="P745" t="s">
        <v>25</v>
      </c>
      <c r="Q745" t="s">
        <v>267</v>
      </c>
      <c r="R745" t="s">
        <v>140</v>
      </c>
    </row>
    <row r="746" spans="1:18" x14ac:dyDescent="0.25">
      <c r="A746">
        <v>1178424</v>
      </c>
      <c r="B746" t="s">
        <v>343</v>
      </c>
      <c r="C746" t="s">
        <v>410</v>
      </c>
      <c r="D746" s="1">
        <v>43585</v>
      </c>
      <c r="E746" t="s">
        <v>25</v>
      </c>
      <c r="F746" t="s">
        <v>344</v>
      </c>
      <c r="G746">
        <v>0</v>
      </c>
      <c r="H746" t="s">
        <v>20</v>
      </c>
      <c r="I746" t="s">
        <v>40</v>
      </c>
      <c r="J746" t="s">
        <v>40</v>
      </c>
      <c r="K746" t="s">
        <v>22</v>
      </c>
      <c r="L746" t="s">
        <v>25</v>
      </c>
      <c r="M746" t="s">
        <v>25</v>
      </c>
      <c r="N746" t="s">
        <v>25</v>
      </c>
      <c r="O746" t="s">
        <v>25</v>
      </c>
      <c r="P746" t="s">
        <v>25</v>
      </c>
      <c r="Q746" t="s">
        <v>381</v>
      </c>
      <c r="R746" t="s">
        <v>274</v>
      </c>
    </row>
    <row r="747" spans="1:18" x14ac:dyDescent="0.25">
      <c r="A747">
        <v>1178425</v>
      </c>
      <c r="B747" t="s">
        <v>65</v>
      </c>
      <c r="C747" t="s">
        <v>410</v>
      </c>
      <c r="D747" s="1">
        <v>43586</v>
      </c>
      <c r="E747" t="s">
        <v>76</v>
      </c>
      <c r="F747" t="s">
        <v>67</v>
      </c>
      <c r="G747">
        <v>0</v>
      </c>
      <c r="H747" t="s">
        <v>32</v>
      </c>
      <c r="I747" t="s">
        <v>373</v>
      </c>
      <c r="J747" t="s">
        <v>373</v>
      </c>
      <c r="K747" t="s">
        <v>22</v>
      </c>
      <c r="L747" t="s">
        <v>32</v>
      </c>
      <c r="M747" t="s">
        <v>23</v>
      </c>
      <c r="N747">
        <v>80</v>
      </c>
      <c r="O747" t="s">
        <v>24</v>
      </c>
      <c r="P747" t="s">
        <v>25</v>
      </c>
      <c r="Q747" t="s">
        <v>330</v>
      </c>
      <c r="R747" t="s">
        <v>321</v>
      </c>
    </row>
    <row r="748" spans="1:18" x14ac:dyDescent="0.25">
      <c r="A748">
        <v>1178426</v>
      </c>
      <c r="B748" t="s">
        <v>44</v>
      </c>
      <c r="C748" t="s">
        <v>410</v>
      </c>
      <c r="D748" s="1">
        <v>43587</v>
      </c>
      <c r="E748" t="s">
        <v>348</v>
      </c>
      <c r="F748" t="s">
        <v>46</v>
      </c>
      <c r="G748">
        <v>0</v>
      </c>
      <c r="H748" t="s">
        <v>47</v>
      </c>
      <c r="I748" t="s">
        <v>259</v>
      </c>
      <c r="J748" t="s">
        <v>47</v>
      </c>
      <c r="K748" t="s">
        <v>33</v>
      </c>
      <c r="L748" t="s">
        <v>47</v>
      </c>
      <c r="M748" t="s">
        <v>122</v>
      </c>
      <c r="N748" t="s">
        <v>25</v>
      </c>
      <c r="O748" t="s">
        <v>123</v>
      </c>
      <c r="P748" t="s">
        <v>25</v>
      </c>
      <c r="Q748" t="s">
        <v>267</v>
      </c>
      <c r="R748" t="s">
        <v>140</v>
      </c>
    </row>
    <row r="749" spans="1:18" x14ac:dyDescent="0.25">
      <c r="A749">
        <v>1178427</v>
      </c>
      <c r="B749" t="s">
        <v>28</v>
      </c>
      <c r="C749" t="s">
        <v>410</v>
      </c>
      <c r="D749" s="1">
        <v>43588</v>
      </c>
      <c r="E749" t="s">
        <v>386</v>
      </c>
      <c r="F749" t="s">
        <v>318</v>
      </c>
      <c r="G749">
        <v>0</v>
      </c>
      <c r="H749" t="s">
        <v>31</v>
      </c>
      <c r="I749" t="s">
        <v>21</v>
      </c>
      <c r="J749" t="s">
        <v>21</v>
      </c>
      <c r="K749" t="s">
        <v>22</v>
      </c>
      <c r="L749" t="s">
        <v>21</v>
      </c>
      <c r="M749" t="s">
        <v>41</v>
      </c>
      <c r="N749">
        <v>7</v>
      </c>
      <c r="O749" t="s">
        <v>24</v>
      </c>
      <c r="P749" t="s">
        <v>25</v>
      </c>
      <c r="Q749" t="s">
        <v>252</v>
      </c>
      <c r="R749" t="s">
        <v>242</v>
      </c>
    </row>
    <row r="750" spans="1:18" x14ac:dyDescent="0.25">
      <c r="A750">
        <v>1178428</v>
      </c>
      <c r="B750" t="s">
        <v>36</v>
      </c>
      <c r="C750" t="s">
        <v>410</v>
      </c>
      <c r="D750" s="1">
        <v>43589</v>
      </c>
      <c r="E750" t="s">
        <v>93</v>
      </c>
      <c r="F750" t="s">
        <v>38</v>
      </c>
      <c r="G750">
        <v>0</v>
      </c>
      <c r="H750" t="s">
        <v>373</v>
      </c>
      <c r="I750" t="s">
        <v>40</v>
      </c>
      <c r="J750" t="s">
        <v>40</v>
      </c>
      <c r="K750" t="s">
        <v>33</v>
      </c>
      <c r="L750" t="s">
        <v>373</v>
      </c>
      <c r="M750" t="s">
        <v>41</v>
      </c>
      <c r="N750">
        <v>5</v>
      </c>
      <c r="O750" t="s">
        <v>24</v>
      </c>
      <c r="P750" t="s">
        <v>25</v>
      </c>
      <c r="Q750" t="s">
        <v>330</v>
      </c>
      <c r="R750" t="s">
        <v>384</v>
      </c>
    </row>
    <row r="751" spans="1:18" x14ac:dyDescent="0.25">
      <c r="A751">
        <v>1178429</v>
      </c>
      <c r="B751" t="s">
        <v>343</v>
      </c>
      <c r="C751" t="s">
        <v>410</v>
      </c>
      <c r="D751" s="1">
        <v>43589</v>
      </c>
      <c r="E751" t="s">
        <v>387</v>
      </c>
      <c r="F751" t="s">
        <v>344</v>
      </c>
      <c r="G751">
        <v>0</v>
      </c>
      <c r="H751" t="s">
        <v>20</v>
      </c>
      <c r="I751" t="s">
        <v>259</v>
      </c>
      <c r="J751" t="s">
        <v>20</v>
      </c>
      <c r="K751" t="s">
        <v>22</v>
      </c>
      <c r="L751" t="s">
        <v>20</v>
      </c>
      <c r="M751" t="s">
        <v>41</v>
      </c>
      <c r="N751">
        <v>4</v>
      </c>
      <c r="O751" t="s">
        <v>24</v>
      </c>
      <c r="P751" t="s">
        <v>25</v>
      </c>
      <c r="Q751" t="s">
        <v>274</v>
      </c>
      <c r="R751" t="s">
        <v>232</v>
      </c>
    </row>
    <row r="752" spans="1:18" x14ac:dyDescent="0.25">
      <c r="A752">
        <v>1178430</v>
      </c>
      <c r="B752" t="s">
        <v>28</v>
      </c>
      <c r="C752" t="s">
        <v>410</v>
      </c>
      <c r="D752" s="1">
        <v>43590</v>
      </c>
      <c r="E752" t="s">
        <v>361</v>
      </c>
      <c r="F752" t="s">
        <v>318</v>
      </c>
      <c r="G752">
        <v>0</v>
      </c>
      <c r="H752" t="s">
        <v>31</v>
      </c>
      <c r="I752" t="s">
        <v>32</v>
      </c>
      <c r="J752" t="s">
        <v>31</v>
      </c>
      <c r="K752" t="s">
        <v>22</v>
      </c>
      <c r="L752" t="s">
        <v>31</v>
      </c>
      <c r="M752" t="s">
        <v>41</v>
      </c>
      <c r="N752">
        <v>6</v>
      </c>
      <c r="O752" t="s">
        <v>24</v>
      </c>
      <c r="P752" t="s">
        <v>25</v>
      </c>
      <c r="Q752" t="s">
        <v>333</v>
      </c>
      <c r="R752" t="s">
        <v>252</v>
      </c>
    </row>
    <row r="753" spans="1:18" x14ac:dyDescent="0.25">
      <c r="A753">
        <v>1178431</v>
      </c>
      <c r="B753" t="s">
        <v>44</v>
      </c>
      <c r="C753" t="s">
        <v>410</v>
      </c>
      <c r="D753" s="1">
        <v>43590</v>
      </c>
      <c r="E753" t="s">
        <v>313</v>
      </c>
      <c r="F753" t="s">
        <v>46</v>
      </c>
      <c r="G753">
        <v>0</v>
      </c>
      <c r="H753" t="s">
        <v>47</v>
      </c>
      <c r="I753" t="s">
        <v>21</v>
      </c>
      <c r="J753" t="s">
        <v>47</v>
      </c>
      <c r="K753" t="s">
        <v>22</v>
      </c>
      <c r="L753" t="s">
        <v>47</v>
      </c>
      <c r="M753" t="s">
        <v>41</v>
      </c>
      <c r="N753">
        <v>9</v>
      </c>
      <c r="O753" t="s">
        <v>24</v>
      </c>
      <c r="P753" t="s">
        <v>25</v>
      </c>
      <c r="Q753" t="s">
        <v>325</v>
      </c>
      <c r="R753" t="s">
        <v>267</v>
      </c>
    </row>
    <row r="754" spans="1:18" x14ac:dyDescent="0.25">
      <c r="A754">
        <v>1181764</v>
      </c>
      <c r="B754" t="s">
        <v>65</v>
      </c>
      <c r="C754" t="s">
        <v>410</v>
      </c>
      <c r="D754" s="1">
        <v>43592</v>
      </c>
      <c r="E754" t="s">
        <v>328</v>
      </c>
      <c r="F754" t="s">
        <v>67</v>
      </c>
      <c r="G754">
        <v>0</v>
      </c>
      <c r="H754" t="s">
        <v>47</v>
      </c>
      <c r="I754" t="s">
        <v>32</v>
      </c>
      <c r="J754" t="s">
        <v>32</v>
      </c>
      <c r="K754" t="s">
        <v>33</v>
      </c>
      <c r="L754" t="s">
        <v>47</v>
      </c>
      <c r="M754" t="s">
        <v>41</v>
      </c>
      <c r="N754">
        <v>6</v>
      </c>
      <c r="O754" t="s">
        <v>24</v>
      </c>
      <c r="P754" t="s">
        <v>25</v>
      </c>
      <c r="Q754" t="s">
        <v>274</v>
      </c>
      <c r="R754" t="s">
        <v>321</v>
      </c>
    </row>
    <row r="755" spans="1:18" x14ac:dyDescent="0.25">
      <c r="A755">
        <v>1181766</v>
      </c>
      <c r="B755" t="s">
        <v>234</v>
      </c>
      <c r="C755" t="s">
        <v>410</v>
      </c>
      <c r="D755" s="1">
        <v>43593</v>
      </c>
      <c r="E755" t="s">
        <v>334</v>
      </c>
      <c r="F755" t="s">
        <v>236</v>
      </c>
      <c r="G755">
        <v>0</v>
      </c>
      <c r="H755" t="s">
        <v>373</v>
      </c>
      <c r="I755" t="s">
        <v>259</v>
      </c>
      <c r="J755" t="s">
        <v>373</v>
      </c>
      <c r="K755" t="s">
        <v>22</v>
      </c>
      <c r="L755" t="s">
        <v>373</v>
      </c>
      <c r="M755" t="s">
        <v>41</v>
      </c>
      <c r="N755">
        <v>2</v>
      </c>
      <c r="O755" t="s">
        <v>24</v>
      </c>
      <c r="P755" t="s">
        <v>25</v>
      </c>
      <c r="Q755" t="s">
        <v>242</v>
      </c>
      <c r="R755" t="s">
        <v>140</v>
      </c>
    </row>
    <row r="756" spans="1:18" x14ac:dyDescent="0.25">
      <c r="A756">
        <v>1181767</v>
      </c>
      <c r="B756" t="s">
        <v>234</v>
      </c>
      <c r="C756" t="s">
        <v>410</v>
      </c>
      <c r="D756" s="1">
        <v>43595</v>
      </c>
      <c r="E756" t="s">
        <v>243</v>
      </c>
      <c r="F756" t="s">
        <v>236</v>
      </c>
      <c r="G756">
        <v>0</v>
      </c>
      <c r="H756" t="s">
        <v>32</v>
      </c>
      <c r="I756" t="s">
        <v>373</v>
      </c>
      <c r="J756" t="s">
        <v>32</v>
      </c>
      <c r="K756" t="s">
        <v>22</v>
      </c>
      <c r="L756" t="s">
        <v>32</v>
      </c>
      <c r="M756" t="s">
        <v>41</v>
      </c>
      <c r="N756">
        <v>6</v>
      </c>
      <c r="O756" t="s">
        <v>24</v>
      </c>
      <c r="P756" t="s">
        <v>25</v>
      </c>
      <c r="Q756" t="s">
        <v>242</v>
      </c>
      <c r="R756" t="s">
        <v>140</v>
      </c>
    </row>
    <row r="757" spans="1:18" x14ac:dyDescent="0.25">
      <c r="A757">
        <v>1181768</v>
      </c>
      <c r="B757" t="s">
        <v>60</v>
      </c>
      <c r="C757" t="s">
        <v>410</v>
      </c>
      <c r="D757" s="1">
        <v>43597</v>
      </c>
      <c r="E757" t="s">
        <v>348</v>
      </c>
      <c r="F757" t="s">
        <v>62</v>
      </c>
      <c r="G757">
        <v>0</v>
      </c>
      <c r="H757" t="s">
        <v>47</v>
      </c>
      <c r="I757" t="s">
        <v>32</v>
      </c>
      <c r="J757" t="s">
        <v>47</v>
      </c>
      <c r="K757" t="s">
        <v>33</v>
      </c>
      <c r="L757" t="s">
        <v>47</v>
      </c>
      <c r="M757" t="s">
        <v>23</v>
      </c>
      <c r="N757">
        <v>1</v>
      </c>
      <c r="O757" t="s">
        <v>24</v>
      </c>
      <c r="P757" t="s">
        <v>25</v>
      </c>
      <c r="Q757" t="s">
        <v>384</v>
      </c>
      <c r="R757" t="s">
        <v>321</v>
      </c>
    </row>
    <row r="758" spans="1:18" x14ac:dyDescent="0.25">
      <c r="A758">
        <v>1216492</v>
      </c>
      <c r="B758" t="s">
        <v>281</v>
      </c>
      <c r="C758" t="s">
        <v>411</v>
      </c>
      <c r="D758" s="1">
        <v>44093</v>
      </c>
      <c r="E758" t="s">
        <v>183</v>
      </c>
      <c r="F758" t="s">
        <v>282</v>
      </c>
      <c r="G758">
        <v>0</v>
      </c>
      <c r="H758" t="s">
        <v>47</v>
      </c>
      <c r="I758" t="s">
        <v>32</v>
      </c>
      <c r="J758" t="s">
        <v>32</v>
      </c>
      <c r="K758" t="s">
        <v>22</v>
      </c>
      <c r="L758" t="s">
        <v>32</v>
      </c>
      <c r="M758" t="s">
        <v>41</v>
      </c>
      <c r="N758">
        <v>5</v>
      </c>
      <c r="O758" t="s">
        <v>24</v>
      </c>
      <c r="P758" t="s">
        <v>25</v>
      </c>
      <c r="Q758" t="s">
        <v>301</v>
      </c>
      <c r="R758" t="s">
        <v>320</v>
      </c>
    </row>
    <row r="759" spans="1:18" x14ac:dyDescent="0.25">
      <c r="A759">
        <v>1216493</v>
      </c>
      <c r="B759" t="s">
        <v>388</v>
      </c>
      <c r="C759" t="s">
        <v>411</v>
      </c>
      <c r="D759" s="1">
        <v>44094</v>
      </c>
      <c r="E759" t="s">
        <v>335</v>
      </c>
      <c r="F759" t="s">
        <v>287</v>
      </c>
      <c r="G759">
        <v>0</v>
      </c>
      <c r="H759" t="s">
        <v>373</v>
      </c>
      <c r="I759" t="s">
        <v>31</v>
      </c>
      <c r="J759" t="s">
        <v>31</v>
      </c>
      <c r="K759" t="s">
        <v>22</v>
      </c>
      <c r="L759" t="s">
        <v>373</v>
      </c>
      <c r="M759" t="s">
        <v>122</v>
      </c>
      <c r="N759" t="s">
        <v>25</v>
      </c>
      <c r="O759" t="s">
        <v>123</v>
      </c>
      <c r="P759" t="s">
        <v>25</v>
      </c>
      <c r="Q759" t="s">
        <v>232</v>
      </c>
      <c r="R759" t="s">
        <v>321</v>
      </c>
    </row>
    <row r="760" spans="1:18" x14ac:dyDescent="0.25">
      <c r="A760">
        <v>1216494</v>
      </c>
      <c r="B760" t="s">
        <v>281</v>
      </c>
      <c r="C760" t="s">
        <v>411</v>
      </c>
      <c r="D760" s="1">
        <v>44125</v>
      </c>
      <c r="E760" t="s">
        <v>357</v>
      </c>
      <c r="F760" t="s">
        <v>282</v>
      </c>
      <c r="G760">
        <v>0</v>
      </c>
      <c r="H760" t="s">
        <v>21</v>
      </c>
      <c r="I760" t="s">
        <v>20</v>
      </c>
      <c r="J760" t="s">
        <v>21</v>
      </c>
      <c r="K760" t="s">
        <v>33</v>
      </c>
      <c r="L760" t="s">
        <v>20</v>
      </c>
      <c r="M760" t="s">
        <v>41</v>
      </c>
      <c r="N760">
        <v>8</v>
      </c>
      <c r="O760" t="s">
        <v>24</v>
      </c>
      <c r="P760" t="s">
        <v>25</v>
      </c>
      <c r="Q760" t="s">
        <v>320</v>
      </c>
      <c r="R760" t="s">
        <v>140</v>
      </c>
    </row>
    <row r="761" spans="1:18" x14ac:dyDescent="0.25">
      <c r="A761">
        <v>1216495</v>
      </c>
      <c r="B761" t="s">
        <v>389</v>
      </c>
      <c r="C761" t="s">
        <v>411</v>
      </c>
      <c r="D761" s="1">
        <v>44138</v>
      </c>
      <c r="E761" t="s">
        <v>248</v>
      </c>
      <c r="F761" t="s">
        <v>285</v>
      </c>
      <c r="G761">
        <v>0</v>
      </c>
      <c r="H761" t="s">
        <v>47</v>
      </c>
      <c r="I761" t="s">
        <v>259</v>
      </c>
      <c r="J761" t="s">
        <v>259</v>
      </c>
      <c r="K761" t="s">
        <v>22</v>
      </c>
      <c r="L761" t="s">
        <v>259</v>
      </c>
      <c r="M761" t="s">
        <v>41</v>
      </c>
      <c r="N761">
        <v>10</v>
      </c>
      <c r="O761" t="s">
        <v>24</v>
      </c>
      <c r="P761" t="s">
        <v>25</v>
      </c>
      <c r="Q761" t="s">
        <v>252</v>
      </c>
      <c r="R761" t="s">
        <v>283</v>
      </c>
    </row>
    <row r="762" spans="1:18" x14ac:dyDescent="0.25">
      <c r="A762">
        <v>1216496</v>
      </c>
      <c r="B762" t="s">
        <v>389</v>
      </c>
      <c r="C762" t="s">
        <v>411</v>
      </c>
      <c r="D762" s="1">
        <v>44096</v>
      </c>
      <c r="E762" t="s">
        <v>271</v>
      </c>
      <c r="F762" t="s">
        <v>285</v>
      </c>
      <c r="G762">
        <v>0</v>
      </c>
      <c r="H762" t="s">
        <v>40</v>
      </c>
      <c r="I762" t="s">
        <v>32</v>
      </c>
      <c r="J762" t="s">
        <v>32</v>
      </c>
      <c r="K762" t="s">
        <v>22</v>
      </c>
      <c r="L762" t="s">
        <v>40</v>
      </c>
      <c r="M762" t="s">
        <v>23</v>
      </c>
      <c r="N762">
        <v>16</v>
      </c>
      <c r="O762" t="s">
        <v>24</v>
      </c>
      <c r="P762" t="s">
        <v>25</v>
      </c>
      <c r="Q762" t="s">
        <v>252</v>
      </c>
      <c r="R762" t="s">
        <v>237</v>
      </c>
    </row>
    <row r="763" spans="1:18" x14ac:dyDescent="0.25">
      <c r="A763">
        <v>1216497</v>
      </c>
      <c r="B763" t="s">
        <v>281</v>
      </c>
      <c r="C763" t="s">
        <v>411</v>
      </c>
      <c r="D763" s="1">
        <v>44128</v>
      </c>
      <c r="E763" t="s">
        <v>390</v>
      </c>
      <c r="F763" t="s">
        <v>282</v>
      </c>
      <c r="G763">
        <v>0</v>
      </c>
      <c r="H763" t="s">
        <v>21</v>
      </c>
      <c r="I763" t="s">
        <v>373</v>
      </c>
      <c r="J763" t="s">
        <v>373</v>
      </c>
      <c r="K763" t="s">
        <v>22</v>
      </c>
      <c r="L763" t="s">
        <v>21</v>
      </c>
      <c r="M763" t="s">
        <v>23</v>
      </c>
      <c r="N763">
        <v>59</v>
      </c>
      <c r="O763" t="s">
        <v>24</v>
      </c>
      <c r="P763" t="s">
        <v>25</v>
      </c>
      <c r="Q763" t="s">
        <v>301</v>
      </c>
      <c r="R763" t="s">
        <v>296</v>
      </c>
    </row>
    <row r="764" spans="1:18" x14ac:dyDescent="0.25">
      <c r="A764">
        <v>1216498</v>
      </c>
      <c r="B764" t="s">
        <v>388</v>
      </c>
      <c r="C764" t="s">
        <v>411</v>
      </c>
      <c r="D764" s="1">
        <v>44128</v>
      </c>
      <c r="E764" t="s">
        <v>391</v>
      </c>
      <c r="F764" t="s">
        <v>287</v>
      </c>
      <c r="G764">
        <v>0</v>
      </c>
      <c r="H764" t="s">
        <v>31</v>
      </c>
      <c r="I764" t="s">
        <v>259</v>
      </c>
      <c r="J764" t="s">
        <v>259</v>
      </c>
      <c r="K764" t="s">
        <v>22</v>
      </c>
      <c r="L764" t="s">
        <v>31</v>
      </c>
      <c r="M764" t="s">
        <v>23</v>
      </c>
      <c r="N764">
        <v>12</v>
      </c>
      <c r="O764" t="s">
        <v>24</v>
      </c>
      <c r="P764" t="s">
        <v>25</v>
      </c>
      <c r="Q764" t="s">
        <v>330</v>
      </c>
      <c r="R764" t="s">
        <v>201</v>
      </c>
    </row>
    <row r="765" spans="1:18" x14ac:dyDescent="0.25">
      <c r="A765">
        <v>1216499</v>
      </c>
      <c r="B765" t="s">
        <v>281</v>
      </c>
      <c r="C765" t="s">
        <v>411</v>
      </c>
      <c r="D765" s="1">
        <v>44132</v>
      </c>
      <c r="E765" t="s">
        <v>328</v>
      </c>
      <c r="F765" t="s">
        <v>282</v>
      </c>
      <c r="G765">
        <v>0</v>
      </c>
      <c r="H765" t="s">
        <v>20</v>
      </c>
      <c r="I765" t="s">
        <v>47</v>
      </c>
      <c r="J765" t="s">
        <v>47</v>
      </c>
      <c r="K765" t="s">
        <v>22</v>
      </c>
      <c r="L765" t="s">
        <v>47</v>
      </c>
      <c r="M765" t="s">
        <v>41</v>
      </c>
      <c r="N765">
        <v>5</v>
      </c>
      <c r="O765" t="s">
        <v>24</v>
      </c>
      <c r="P765" t="s">
        <v>25</v>
      </c>
      <c r="Q765" t="s">
        <v>381</v>
      </c>
      <c r="R765" t="s">
        <v>301</v>
      </c>
    </row>
    <row r="766" spans="1:18" x14ac:dyDescent="0.25">
      <c r="A766">
        <v>1216500</v>
      </c>
      <c r="B766" t="s">
        <v>389</v>
      </c>
      <c r="C766" t="s">
        <v>411</v>
      </c>
      <c r="D766" s="1">
        <v>44113</v>
      </c>
      <c r="E766" t="s">
        <v>193</v>
      </c>
      <c r="F766" t="s">
        <v>285</v>
      </c>
      <c r="G766">
        <v>0</v>
      </c>
      <c r="H766" t="s">
        <v>373</v>
      </c>
      <c r="I766" t="s">
        <v>40</v>
      </c>
      <c r="J766" t="s">
        <v>40</v>
      </c>
      <c r="K766" t="s">
        <v>22</v>
      </c>
      <c r="L766" t="s">
        <v>373</v>
      </c>
      <c r="M766" t="s">
        <v>23</v>
      </c>
      <c r="N766">
        <v>46</v>
      </c>
      <c r="O766" t="s">
        <v>24</v>
      </c>
      <c r="P766" t="s">
        <v>25</v>
      </c>
      <c r="Q766" t="s">
        <v>333</v>
      </c>
      <c r="R766" t="s">
        <v>252</v>
      </c>
    </row>
    <row r="767" spans="1:18" x14ac:dyDescent="0.25">
      <c r="A767">
        <v>1216501</v>
      </c>
      <c r="B767" t="s">
        <v>281</v>
      </c>
      <c r="C767" t="s">
        <v>411</v>
      </c>
      <c r="D767" s="1">
        <v>44111</v>
      </c>
      <c r="E767" t="s">
        <v>356</v>
      </c>
      <c r="F767" t="s">
        <v>282</v>
      </c>
      <c r="G767">
        <v>0</v>
      </c>
      <c r="H767" t="s">
        <v>21</v>
      </c>
      <c r="I767" t="s">
        <v>32</v>
      </c>
      <c r="J767" t="s">
        <v>21</v>
      </c>
      <c r="K767" t="s">
        <v>33</v>
      </c>
      <c r="L767" t="s">
        <v>21</v>
      </c>
      <c r="M767" t="s">
        <v>23</v>
      </c>
      <c r="N767">
        <v>10</v>
      </c>
      <c r="O767" t="s">
        <v>24</v>
      </c>
      <c r="P767" t="s">
        <v>25</v>
      </c>
      <c r="Q767" t="s">
        <v>333</v>
      </c>
      <c r="R767" t="s">
        <v>283</v>
      </c>
    </row>
    <row r="768" spans="1:18" x14ac:dyDescent="0.25">
      <c r="A768">
        <v>1216502</v>
      </c>
      <c r="B768" t="s">
        <v>389</v>
      </c>
      <c r="C768" t="s">
        <v>411</v>
      </c>
      <c r="D768" s="1">
        <v>44135</v>
      </c>
      <c r="E768" t="s">
        <v>291</v>
      </c>
      <c r="F768" t="s">
        <v>285</v>
      </c>
      <c r="G768">
        <v>0</v>
      </c>
      <c r="H768" t="s">
        <v>20</v>
      </c>
      <c r="I768" t="s">
        <v>259</v>
      </c>
      <c r="J768" t="s">
        <v>259</v>
      </c>
      <c r="K768" t="s">
        <v>22</v>
      </c>
      <c r="L768" t="s">
        <v>259</v>
      </c>
      <c r="M768" t="s">
        <v>41</v>
      </c>
      <c r="N768">
        <v>5</v>
      </c>
      <c r="O768" t="s">
        <v>24</v>
      </c>
      <c r="P768" t="s">
        <v>25</v>
      </c>
      <c r="Q768" t="s">
        <v>333</v>
      </c>
      <c r="R768" t="s">
        <v>304</v>
      </c>
    </row>
    <row r="769" spans="1:18" x14ac:dyDescent="0.25">
      <c r="A769">
        <v>1216503</v>
      </c>
      <c r="B769" t="s">
        <v>281</v>
      </c>
      <c r="C769" t="s">
        <v>411</v>
      </c>
      <c r="D769" s="1">
        <v>44105</v>
      </c>
      <c r="E769" t="s">
        <v>192</v>
      </c>
      <c r="F769" t="s">
        <v>282</v>
      </c>
      <c r="G769">
        <v>0</v>
      </c>
      <c r="H769" t="s">
        <v>47</v>
      </c>
      <c r="I769" t="s">
        <v>31</v>
      </c>
      <c r="J769" t="s">
        <v>31</v>
      </c>
      <c r="K769" t="s">
        <v>22</v>
      </c>
      <c r="L769" t="s">
        <v>47</v>
      </c>
      <c r="M769" t="s">
        <v>23</v>
      </c>
      <c r="N769">
        <v>48</v>
      </c>
      <c r="O769" t="s">
        <v>24</v>
      </c>
      <c r="P769" t="s">
        <v>25</v>
      </c>
      <c r="Q769" t="s">
        <v>320</v>
      </c>
      <c r="R769" t="s">
        <v>140</v>
      </c>
    </row>
    <row r="770" spans="1:18" x14ac:dyDescent="0.25">
      <c r="A770">
        <v>1216504</v>
      </c>
      <c r="B770" t="s">
        <v>388</v>
      </c>
      <c r="C770" t="s">
        <v>411</v>
      </c>
      <c r="D770" s="1">
        <v>44104</v>
      </c>
      <c r="E770" t="s">
        <v>392</v>
      </c>
      <c r="F770" t="s">
        <v>287</v>
      </c>
      <c r="G770">
        <v>0</v>
      </c>
      <c r="H770" t="s">
        <v>21</v>
      </c>
      <c r="I770" t="s">
        <v>40</v>
      </c>
      <c r="J770" t="s">
        <v>40</v>
      </c>
      <c r="K770" t="s">
        <v>22</v>
      </c>
      <c r="L770" t="s">
        <v>21</v>
      </c>
      <c r="M770" t="s">
        <v>23</v>
      </c>
      <c r="N770">
        <v>37</v>
      </c>
      <c r="O770" t="s">
        <v>24</v>
      </c>
      <c r="P770" t="s">
        <v>25</v>
      </c>
      <c r="Q770" t="s">
        <v>333</v>
      </c>
      <c r="R770" t="s">
        <v>252</v>
      </c>
    </row>
    <row r="771" spans="1:18" x14ac:dyDescent="0.25">
      <c r="A771">
        <v>1216505</v>
      </c>
      <c r="B771" t="s">
        <v>281</v>
      </c>
      <c r="C771" t="s">
        <v>411</v>
      </c>
      <c r="D771" s="1">
        <v>44137</v>
      </c>
      <c r="E771" t="s">
        <v>393</v>
      </c>
      <c r="F771" t="s">
        <v>282</v>
      </c>
      <c r="G771">
        <v>0</v>
      </c>
      <c r="H771" t="s">
        <v>20</v>
      </c>
      <c r="I771" t="s">
        <v>373</v>
      </c>
      <c r="J771" t="s">
        <v>373</v>
      </c>
      <c r="K771" t="s">
        <v>22</v>
      </c>
      <c r="L771" t="s">
        <v>373</v>
      </c>
      <c r="M771" t="s">
        <v>41</v>
      </c>
      <c r="N771">
        <v>6</v>
      </c>
      <c r="O771" t="s">
        <v>24</v>
      </c>
      <c r="P771" t="s">
        <v>25</v>
      </c>
      <c r="Q771" t="s">
        <v>301</v>
      </c>
      <c r="R771" t="s">
        <v>140</v>
      </c>
    </row>
    <row r="772" spans="1:18" x14ac:dyDescent="0.25">
      <c r="A772">
        <v>1216506</v>
      </c>
      <c r="B772" t="s">
        <v>281</v>
      </c>
      <c r="C772" t="s">
        <v>411</v>
      </c>
      <c r="D772" s="1">
        <v>44136</v>
      </c>
      <c r="E772" t="s">
        <v>394</v>
      </c>
      <c r="F772" t="s">
        <v>282</v>
      </c>
      <c r="G772">
        <v>0</v>
      </c>
      <c r="H772" t="s">
        <v>31</v>
      </c>
      <c r="I772" t="s">
        <v>32</v>
      </c>
      <c r="J772" t="s">
        <v>32</v>
      </c>
      <c r="K772" t="s">
        <v>22</v>
      </c>
      <c r="L772" t="s">
        <v>32</v>
      </c>
      <c r="M772" t="s">
        <v>41</v>
      </c>
      <c r="N772">
        <v>9</v>
      </c>
      <c r="O772" t="s">
        <v>24</v>
      </c>
      <c r="P772" t="s">
        <v>25</v>
      </c>
      <c r="Q772" t="s">
        <v>296</v>
      </c>
      <c r="R772" t="s">
        <v>320</v>
      </c>
    </row>
    <row r="773" spans="1:18" x14ac:dyDescent="0.25">
      <c r="A773">
        <v>1216507</v>
      </c>
      <c r="B773" t="s">
        <v>388</v>
      </c>
      <c r="C773" t="s">
        <v>411</v>
      </c>
      <c r="D773" s="1">
        <v>44115</v>
      </c>
      <c r="E773" t="s">
        <v>395</v>
      </c>
      <c r="F773" t="s">
        <v>287</v>
      </c>
      <c r="G773">
        <v>0</v>
      </c>
      <c r="H773" t="s">
        <v>259</v>
      </c>
      <c r="I773" t="s">
        <v>40</v>
      </c>
      <c r="J773" t="s">
        <v>259</v>
      </c>
      <c r="K773" t="s">
        <v>33</v>
      </c>
      <c r="L773" t="s">
        <v>40</v>
      </c>
      <c r="M773" t="s">
        <v>41</v>
      </c>
      <c r="N773">
        <v>5</v>
      </c>
      <c r="O773" t="s">
        <v>24</v>
      </c>
      <c r="P773" t="s">
        <v>25</v>
      </c>
      <c r="Q773" t="s">
        <v>350</v>
      </c>
      <c r="R773" t="s">
        <v>201</v>
      </c>
    </row>
    <row r="774" spans="1:18" x14ac:dyDescent="0.25">
      <c r="A774">
        <v>1216508</v>
      </c>
      <c r="B774" t="s">
        <v>281</v>
      </c>
      <c r="C774" t="s">
        <v>411</v>
      </c>
      <c r="D774" s="1">
        <v>44097</v>
      </c>
      <c r="E774" t="s">
        <v>147</v>
      </c>
      <c r="F774" t="s">
        <v>282</v>
      </c>
      <c r="G774">
        <v>0</v>
      </c>
      <c r="H774" t="s">
        <v>47</v>
      </c>
      <c r="I774" t="s">
        <v>21</v>
      </c>
      <c r="J774" t="s">
        <v>21</v>
      </c>
      <c r="K774" t="s">
        <v>22</v>
      </c>
      <c r="L774" t="s">
        <v>47</v>
      </c>
      <c r="M774" t="s">
        <v>23</v>
      </c>
      <c r="N774">
        <v>49</v>
      </c>
      <c r="O774" t="s">
        <v>24</v>
      </c>
      <c r="P774" t="s">
        <v>25</v>
      </c>
      <c r="Q774" t="s">
        <v>301</v>
      </c>
      <c r="R774" t="s">
        <v>140</v>
      </c>
    </row>
    <row r="775" spans="1:18" x14ac:dyDescent="0.25">
      <c r="A775">
        <v>1216509</v>
      </c>
      <c r="B775" t="s">
        <v>389</v>
      </c>
      <c r="C775" t="s">
        <v>411</v>
      </c>
      <c r="D775" s="1">
        <v>44121</v>
      </c>
      <c r="E775" t="s">
        <v>227</v>
      </c>
      <c r="F775" t="s">
        <v>285</v>
      </c>
      <c r="G775">
        <v>0</v>
      </c>
      <c r="H775" t="s">
        <v>32</v>
      </c>
      <c r="I775" t="s">
        <v>373</v>
      </c>
      <c r="J775" t="s">
        <v>32</v>
      </c>
      <c r="K775" t="s">
        <v>33</v>
      </c>
      <c r="L775" t="s">
        <v>373</v>
      </c>
      <c r="M775" t="s">
        <v>41</v>
      </c>
      <c r="N775">
        <v>5</v>
      </c>
      <c r="O775" t="s">
        <v>24</v>
      </c>
      <c r="P775" t="s">
        <v>25</v>
      </c>
      <c r="Q775" t="s">
        <v>333</v>
      </c>
      <c r="R775" t="s">
        <v>283</v>
      </c>
    </row>
    <row r="776" spans="1:18" x14ac:dyDescent="0.25">
      <c r="A776">
        <v>1216510</v>
      </c>
      <c r="B776" t="s">
        <v>388</v>
      </c>
      <c r="C776" t="s">
        <v>411</v>
      </c>
      <c r="D776" s="1">
        <v>44098</v>
      </c>
      <c r="E776" t="s">
        <v>361</v>
      </c>
      <c r="F776" t="s">
        <v>287</v>
      </c>
      <c r="G776">
        <v>0</v>
      </c>
      <c r="H776" t="s">
        <v>31</v>
      </c>
      <c r="I776" t="s">
        <v>20</v>
      </c>
      <c r="J776" t="s">
        <v>20</v>
      </c>
      <c r="K776" t="s">
        <v>22</v>
      </c>
      <c r="L776" t="s">
        <v>31</v>
      </c>
      <c r="M776" t="s">
        <v>23</v>
      </c>
      <c r="N776">
        <v>97</v>
      </c>
      <c r="O776" t="s">
        <v>24</v>
      </c>
      <c r="P776" t="s">
        <v>25</v>
      </c>
      <c r="Q776" t="s">
        <v>232</v>
      </c>
      <c r="R776" t="s">
        <v>201</v>
      </c>
    </row>
    <row r="777" spans="1:18" x14ac:dyDescent="0.25">
      <c r="A777">
        <v>1216511</v>
      </c>
      <c r="B777" t="s">
        <v>281</v>
      </c>
      <c r="C777" t="s">
        <v>411</v>
      </c>
      <c r="D777" s="1">
        <v>44110</v>
      </c>
      <c r="E777" t="s">
        <v>328</v>
      </c>
      <c r="F777" t="s">
        <v>282</v>
      </c>
      <c r="G777">
        <v>0</v>
      </c>
      <c r="H777" t="s">
        <v>47</v>
      </c>
      <c r="I777" t="s">
        <v>40</v>
      </c>
      <c r="J777" t="s">
        <v>47</v>
      </c>
      <c r="K777" t="s">
        <v>33</v>
      </c>
      <c r="L777" t="s">
        <v>47</v>
      </c>
      <c r="M777" t="s">
        <v>23</v>
      </c>
      <c r="N777">
        <v>57</v>
      </c>
      <c r="O777" t="s">
        <v>24</v>
      </c>
      <c r="P777" t="s">
        <v>25</v>
      </c>
      <c r="Q777" t="s">
        <v>320</v>
      </c>
      <c r="R777" t="s">
        <v>140</v>
      </c>
    </row>
    <row r="778" spans="1:18" x14ac:dyDescent="0.25">
      <c r="A778">
        <v>1216512</v>
      </c>
      <c r="B778" t="s">
        <v>281</v>
      </c>
      <c r="C778" t="s">
        <v>411</v>
      </c>
      <c r="D778" s="1">
        <v>44122</v>
      </c>
      <c r="E778" t="s">
        <v>354</v>
      </c>
      <c r="F778" t="s">
        <v>282</v>
      </c>
      <c r="G778">
        <v>0</v>
      </c>
      <c r="H778" t="s">
        <v>21</v>
      </c>
      <c r="I778" t="s">
        <v>259</v>
      </c>
      <c r="J778" t="s">
        <v>259</v>
      </c>
      <c r="K778" t="s">
        <v>22</v>
      </c>
      <c r="L778" t="s">
        <v>21</v>
      </c>
      <c r="M778" t="s">
        <v>122</v>
      </c>
      <c r="N778" t="s">
        <v>25</v>
      </c>
      <c r="O778" t="s">
        <v>123</v>
      </c>
      <c r="P778" t="s">
        <v>25</v>
      </c>
      <c r="Q778" t="s">
        <v>296</v>
      </c>
      <c r="R778" t="s">
        <v>140</v>
      </c>
    </row>
    <row r="779" spans="1:18" x14ac:dyDescent="0.25">
      <c r="A779">
        <v>1216513</v>
      </c>
      <c r="B779" t="s">
        <v>388</v>
      </c>
      <c r="C779" t="s">
        <v>411</v>
      </c>
      <c r="D779" s="1">
        <v>44108</v>
      </c>
      <c r="E779" t="s">
        <v>57</v>
      </c>
      <c r="F779" t="s">
        <v>287</v>
      </c>
      <c r="G779">
        <v>0</v>
      </c>
      <c r="H779" t="s">
        <v>31</v>
      </c>
      <c r="I779" t="s">
        <v>32</v>
      </c>
      <c r="J779" t="s">
        <v>31</v>
      </c>
      <c r="K779" t="s">
        <v>33</v>
      </c>
      <c r="L779" t="s">
        <v>32</v>
      </c>
      <c r="M779" t="s">
        <v>41</v>
      </c>
      <c r="N779">
        <v>10</v>
      </c>
      <c r="O779" t="s">
        <v>24</v>
      </c>
      <c r="P779" t="s">
        <v>25</v>
      </c>
      <c r="Q779" t="s">
        <v>330</v>
      </c>
      <c r="R779" t="s">
        <v>321</v>
      </c>
    </row>
    <row r="780" spans="1:18" x14ac:dyDescent="0.25">
      <c r="A780">
        <v>1216514</v>
      </c>
      <c r="B780" t="s">
        <v>281</v>
      </c>
      <c r="C780" t="s">
        <v>411</v>
      </c>
      <c r="D780" s="1">
        <v>44107</v>
      </c>
      <c r="E780" t="s">
        <v>284</v>
      </c>
      <c r="F780" t="s">
        <v>282</v>
      </c>
      <c r="G780">
        <v>0</v>
      </c>
      <c r="H780" t="s">
        <v>40</v>
      </c>
      <c r="I780" t="s">
        <v>20</v>
      </c>
      <c r="J780" t="s">
        <v>40</v>
      </c>
      <c r="K780" t="s">
        <v>33</v>
      </c>
      <c r="L780" t="s">
        <v>20</v>
      </c>
      <c r="M780" t="s">
        <v>41</v>
      </c>
      <c r="N780">
        <v>8</v>
      </c>
      <c r="O780" t="s">
        <v>24</v>
      </c>
      <c r="P780" t="s">
        <v>25</v>
      </c>
      <c r="Q780" t="s">
        <v>301</v>
      </c>
      <c r="R780" t="s">
        <v>140</v>
      </c>
    </row>
    <row r="781" spans="1:18" x14ac:dyDescent="0.25">
      <c r="A781">
        <v>1216515</v>
      </c>
      <c r="B781" t="s">
        <v>389</v>
      </c>
      <c r="C781" t="s">
        <v>411</v>
      </c>
      <c r="D781" s="1">
        <v>44107</v>
      </c>
      <c r="E781" t="s">
        <v>307</v>
      </c>
      <c r="F781" t="s">
        <v>285</v>
      </c>
      <c r="G781">
        <v>0</v>
      </c>
      <c r="H781" t="s">
        <v>373</v>
      </c>
      <c r="I781" t="s">
        <v>21</v>
      </c>
      <c r="J781" t="s">
        <v>21</v>
      </c>
      <c r="K781" t="s">
        <v>22</v>
      </c>
      <c r="L781" t="s">
        <v>373</v>
      </c>
      <c r="M781" t="s">
        <v>23</v>
      </c>
      <c r="N781">
        <v>18</v>
      </c>
      <c r="O781" t="s">
        <v>24</v>
      </c>
      <c r="P781" t="s">
        <v>25</v>
      </c>
      <c r="Q781" t="s">
        <v>237</v>
      </c>
      <c r="R781" t="s">
        <v>283</v>
      </c>
    </row>
    <row r="782" spans="1:18" x14ac:dyDescent="0.25">
      <c r="A782">
        <v>1216516</v>
      </c>
      <c r="B782" t="s">
        <v>388</v>
      </c>
      <c r="C782" t="s">
        <v>411</v>
      </c>
      <c r="D782" s="1">
        <v>44106</v>
      </c>
      <c r="E782" t="s">
        <v>396</v>
      </c>
      <c r="F782" t="s">
        <v>287</v>
      </c>
      <c r="G782">
        <v>0</v>
      </c>
      <c r="H782" t="s">
        <v>259</v>
      </c>
      <c r="I782" t="s">
        <v>32</v>
      </c>
      <c r="J782" t="s">
        <v>259</v>
      </c>
      <c r="K782" t="s">
        <v>33</v>
      </c>
      <c r="L782" t="s">
        <v>259</v>
      </c>
      <c r="M782" t="s">
        <v>23</v>
      </c>
      <c r="N782">
        <v>7</v>
      </c>
      <c r="O782" t="s">
        <v>24</v>
      </c>
      <c r="P782" t="s">
        <v>25</v>
      </c>
      <c r="Q782" t="s">
        <v>232</v>
      </c>
      <c r="R782" t="s">
        <v>201</v>
      </c>
    </row>
    <row r="783" spans="1:18" x14ac:dyDescent="0.25">
      <c r="A783">
        <v>1216517</v>
      </c>
      <c r="B783" t="s">
        <v>388</v>
      </c>
      <c r="C783" t="s">
        <v>411</v>
      </c>
      <c r="D783" s="1">
        <v>44122</v>
      </c>
      <c r="E783" t="s">
        <v>361</v>
      </c>
      <c r="F783" t="s">
        <v>287</v>
      </c>
      <c r="G783">
        <v>0</v>
      </c>
      <c r="H783" t="s">
        <v>47</v>
      </c>
      <c r="I783" t="s">
        <v>31</v>
      </c>
      <c r="J783" t="s">
        <v>47</v>
      </c>
      <c r="K783" t="s">
        <v>33</v>
      </c>
      <c r="L783" t="s">
        <v>31</v>
      </c>
      <c r="M783" t="s">
        <v>122</v>
      </c>
      <c r="N783" t="s">
        <v>25</v>
      </c>
      <c r="O783" t="s">
        <v>123</v>
      </c>
      <c r="P783" t="s">
        <v>25</v>
      </c>
      <c r="Q783" t="s">
        <v>321</v>
      </c>
      <c r="R783" t="s">
        <v>201</v>
      </c>
    </row>
    <row r="784" spans="1:18" x14ac:dyDescent="0.25">
      <c r="A784">
        <v>1216518</v>
      </c>
      <c r="B784" t="s">
        <v>388</v>
      </c>
      <c r="C784" t="s">
        <v>411</v>
      </c>
      <c r="D784" s="1">
        <v>44126</v>
      </c>
      <c r="E784" t="s">
        <v>162</v>
      </c>
      <c r="F784" t="s">
        <v>287</v>
      </c>
      <c r="G784">
        <v>0</v>
      </c>
      <c r="H784" t="s">
        <v>40</v>
      </c>
      <c r="I784" t="s">
        <v>259</v>
      </c>
      <c r="J784" t="s">
        <v>259</v>
      </c>
      <c r="K784" t="s">
        <v>22</v>
      </c>
      <c r="L784" t="s">
        <v>259</v>
      </c>
      <c r="M784" t="s">
        <v>41</v>
      </c>
      <c r="N784">
        <v>8</v>
      </c>
      <c r="O784" t="s">
        <v>24</v>
      </c>
      <c r="P784" t="s">
        <v>25</v>
      </c>
      <c r="Q784" t="s">
        <v>321</v>
      </c>
      <c r="R784" t="s">
        <v>201</v>
      </c>
    </row>
    <row r="785" spans="1:18" x14ac:dyDescent="0.25">
      <c r="A785">
        <v>1216519</v>
      </c>
      <c r="B785" t="s">
        <v>388</v>
      </c>
      <c r="C785" t="s">
        <v>411</v>
      </c>
      <c r="D785" s="1">
        <v>44109</v>
      </c>
      <c r="E785" t="s">
        <v>297</v>
      </c>
      <c r="F785" t="s">
        <v>287</v>
      </c>
      <c r="G785">
        <v>0</v>
      </c>
      <c r="H785" t="s">
        <v>373</v>
      </c>
      <c r="I785" t="s">
        <v>20</v>
      </c>
      <c r="J785" t="s">
        <v>20</v>
      </c>
      <c r="K785" t="s">
        <v>22</v>
      </c>
      <c r="L785" t="s">
        <v>373</v>
      </c>
      <c r="M785" t="s">
        <v>23</v>
      </c>
      <c r="N785">
        <v>59</v>
      </c>
      <c r="O785" t="s">
        <v>24</v>
      </c>
      <c r="P785" t="s">
        <v>25</v>
      </c>
      <c r="Q785" t="s">
        <v>321</v>
      </c>
      <c r="R785" t="s">
        <v>350</v>
      </c>
    </row>
    <row r="786" spans="1:18" x14ac:dyDescent="0.25">
      <c r="A786">
        <v>1216520</v>
      </c>
      <c r="B786" t="s">
        <v>389</v>
      </c>
      <c r="C786" t="s">
        <v>411</v>
      </c>
      <c r="D786" s="1">
        <v>44130</v>
      </c>
      <c r="E786" t="s">
        <v>118</v>
      </c>
      <c r="F786" t="s">
        <v>285</v>
      </c>
      <c r="G786">
        <v>0</v>
      </c>
      <c r="H786" t="s">
        <v>21</v>
      </c>
      <c r="I786" t="s">
        <v>31</v>
      </c>
      <c r="J786" t="s">
        <v>31</v>
      </c>
      <c r="K786" t="s">
        <v>22</v>
      </c>
      <c r="L786" t="s">
        <v>31</v>
      </c>
      <c r="M786" t="s">
        <v>41</v>
      </c>
      <c r="N786">
        <v>8</v>
      </c>
      <c r="O786" t="s">
        <v>24</v>
      </c>
      <c r="P786" t="s">
        <v>25</v>
      </c>
      <c r="Q786" t="s">
        <v>333</v>
      </c>
      <c r="R786" t="s">
        <v>283</v>
      </c>
    </row>
    <row r="787" spans="1:18" x14ac:dyDescent="0.25">
      <c r="A787">
        <v>1216521</v>
      </c>
      <c r="B787" t="s">
        <v>389</v>
      </c>
      <c r="C787" t="s">
        <v>411</v>
      </c>
      <c r="D787" s="1">
        <v>44127</v>
      </c>
      <c r="E787" t="s">
        <v>310</v>
      </c>
      <c r="F787" t="s">
        <v>285</v>
      </c>
      <c r="G787">
        <v>0</v>
      </c>
      <c r="H787" t="s">
        <v>32</v>
      </c>
      <c r="I787" t="s">
        <v>47</v>
      </c>
      <c r="J787" t="s">
        <v>47</v>
      </c>
      <c r="K787" t="s">
        <v>22</v>
      </c>
      <c r="L787" t="s">
        <v>47</v>
      </c>
      <c r="M787" t="s">
        <v>41</v>
      </c>
      <c r="N787">
        <v>10</v>
      </c>
      <c r="O787" t="s">
        <v>24</v>
      </c>
      <c r="P787" t="s">
        <v>25</v>
      </c>
      <c r="Q787" t="s">
        <v>252</v>
      </c>
      <c r="R787" t="s">
        <v>237</v>
      </c>
    </row>
    <row r="788" spans="1:18" x14ac:dyDescent="0.25">
      <c r="A788">
        <v>1216522</v>
      </c>
      <c r="B788" t="s">
        <v>388</v>
      </c>
      <c r="C788" t="s">
        <v>411</v>
      </c>
      <c r="D788" s="1">
        <v>44121</v>
      </c>
      <c r="E788" t="s">
        <v>121</v>
      </c>
      <c r="F788" t="s">
        <v>287</v>
      </c>
      <c r="G788">
        <v>0</v>
      </c>
      <c r="H788" t="s">
        <v>40</v>
      </c>
      <c r="I788" t="s">
        <v>20</v>
      </c>
      <c r="J788" t="s">
        <v>40</v>
      </c>
      <c r="K788" t="s">
        <v>33</v>
      </c>
      <c r="L788" t="s">
        <v>20</v>
      </c>
      <c r="M788" t="s">
        <v>41</v>
      </c>
      <c r="N788">
        <v>7</v>
      </c>
      <c r="O788" t="s">
        <v>24</v>
      </c>
      <c r="P788" t="s">
        <v>25</v>
      </c>
      <c r="Q788" t="s">
        <v>232</v>
      </c>
      <c r="R788" t="s">
        <v>321</v>
      </c>
    </row>
    <row r="789" spans="1:18" x14ac:dyDescent="0.25">
      <c r="A789">
        <v>1216523</v>
      </c>
      <c r="B789" t="s">
        <v>281</v>
      </c>
      <c r="C789" t="s">
        <v>411</v>
      </c>
      <c r="D789" s="1">
        <v>44114</v>
      </c>
      <c r="E789" t="s">
        <v>101</v>
      </c>
      <c r="F789" t="s">
        <v>282</v>
      </c>
      <c r="G789">
        <v>0</v>
      </c>
      <c r="H789" t="s">
        <v>21</v>
      </c>
      <c r="I789" t="s">
        <v>31</v>
      </c>
      <c r="J789" t="s">
        <v>21</v>
      </c>
      <c r="K789" t="s">
        <v>33</v>
      </c>
      <c r="L789" t="s">
        <v>21</v>
      </c>
      <c r="M789" t="s">
        <v>23</v>
      </c>
      <c r="N789">
        <v>2</v>
      </c>
      <c r="O789" t="s">
        <v>24</v>
      </c>
      <c r="P789" t="s">
        <v>25</v>
      </c>
      <c r="Q789" t="s">
        <v>381</v>
      </c>
      <c r="R789" t="s">
        <v>301</v>
      </c>
    </row>
    <row r="790" spans="1:18" x14ac:dyDescent="0.25">
      <c r="A790">
        <v>1216524</v>
      </c>
      <c r="B790" t="s">
        <v>388</v>
      </c>
      <c r="C790" t="s">
        <v>411</v>
      </c>
      <c r="D790" s="1">
        <v>44131</v>
      </c>
      <c r="E790" t="s">
        <v>226</v>
      </c>
      <c r="F790" t="s">
        <v>287</v>
      </c>
      <c r="G790">
        <v>0</v>
      </c>
      <c r="H790" t="s">
        <v>259</v>
      </c>
      <c r="I790" t="s">
        <v>373</v>
      </c>
      <c r="J790" t="s">
        <v>373</v>
      </c>
      <c r="K790" t="s">
        <v>22</v>
      </c>
      <c r="L790" t="s">
        <v>259</v>
      </c>
      <c r="M790" t="s">
        <v>23</v>
      </c>
      <c r="N790">
        <v>88</v>
      </c>
      <c r="O790" t="s">
        <v>24</v>
      </c>
      <c r="P790" t="s">
        <v>25</v>
      </c>
      <c r="Q790" t="s">
        <v>232</v>
      </c>
      <c r="R790" t="s">
        <v>321</v>
      </c>
    </row>
    <row r="791" spans="1:18" x14ac:dyDescent="0.25">
      <c r="A791">
        <v>1216525</v>
      </c>
      <c r="B791" t="s">
        <v>388</v>
      </c>
      <c r="C791" t="s">
        <v>411</v>
      </c>
      <c r="D791" s="1">
        <v>44114</v>
      </c>
      <c r="E791" t="s">
        <v>215</v>
      </c>
      <c r="F791" t="s">
        <v>287</v>
      </c>
      <c r="G791">
        <v>0</v>
      </c>
      <c r="H791" t="s">
        <v>20</v>
      </c>
      <c r="I791" t="s">
        <v>32</v>
      </c>
      <c r="J791" t="s">
        <v>20</v>
      </c>
      <c r="K791" t="s">
        <v>33</v>
      </c>
      <c r="L791" t="s">
        <v>20</v>
      </c>
      <c r="M791" t="s">
        <v>23</v>
      </c>
      <c r="N791">
        <v>37</v>
      </c>
      <c r="O791" t="s">
        <v>24</v>
      </c>
      <c r="P791" t="s">
        <v>25</v>
      </c>
      <c r="Q791" t="s">
        <v>232</v>
      </c>
      <c r="R791" t="s">
        <v>201</v>
      </c>
    </row>
    <row r="792" spans="1:18" x14ac:dyDescent="0.25">
      <c r="A792">
        <v>1216526</v>
      </c>
      <c r="B792" t="s">
        <v>281</v>
      </c>
      <c r="C792" t="s">
        <v>411</v>
      </c>
      <c r="D792" s="1">
        <v>44120</v>
      </c>
      <c r="E792" t="s">
        <v>324</v>
      </c>
      <c r="F792" t="s">
        <v>282</v>
      </c>
      <c r="G792">
        <v>0</v>
      </c>
      <c r="H792" t="s">
        <v>21</v>
      </c>
      <c r="I792" t="s">
        <v>47</v>
      </c>
      <c r="J792" t="s">
        <v>21</v>
      </c>
      <c r="K792" t="s">
        <v>33</v>
      </c>
      <c r="L792" t="s">
        <v>47</v>
      </c>
      <c r="M792" t="s">
        <v>41</v>
      </c>
      <c r="N792">
        <v>8</v>
      </c>
      <c r="O792" t="s">
        <v>24</v>
      </c>
      <c r="P792" t="s">
        <v>25</v>
      </c>
      <c r="Q792" t="s">
        <v>301</v>
      </c>
      <c r="R792" t="s">
        <v>320</v>
      </c>
    </row>
    <row r="793" spans="1:18" x14ac:dyDescent="0.25">
      <c r="A793">
        <v>1216527</v>
      </c>
      <c r="B793" t="s">
        <v>389</v>
      </c>
      <c r="C793" t="s">
        <v>411</v>
      </c>
      <c r="D793" s="1">
        <v>44101</v>
      </c>
      <c r="E793" t="s">
        <v>271</v>
      </c>
      <c r="F793" t="s">
        <v>285</v>
      </c>
      <c r="G793">
        <v>0</v>
      </c>
      <c r="H793" t="s">
        <v>31</v>
      </c>
      <c r="I793" t="s">
        <v>40</v>
      </c>
      <c r="J793" t="s">
        <v>40</v>
      </c>
      <c r="K793" t="s">
        <v>22</v>
      </c>
      <c r="L793" t="s">
        <v>40</v>
      </c>
      <c r="M793" t="s">
        <v>41</v>
      </c>
      <c r="N793">
        <v>4</v>
      </c>
      <c r="O793" t="s">
        <v>24</v>
      </c>
      <c r="P793" t="s">
        <v>25</v>
      </c>
      <c r="Q793" t="s">
        <v>283</v>
      </c>
      <c r="R793" t="s">
        <v>304</v>
      </c>
    </row>
    <row r="794" spans="1:18" x14ac:dyDescent="0.25">
      <c r="A794">
        <v>1216528</v>
      </c>
      <c r="B794" t="s">
        <v>388</v>
      </c>
      <c r="C794" t="s">
        <v>411</v>
      </c>
      <c r="D794" s="1">
        <v>44117</v>
      </c>
      <c r="E794" t="s">
        <v>235</v>
      </c>
      <c r="F794" t="s">
        <v>287</v>
      </c>
      <c r="G794">
        <v>0</v>
      </c>
      <c r="H794" t="s">
        <v>32</v>
      </c>
      <c r="I794" t="s">
        <v>259</v>
      </c>
      <c r="J794" t="s">
        <v>32</v>
      </c>
      <c r="K794" t="s">
        <v>33</v>
      </c>
      <c r="L794" t="s">
        <v>32</v>
      </c>
      <c r="M794" t="s">
        <v>23</v>
      </c>
      <c r="N794">
        <v>20</v>
      </c>
      <c r="O794" t="s">
        <v>24</v>
      </c>
      <c r="P794" t="s">
        <v>25</v>
      </c>
      <c r="Q794" t="s">
        <v>232</v>
      </c>
      <c r="R794" t="s">
        <v>201</v>
      </c>
    </row>
    <row r="795" spans="1:18" x14ac:dyDescent="0.25">
      <c r="A795">
        <v>1216529</v>
      </c>
      <c r="B795" t="s">
        <v>281</v>
      </c>
      <c r="C795" t="s">
        <v>411</v>
      </c>
      <c r="D795" s="1">
        <v>44115</v>
      </c>
      <c r="E795" t="s">
        <v>324</v>
      </c>
      <c r="F795" t="s">
        <v>282</v>
      </c>
      <c r="G795">
        <v>0</v>
      </c>
      <c r="H795" t="s">
        <v>373</v>
      </c>
      <c r="I795" t="s">
        <v>47</v>
      </c>
      <c r="J795" t="s">
        <v>373</v>
      </c>
      <c r="K795" t="s">
        <v>33</v>
      </c>
      <c r="L795" t="s">
        <v>47</v>
      </c>
      <c r="M795" t="s">
        <v>41</v>
      </c>
      <c r="N795">
        <v>5</v>
      </c>
      <c r="O795" t="s">
        <v>24</v>
      </c>
      <c r="P795" t="s">
        <v>25</v>
      </c>
      <c r="Q795" t="s">
        <v>301</v>
      </c>
      <c r="R795" t="s">
        <v>140</v>
      </c>
    </row>
    <row r="796" spans="1:18" x14ac:dyDescent="0.25">
      <c r="A796">
        <v>1216530</v>
      </c>
      <c r="B796" t="s">
        <v>388</v>
      </c>
      <c r="C796" t="s">
        <v>411</v>
      </c>
      <c r="D796" s="1">
        <v>44136</v>
      </c>
      <c r="E796" t="s">
        <v>397</v>
      </c>
      <c r="F796" t="s">
        <v>287</v>
      </c>
      <c r="G796">
        <v>0</v>
      </c>
      <c r="H796" t="s">
        <v>21</v>
      </c>
      <c r="I796" t="s">
        <v>40</v>
      </c>
      <c r="J796" t="s">
        <v>40</v>
      </c>
      <c r="K796" t="s">
        <v>22</v>
      </c>
      <c r="L796" t="s">
        <v>21</v>
      </c>
      <c r="M796" t="s">
        <v>23</v>
      </c>
      <c r="N796">
        <v>60</v>
      </c>
      <c r="O796" t="s">
        <v>24</v>
      </c>
      <c r="P796" t="s">
        <v>25</v>
      </c>
      <c r="Q796" t="s">
        <v>321</v>
      </c>
      <c r="R796" t="s">
        <v>201</v>
      </c>
    </row>
    <row r="797" spans="1:18" x14ac:dyDescent="0.25">
      <c r="A797">
        <v>1216531</v>
      </c>
      <c r="B797" t="s">
        <v>389</v>
      </c>
      <c r="C797" t="s">
        <v>411</v>
      </c>
      <c r="D797" s="1">
        <v>44119</v>
      </c>
      <c r="E797" t="s">
        <v>361</v>
      </c>
      <c r="F797" t="s">
        <v>285</v>
      </c>
      <c r="G797">
        <v>0</v>
      </c>
      <c r="H797" t="s">
        <v>20</v>
      </c>
      <c r="I797" t="s">
        <v>31</v>
      </c>
      <c r="J797" t="s">
        <v>20</v>
      </c>
      <c r="K797" t="s">
        <v>33</v>
      </c>
      <c r="L797" t="s">
        <v>31</v>
      </c>
      <c r="M797" t="s">
        <v>41</v>
      </c>
      <c r="N797">
        <v>8</v>
      </c>
      <c r="O797" t="s">
        <v>24</v>
      </c>
      <c r="P797" t="s">
        <v>25</v>
      </c>
      <c r="Q797" t="s">
        <v>333</v>
      </c>
      <c r="R797" t="s">
        <v>252</v>
      </c>
    </row>
    <row r="798" spans="1:18" x14ac:dyDescent="0.25">
      <c r="A798">
        <v>1216532</v>
      </c>
      <c r="B798" t="s">
        <v>281</v>
      </c>
      <c r="C798" t="s">
        <v>411</v>
      </c>
      <c r="D798" s="1">
        <v>44103</v>
      </c>
      <c r="E798" t="s">
        <v>345</v>
      </c>
      <c r="F798" t="s">
        <v>282</v>
      </c>
      <c r="G798">
        <v>0</v>
      </c>
      <c r="H798" t="s">
        <v>259</v>
      </c>
      <c r="I798" t="s">
        <v>373</v>
      </c>
      <c r="J798" t="s">
        <v>373</v>
      </c>
      <c r="K798" t="s">
        <v>22</v>
      </c>
      <c r="L798" t="s">
        <v>259</v>
      </c>
      <c r="M798" t="s">
        <v>23</v>
      </c>
      <c r="N798">
        <v>15</v>
      </c>
      <c r="O798" t="s">
        <v>24</v>
      </c>
      <c r="P798" t="s">
        <v>25</v>
      </c>
      <c r="Q798" t="s">
        <v>320</v>
      </c>
      <c r="R798" t="s">
        <v>140</v>
      </c>
    </row>
    <row r="799" spans="1:18" x14ac:dyDescent="0.25">
      <c r="A799">
        <v>1216533</v>
      </c>
      <c r="B799" t="s">
        <v>281</v>
      </c>
      <c r="C799" t="s">
        <v>411</v>
      </c>
      <c r="D799" s="1">
        <v>44123</v>
      </c>
      <c r="E799" t="s">
        <v>353</v>
      </c>
      <c r="F799" t="s">
        <v>282</v>
      </c>
      <c r="G799">
        <v>0</v>
      </c>
      <c r="H799" t="s">
        <v>32</v>
      </c>
      <c r="I799" t="s">
        <v>40</v>
      </c>
      <c r="J799" t="s">
        <v>32</v>
      </c>
      <c r="K799" t="s">
        <v>33</v>
      </c>
      <c r="L799" t="s">
        <v>40</v>
      </c>
      <c r="M799" t="s">
        <v>41</v>
      </c>
      <c r="N799">
        <v>7</v>
      </c>
      <c r="O799" t="s">
        <v>24</v>
      </c>
      <c r="P799" t="s">
        <v>25</v>
      </c>
      <c r="Q799" t="s">
        <v>301</v>
      </c>
      <c r="R799" t="s">
        <v>320</v>
      </c>
    </row>
    <row r="800" spans="1:18" x14ac:dyDescent="0.25">
      <c r="A800">
        <v>1216534</v>
      </c>
      <c r="B800" t="s">
        <v>388</v>
      </c>
      <c r="C800" t="s">
        <v>411</v>
      </c>
      <c r="D800" s="1">
        <v>44095</v>
      </c>
      <c r="E800" t="s">
        <v>284</v>
      </c>
      <c r="F800" t="s">
        <v>287</v>
      </c>
      <c r="G800">
        <v>0</v>
      </c>
      <c r="H800" t="s">
        <v>20</v>
      </c>
      <c r="I800" t="s">
        <v>259</v>
      </c>
      <c r="J800" t="s">
        <v>259</v>
      </c>
      <c r="K800" t="s">
        <v>22</v>
      </c>
      <c r="L800" t="s">
        <v>20</v>
      </c>
      <c r="M800" t="s">
        <v>23</v>
      </c>
      <c r="N800">
        <v>10</v>
      </c>
      <c r="O800" t="s">
        <v>24</v>
      </c>
      <c r="P800" t="s">
        <v>25</v>
      </c>
      <c r="Q800" t="s">
        <v>330</v>
      </c>
      <c r="R800" t="s">
        <v>321</v>
      </c>
    </row>
    <row r="801" spans="1:18" x14ac:dyDescent="0.25">
      <c r="A801">
        <v>1216535</v>
      </c>
      <c r="B801" t="s">
        <v>388</v>
      </c>
      <c r="C801" t="s">
        <v>411</v>
      </c>
      <c r="D801" s="1">
        <v>44135</v>
      </c>
      <c r="E801" t="s">
        <v>369</v>
      </c>
      <c r="F801" t="s">
        <v>287</v>
      </c>
      <c r="G801">
        <v>0</v>
      </c>
      <c r="H801" t="s">
        <v>373</v>
      </c>
      <c r="I801" t="s">
        <v>47</v>
      </c>
      <c r="J801" t="s">
        <v>47</v>
      </c>
      <c r="K801" t="s">
        <v>22</v>
      </c>
      <c r="L801" t="s">
        <v>47</v>
      </c>
      <c r="M801" t="s">
        <v>41</v>
      </c>
      <c r="N801">
        <v>9</v>
      </c>
      <c r="O801" t="s">
        <v>24</v>
      </c>
      <c r="P801" t="s">
        <v>25</v>
      </c>
      <c r="Q801" t="s">
        <v>350</v>
      </c>
      <c r="R801" t="s">
        <v>201</v>
      </c>
    </row>
    <row r="802" spans="1:18" x14ac:dyDescent="0.25">
      <c r="A802">
        <v>1216536</v>
      </c>
      <c r="B802" t="s">
        <v>388</v>
      </c>
      <c r="C802" t="s">
        <v>411</v>
      </c>
      <c r="D802" s="1">
        <v>44133</v>
      </c>
      <c r="E802" t="s">
        <v>394</v>
      </c>
      <c r="F802" t="s">
        <v>287</v>
      </c>
      <c r="G802">
        <v>0</v>
      </c>
      <c r="H802" t="s">
        <v>21</v>
      </c>
      <c r="I802" t="s">
        <v>32</v>
      </c>
      <c r="J802" t="s">
        <v>32</v>
      </c>
      <c r="K802" t="s">
        <v>22</v>
      </c>
      <c r="L802" t="s">
        <v>32</v>
      </c>
      <c r="M802" t="s">
        <v>41</v>
      </c>
      <c r="N802">
        <v>6</v>
      </c>
      <c r="O802" t="s">
        <v>24</v>
      </c>
      <c r="P802" t="s">
        <v>25</v>
      </c>
      <c r="Q802" t="s">
        <v>252</v>
      </c>
      <c r="R802" t="s">
        <v>283</v>
      </c>
    </row>
    <row r="803" spans="1:18" x14ac:dyDescent="0.25">
      <c r="A803">
        <v>1216537</v>
      </c>
      <c r="B803" t="s">
        <v>281</v>
      </c>
      <c r="C803" t="s">
        <v>411</v>
      </c>
      <c r="D803" s="1">
        <v>44134</v>
      </c>
      <c r="E803" t="s">
        <v>351</v>
      </c>
      <c r="F803" t="s">
        <v>282</v>
      </c>
      <c r="G803">
        <v>0</v>
      </c>
      <c r="H803" t="s">
        <v>31</v>
      </c>
      <c r="I803" t="s">
        <v>40</v>
      </c>
      <c r="J803" t="s">
        <v>40</v>
      </c>
      <c r="K803" t="s">
        <v>22</v>
      </c>
      <c r="L803" t="s">
        <v>40</v>
      </c>
      <c r="M803" t="s">
        <v>41</v>
      </c>
      <c r="N803">
        <v>7</v>
      </c>
      <c r="O803" t="s">
        <v>24</v>
      </c>
      <c r="P803" t="s">
        <v>25</v>
      </c>
      <c r="Q803" t="s">
        <v>301</v>
      </c>
      <c r="R803" t="s">
        <v>140</v>
      </c>
    </row>
    <row r="804" spans="1:18" x14ac:dyDescent="0.25">
      <c r="A804">
        <v>1216538</v>
      </c>
      <c r="B804" t="s">
        <v>389</v>
      </c>
      <c r="C804" t="s">
        <v>411</v>
      </c>
      <c r="D804" s="1">
        <v>44108</v>
      </c>
      <c r="E804" t="s">
        <v>310</v>
      </c>
      <c r="F804" t="s">
        <v>285</v>
      </c>
      <c r="G804">
        <v>0</v>
      </c>
      <c r="H804" t="s">
        <v>47</v>
      </c>
      <c r="I804" t="s">
        <v>259</v>
      </c>
      <c r="J804" t="s">
        <v>47</v>
      </c>
      <c r="K804" t="s">
        <v>33</v>
      </c>
      <c r="L804" t="s">
        <v>47</v>
      </c>
      <c r="M804" t="s">
        <v>23</v>
      </c>
      <c r="N804">
        <v>34</v>
      </c>
      <c r="O804" t="s">
        <v>24</v>
      </c>
      <c r="P804" t="s">
        <v>25</v>
      </c>
      <c r="Q804" t="s">
        <v>333</v>
      </c>
      <c r="R804" t="s">
        <v>283</v>
      </c>
    </row>
    <row r="805" spans="1:18" x14ac:dyDescent="0.25">
      <c r="A805">
        <v>1216539</v>
      </c>
      <c r="B805" t="s">
        <v>388</v>
      </c>
      <c r="C805" t="s">
        <v>411</v>
      </c>
      <c r="D805" s="1">
        <v>44099</v>
      </c>
      <c r="E805" t="s">
        <v>374</v>
      </c>
      <c r="F805" t="s">
        <v>287</v>
      </c>
      <c r="G805">
        <v>0</v>
      </c>
      <c r="H805" t="s">
        <v>373</v>
      </c>
      <c r="I805" t="s">
        <v>32</v>
      </c>
      <c r="J805" t="s">
        <v>32</v>
      </c>
      <c r="K805" t="s">
        <v>22</v>
      </c>
      <c r="L805" t="s">
        <v>373</v>
      </c>
      <c r="M805" t="s">
        <v>23</v>
      </c>
      <c r="N805">
        <v>44</v>
      </c>
      <c r="O805" t="s">
        <v>24</v>
      </c>
      <c r="P805" t="s">
        <v>25</v>
      </c>
      <c r="Q805" t="s">
        <v>333</v>
      </c>
      <c r="R805" t="s">
        <v>283</v>
      </c>
    </row>
    <row r="806" spans="1:18" x14ac:dyDescent="0.25">
      <c r="A806">
        <v>1216540</v>
      </c>
      <c r="B806" t="s">
        <v>389</v>
      </c>
      <c r="C806" t="s">
        <v>411</v>
      </c>
      <c r="D806" s="1">
        <v>44116</v>
      </c>
      <c r="E806" t="s">
        <v>121</v>
      </c>
      <c r="F806" t="s">
        <v>285</v>
      </c>
      <c r="G806">
        <v>0</v>
      </c>
      <c r="H806" t="s">
        <v>20</v>
      </c>
      <c r="I806" t="s">
        <v>21</v>
      </c>
      <c r="J806" t="s">
        <v>20</v>
      </c>
      <c r="K806" t="s">
        <v>33</v>
      </c>
      <c r="L806" t="s">
        <v>20</v>
      </c>
      <c r="M806" t="s">
        <v>23</v>
      </c>
      <c r="N806">
        <v>82</v>
      </c>
      <c r="O806" t="s">
        <v>24</v>
      </c>
      <c r="P806" t="s">
        <v>25</v>
      </c>
      <c r="Q806" t="s">
        <v>283</v>
      </c>
      <c r="R806" t="s">
        <v>304</v>
      </c>
    </row>
    <row r="807" spans="1:18" x14ac:dyDescent="0.25">
      <c r="A807">
        <v>1216541</v>
      </c>
      <c r="B807" t="s">
        <v>281</v>
      </c>
      <c r="C807" t="s">
        <v>411</v>
      </c>
      <c r="D807" s="1">
        <v>44129</v>
      </c>
      <c r="E807" t="s">
        <v>351</v>
      </c>
      <c r="F807" t="s">
        <v>282</v>
      </c>
      <c r="G807">
        <v>0</v>
      </c>
      <c r="H807" t="s">
        <v>47</v>
      </c>
      <c r="I807" t="s">
        <v>40</v>
      </c>
      <c r="J807" t="s">
        <v>47</v>
      </c>
      <c r="K807" t="s">
        <v>33</v>
      </c>
      <c r="L807" t="s">
        <v>40</v>
      </c>
      <c r="M807" t="s">
        <v>41</v>
      </c>
      <c r="N807">
        <v>8</v>
      </c>
      <c r="O807" t="s">
        <v>24</v>
      </c>
      <c r="P807" t="s">
        <v>25</v>
      </c>
      <c r="Q807" t="s">
        <v>381</v>
      </c>
      <c r="R807" t="s">
        <v>320</v>
      </c>
    </row>
    <row r="808" spans="1:18" x14ac:dyDescent="0.25">
      <c r="A808">
        <v>1216542</v>
      </c>
      <c r="B808" t="s">
        <v>388</v>
      </c>
      <c r="C808" t="s">
        <v>411</v>
      </c>
      <c r="D808" s="1">
        <v>44112</v>
      </c>
      <c r="E808" t="s">
        <v>375</v>
      </c>
      <c r="F808" t="s">
        <v>287</v>
      </c>
      <c r="G808">
        <v>0</v>
      </c>
      <c r="H808" t="s">
        <v>259</v>
      </c>
      <c r="I808" t="s">
        <v>31</v>
      </c>
      <c r="J808" t="s">
        <v>259</v>
      </c>
      <c r="K808" t="s">
        <v>33</v>
      </c>
      <c r="L808" t="s">
        <v>259</v>
      </c>
      <c r="M808" t="s">
        <v>23</v>
      </c>
      <c r="N808">
        <v>69</v>
      </c>
      <c r="O808" t="s">
        <v>24</v>
      </c>
      <c r="P808" t="s">
        <v>25</v>
      </c>
      <c r="Q808" t="s">
        <v>232</v>
      </c>
      <c r="R808" t="s">
        <v>321</v>
      </c>
    </row>
    <row r="809" spans="1:18" x14ac:dyDescent="0.25">
      <c r="A809">
        <v>1216543</v>
      </c>
      <c r="B809" t="s">
        <v>388</v>
      </c>
      <c r="C809" t="s">
        <v>411</v>
      </c>
      <c r="D809" s="1">
        <v>44118</v>
      </c>
      <c r="E809" t="s">
        <v>393</v>
      </c>
      <c r="F809" t="s">
        <v>287</v>
      </c>
      <c r="G809">
        <v>0</v>
      </c>
      <c r="H809" t="s">
        <v>373</v>
      </c>
      <c r="I809" t="s">
        <v>40</v>
      </c>
      <c r="J809" t="s">
        <v>373</v>
      </c>
      <c r="K809" t="s">
        <v>33</v>
      </c>
      <c r="L809" t="s">
        <v>373</v>
      </c>
      <c r="M809" t="s">
        <v>23</v>
      </c>
      <c r="N809">
        <v>13</v>
      </c>
      <c r="O809" t="s">
        <v>24</v>
      </c>
      <c r="P809" t="s">
        <v>25</v>
      </c>
      <c r="Q809" t="s">
        <v>232</v>
      </c>
      <c r="R809" t="s">
        <v>321</v>
      </c>
    </row>
    <row r="810" spans="1:18" x14ac:dyDescent="0.25">
      <c r="A810">
        <v>1216544</v>
      </c>
      <c r="B810" t="s">
        <v>388</v>
      </c>
      <c r="C810" t="s">
        <v>411</v>
      </c>
      <c r="D810" s="1">
        <v>44129</v>
      </c>
      <c r="E810" t="s">
        <v>394</v>
      </c>
      <c r="F810" t="s">
        <v>287</v>
      </c>
      <c r="G810">
        <v>0</v>
      </c>
      <c r="H810" t="s">
        <v>20</v>
      </c>
      <c r="I810" t="s">
        <v>32</v>
      </c>
      <c r="J810" t="s">
        <v>20</v>
      </c>
      <c r="K810" t="s">
        <v>33</v>
      </c>
      <c r="L810" t="s">
        <v>32</v>
      </c>
      <c r="M810" t="s">
        <v>41</v>
      </c>
      <c r="N810">
        <v>8</v>
      </c>
      <c r="O810" t="s">
        <v>24</v>
      </c>
      <c r="P810" t="s">
        <v>25</v>
      </c>
      <c r="Q810" t="s">
        <v>252</v>
      </c>
      <c r="R810" t="s">
        <v>283</v>
      </c>
    </row>
    <row r="811" spans="1:18" x14ac:dyDescent="0.25">
      <c r="A811">
        <v>1216545</v>
      </c>
      <c r="B811" t="s">
        <v>281</v>
      </c>
      <c r="C811" t="s">
        <v>411</v>
      </c>
      <c r="D811" s="1">
        <v>44100</v>
      </c>
      <c r="E811" t="s">
        <v>386</v>
      </c>
      <c r="F811" t="s">
        <v>282</v>
      </c>
      <c r="G811">
        <v>0</v>
      </c>
      <c r="H811" t="s">
        <v>259</v>
      </c>
      <c r="I811" t="s">
        <v>21</v>
      </c>
      <c r="J811" t="s">
        <v>259</v>
      </c>
      <c r="K811" t="s">
        <v>33</v>
      </c>
      <c r="L811" t="s">
        <v>21</v>
      </c>
      <c r="M811" t="s">
        <v>41</v>
      </c>
      <c r="N811">
        <v>7</v>
      </c>
      <c r="O811" t="s">
        <v>24</v>
      </c>
      <c r="P811" t="s">
        <v>25</v>
      </c>
      <c r="Q811" t="s">
        <v>301</v>
      </c>
      <c r="R811" t="s">
        <v>320</v>
      </c>
    </row>
    <row r="812" spans="1:18" x14ac:dyDescent="0.25">
      <c r="A812">
        <v>1216546</v>
      </c>
      <c r="B812" t="s">
        <v>388</v>
      </c>
      <c r="C812" t="s">
        <v>411</v>
      </c>
      <c r="D812" s="1">
        <v>44124</v>
      </c>
      <c r="E812" t="s">
        <v>227</v>
      </c>
      <c r="F812" t="s">
        <v>287</v>
      </c>
      <c r="G812">
        <v>0</v>
      </c>
      <c r="H812" t="s">
        <v>373</v>
      </c>
      <c r="I812" t="s">
        <v>31</v>
      </c>
      <c r="J812" t="s">
        <v>373</v>
      </c>
      <c r="K812" t="s">
        <v>33</v>
      </c>
      <c r="L812" t="s">
        <v>31</v>
      </c>
      <c r="M812" t="s">
        <v>41</v>
      </c>
      <c r="N812">
        <v>5</v>
      </c>
      <c r="O812" t="s">
        <v>24</v>
      </c>
      <c r="P812" t="s">
        <v>25</v>
      </c>
      <c r="Q812" t="s">
        <v>252</v>
      </c>
      <c r="R812" t="s">
        <v>283</v>
      </c>
    </row>
    <row r="813" spans="1:18" x14ac:dyDescent="0.25">
      <c r="A813">
        <v>1216547</v>
      </c>
      <c r="B813" t="s">
        <v>388</v>
      </c>
      <c r="C813" t="s">
        <v>411</v>
      </c>
      <c r="D813" s="1">
        <v>44102</v>
      </c>
      <c r="E813" t="s">
        <v>121</v>
      </c>
      <c r="F813" t="s">
        <v>287</v>
      </c>
      <c r="G813">
        <v>0</v>
      </c>
      <c r="H813" t="s">
        <v>20</v>
      </c>
      <c r="I813" t="s">
        <v>47</v>
      </c>
      <c r="J813" t="s">
        <v>47</v>
      </c>
      <c r="K813" t="s">
        <v>22</v>
      </c>
      <c r="L813" t="s">
        <v>20</v>
      </c>
      <c r="M813" t="s">
        <v>122</v>
      </c>
      <c r="N813" t="s">
        <v>25</v>
      </c>
      <c r="O813" t="s">
        <v>123</v>
      </c>
      <c r="P813" t="s">
        <v>25</v>
      </c>
      <c r="Q813" t="s">
        <v>321</v>
      </c>
      <c r="R813" t="s">
        <v>201</v>
      </c>
    </row>
    <row r="814" spans="1:18" x14ac:dyDescent="0.25">
      <c r="A814">
        <v>1237177</v>
      </c>
      <c r="B814" t="s">
        <v>388</v>
      </c>
      <c r="C814" t="s">
        <v>411</v>
      </c>
      <c r="D814" s="1">
        <v>44140</v>
      </c>
      <c r="E814" t="s">
        <v>348</v>
      </c>
      <c r="F814" t="s">
        <v>287</v>
      </c>
      <c r="G814">
        <v>0</v>
      </c>
      <c r="H814" t="s">
        <v>47</v>
      </c>
      <c r="I814" t="s">
        <v>373</v>
      </c>
      <c r="J814" t="s">
        <v>373</v>
      </c>
      <c r="K814" t="s">
        <v>22</v>
      </c>
      <c r="L814" t="s">
        <v>47</v>
      </c>
      <c r="M814" t="s">
        <v>23</v>
      </c>
      <c r="N814">
        <v>57</v>
      </c>
      <c r="O814" t="s">
        <v>24</v>
      </c>
      <c r="P814" t="s">
        <v>25</v>
      </c>
      <c r="Q814" t="s">
        <v>301</v>
      </c>
      <c r="R814" t="s">
        <v>321</v>
      </c>
    </row>
    <row r="815" spans="1:18" x14ac:dyDescent="0.25">
      <c r="A815">
        <v>1237178</v>
      </c>
      <c r="B815" t="s">
        <v>281</v>
      </c>
      <c r="C815" t="s">
        <v>411</v>
      </c>
      <c r="D815" s="1">
        <v>44141</v>
      </c>
      <c r="E815" t="s">
        <v>352</v>
      </c>
      <c r="F815" t="s">
        <v>282</v>
      </c>
      <c r="G815">
        <v>0</v>
      </c>
      <c r="H815" t="s">
        <v>20</v>
      </c>
      <c r="I815" t="s">
        <v>259</v>
      </c>
      <c r="J815" t="s">
        <v>259</v>
      </c>
      <c r="K815" t="s">
        <v>22</v>
      </c>
      <c r="L815" t="s">
        <v>259</v>
      </c>
      <c r="M815" t="s">
        <v>41</v>
      </c>
      <c r="N815">
        <v>6</v>
      </c>
      <c r="O815" t="s">
        <v>24</v>
      </c>
      <c r="P815" t="s">
        <v>25</v>
      </c>
      <c r="Q815" t="s">
        <v>201</v>
      </c>
      <c r="R815" t="s">
        <v>140</v>
      </c>
    </row>
    <row r="816" spans="1:18" x14ac:dyDescent="0.25">
      <c r="A816">
        <v>1237180</v>
      </c>
      <c r="B816" t="s">
        <v>281</v>
      </c>
      <c r="C816" t="s">
        <v>411</v>
      </c>
      <c r="D816" s="1">
        <v>44143</v>
      </c>
      <c r="E816" t="s">
        <v>335</v>
      </c>
      <c r="F816" t="s">
        <v>282</v>
      </c>
      <c r="G816">
        <v>0</v>
      </c>
      <c r="H816" t="s">
        <v>373</v>
      </c>
      <c r="I816" t="s">
        <v>259</v>
      </c>
      <c r="J816" t="s">
        <v>373</v>
      </c>
      <c r="K816" t="s">
        <v>33</v>
      </c>
      <c r="L816" t="s">
        <v>373</v>
      </c>
      <c r="M816" t="s">
        <v>23</v>
      </c>
      <c r="N816">
        <v>17</v>
      </c>
      <c r="O816" t="s">
        <v>24</v>
      </c>
      <c r="P816" t="s">
        <v>25</v>
      </c>
      <c r="Q816" t="s">
        <v>201</v>
      </c>
      <c r="R816" t="s">
        <v>140</v>
      </c>
    </row>
    <row r="817" spans="1:18" x14ac:dyDescent="0.25">
      <c r="A817">
        <v>1237181</v>
      </c>
      <c r="B817" t="s">
        <v>388</v>
      </c>
      <c r="C817" t="s">
        <v>411</v>
      </c>
      <c r="D817" s="1">
        <v>44145</v>
      </c>
      <c r="E817" t="s">
        <v>310</v>
      </c>
      <c r="F817" t="s">
        <v>287</v>
      </c>
      <c r="G817">
        <v>0</v>
      </c>
      <c r="H817" t="s">
        <v>373</v>
      </c>
      <c r="I817" t="s">
        <v>47</v>
      </c>
      <c r="J817" t="s">
        <v>373</v>
      </c>
      <c r="K817" t="s">
        <v>33</v>
      </c>
      <c r="L817" t="s">
        <v>47</v>
      </c>
      <c r="M817" t="s">
        <v>41</v>
      </c>
      <c r="N817">
        <v>5</v>
      </c>
      <c r="O817" t="s">
        <v>24</v>
      </c>
      <c r="P817" t="s">
        <v>25</v>
      </c>
      <c r="Q817" t="s">
        <v>301</v>
      </c>
      <c r="R817" t="s">
        <v>321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12" sqref="D12"/>
    </sheetView>
  </sheetViews>
  <sheetFormatPr defaultRowHeight="15" x14ac:dyDescent="0.25"/>
  <cols>
    <col min="1" max="1" width="21.7109375" customWidth="1"/>
    <col min="2" max="2" width="14.7109375" customWidth="1"/>
    <col min="3" max="3" width="16.28515625" customWidth="1"/>
    <col min="4" max="4" width="18.85546875" customWidth="1"/>
    <col min="5" max="5" width="21.7109375" customWidth="1"/>
    <col min="6" max="6" width="23.85546875" customWidth="1"/>
  </cols>
  <sheetData>
    <row r="1" spans="1:6" ht="16.5" thickBot="1" x14ac:dyDescent="0.3">
      <c r="A1" s="9" t="s">
        <v>412</v>
      </c>
      <c r="B1" s="9" t="s">
        <v>413</v>
      </c>
      <c r="C1" s="9" t="s">
        <v>414</v>
      </c>
      <c r="D1" s="9" t="s">
        <v>415</v>
      </c>
      <c r="E1" s="9" t="s">
        <v>416</v>
      </c>
      <c r="F1" s="9" t="s">
        <v>417</v>
      </c>
    </row>
    <row r="2" spans="1:6" ht="29.25" thickBot="1" x14ac:dyDescent="0.3">
      <c r="A2" s="3">
        <v>2021</v>
      </c>
      <c r="B2" s="3" t="s">
        <v>32</v>
      </c>
      <c r="C2" s="3" t="s">
        <v>21</v>
      </c>
      <c r="D2" s="3" t="s">
        <v>388</v>
      </c>
      <c r="E2" s="3">
        <v>8</v>
      </c>
      <c r="F2" s="3" t="s">
        <v>418</v>
      </c>
    </row>
    <row r="3" spans="1:6" ht="29.25" thickBot="1" x14ac:dyDescent="0.3">
      <c r="A3" s="3">
        <v>2020</v>
      </c>
      <c r="B3" s="3" t="s">
        <v>47</v>
      </c>
      <c r="C3" s="3" t="s">
        <v>373</v>
      </c>
      <c r="D3" s="3" t="s">
        <v>388</v>
      </c>
      <c r="E3" s="3">
        <v>8</v>
      </c>
      <c r="F3" s="3" t="s">
        <v>419</v>
      </c>
    </row>
    <row r="4" spans="1:6" ht="29.25" thickBot="1" x14ac:dyDescent="0.3">
      <c r="A4" s="3">
        <v>2019</v>
      </c>
      <c r="B4" s="3" t="s">
        <v>47</v>
      </c>
      <c r="C4" s="3" t="s">
        <v>32</v>
      </c>
      <c r="D4" s="3" t="s">
        <v>60</v>
      </c>
      <c r="E4" s="3">
        <v>8</v>
      </c>
      <c r="F4" s="3" t="s">
        <v>420</v>
      </c>
    </row>
    <row r="5" spans="1:6" ht="29.25" thickBot="1" x14ac:dyDescent="0.3">
      <c r="A5" s="3">
        <v>2018</v>
      </c>
      <c r="B5" s="3" t="s">
        <v>32</v>
      </c>
      <c r="C5" s="3" t="s">
        <v>259</v>
      </c>
      <c r="D5" s="3" t="s">
        <v>44</v>
      </c>
      <c r="E5" s="3">
        <v>8</v>
      </c>
      <c r="F5" s="3" t="s">
        <v>421</v>
      </c>
    </row>
    <row r="6" spans="1:6" ht="29.25" thickBot="1" x14ac:dyDescent="0.3">
      <c r="A6" s="3">
        <v>2017</v>
      </c>
      <c r="B6" s="3" t="s">
        <v>47</v>
      </c>
      <c r="C6" s="3" t="s">
        <v>317</v>
      </c>
      <c r="D6" s="3" t="s">
        <v>60</v>
      </c>
      <c r="E6" s="3">
        <v>8</v>
      </c>
      <c r="F6" s="3" t="s">
        <v>422</v>
      </c>
    </row>
    <row r="7" spans="1:6" ht="43.5" thickBot="1" x14ac:dyDescent="0.3">
      <c r="A7" s="3">
        <v>2016</v>
      </c>
      <c r="B7" s="3" t="s">
        <v>259</v>
      </c>
      <c r="C7" s="3" t="s">
        <v>20</v>
      </c>
      <c r="D7" s="3" t="s">
        <v>17</v>
      </c>
      <c r="E7" s="3">
        <v>8</v>
      </c>
      <c r="F7" s="3" t="s">
        <v>423</v>
      </c>
    </row>
    <row r="8" spans="1:6" ht="29.25" thickBot="1" x14ac:dyDescent="0.3">
      <c r="A8" s="3">
        <v>2015</v>
      </c>
      <c r="B8" s="3" t="s">
        <v>47</v>
      </c>
      <c r="C8" s="3" t="s">
        <v>32</v>
      </c>
      <c r="D8" s="3" t="s">
        <v>50</v>
      </c>
      <c r="E8" s="3">
        <v>8</v>
      </c>
      <c r="F8" s="3" t="s">
        <v>424</v>
      </c>
    </row>
    <row r="9" spans="1:6" ht="29.25" thickBot="1" x14ac:dyDescent="0.3">
      <c r="A9" s="3">
        <v>2014</v>
      </c>
      <c r="B9" s="3" t="s">
        <v>21</v>
      </c>
      <c r="C9" s="3" t="s">
        <v>31</v>
      </c>
      <c r="D9" s="3" t="s">
        <v>17</v>
      </c>
      <c r="E9" s="3">
        <v>8</v>
      </c>
      <c r="F9" s="3" t="s">
        <v>425</v>
      </c>
    </row>
    <row r="10" spans="1:6" ht="29.25" thickBot="1" x14ac:dyDescent="0.3">
      <c r="A10" s="3">
        <v>2013</v>
      </c>
      <c r="B10" s="3" t="s">
        <v>47</v>
      </c>
      <c r="C10" s="3" t="s">
        <v>32</v>
      </c>
      <c r="D10" s="3" t="s">
        <v>50</v>
      </c>
      <c r="E10" s="3">
        <v>9</v>
      </c>
      <c r="F10" s="3" t="s">
        <v>426</v>
      </c>
    </row>
    <row r="11" spans="1:6" ht="29.25" thickBot="1" x14ac:dyDescent="0.3">
      <c r="A11" s="3">
        <v>2012</v>
      </c>
      <c r="B11" s="3" t="s">
        <v>21</v>
      </c>
      <c r="C11" s="3" t="s">
        <v>32</v>
      </c>
      <c r="D11" s="3" t="s">
        <v>65</v>
      </c>
      <c r="E11" s="3">
        <v>9</v>
      </c>
      <c r="F11" s="3" t="s">
        <v>427</v>
      </c>
    </row>
    <row r="12" spans="1:6" ht="43.5" thickBot="1" x14ac:dyDescent="0.3">
      <c r="A12" s="3">
        <v>2011</v>
      </c>
      <c r="B12" s="3" t="s">
        <v>32</v>
      </c>
      <c r="C12" s="3" t="s">
        <v>20</v>
      </c>
      <c r="D12" s="3" t="s">
        <v>65</v>
      </c>
      <c r="E12" s="3">
        <v>10</v>
      </c>
      <c r="F12" s="3" t="s">
        <v>428</v>
      </c>
    </row>
    <row r="13" spans="1:6" ht="29.25" thickBot="1" x14ac:dyDescent="0.3">
      <c r="A13" s="3">
        <v>2010</v>
      </c>
      <c r="B13" s="3" t="s">
        <v>32</v>
      </c>
      <c r="C13" s="3" t="s">
        <v>47</v>
      </c>
      <c r="D13" s="3" t="s">
        <v>44</v>
      </c>
      <c r="E13" s="3">
        <v>8</v>
      </c>
      <c r="F13" s="3" t="s">
        <v>429</v>
      </c>
    </row>
    <row r="14" spans="1:6" ht="43.5" thickBot="1" x14ac:dyDescent="0.3">
      <c r="A14" s="3">
        <v>2009</v>
      </c>
      <c r="B14" s="3" t="s">
        <v>53</v>
      </c>
      <c r="C14" s="3" t="s">
        <v>20</v>
      </c>
      <c r="D14" s="3" t="s">
        <v>430</v>
      </c>
      <c r="E14" s="3">
        <v>8</v>
      </c>
      <c r="F14" s="3" t="s">
        <v>431</v>
      </c>
    </row>
    <row r="15" spans="1:6" ht="28.5" x14ac:dyDescent="0.25">
      <c r="A15" s="10">
        <v>2008</v>
      </c>
      <c r="B15" s="10" t="s">
        <v>40</v>
      </c>
      <c r="C15" s="10" t="s">
        <v>32</v>
      </c>
      <c r="D15" s="10" t="s">
        <v>44</v>
      </c>
      <c r="E15" s="10">
        <v>8</v>
      </c>
      <c r="F15" s="10" t="s">
        <v>432</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6"/>
  <sheetViews>
    <sheetView workbookViewId="0">
      <selection activeCell="F18" sqref="F18"/>
    </sheetView>
  </sheetViews>
  <sheetFormatPr defaultRowHeight="15" x14ac:dyDescent="0.25"/>
  <cols>
    <col min="1" max="1" width="13.140625" bestFit="1" customWidth="1"/>
    <col min="2" max="2" width="13.140625" customWidth="1"/>
    <col min="6" max="7" width="18.7109375" customWidth="1"/>
    <col min="8" max="8" width="19.5703125" customWidth="1"/>
    <col min="9" max="9" width="14.42578125" customWidth="1"/>
  </cols>
  <sheetData>
    <row r="2" spans="1:10" ht="15.75" thickBot="1" x14ac:dyDescent="0.3"/>
    <row r="3" spans="1:10" ht="25.5" customHeight="1" thickBot="1" x14ac:dyDescent="0.3">
      <c r="A3" s="4" t="s">
        <v>433</v>
      </c>
      <c r="B3" s="4"/>
      <c r="E3" s="2" t="s">
        <v>412</v>
      </c>
      <c r="F3" s="2" t="s">
        <v>413</v>
      </c>
      <c r="G3" s="2" t="s">
        <v>414</v>
      </c>
      <c r="H3" s="2" t="s">
        <v>415</v>
      </c>
      <c r="I3" s="2" t="s">
        <v>416</v>
      </c>
      <c r="J3" s="2" t="s">
        <v>417</v>
      </c>
    </row>
    <row r="4" spans="1:10" ht="35.25" customHeight="1" x14ac:dyDescent="0.25">
      <c r="A4" s="17" t="s">
        <v>401</v>
      </c>
      <c r="B4" s="5"/>
      <c r="E4" t="str">
        <f>A4</f>
        <v>IPL-2010</v>
      </c>
      <c r="F4" t="str">
        <f>VLOOKUP(E4,Table35[],2,0)</f>
        <v>Chennai Super Kings</v>
      </c>
      <c r="G4" t="str">
        <f>VLOOKUP(E4,Table35[],3,0)</f>
        <v>Mumbai Indians</v>
      </c>
      <c r="H4" t="str">
        <f>VLOOKUP(E4,Table35[],4,0)</f>
        <v>Mumbai</v>
      </c>
      <c r="I4">
        <f>VLOOKUP(E4,Table35[],5,0)</f>
        <v>8</v>
      </c>
      <c r="J4" t="str">
        <f>VLOOKUP(E4,Table35[],6,0)</f>
        <v>Suresh Raina</v>
      </c>
    </row>
    <row r="5" spans="1:10" ht="29.25" customHeight="1" x14ac:dyDescent="0.25">
      <c r="A5" s="17" t="s">
        <v>434</v>
      </c>
      <c r="B5" s="5"/>
    </row>
    <row r="22" spans="1:6" ht="48" thickBot="1" x14ac:dyDescent="0.3">
      <c r="A22" s="9" t="s">
        <v>442</v>
      </c>
      <c r="B22" s="9" t="s">
        <v>413</v>
      </c>
      <c r="C22" s="9" t="s">
        <v>414</v>
      </c>
      <c r="D22" s="9" t="s">
        <v>415</v>
      </c>
      <c r="E22" s="9" t="s">
        <v>416</v>
      </c>
      <c r="F22" s="9" t="s">
        <v>417</v>
      </c>
    </row>
    <row r="23" spans="1:6" ht="43.5" thickBot="1" x14ac:dyDescent="0.3">
      <c r="A23" s="3" t="s">
        <v>443</v>
      </c>
      <c r="B23" s="3" t="s">
        <v>32</v>
      </c>
      <c r="C23" s="3" t="s">
        <v>21</v>
      </c>
      <c r="D23" s="3" t="s">
        <v>388</v>
      </c>
      <c r="E23" s="3">
        <v>8</v>
      </c>
      <c r="F23" s="3" t="s">
        <v>418</v>
      </c>
    </row>
    <row r="24" spans="1:6" ht="29.25" thickBot="1" x14ac:dyDescent="0.3">
      <c r="A24" s="3" t="s">
        <v>411</v>
      </c>
      <c r="B24" s="3" t="s">
        <v>47</v>
      </c>
      <c r="C24" s="3" t="s">
        <v>373</v>
      </c>
      <c r="D24" s="3" t="s">
        <v>388</v>
      </c>
      <c r="E24" s="3">
        <v>8</v>
      </c>
      <c r="F24" s="3" t="s">
        <v>419</v>
      </c>
    </row>
    <row r="25" spans="1:6" ht="43.5" thickBot="1" x14ac:dyDescent="0.3">
      <c r="A25" s="3" t="s">
        <v>410</v>
      </c>
      <c r="B25" s="3" t="s">
        <v>47</v>
      </c>
      <c r="C25" s="3" t="s">
        <v>32</v>
      </c>
      <c r="D25" s="3" t="s">
        <v>60</v>
      </c>
      <c r="E25" s="3">
        <v>8</v>
      </c>
      <c r="F25" s="3" t="s">
        <v>420</v>
      </c>
    </row>
    <row r="26" spans="1:6" ht="57.75" thickBot="1" x14ac:dyDescent="0.3">
      <c r="A26" s="3" t="s">
        <v>409</v>
      </c>
      <c r="B26" s="3" t="s">
        <v>32</v>
      </c>
      <c r="C26" s="3" t="s">
        <v>259</v>
      </c>
      <c r="D26" s="3" t="s">
        <v>44</v>
      </c>
      <c r="E26" s="3">
        <v>8</v>
      </c>
      <c r="F26" s="3" t="s">
        <v>421</v>
      </c>
    </row>
    <row r="27" spans="1:6" ht="57.75" thickBot="1" x14ac:dyDescent="0.3">
      <c r="A27" s="3" t="s">
        <v>408</v>
      </c>
      <c r="B27" s="3" t="s">
        <v>47</v>
      </c>
      <c r="C27" s="3" t="s">
        <v>317</v>
      </c>
      <c r="D27" s="3" t="s">
        <v>60</v>
      </c>
      <c r="E27" s="3">
        <v>8</v>
      </c>
      <c r="F27" s="3" t="s">
        <v>422</v>
      </c>
    </row>
    <row r="28" spans="1:6" ht="72" thickBot="1" x14ac:dyDescent="0.3">
      <c r="A28" s="3" t="s">
        <v>407</v>
      </c>
      <c r="B28" s="3" t="s">
        <v>259</v>
      </c>
      <c r="C28" s="3" t="s">
        <v>20</v>
      </c>
      <c r="D28" s="3" t="s">
        <v>17</v>
      </c>
      <c r="E28" s="3">
        <v>8</v>
      </c>
      <c r="F28" s="3" t="s">
        <v>423</v>
      </c>
    </row>
    <row r="29" spans="1:6" ht="43.5" thickBot="1" x14ac:dyDescent="0.3">
      <c r="A29" s="3" t="s">
        <v>406</v>
      </c>
      <c r="B29" s="3" t="s">
        <v>47</v>
      </c>
      <c r="C29" s="3" t="s">
        <v>32</v>
      </c>
      <c r="D29" s="3" t="s">
        <v>50</v>
      </c>
      <c r="E29" s="3">
        <v>8</v>
      </c>
      <c r="F29" s="3" t="s">
        <v>424</v>
      </c>
    </row>
    <row r="30" spans="1:6" ht="43.5" thickBot="1" x14ac:dyDescent="0.3">
      <c r="A30" s="3" t="s">
        <v>405</v>
      </c>
      <c r="B30" s="3" t="s">
        <v>21</v>
      </c>
      <c r="C30" s="3" t="s">
        <v>31</v>
      </c>
      <c r="D30" s="3" t="s">
        <v>17</v>
      </c>
      <c r="E30" s="3">
        <v>8</v>
      </c>
      <c r="F30" s="3" t="s">
        <v>425</v>
      </c>
    </row>
    <row r="31" spans="1:6" ht="43.5" thickBot="1" x14ac:dyDescent="0.3">
      <c r="A31" s="3" t="s">
        <v>404</v>
      </c>
      <c r="B31" s="3" t="s">
        <v>47</v>
      </c>
      <c r="C31" s="3" t="s">
        <v>32</v>
      </c>
      <c r="D31" s="3" t="s">
        <v>50</v>
      </c>
      <c r="E31" s="3">
        <v>9</v>
      </c>
      <c r="F31" s="3" t="s">
        <v>426</v>
      </c>
    </row>
    <row r="32" spans="1:6" ht="43.5" thickBot="1" x14ac:dyDescent="0.3">
      <c r="A32" s="3" t="s">
        <v>403</v>
      </c>
      <c r="B32" s="3" t="s">
        <v>21</v>
      </c>
      <c r="C32" s="3" t="s">
        <v>32</v>
      </c>
      <c r="D32" s="3" t="s">
        <v>65</v>
      </c>
      <c r="E32" s="3">
        <v>9</v>
      </c>
      <c r="F32" s="3" t="s">
        <v>427</v>
      </c>
    </row>
    <row r="33" spans="1:6" ht="72" thickBot="1" x14ac:dyDescent="0.3">
      <c r="A33" s="3" t="s">
        <v>402</v>
      </c>
      <c r="B33" s="3" t="s">
        <v>32</v>
      </c>
      <c r="C33" s="3" t="s">
        <v>20</v>
      </c>
      <c r="D33" s="3" t="s">
        <v>65</v>
      </c>
      <c r="E33" s="3">
        <v>10</v>
      </c>
      <c r="F33" s="3" t="s">
        <v>428</v>
      </c>
    </row>
    <row r="34" spans="1:6" ht="29.25" thickBot="1" x14ac:dyDescent="0.3">
      <c r="A34" s="3" t="s">
        <v>401</v>
      </c>
      <c r="B34" s="3" t="s">
        <v>32</v>
      </c>
      <c r="C34" s="3" t="s">
        <v>47</v>
      </c>
      <c r="D34" s="3" t="s">
        <v>44</v>
      </c>
      <c r="E34" s="3">
        <v>8</v>
      </c>
      <c r="F34" s="3" t="s">
        <v>429</v>
      </c>
    </row>
    <row r="35" spans="1:6" ht="72" thickBot="1" x14ac:dyDescent="0.3">
      <c r="A35" s="3" t="s">
        <v>400</v>
      </c>
      <c r="B35" s="3" t="s">
        <v>53</v>
      </c>
      <c r="C35" s="3" t="s">
        <v>20</v>
      </c>
      <c r="D35" s="3" t="s">
        <v>430</v>
      </c>
      <c r="E35" s="3">
        <v>8</v>
      </c>
      <c r="F35" s="3" t="s">
        <v>431</v>
      </c>
    </row>
    <row r="36" spans="1:6" ht="42.75" x14ac:dyDescent="0.25">
      <c r="A36" s="10" t="s">
        <v>399</v>
      </c>
      <c r="B36" s="10" t="s">
        <v>40</v>
      </c>
      <c r="C36" s="10" t="s">
        <v>32</v>
      </c>
      <c r="D36" s="10" t="s">
        <v>44</v>
      </c>
      <c r="E36" s="10">
        <v>8</v>
      </c>
      <c r="F36" s="10" t="s">
        <v>432</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06"/>
  <sheetViews>
    <sheetView topLeftCell="A2" zoomScale="115" zoomScaleNormal="115" workbookViewId="0">
      <pane xSplit="1" topLeftCell="Q1" activePane="topRight" state="frozen"/>
      <selection activeCell="A610" sqref="A610"/>
      <selection pane="topRight" activeCell="U4" sqref="U1:U632"/>
    </sheetView>
  </sheetViews>
  <sheetFormatPr defaultRowHeight="15" x14ac:dyDescent="0.25"/>
  <cols>
    <col min="1" max="1" width="22.42578125" customWidth="1"/>
    <col min="2" max="2" width="10" customWidth="1"/>
    <col min="4" max="4" width="12.42578125" customWidth="1"/>
    <col min="5" max="5" width="18.28515625" customWidth="1"/>
    <col min="6" max="7" width="16.140625" customWidth="1"/>
    <col min="8" max="8" width="16.28515625" customWidth="1"/>
    <col min="9" max="9" width="16.85546875" customWidth="1"/>
    <col min="10" max="10" width="16" customWidth="1"/>
    <col min="11" max="11" width="15" customWidth="1"/>
    <col min="12" max="12" width="11.42578125" customWidth="1"/>
    <col min="17" max="17" width="15.7109375" customWidth="1"/>
    <col min="31" max="31" width="11.85546875" customWidth="1"/>
    <col min="33" max="33" width="26.5703125" bestFit="1" customWidth="1"/>
    <col min="34" max="34" width="20.140625" bestFit="1" customWidth="1"/>
    <col min="37" max="38" width="12.5703125" bestFit="1" customWidth="1"/>
    <col min="39" max="39" width="19.140625" bestFit="1" customWidth="1"/>
    <col min="40" max="40" width="13.7109375" bestFit="1" customWidth="1"/>
    <col min="41" max="41" width="19.140625" bestFit="1" customWidth="1"/>
    <col min="42" max="42" width="20.42578125" bestFit="1" customWidth="1"/>
  </cols>
  <sheetData>
    <row r="1" spans="1:34" x14ac:dyDescent="0.25">
      <c r="A1" s="12" t="s">
        <v>458</v>
      </c>
      <c r="B1" s="12" t="s">
        <v>459</v>
      </c>
      <c r="C1" s="12" t="s">
        <v>452</v>
      </c>
      <c r="D1" s="12" t="s">
        <v>460</v>
      </c>
      <c r="E1" s="12" t="s">
        <v>461</v>
      </c>
      <c r="F1" s="12" t="s">
        <v>462</v>
      </c>
      <c r="G1" s="12" t="s">
        <v>463</v>
      </c>
      <c r="H1" s="12" t="s">
        <v>464</v>
      </c>
      <c r="I1" s="12" t="s">
        <v>465</v>
      </c>
      <c r="J1" s="12" t="s">
        <v>466</v>
      </c>
      <c r="K1" s="12" t="s">
        <v>467</v>
      </c>
      <c r="L1" s="12" t="s">
        <v>468</v>
      </c>
      <c r="M1" s="12" t="s">
        <v>469</v>
      </c>
      <c r="N1" s="12" t="s">
        <v>470</v>
      </c>
      <c r="O1" s="12" t="s">
        <v>471</v>
      </c>
      <c r="P1" s="12" t="s">
        <v>472</v>
      </c>
      <c r="Q1" s="12" t="s">
        <v>473</v>
      </c>
      <c r="R1" s="12" t="s">
        <v>474</v>
      </c>
      <c r="S1" s="12" t="s">
        <v>475</v>
      </c>
      <c r="T1" s="12" t="s">
        <v>476</v>
      </c>
      <c r="U1" s="12" t="s">
        <v>477</v>
      </c>
      <c r="V1" s="12" t="s">
        <v>478</v>
      </c>
      <c r="W1" s="12" t="s">
        <v>479</v>
      </c>
      <c r="X1" s="12" t="s">
        <v>480</v>
      </c>
      <c r="Y1" s="12" t="s">
        <v>481</v>
      </c>
      <c r="Z1" s="12" t="s">
        <v>482</v>
      </c>
      <c r="AA1" s="12" t="s">
        <v>483</v>
      </c>
      <c r="AB1" s="12" t="s">
        <v>484</v>
      </c>
      <c r="AC1" s="12" t="s">
        <v>485</v>
      </c>
      <c r="AD1" s="12" t="s">
        <v>486</v>
      </c>
      <c r="AE1" s="12"/>
    </row>
    <row r="2" spans="1:34" x14ac:dyDescent="0.25">
      <c r="A2" s="12" t="s">
        <v>39</v>
      </c>
      <c r="B2" s="12" t="s">
        <v>331</v>
      </c>
      <c r="C2" s="12" t="s">
        <v>487</v>
      </c>
      <c r="D2" s="12">
        <v>12</v>
      </c>
      <c r="E2" s="12">
        <v>7</v>
      </c>
      <c r="F2" s="12">
        <v>4</v>
      </c>
      <c r="G2" s="12">
        <v>195</v>
      </c>
      <c r="H2" s="12" t="s">
        <v>488</v>
      </c>
      <c r="I2" s="12">
        <v>65</v>
      </c>
      <c r="J2" s="12">
        <v>109</v>
      </c>
      <c r="K2" s="12">
        <v>178.89</v>
      </c>
      <c r="L2" s="12">
        <v>0</v>
      </c>
      <c r="M2" s="12">
        <v>1</v>
      </c>
      <c r="N2" s="12">
        <v>1</v>
      </c>
      <c r="O2" s="12">
        <v>15</v>
      </c>
      <c r="P2" s="12">
        <v>12</v>
      </c>
      <c r="Q2" s="12">
        <v>12</v>
      </c>
      <c r="R2" s="12">
        <v>44</v>
      </c>
      <c r="S2" s="12">
        <v>0</v>
      </c>
      <c r="T2" s="12">
        <v>308</v>
      </c>
      <c r="U2" s="12">
        <v>13</v>
      </c>
      <c r="V2" s="13">
        <v>10990</v>
      </c>
      <c r="W2" s="12">
        <v>23.69</v>
      </c>
      <c r="X2" s="12">
        <v>7</v>
      </c>
      <c r="Y2" s="12">
        <v>20.3</v>
      </c>
      <c r="Z2" s="12">
        <v>0</v>
      </c>
      <c r="AA2" s="12">
        <v>0</v>
      </c>
      <c r="AB2" s="12">
        <v>8</v>
      </c>
      <c r="AC2" s="12">
        <v>0</v>
      </c>
      <c r="AD2" s="12">
        <v>17</v>
      </c>
    </row>
    <row r="3" spans="1:34" x14ac:dyDescent="0.25">
      <c r="A3" s="12" t="s">
        <v>39</v>
      </c>
      <c r="B3" s="12" t="s">
        <v>331</v>
      </c>
      <c r="C3" s="12" t="s">
        <v>489</v>
      </c>
      <c r="D3" s="12">
        <v>9</v>
      </c>
      <c r="E3" s="12">
        <v>9</v>
      </c>
      <c r="F3" s="12">
        <v>4</v>
      </c>
      <c r="G3" s="12">
        <v>154</v>
      </c>
      <c r="H3" s="12" t="s">
        <v>490</v>
      </c>
      <c r="I3" s="12">
        <v>30.8</v>
      </c>
      <c r="J3" s="12">
        <v>94</v>
      </c>
      <c r="K3" s="12">
        <v>163.82</v>
      </c>
      <c r="L3" s="12">
        <v>0</v>
      </c>
      <c r="M3" s="12">
        <v>1</v>
      </c>
      <c r="N3" s="12">
        <v>0</v>
      </c>
      <c r="O3" s="12">
        <v>15</v>
      </c>
      <c r="P3" s="12">
        <v>6</v>
      </c>
      <c r="Q3" s="12">
        <v>9</v>
      </c>
      <c r="R3" s="12">
        <v>31</v>
      </c>
      <c r="S3" s="12">
        <v>0</v>
      </c>
      <c r="T3" s="12">
        <v>240</v>
      </c>
      <c r="U3" s="12">
        <v>12</v>
      </c>
      <c r="V3" s="13">
        <v>46113</v>
      </c>
      <c r="W3" s="12">
        <v>20</v>
      </c>
      <c r="X3" s="12">
        <v>7.74</v>
      </c>
      <c r="Y3" s="12">
        <v>15.5</v>
      </c>
      <c r="Z3" s="12">
        <v>1</v>
      </c>
      <c r="AA3" s="12">
        <v>0</v>
      </c>
      <c r="AB3" s="12">
        <v>5</v>
      </c>
      <c r="AC3" s="12">
        <v>0</v>
      </c>
      <c r="AD3" s="12">
        <v>11</v>
      </c>
    </row>
    <row r="4" spans="1:34" x14ac:dyDescent="0.25">
      <c r="A4" s="12" t="s">
        <v>39</v>
      </c>
      <c r="B4" s="12" t="s">
        <v>331</v>
      </c>
      <c r="C4" s="12" t="s">
        <v>453</v>
      </c>
      <c r="D4" s="12">
        <v>4</v>
      </c>
      <c r="E4" s="12">
        <v>4</v>
      </c>
      <c r="F4" s="12">
        <v>3</v>
      </c>
      <c r="G4" s="12">
        <v>46</v>
      </c>
      <c r="H4" s="12" t="s">
        <v>491</v>
      </c>
      <c r="I4" s="12">
        <v>46</v>
      </c>
      <c r="J4" s="12">
        <v>26</v>
      </c>
      <c r="K4" s="12">
        <v>176.92</v>
      </c>
      <c r="L4" s="12">
        <v>0</v>
      </c>
      <c r="M4" s="12">
        <v>0</v>
      </c>
      <c r="N4" s="12">
        <v>0</v>
      </c>
      <c r="O4" s="12">
        <v>3</v>
      </c>
      <c r="P4" s="12">
        <v>2</v>
      </c>
      <c r="Q4" s="12">
        <v>4</v>
      </c>
      <c r="R4" s="12">
        <v>14</v>
      </c>
      <c r="S4" s="12">
        <v>0</v>
      </c>
      <c r="T4" s="12">
        <v>143</v>
      </c>
      <c r="U4" s="12">
        <v>3</v>
      </c>
      <c r="V4" s="13">
        <v>15008</v>
      </c>
      <c r="W4" s="12">
        <v>47.66</v>
      </c>
      <c r="X4" s="12">
        <v>10.210000000000001</v>
      </c>
      <c r="Y4" s="12">
        <v>28</v>
      </c>
      <c r="Z4" s="12">
        <v>0</v>
      </c>
      <c r="AA4" s="12">
        <v>0</v>
      </c>
      <c r="AB4" s="12">
        <v>2</v>
      </c>
      <c r="AC4" s="12">
        <v>0</v>
      </c>
      <c r="AD4" s="12">
        <v>11</v>
      </c>
    </row>
    <row r="5" spans="1:34" x14ac:dyDescent="0.25">
      <c r="A5" s="12" t="s">
        <v>39</v>
      </c>
      <c r="B5" s="12" t="s">
        <v>136</v>
      </c>
      <c r="C5" s="12" t="s">
        <v>487</v>
      </c>
      <c r="D5" s="12">
        <v>10</v>
      </c>
      <c r="E5" s="12">
        <v>8</v>
      </c>
      <c r="F5" s="12">
        <v>3</v>
      </c>
      <c r="G5" s="12">
        <v>191</v>
      </c>
      <c r="H5" s="12" t="s">
        <v>492</v>
      </c>
      <c r="I5" s="12">
        <v>38.200000000000003</v>
      </c>
      <c r="J5" s="12">
        <v>156</v>
      </c>
      <c r="K5" s="12">
        <v>122.43</v>
      </c>
      <c r="L5" s="12">
        <v>0</v>
      </c>
      <c r="M5" s="12">
        <v>0</v>
      </c>
      <c r="N5" s="12">
        <v>0</v>
      </c>
      <c r="O5" s="12">
        <v>13</v>
      </c>
      <c r="P5" s="12">
        <v>3</v>
      </c>
      <c r="Q5" s="12">
        <v>5</v>
      </c>
      <c r="R5" s="12">
        <v>7</v>
      </c>
      <c r="S5" s="12">
        <v>0</v>
      </c>
      <c r="T5" s="12">
        <v>55</v>
      </c>
      <c r="U5" s="12">
        <v>2</v>
      </c>
      <c r="V5" s="14">
        <v>43922</v>
      </c>
      <c r="W5" s="12">
        <v>27.5</v>
      </c>
      <c r="X5" s="12">
        <v>7.85</v>
      </c>
      <c r="Y5" s="12">
        <v>21</v>
      </c>
      <c r="Z5" s="12">
        <v>0</v>
      </c>
      <c r="AA5" s="12">
        <v>0</v>
      </c>
      <c r="AB5" s="12">
        <v>3</v>
      </c>
      <c r="AC5" s="12">
        <v>0</v>
      </c>
      <c r="AD5" s="12">
        <v>8</v>
      </c>
    </row>
    <row r="6" spans="1:34" x14ac:dyDescent="0.25">
      <c r="A6" s="12" t="s">
        <v>39</v>
      </c>
      <c r="B6" s="12" t="s">
        <v>324</v>
      </c>
      <c r="C6" s="12" t="s">
        <v>487</v>
      </c>
      <c r="D6" s="12">
        <v>13</v>
      </c>
      <c r="E6" s="12">
        <v>13</v>
      </c>
      <c r="F6" s="12">
        <v>1</v>
      </c>
      <c r="G6" s="12">
        <v>445</v>
      </c>
      <c r="H6" s="12">
        <v>108</v>
      </c>
      <c r="I6" s="12">
        <v>37.08</v>
      </c>
      <c r="J6" s="12">
        <v>327</v>
      </c>
      <c r="K6" s="12">
        <v>136.08000000000001</v>
      </c>
      <c r="L6" s="12">
        <v>1</v>
      </c>
      <c r="M6" s="12">
        <v>3</v>
      </c>
      <c r="N6" s="12">
        <v>0</v>
      </c>
      <c r="O6" s="12">
        <v>52</v>
      </c>
      <c r="P6" s="12">
        <v>13</v>
      </c>
      <c r="Q6" s="12" t="s">
        <v>493</v>
      </c>
      <c r="R6" s="12" t="s">
        <v>493</v>
      </c>
      <c r="S6" s="12" t="s">
        <v>493</v>
      </c>
      <c r="T6" s="12" t="s">
        <v>493</v>
      </c>
      <c r="U6" s="12" t="s">
        <v>493</v>
      </c>
      <c r="V6" s="12" t="s">
        <v>493</v>
      </c>
      <c r="W6" s="12" t="s">
        <v>493</v>
      </c>
      <c r="X6" s="12" t="s">
        <v>493</v>
      </c>
      <c r="Y6" s="12" t="s">
        <v>493</v>
      </c>
      <c r="Z6" s="12" t="s">
        <v>493</v>
      </c>
      <c r="AA6" s="12" t="s">
        <v>493</v>
      </c>
      <c r="AB6" s="12">
        <v>2</v>
      </c>
      <c r="AC6" s="12">
        <v>2</v>
      </c>
      <c r="AD6" s="12">
        <v>7</v>
      </c>
    </row>
    <row r="7" spans="1:34" x14ac:dyDescent="0.25">
      <c r="A7" s="12" t="s">
        <v>39</v>
      </c>
      <c r="B7" s="12" t="s">
        <v>294</v>
      </c>
      <c r="C7" s="12" t="s">
        <v>487</v>
      </c>
      <c r="D7" s="12">
        <v>14</v>
      </c>
      <c r="E7" s="12">
        <v>12</v>
      </c>
      <c r="F7" s="12">
        <v>2</v>
      </c>
      <c r="G7" s="12">
        <v>357</v>
      </c>
      <c r="H7" s="12" t="s">
        <v>494</v>
      </c>
      <c r="I7" s="12">
        <v>35.700000000000003</v>
      </c>
      <c r="J7" s="12">
        <v>297</v>
      </c>
      <c r="K7" s="12">
        <v>120.2</v>
      </c>
      <c r="L7" s="12">
        <v>0</v>
      </c>
      <c r="M7" s="12">
        <v>3</v>
      </c>
      <c r="N7" s="12">
        <v>0</v>
      </c>
      <c r="O7" s="12">
        <v>40</v>
      </c>
      <c r="P7" s="12">
        <v>6</v>
      </c>
      <c r="Q7" s="12" t="s">
        <v>493</v>
      </c>
      <c r="R7" s="12" t="s">
        <v>493</v>
      </c>
      <c r="S7" s="12" t="s">
        <v>493</v>
      </c>
      <c r="T7" s="12" t="s">
        <v>493</v>
      </c>
      <c r="U7" s="12" t="s">
        <v>493</v>
      </c>
      <c r="V7" s="12" t="s">
        <v>493</v>
      </c>
      <c r="W7" s="12" t="s">
        <v>493</v>
      </c>
      <c r="X7" s="12" t="s">
        <v>493</v>
      </c>
      <c r="Y7" s="12" t="s">
        <v>493</v>
      </c>
      <c r="Z7" s="12" t="s">
        <v>493</v>
      </c>
      <c r="AA7" s="12" t="s">
        <v>493</v>
      </c>
      <c r="AB7" s="12">
        <v>3</v>
      </c>
      <c r="AC7" s="12">
        <v>0</v>
      </c>
      <c r="AD7" s="12">
        <v>3</v>
      </c>
    </row>
    <row r="8" spans="1:34" x14ac:dyDescent="0.25">
      <c r="A8" s="12" t="s">
        <v>39</v>
      </c>
      <c r="B8" s="12" t="s">
        <v>294</v>
      </c>
      <c r="C8" s="12" t="s">
        <v>489</v>
      </c>
      <c r="D8" s="12">
        <v>14</v>
      </c>
      <c r="E8" s="12">
        <v>13</v>
      </c>
      <c r="F8" s="12">
        <v>0</v>
      </c>
      <c r="G8" s="12">
        <v>281</v>
      </c>
      <c r="H8" s="12">
        <v>64</v>
      </c>
      <c r="I8" s="12">
        <v>21.61</v>
      </c>
      <c r="J8" s="12">
        <v>226</v>
      </c>
      <c r="K8" s="12">
        <v>124.33</v>
      </c>
      <c r="L8" s="12">
        <v>0</v>
      </c>
      <c r="M8" s="12">
        <v>1</v>
      </c>
      <c r="N8" s="12">
        <v>1</v>
      </c>
      <c r="O8" s="12">
        <v>39</v>
      </c>
      <c r="P8" s="12">
        <v>6</v>
      </c>
      <c r="Q8" s="12" t="s">
        <v>493</v>
      </c>
      <c r="R8" s="12" t="s">
        <v>493</v>
      </c>
      <c r="S8" s="12" t="s">
        <v>493</v>
      </c>
      <c r="T8" s="12" t="s">
        <v>493</v>
      </c>
      <c r="U8" s="12" t="s">
        <v>493</v>
      </c>
      <c r="V8" s="12" t="s">
        <v>493</v>
      </c>
      <c r="W8" s="12" t="s">
        <v>493</v>
      </c>
      <c r="X8" s="12" t="s">
        <v>493</v>
      </c>
      <c r="Y8" s="12" t="s">
        <v>493</v>
      </c>
      <c r="Z8" s="12" t="s">
        <v>493</v>
      </c>
      <c r="AA8" s="12" t="s">
        <v>493</v>
      </c>
      <c r="AB8" s="12">
        <v>2</v>
      </c>
      <c r="AC8" s="12">
        <v>0</v>
      </c>
      <c r="AD8" s="12">
        <v>6</v>
      </c>
    </row>
    <row r="9" spans="1:34" x14ac:dyDescent="0.25">
      <c r="A9" s="12" t="s">
        <v>39</v>
      </c>
      <c r="B9" s="12" t="s">
        <v>253</v>
      </c>
      <c r="C9" s="12" t="s">
        <v>487</v>
      </c>
      <c r="D9" s="12">
        <v>8</v>
      </c>
      <c r="E9" s="12">
        <v>6</v>
      </c>
      <c r="F9" s="12">
        <v>4</v>
      </c>
      <c r="G9" s="12">
        <v>57</v>
      </c>
      <c r="H9" s="12" t="s">
        <v>495</v>
      </c>
      <c r="I9" s="12">
        <v>28.5</v>
      </c>
      <c r="J9" s="12">
        <v>59</v>
      </c>
      <c r="K9" s="12">
        <v>96.61</v>
      </c>
      <c r="L9" s="12">
        <v>0</v>
      </c>
      <c r="M9" s="12">
        <v>0</v>
      </c>
      <c r="N9" s="12">
        <v>0</v>
      </c>
      <c r="O9" s="12">
        <v>2</v>
      </c>
      <c r="P9" s="12">
        <v>3</v>
      </c>
      <c r="Q9" s="12">
        <v>5</v>
      </c>
      <c r="R9" s="12">
        <v>9</v>
      </c>
      <c r="S9" s="12">
        <v>0</v>
      </c>
      <c r="T9" s="12">
        <v>84</v>
      </c>
      <c r="U9" s="12">
        <v>1</v>
      </c>
      <c r="V9" s="13">
        <v>43466</v>
      </c>
      <c r="W9" s="12">
        <v>84</v>
      </c>
      <c r="X9" s="12">
        <v>9.33</v>
      </c>
      <c r="Y9" s="12">
        <v>54</v>
      </c>
      <c r="Z9" s="12">
        <v>0</v>
      </c>
      <c r="AA9" s="12">
        <v>0</v>
      </c>
      <c r="AB9" s="12">
        <v>2</v>
      </c>
      <c r="AC9" s="12">
        <v>0</v>
      </c>
      <c r="AD9" s="12">
        <v>4</v>
      </c>
      <c r="AG9" s="5"/>
      <c r="AH9" s="6"/>
    </row>
    <row r="10" spans="1:34" x14ac:dyDescent="0.25">
      <c r="A10" s="12" t="s">
        <v>39</v>
      </c>
      <c r="B10" s="12" t="s">
        <v>271</v>
      </c>
      <c r="C10" s="12" t="s">
        <v>487</v>
      </c>
      <c r="D10" s="12">
        <v>14</v>
      </c>
      <c r="E10" s="12">
        <v>14</v>
      </c>
      <c r="F10" s="12">
        <v>3</v>
      </c>
      <c r="G10" s="12">
        <v>291</v>
      </c>
      <c r="H10" s="12">
        <v>60</v>
      </c>
      <c r="I10" s="12">
        <v>26.45</v>
      </c>
      <c r="J10" s="12">
        <v>259</v>
      </c>
      <c r="K10" s="12">
        <v>112.35</v>
      </c>
      <c r="L10" s="12">
        <v>0</v>
      </c>
      <c r="M10" s="12">
        <v>1</v>
      </c>
      <c r="N10" s="12">
        <v>0</v>
      </c>
      <c r="O10" s="12">
        <v>20</v>
      </c>
      <c r="P10" s="12">
        <v>8</v>
      </c>
      <c r="Q10" s="12" t="s">
        <v>493</v>
      </c>
      <c r="R10" s="12" t="s">
        <v>493</v>
      </c>
      <c r="S10" s="12" t="s">
        <v>493</v>
      </c>
      <c r="T10" s="12" t="s">
        <v>493</v>
      </c>
      <c r="U10" s="12" t="s">
        <v>493</v>
      </c>
      <c r="V10" s="12" t="s">
        <v>493</v>
      </c>
      <c r="W10" s="12" t="s">
        <v>493</v>
      </c>
      <c r="X10" s="12" t="s">
        <v>493</v>
      </c>
      <c r="Y10" s="12" t="s">
        <v>493</v>
      </c>
      <c r="Z10" s="12" t="s">
        <v>493</v>
      </c>
      <c r="AA10" s="12" t="s">
        <v>493</v>
      </c>
      <c r="AB10" s="12">
        <v>3</v>
      </c>
      <c r="AC10" s="12">
        <v>1</v>
      </c>
      <c r="AD10" s="12">
        <v>9</v>
      </c>
      <c r="AG10" s="5"/>
      <c r="AH10" s="6"/>
    </row>
    <row r="11" spans="1:34" x14ac:dyDescent="0.25">
      <c r="A11" s="12" t="s">
        <v>39</v>
      </c>
      <c r="B11" s="12" t="s">
        <v>271</v>
      </c>
      <c r="C11" s="12" t="s">
        <v>489</v>
      </c>
      <c r="D11" s="12">
        <v>14</v>
      </c>
      <c r="E11" s="12">
        <v>14</v>
      </c>
      <c r="F11" s="12">
        <v>0</v>
      </c>
      <c r="G11" s="12">
        <v>386</v>
      </c>
      <c r="H11" s="12">
        <v>102</v>
      </c>
      <c r="I11" s="12">
        <v>27.57</v>
      </c>
      <c r="J11" s="12">
        <v>273</v>
      </c>
      <c r="K11" s="12">
        <v>141.38999999999999</v>
      </c>
      <c r="L11" s="12">
        <v>1</v>
      </c>
      <c r="M11" s="12">
        <v>2</v>
      </c>
      <c r="N11" s="12">
        <v>2</v>
      </c>
      <c r="O11" s="12">
        <v>32</v>
      </c>
      <c r="P11" s="12">
        <v>19</v>
      </c>
      <c r="Q11" s="12" t="s">
        <v>493</v>
      </c>
      <c r="R11" s="12" t="s">
        <v>493</v>
      </c>
      <c r="S11" s="12" t="s">
        <v>493</v>
      </c>
      <c r="T11" s="12" t="s">
        <v>493</v>
      </c>
      <c r="U11" s="12" t="s">
        <v>493</v>
      </c>
      <c r="V11" s="12" t="s">
        <v>493</v>
      </c>
      <c r="W11" s="12" t="s">
        <v>493</v>
      </c>
      <c r="X11" s="12" t="s">
        <v>493</v>
      </c>
      <c r="Y11" s="12" t="s">
        <v>493</v>
      </c>
      <c r="Z11" s="12" t="s">
        <v>493</v>
      </c>
      <c r="AA11" s="12" t="s">
        <v>493</v>
      </c>
      <c r="AB11" s="12">
        <v>4</v>
      </c>
      <c r="AC11" s="12">
        <v>0</v>
      </c>
      <c r="AD11" s="12">
        <v>4</v>
      </c>
      <c r="AG11" s="5"/>
      <c r="AH11" s="6"/>
    </row>
    <row r="12" spans="1:34" x14ac:dyDescent="0.25">
      <c r="A12" s="12" t="s">
        <v>39</v>
      </c>
      <c r="B12" s="12" t="s">
        <v>334</v>
      </c>
      <c r="C12" s="12" t="s">
        <v>487</v>
      </c>
      <c r="D12" s="12">
        <v>10</v>
      </c>
      <c r="E12" s="12"/>
      <c r="F12" s="12">
        <v>2</v>
      </c>
      <c r="G12" s="12">
        <v>198</v>
      </c>
      <c r="H12" s="12">
        <v>69</v>
      </c>
      <c r="I12" s="12">
        <v>24.75</v>
      </c>
      <c r="J12" s="12">
        <v>152</v>
      </c>
      <c r="K12" s="12">
        <v>130.26</v>
      </c>
      <c r="L12" s="12">
        <v>0</v>
      </c>
      <c r="M12" s="12">
        <v>1</v>
      </c>
      <c r="N12" s="12">
        <v>0</v>
      </c>
      <c r="O12" s="12">
        <v>19</v>
      </c>
      <c r="P12" s="12">
        <v>6</v>
      </c>
      <c r="Q12" s="12" t="s">
        <v>493</v>
      </c>
      <c r="R12" s="12" t="s">
        <v>493</v>
      </c>
      <c r="S12" s="12" t="s">
        <v>493</v>
      </c>
      <c r="T12" s="12" t="s">
        <v>493</v>
      </c>
      <c r="U12" s="12" t="s">
        <v>493</v>
      </c>
      <c r="V12" s="12" t="s">
        <v>493</v>
      </c>
      <c r="W12" s="12" t="s">
        <v>493</v>
      </c>
      <c r="X12" s="12" t="s">
        <v>493</v>
      </c>
      <c r="Y12" s="12" t="s">
        <v>493</v>
      </c>
      <c r="Z12" s="12" t="s">
        <v>493</v>
      </c>
      <c r="AA12" s="12" t="s">
        <v>493</v>
      </c>
      <c r="AB12" s="12">
        <v>3</v>
      </c>
      <c r="AC12" s="12">
        <v>0</v>
      </c>
      <c r="AD12" s="12">
        <v>15</v>
      </c>
      <c r="AG12" s="5"/>
      <c r="AH12" s="6"/>
    </row>
    <row r="13" spans="1:34" x14ac:dyDescent="0.25">
      <c r="A13" s="12" t="s">
        <v>39</v>
      </c>
      <c r="B13" s="12" t="s">
        <v>334</v>
      </c>
      <c r="C13" s="12" t="s">
        <v>489</v>
      </c>
      <c r="D13" s="12">
        <v>14</v>
      </c>
      <c r="E13" s="12">
        <v>14</v>
      </c>
      <c r="F13" s="12">
        <v>0</v>
      </c>
      <c r="G13" s="12">
        <v>366</v>
      </c>
      <c r="H13" s="12">
        <v>97</v>
      </c>
      <c r="I13" s="12">
        <v>26.14</v>
      </c>
      <c r="J13" s="12">
        <v>221</v>
      </c>
      <c r="K13" s="12">
        <v>165.61</v>
      </c>
      <c r="L13" s="12">
        <v>0</v>
      </c>
      <c r="M13" s="12">
        <v>2</v>
      </c>
      <c r="N13" s="12">
        <v>3</v>
      </c>
      <c r="O13" s="12">
        <v>28</v>
      </c>
      <c r="P13" s="12">
        <v>24</v>
      </c>
      <c r="Q13" s="12" t="s">
        <v>493</v>
      </c>
      <c r="R13" s="12" t="s">
        <v>493</v>
      </c>
      <c r="S13" s="12" t="s">
        <v>493</v>
      </c>
      <c r="T13" s="12" t="s">
        <v>493</v>
      </c>
      <c r="U13" s="12" t="s">
        <v>493</v>
      </c>
      <c r="V13" s="12" t="s">
        <v>493</v>
      </c>
      <c r="W13" s="12" t="s">
        <v>493</v>
      </c>
      <c r="X13" s="12" t="s">
        <v>493</v>
      </c>
      <c r="Y13" s="12" t="s">
        <v>493</v>
      </c>
      <c r="Z13" s="12" t="s">
        <v>493</v>
      </c>
      <c r="AA13" s="12" t="s">
        <v>493</v>
      </c>
      <c r="AB13" s="12">
        <v>8</v>
      </c>
      <c r="AC13" s="12">
        <v>3</v>
      </c>
      <c r="AD13" s="12">
        <v>11</v>
      </c>
      <c r="AG13" s="5"/>
      <c r="AH13" s="6"/>
    </row>
    <row r="14" spans="1:34" x14ac:dyDescent="0.25">
      <c r="A14" s="12" t="s">
        <v>39</v>
      </c>
      <c r="B14" s="12" t="s">
        <v>334</v>
      </c>
      <c r="C14" s="12" t="s">
        <v>453</v>
      </c>
      <c r="D14" s="12">
        <v>14</v>
      </c>
      <c r="E14" s="12">
        <v>14</v>
      </c>
      <c r="F14" s="12">
        <v>1</v>
      </c>
      <c r="G14" s="12">
        <v>684</v>
      </c>
      <c r="H14" s="12" t="s">
        <v>496</v>
      </c>
      <c r="I14" s="12">
        <v>52.61</v>
      </c>
      <c r="J14" s="12">
        <v>394</v>
      </c>
      <c r="K14" s="12">
        <v>173.6</v>
      </c>
      <c r="L14" s="12">
        <v>1</v>
      </c>
      <c r="M14" s="12">
        <v>5</v>
      </c>
      <c r="N14" s="12">
        <v>1</v>
      </c>
      <c r="O14" s="12">
        <v>68</v>
      </c>
      <c r="P14" s="12">
        <v>37</v>
      </c>
      <c r="Q14" s="12" t="s">
        <v>493</v>
      </c>
      <c r="R14" s="12" t="s">
        <v>493</v>
      </c>
      <c r="S14" s="12" t="s">
        <v>493</v>
      </c>
      <c r="T14" s="12" t="s">
        <v>493</v>
      </c>
      <c r="U14" s="12" t="s">
        <v>493</v>
      </c>
      <c r="V14" s="12" t="s">
        <v>493</v>
      </c>
      <c r="W14" s="12" t="s">
        <v>493</v>
      </c>
      <c r="X14" s="12" t="s">
        <v>493</v>
      </c>
      <c r="Y14" s="12" t="s">
        <v>493</v>
      </c>
      <c r="Z14" s="12" t="s">
        <v>493</v>
      </c>
      <c r="AA14" s="12" t="s">
        <v>493</v>
      </c>
      <c r="AB14" s="12">
        <v>4</v>
      </c>
      <c r="AC14" s="12">
        <v>2</v>
      </c>
      <c r="AD14" s="12">
        <v>5</v>
      </c>
      <c r="AG14" s="5"/>
      <c r="AH14" s="6"/>
    </row>
    <row r="15" spans="1:34" x14ac:dyDescent="0.25">
      <c r="A15" s="12" t="s">
        <v>39</v>
      </c>
      <c r="B15" s="12" t="s">
        <v>362</v>
      </c>
      <c r="C15" s="12" t="s">
        <v>487</v>
      </c>
      <c r="D15" s="12">
        <v>5</v>
      </c>
      <c r="E15" s="12">
        <v>4</v>
      </c>
      <c r="F15" s="12">
        <v>0</v>
      </c>
      <c r="G15" s="12">
        <v>88</v>
      </c>
      <c r="H15" s="12">
        <v>54</v>
      </c>
      <c r="I15" s="12">
        <v>22</v>
      </c>
      <c r="J15" s="12">
        <v>64</v>
      </c>
      <c r="K15" s="12">
        <v>137.5</v>
      </c>
      <c r="L15" s="12">
        <v>0</v>
      </c>
      <c r="M15" s="12">
        <v>1</v>
      </c>
      <c r="N15" s="12">
        <v>0</v>
      </c>
      <c r="O15" s="12">
        <v>4</v>
      </c>
      <c r="P15" s="12">
        <v>4</v>
      </c>
      <c r="Q15" s="12" t="s">
        <v>493</v>
      </c>
      <c r="R15" s="12" t="s">
        <v>493</v>
      </c>
      <c r="S15" s="12" t="s">
        <v>493</v>
      </c>
      <c r="T15" s="12" t="s">
        <v>493</v>
      </c>
      <c r="U15" s="12" t="s">
        <v>493</v>
      </c>
      <c r="V15" s="12" t="s">
        <v>493</v>
      </c>
      <c r="W15" s="12" t="s">
        <v>493</v>
      </c>
      <c r="X15" s="12" t="s">
        <v>493</v>
      </c>
      <c r="Y15" s="12" t="s">
        <v>493</v>
      </c>
      <c r="Z15" s="12" t="s">
        <v>493</v>
      </c>
      <c r="AA15" s="12" t="s">
        <v>493</v>
      </c>
      <c r="AB15" s="12">
        <v>3</v>
      </c>
      <c r="AC15" s="12">
        <v>0</v>
      </c>
      <c r="AD15" s="12">
        <v>10</v>
      </c>
      <c r="AG15" s="5"/>
      <c r="AH15" s="6"/>
    </row>
    <row r="16" spans="1:34" x14ac:dyDescent="0.25">
      <c r="A16" s="12" t="s">
        <v>39</v>
      </c>
      <c r="B16" s="12" t="s">
        <v>362</v>
      </c>
      <c r="C16" s="12" t="s">
        <v>489</v>
      </c>
      <c r="D16" s="12">
        <v>6</v>
      </c>
      <c r="E16" s="12">
        <v>6</v>
      </c>
      <c r="F16" s="12">
        <v>0</v>
      </c>
      <c r="G16" s="12">
        <v>138</v>
      </c>
      <c r="H16" s="12">
        <v>55</v>
      </c>
      <c r="I16" s="12">
        <v>23</v>
      </c>
      <c r="J16" s="12">
        <v>104</v>
      </c>
      <c r="K16" s="12">
        <v>132.69</v>
      </c>
      <c r="L16" s="12">
        <v>0</v>
      </c>
      <c r="M16" s="12">
        <v>1</v>
      </c>
      <c r="N16" s="12">
        <v>1</v>
      </c>
      <c r="O16" s="12">
        <v>19</v>
      </c>
      <c r="P16" s="12">
        <v>1</v>
      </c>
      <c r="Q16" s="12" t="s">
        <v>493</v>
      </c>
      <c r="R16" s="12" t="s">
        <v>493</v>
      </c>
      <c r="S16" s="12" t="s">
        <v>493</v>
      </c>
      <c r="T16" s="12" t="s">
        <v>493</v>
      </c>
      <c r="U16" s="12" t="s">
        <v>493</v>
      </c>
      <c r="V16" s="12" t="s">
        <v>493</v>
      </c>
      <c r="W16" s="12" t="s">
        <v>493</v>
      </c>
      <c r="X16" s="12" t="s">
        <v>493</v>
      </c>
      <c r="Y16" s="12" t="s">
        <v>493</v>
      </c>
      <c r="Z16" s="12" t="s">
        <v>493</v>
      </c>
      <c r="AA16" s="12" t="s">
        <v>493</v>
      </c>
      <c r="AB16" s="12">
        <v>4</v>
      </c>
      <c r="AC16" s="12">
        <v>0</v>
      </c>
      <c r="AD16" s="12">
        <v>12</v>
      </c>
      <c r="AG16" s="5"/>
      <c r="AH16" s="6"/>
    </row>
    <row r="17" spans="1:38" x14ac:dyDescent="0.25">
      <c r="A17" s="12" t="s">
        <v>39</v>
      </c>
      <c r="B17" s="12" t="s">
        <v>332</v>
      </c>
      <c r="C17" s="12" t="s">
        <v>487</v>
      </c>
      <c r="D17" s="12">
        <v>8</v>
      </c>
      <c r="E17" s="12">
        <v>6</v>
      </c>
      <c r="F17" s="12">
        <v>0</v>
      </c>
      <c r="G17" s="12">
        <v>83</v>
      </c>
      <c r="H17" s="12">
        <v>34</v>
      </c>
      <c r="I17" s="12">
        <v>13.83</v>
      </c>
      <c r="J17" s="12">
        <v>38</v>
      </c>
      <c r="K17" s="12">
        <v>218.42</v>
      </c>
      <c r="L17" s="12">
        <v>0</v>
      </c>
      <c r="M17" s="12">
        <v>0</v>
      </c>
      <c r="N17" s="12">
        <v>0</v>
      </c>
      <c r="O17" s="12">
        <v>6</v>
      </c>
      <c r="P17" s="12">
        <v>8</v>
      </c>
      <c r="Q17" s="12">
        <v>8</v>
      </c>
      <c r="R17" s="12">
        <v>23.1</v>
      </c>
      <c r="S17" s="12">
        <v>0</v>
      </c>
      <c r="T17" s="12">
        <v>189</v>
      </c>
      <c r="U17" s="12">
        <v>7</v>
      </c>
      <c r="V17" s="13">
        <v>17227</v>
      </c>
      <c r="W17" s="12">
        <v>27</v>
      </c>
      <c r="X17" s="12">
        <v>8.15</v>
      </c>
      <c r="Y17" s="12">
        <v>19.8</v>
      </c>
      <c r="Z17" s="12">
        <v>0</v>
      </c>
      <c r="AA17" s="12">
        <v>0</v>
      </c>
      <c r="AB17" s="12">
        <v>3</v>
      </c>
      <c r="AC17" s="12">
        <v>0</v>
      </c>
      <c r="AD17" s="12">
        <v>4</v>
      </c>
      <c r="AG17" s="5"/>
      <c r="AH17" s="6"/>
    </row>
    <row r="18" spans="1:38" x14ac:dyDescent="0.25">
      <c r="A18" s="12" t="s">
        <v>39</v>
      </c>
      <c r="B18" s="12" t="s">
        <v>332</v>
      </c>
      <c r="C18" s="12" t="s">
        <v>489</v>
      </c>
      <c r="D18" s="12">
        <v>2</v>
      </c>
      <c r="E18" s="12">
        <v>2</v>
      </c>
      <c r="F18" s="12">
        <v>0</v>
      </c>
      <c r="G18" s="12">
        <v>12</v>
      </c>
      <c r="H18" s="12">
        <v>11</v>
      </c>
      <c r="I18" s="12">
        <v>6</v>
      </c>
      <c r="J18" s="12">
        <v>15</v>
      </c>
      <c r="K18" s="12">
        <v>80</v>
      </c>
      <c r="L18" s="12">
        <v>0</v>
      </c>
      <c r="M18" s="12">
        <v>0</v>
      </c>
      <c r="N18" s="12">
        <v>0</v>
      </c>
      <c r="O18" s="12">
        <v>2</v>
      </c>
      <c r="P18" s="12">
        <v>0</v>
      </c>
      <c r="Q18" s="12">
        <v>2</v>
      </c>
      <c r="R18" s="12">
        <v>6</v>
      </c>
      <c r="S18" s="12">
        <v>0</v>
      </c>
      <c r="T18" s="12">
        <v>67</v>
      </c>
      <c r="U18" s="12">
        <v>1</v>
      </c>
      <c r="V18" s="13">
        <v>13881</v>
      </c>
      <c r="W18" s="12">
        <v>67</v>
      </c>
      <c r="X18" s="12">
        <v>11.16</v>
      </c>
      <c r="Y18" s="12">
        <v>36</v>
      </c>
      <c r="Z18" s="12">
        <v>0</v>
      </c>
      <c r="AA18" s="12">
        <v>0</v>
      </c>
      <c r="AB18" s="12">
        <v>0</v>
      </c>
      <c r="AC18" s="12">
        <v>0</v>
      </c>
      <c r="AD18" s="12">
        <v>17</v>
      </c>
      <c r="AG18" s="5"/>
      <c r="AH18" s="6"/>
    </row>
    <row r="19" spans="1:38" x14ac:dyDescent="0.25">
      <c r="A19" s="12" t="s">
        <v>39</v>
      </c>
      <c r="B19" s="12" t="s">
        <v>306</v>
      </c>
      <c r="C19" s="12" t="s">
        <v>487</v>
      </c>
      <c r="D19" s="12">
        <v>3</v>
      </c>
      <c r="E19" s="12">
        <v>3</v>
      </c>
      <c r="F19" s="12">
        <v>0</v>
      </c>
      <c r="G19" s="12">
        <v>27</v>
      </c>
      <c r="H19" s="12">
        <v>10</v>
      </c>
      <c r="I19" s="12">
        <v>9</v>
      </c>
      <c r="J19" s="12">
        <v>25</v>
      </c>
      <c r="K19" s="12">
        <v>108</v>
      </c>
      <c r="L19" s="12">
        <v>0</v>
      </c>
      <c r="M19" s="12">
        <v>0</v>
      </c>
      <c r="N19" s="12">
        <v>0</v>
      </c>
      <c r="O19" s="12">
        <v>3</v>
      </c>
      <c r="P19" s="12">
        <v>1</v>
      </c>
      <c r="Q19" s="12" t="s">
        <v>493</v>
      </c>
      <c r="R19" s="12" t="s">
        <v>493</v>
      </c>
      <c r="S19" s="12" t="s">
        <v>493</v>
      </c>
      <c r="T19" s="12" t="s">
        <v>493</v>
      </c>
      <c r="U19" s="12" t="s">
        <v>493</v>
      </c>
      <c r="V19" s="12" t="s">
        <v>493</v>
      </c>
      <c r="W19" s="12" t="s">
        <v>493</v>
      </c>
      <c r="X19" s="12" t="s">
        <v>493</v>
      </c>
      <c r="Y19" s="12" t="s">
        <v>493</v>
      </c>
      <c r="Z19" s="12" t="s">
        <v>493</v>
      </c>
      <c r="AA19" s="12" t="s">
        <v>493</v>
      </c>
      <c r="AB19" s="12">
        <v>0</v>
      </c>
      <c r="AC19" s="12">
        <v>0</v>
      </c>
      <c r="AD19" s="12">
        <v>10</v>
      </c>
      <c r="AG19" s="5"/>
      <c r="AH19" s="6"/>
    </row>
    <row r="20" spans="1:38" x14ac:dyDescent="0.25">
      <c r="A20" s="12" t="s">
        <v>39</v>
      </c>
      <c r="B20" s="12" t="s">
        <v>307</v>
      </c>
      <c r="C20" s="12" t="s">
        <v>487</v>
      </c>
      <c r="D20" s="12">
        <v>6</v>
      </c>
      <c r="E20" s="12">
        <v>6</v>
      </c>
      <c r="F20" s="12">
        <v>0</v>
      </c>
      <c r="G20" s="12">
        <v>30</v>
      </c>
      <c r="H20" s="12">
        <v>19</v>
      </c>
      <c r="I20" s="12">
        <v>5</v>
      </c>
      <c r="J20" s="12">
        <v>43</v>
      </c>
      <c r="K20" s="12">
        <v>69.760000000000005</v>
      </c>
      <c r="L20" s="12">
        <v>0</v>
      </c>
      <c r="M20" s="12">
        <v>0</v>
      </c>
      <c r="N20" s="12">
        <v>3</v>
      </c>
      <c r="O20" s="12">
        <v>2</v>
      </c>
      <c r="P20" s="12">
        <v>1</v>
      </c>
      <c r="Q20" s="12" t="s">
        <v>493</v>
      </c>
      <c r="R20" s="12" t="s">
        <v>493</v>
      </c>
      <c r="S20" s="12" t="s">
        <v>493</v>
      </c>
      <c r="T20" s="12" t="s">
        <v>493</v>
      </c>
      <c r="U20" s="12" t="s">
        <v>493</v>
      </c>
      <c r="V20" s="12" t="s">
        <v>493</v>
      </c>
      <c r="W20" s="12" t="s">
        <v>493</v>
      </c>
      <c r="X20" s="12" t="s">
        <v>493</v>
      </c>
      <c r="Y20" s="12" t="s">
        <v>493</v>
      </c>
      <c r="Z20" s="12" t="s">
        <v>493</v>
      </c>
      <c r="AA20" s="12" t="s">
        <v>493</v>
      </c>
      <c r="AB20" s="12">
        <v>4</v>
      </c>
      <c r="AC20" s="12">
        <v>0</v>
      </c>
      <c r="AD20" s="12">
        <v>16</v>
      </c>
      <c r="AG20" s="5"/>
      <c r="AH20" s="6"/>
    </row>
    <row r="21" spans="1:38" x14ac:dyDescent="0.25">
      <c r="A21" s="12" t="s">
        <v>39</v>
      </c>
      <c r="B21" s="12" t="s">
        <v>307</v>
      </c>
      <c r="C21" s="12" t="s">
        <v>489</v>
      </c>
      <c r="D21" s="12">
        <v>12</v>
      </c>
      <c r="E21" s="12">
        <v>12</v>
      </c>
      <c r="F21" s="12">
        <v>2</v>
      </c>
      <c r="G21" s="12">
        <v>338</v>
      </c>
      <c r="H21" s="12">
        <v>96</v>
      </c>
      <c r="I21" s="12">
        <v>33.799999999999997</v>
      </c>
      <c r="J21" s="12">
        <v>243</v>
      </c>
      <c r="K21" s="12">
        <v>139.09</v>
      </c>
      <c r="L21" s="12">
        <v>0</v>
      </c>
      <c r="M21" s="12">
        <v>2</v>
      </c>
      <c r="N21" s="12">
        <v>0</v>
      </c>
      <c r="O21" s="12">
        <v>36</v>
      </c>
      <c r="P21" s="12">
        <v>10</v>
      </c>
      <c r="Q21" s="12" t="s">
        <v>493</v>
      </c>
      <c r="R21" s="12" t="s">
        <v>493</v>
      </c>
      <c r="S21" s="12" t="s">
        <v>493</v>
      </c>
      <c r="T21" s="12" t="s">
        <v>493</v>
      </c>
      <c r="U21" s="12" t="s">
        <v>493</v>
      </c>
      <c r="V21" s="12" t="s">
        <v>493</v>
      </c>
      <c r="W21" s="12" t="s">
        <v>493</v>
      </c>
      <c r="X21" s="12" t="s">
        <v>493</v>
      </c>
      <c r="Y21" s="12" t="s">
        <v>493</v>
      </c>
      <c r="Z21" s="12" t="s">
        <v>493</v>
      </c>
      <c r="AA21" s="12" t="s">
        <v>493</v>
      </c>
      <c r="AB21" s="12">
        <v>3</v>
      </c>
      <c r="AC21" s="12">
        <v>0</v>
      </c>
      <c r="AD21" s="12">
        <v>11</v>
      </c>
      <c r="AG21" s="5"/>
      <c r="AH21" s="6"/>
    </row>
    <row r="22" spans="1:38" x14ac:dyDescent="0.25">
      <c r="A22" s="12" t="s">
        <v>39</v>
      </c>
      <c r="B22" s="12" t="s">
        <v>307</v>
      </c>
      <c r="C22" s="12" t="s">
        <v>453</v>
      </c>
      <c r="D22" s="12">
        <v>14</v>
      </c>
      <c r="E22" s="12">
        <v>14</v>
      </c>
      <c r="F22" s="12">
        <v>3</v>
      </c>
      <c r="G22" s="12">
        <v>411</v>
      </c>
      <c r="H22" s="12" t="s">
        <v>497</v>
      </c>
      <c r="I22" s="12">
        <v>37.36</v>
      </c>
      <c r="J22" s="12">
        <v>310</v>
      </c>
      <c r="K22" s="12">
        <v>132.58000000000001</v>
      </c>
      <c r="L22" s="12">
        <v>0</v>
      </c>
      <c r="M22" s="12">
        <v>4</v>
      </c>
      <c r="N22" s="12">
        <v>0</v>
      </c>
      <c r="O22" s="12">
        <v>29</v>
      </c>
      <c r="P22" s="12">
        <v>21</v>
      </c>
      <c r="Q22" s="12" t="s">
        <v>493</v>
      </c>
      <c r="R22" s="12" t="s">
        <v>493</v>
      </c>
      <c r="S22" s="12" t="s">
        <v>493</v>
      </c>
      <c r="T22" s="12" t="s">
        <v>493</v>
      </c>
      <c r="U22" s="12" t="s">
        <v>493</v>
      </c>
      <c r="V22" s="12" t="s">
        <v>493</v>
      </c>
      <c r="W22" s="12" t="s">
        <v>493</v>
      </c>
      <c r="X22" s="12" t="s">
        <v>493</v>
      </c>
      <c r="Y22" s="12" t="s">
        <v>493</v>
      </c>
      <c r="Z22" s="12" t="s">
        <v>493</v>
      </c>
      <c r="AA22" s="12" t="s">
        <v>493</v>
      </c>
      <c r="AB22" s="12">
        <v>5</v>
      </c>
      <c r="AC22" s="12">
        <v>0</v>
      </c>
      <c r="AD22" s="12">
        <v>15</v>
      </c>
    </row>
    <row r="23" spans="1:38" x14ac:dyDescent="0.25">
      <c r="A23" s="12" t="s">
        <v>39</v>
      </c>
      <c r="B23" s="12" t="s">
        <v>382</v>
      </c>
      <c r="C23" s="12" t="s">
        <v>487</v>
      </c>
      <c r="D23" s="12">
        <v>4</v>
      </c>
      <c r="E23" s="12">
        <v>1</v>
      </c>
      <c r="F23" s="12">
        <v>0</v>
      </c>
      <c r="G23" s="12">
        <v>5</v>
      </c>
      <c r="H23" s="12">
        <v>5</v>
      </c>
      <c r="I23" s="12">
        <v>5</v>
      </c>
      <c r="J23" s="12">
        <v>7</v>
      </c>
      <c r="K23" s="12">
        <v>71.42</v>
      </c>
      <c r="L23" s="12">
        <v>0</v>
      </c>
      <c r="M23" s="12">
        <v>0</v>
      </c>
      <c r="N23" s="12">
        <v>0</v>
      </c>
      <c r="O23" s="12">
        <v>1</v>
      </c>
      <c r="P23" s="12">
        <v>0</v>
      </c>
      <c r="Q23" s="12">
        <v>4</v>
      </c>
      <c r="R23" s="12">
        <v>16</v>
      </c>
      <c r="S23" s="12">
        <v>0</v>
      </c>
      <c r="T23" s="12">
        <v>138</v>
      </c>
      <c r="U23" s="12">
        <v>5</v>
      </c>
      <c r="V23" s="13">
        <v>45352</v>
      </c>
      <c r="W23" s="12">
        <v>27.6</v>
      </c>
      <c r="X23" s="12">
        <v>8.6199999999999992</v>
      </c>
      <c r="Y23" s="12">
        <v>19.2</v>
      </c>
      <c r="Z23" s="12">
        <v>0</v>
      </c>
      <c r="AA23" s="12">
        <v>0</v>
      </c>
      <c r="AB23" s="12">
        <v>0</v>
      </c>
      <c r="AC23" s="12">
        <v>0</v>
      </c>
      <c r="AD23" s="12">
        <v>4</v>
      </c>
    </row>
    <row r="24" spans="1:38" x14ac:dyDescent="0.25">
      <c r="A24" s="12" t="s">
        <v>39</v>
      </c>
      <c r="B24" s="12" t="s">
        <v>315</v>
      </c>
      <c r="C24" s="12" t="s">
        <v>487</v>
      </c>
      <c r="D24" s="12">
        <v>12</v>
      </c>
      <c r="E24" s="12">
        <v>2</v>
      </c>
      <c r="F24" s="12">
        <v>0</v>
      </c>
      <c r="G24" s="12">
        <v>6</v>
      </c>
      <c r="H24" s="12">
        <v>4</v>
      </c>
      <c r="I24" s="12">
        <v>3</v>
      </c>
      <c r="J24" s="12">
        <v>13</v>
      </c>
      <c r="K24" s="12">
        <v>46.15</v>
      </c>
      <c r="L24" s="12">
        <v>0</v>
      </c>
      <c r="M24" s="12">
        <v>0</v>
      </c>
      <c r="N24" s="12">
        <v>0</v>
      </c>
      <c r="O24" s="12">
        <v>1</v>
      </c>
      <c r="P24" s="12">
        <v>0</v>
      </c>
      <c r="Q24" s="12">
        <v>12</v>
      </c>
      <c r="R24" s="12">
        <v>43.4</v>
      </c>
      <c r="S24" s="12">
        <v>1</v>
      </c>
      <c r="T24" s="12">
        <v>337</v>
      </c>
      <c r="U24" s="12">
        <v>10</v>
      </c>
      <c r="V24" s="13">
        <v>44256</v>
      </c>
      <c r="W24" s="12">
        <v>33.700000000000003</v>
      </c>
      <c r="X24" s="12">
        <v>7.71</v>
      </c>
      <c r="Y24" s="12">
        <v>26.2</v>
      </c>
      <c r="Z24" s="12">
        <v>0</v>
      </c>
      <c r="AA24" s="12">
        <v>0</v>
      </c>
      <c r="AB24" s="12">
        <v>0</v>
      </c>
      <c r="AC24" s="12">
        <v>0</v>
      </c>
      <c r="AD24" s="12">
        <v>10</v>
      </c>
    </row>
    <row r="25" spans="1:38" x14ac:dyDescent="0.25">
      <c r="A25" s="12" t="s">
        <v>39</v>
      </c>
      <c r="B25" s="12" t="s">
        <v>315</v>
      </c>
      <c r="C25" s="12" t="s">
        <v>489</v>
      </c>
      <c r="D25" s="12">
        <v>11</v>
      </c>
      <c r="E25" s="12">
        <v>3</v>
      </c>
      <c r="F25" s="12">
        <v>2</v>
      </c>
      <c r="G25" s="12">
        <v>4</v>
      </c>
      <c r="H25" s="12">
        <v>2</v>
      </c>
      <c r="I25" s="12">
        <v>4</v>
      </c>
      <c r="J25" s="12">
        <v>13</v>
      </c>
      <c r="K25" s="12">
        <v>30.76</v>
      </c>
      <c r="L25" s="12">
        <v>0</v>
      </c>
      <c r="M25" s="12">
        <v>0</v>
      </c>
      <c r="N25" s="12">
        <v>0</v>
      </c>
      <c r="O25" s="12">
        <v>0</v>
      </c>
      <c r="P25" s="12">
        <v>0</v>
      </c>
      <c r="Q25" s="12">
        <v>11</v>
      </c>
      <c r="R25" s="12">
        <v>40.1</v>
      </c>
      <c r="S25" s="12">
        <v>0</v>
      </c>
      <c r="T25" s="12">
        <v>313</v>
      </c>
      <c r="U25" s="12">
        <v>10</v>
      </c>
      <c r="V25" s="13">
        <v>43891</v>
      </c>
      <c r="W25" s="12">
        <v>31.3</v>
      </c>
      <c r="X25" s="12">
        <v>7.79</v>
      </c>
      <c r="Y25" s="12">
        <v>24.1</v>
      </c>
      <c r="Z25" s="12">
        <v>0</v>
      </c>
      <c r="AA25" s="12">
        <v>0</v>
      </c>
      <c r="AB25" s="12">
        <v>4</v>
      </c>
      <c r="AC25" s="12">
        <v>0</v>
      </c>
      <c r="AD25" s="12">
        <v>8</v>
      </c>
      <c r="AG25" s="5"/>
      <c r="AH25" s="6"/>
    </row>
    <row r="26" spans="1:38" x14ac:dyDescent="0.25">
      <c r="A26" s="12" t="s">
        <v>39</v>
      </c>
      <c r="B26" s="12" t="s">
        <v>498</v>
      </c>
      <c r="C26" s="12" t="s">
        <v>487</v>
      </c>
      <c r="D26" s="12">
        <v>5</v>
      </c>
      <c r="E26" s="12">
        <v>2</v>
      </c>
      <c r="F26" s="12">
        <v>0</v>
      </c>
      <c r="G26" s="12">
        <v>6</v>
      </c>
      <c r="H26" s="12">
        <v>5</v>
      </c>
      <c r="I26" s="12">
        <v>3</v>
      </c>
      <c r="J26" s="12">
        <v>10</v>
      </c>
      <c r="K26" s="12">
        <v>60</v>
      </c>
      <c r="L26" s="12">
        <v>0</v>
      </c>
      <c r="M26" s="12">
        <v>0</v>
      </c>
      <c r="N26" s="12">
        <v>0</v>
      </c>
      <c r="O26" s="12">
        <v>0</v>
      </c>
      <c r="P26" s="12">
        <v>0</v>
      </c>
      <c r="Q26" s="12">
        <v>5</v>
      </c>
      <c r="R26" s="12">
        <v>17</v>
      </c>
      <c r="S26" s="12">
        <v>0</v>
      </c>
      <c r="T26" s="12">
        <v>125</v>
      </c>
      <c r="U26" s="12">
        <v>2</v>
      </c>
      <c r="V26" s="13">
        <v>44927</v>
      </c>
      <c r="W26" s="12">
        <v>62.5</v>
      </c>
      <c r="X26" s="12">
        <v>7.35</v>
      </c>
      <c r="Y26" s="12">
        <v>51</v>
      </c>
      <c r="Z26" s="12">
        <v>0</v>
      </c>
      <c r="AA26" s="12">
        <v>0</v>
      </c>
      <c r="AB26" s="12">
        <v>1</v>
      </c>
      <c r="AC26" s="12">
        <v>0</v>
      </c>
      <c r="AD26" s="12">
        <v>17</v>
      </c>
      <c r="AG26" s="5"/>
      <c r="AH26" s="6"/>
    </row>
    <row r="27" spans="1:38" x14ac:dyDescent="0.25">
      <c r="A27" s="12" t="s">
        <v>39</v>
      </c>
      <c r="B27" s="12" t="s">
        <v>498</v>
      </c>
      <c r="C27" s="12" t="s">
        <v>489</v>
      </c>
      <c r="D27" s="12">
        <v>2</v>
      </c>
      <c r="E27" s="12" t="s">
        <v>493</v>
      </c>
      <c r="F27" s="12" t="s">
        <v>493</v>
      </c>
      <c r="G27" s="12" t="s">
        <v>493</v>
      </c>
      <c r="H27" s="12" t="s">
        <v>493</v>
      </c>
      <c r="I27" s="12" t="s">
        <v>493</v>
      </c>
      <c r="J27" s="12" t="s">
        <v>493</v>
      </c>
      <c r="K27" s="12" t="s">
        <v>493</v>
      </c>
      <c r="L27" s="12" t="s">
        <v>493</v>
      </c>
      <c r="M27" s="12" t="s">
        <v>493</v>
      </c>
      <c r="N27" s="12" t="s">
        <v>493</v>
      </c>
      <c r="O27" s="12" t="s">
        <v>493</v>
      </c>
      <c r="P27" s="12" t="s">
        <v>493</v>
      </c>
      <c r="Q27" s="12">
        <v>2</v>
      </c>
      <c r="R27" s="12">
        <v>6</v>
      </c>
      <c r="S27" s="12">
        <v>0</v>
      </c>
      <c r="T27" s="12">
        <v>42</v>
      </c>
      <c r="U27" s="12">
        <v>0</v>
      </c>
      <c r="V27" s="12" t="s">
        <v>493</v>
      </c>
      <c r="W27" s="12" t="s">
        <v>493</v>
      </c>
      <c r="X27" s="12">
        <v>7</v>
      </c>
      <c r="Y27" s="12" t="s">
        <v>493</v>
      </c>
      <c r="Z27" s="12">
        <v>0</v>
      </c>
      <c r="AA27" s="12">
        <v>0</v>
      </c>
      <c r="AB27" s="12">
        <v>0</v>
      </c>
      <c r="AC27" s="12">
        <v>0</v>
      </c>
      <c r="AD27" s="12">
        <v>16</v>
      </c>
      <c r="AG27" s="5"/>
      <c r="AH27" s="6"/>
      <c r="AK27" s="5"/>
      <c r="AL27" s="6"/>
    </row>
    <row r="28" spans="1:38" x14ac:dyDescent="0.25">
      <c r="A28" s="12" t="s">
        <v>39</v>
      </c>
      <c r="B28" s="12" t="s">
        <v>93</v>
      </c>
      <c r="C28" s="12" t="s">
        <v>487</v>
      </c>
      <c r="D28" s="12">
        <v>14</v>
      </c>
      <c r="E28" s="12">
        <v>2</v>
      </c>
      <c r="F28" s="12">
        <v>0</v>
      </c>
      <c r="G28" s="12">
        <v>4</v>
      </c>
      <c r="H28" s="12">
        <v>3</v>
      </c>
      <c r="I28" s="12">
        <v>2</v>
      </c>
      <c r="J28" s="12">
        <v>14</v>
      </c>
      <c r="K28" s="12">
        <v>28.57</v>
      </c>
      <c r="L28" s="12">
        <v>0</v>
      </c>
      <c r="M28" s="12">
        <v>0</v>
      </c>
      <c r="N28" s="12">
        <v>0</v>
      </c>
      <c r="O28" s="12">
        <v>0</v>
      </c>
      <c r="P28" s="12">
        <v>0</v>
      </c>
      <c r="Q28" s="12">
        <v>14</v>
      </c>
      <c r="R28" s="12">
        <v>46</v>
      </c>
      <c r="S28" s="12">
        <v>0</v>
      </c>
      <c r="T28" s="12">
        <v>344</v>
      </c>
      <c r="U28" s="12">
        <v>13</v>
      </c>
      <c r="V28" s="14">
        <v>44139</v>
      </c>
      <c r="W28" s="12">
        <v>26.46</v>
      </c>
      <c r="X28" s="12">
        <v>7.47</v>
      </c>
      <c r="Y28" s="12">
        <v>21.2</v>
      </c>
      <c r="Z28" s="12">
        <v>1</v>
      </c>
      <c r="AA28" s="12">
        <v>0</v>
      </c>
      <c r="AB28" s="12">
        <v>3</v>
      </c>
      <c r="AC28" s="12">
        <v>0</v>
      </c>
      <c r="AD28" s="12">
        <v>15</v>
      </c>
      <c r="AG28" s="5"/>
      <c r="AH28" s="6"/>
      <c r="AK28" s="5"/>
      <c r="AL28" s="6"/>
    </row>
    <row r="29" spans="1:38" x14ac:dyDescent="0.25">
      <c r="A29" s="12" t="s">
        <v>39</v>
      </c>
      <c r="B29" s="12" t="s">
        <v>93</v>
      </c>
      <c r="C29" s="12" t="s">
        <v>489</v>
      </c>
      <c r="D29" s="12">
        <v>14</v>
      </c>
      <c r="E29" s="12">
        <v>6</v>
      </c>
      <c r="F29" s="12">
        <v>5</v>
      </c>
      <c r="G29" s="12">
        <v>49</v>
      </c>
      <c r="H29" s="12" t="s">
        <v>499</v>
      </c>
      <c r="I29" s="12">
        <v>49</v>
      </c>
      <c r="J29" s="12">
        <v>52</v>
      </c>
      <c r="K29" s="12">
        <v>94.23</v>
      </c>
      <c r="L29" s="12">
        <v>0</v>
      </c>
      <c r="M29" s="12">
        <v>0</v>
      </c>
      <c r="N29" s="12">
        <v>0</v>
      </c>
      <c r="O29" s="12">
        <v>2</v>
      </c>
      <c r="P29" s="12">
        <v>2</v>
      </c>
      <c r="Q29" s="12">
        <v>14</v>
      </c>
      <c r="R29" s="12">
        <v>38.5</v>
      </c>
      <c r="S29" s="12">
        <v>1</v>
      </c>
      <c r="T29" s="12">
        <v>343</v>
      </c>
      <c r="U29" s="12">
        <v>10</v>
      </c>
      <c r="V29" s="14">
        <v>44138</v>
      </c>
      <c r="W29" s="12">
        <v>34.299999999999997</v>
      </c>
      <c r="X29" s="12">
        <v>8.83</v>
      </c>
      <c r="Y29" s="12">
        <v>23.3</v>
      </c>
      <c r="Z29" s="12">
        <v>0</v>
      </c>
      <c r="AA29" s="12">
        <v>0</v>
      </c>
      <c r="AB29" s="12">
        <v>3</v>
      </c>
      <c r="AC29" s="12">
        <v>0</v>
      </c>
      <c r="AD29" s="12">
        <v>5</v>
      </c>
      <c r="AG29" s="5"/>
      <c r="AH29" s="6"/>
      <c r="AK29" s="5"/>
      <c r="AL29" s="6"/>
    </row>
    <row r="30" spans="1:38" x14ac:dyDescent="0.25">
      <c r="A30" s="12" t="s">
        <v>39</v>
      </c>
      <c r="B30" s="12" t="s">
        <v>93</v>
      </c>
      <c r="C30" s="12" t="s">
        <v>453</v>
      </c>
      <c r="D30" s="12">
        <v>10</v>
      </c>
      <c r="E30" s="12">
        <v>1</v>
      </c>
      <c r="F30" s="12">
        <v>1</v>
      </c>
      <c r="G30" s="12">
        <v>1</v>
      </c>
      <c r="H30" s="12" t="s">
        <v>500</v>
      </c>
      <c r="I30" s="12" t="s">
        <v>493</v>
      </c>
      <c r="J30" s="12">
        <v>2</v>
      </c>
      <c r="K30" s="12">
        <v>50</v>
      </c>
      <c r="L30" s="12">
        <v>0</v>
      </c>
      <c r="M30" s="12">
        <v>0</v>
      </c>
      <c r="N30" s="12">
        <v>0</v>
      </c>
      <c r="O30" s="12">
        <v>0</v>
      </c>
      <c r="P30" s="12">
        <v>0</v>
      </c>
      <c r="Q30" s="12">
        <v>10</v>
      </c>
      <c r="R30" s="12">
        <v>37</v>
      </c>
      <c r="S30" s="12">
        <v>1</v>
      </c>
      <c r="T30" s="12">
        <v>264</v>
      </c>
      <c r="U30" s="12">
        <v>12</v>
      </c>
      <c r="V30" s="13">
        <v>43525</v>
      </c>
      <c r="W30" s="12">
        <v>22</v>
      </c>
      <c r="X30" s="12">
        <v>7.13</v>
      </c>
      <c r="Y30" s="12">
        <v>18.5</v>
      </c>
      <c r="Z30" s="12">
        <v>0</v>
      </c>
      <c r="AA30" s="12">
        <v>0</v>
      </c>
      <c r="AB30" s="12">
        <v>0</v>
      </c>
      <c r="AC30" s="12">
        <v>0</v>
      </c>
      <c r="AD30" s="12">
        <v>18</v>
      </c>
      <c r="AG30" s="5"/>
      <c r="AH30" s="6"/>
      <c r="AK30" s="5"/>
      <c r="AL30" s="6"/>
    </row>
    <row r="31" spans="1:38" x14ac:dyDescent="0.25">
      <c r="A31" s="12" t="s">
        <v>39</v>
      </c>
      <c r="B31" s="12" t="s">
        <v>311</v>
      </c>
      <c r="C31" s="12" t="s">
        <v>487</v>
      </c>
      <c r="D31" s="12">
        <v>4</v>
      </c>
      <c r="E31" s="12">
        <v>2</v>
      </c>
      <c r="F31" s="12">
        <v>2</v>
      </c>
      <c r="G31" s="12">
        <v>9</v>
      </c>
      <c r="H31" s="12" t="s">
        <v>501</v>
      </c>
      <c r="I31" s="12" t="s">
        <v>493</v>
      </c>
      <c r="J31" s="12">
        <v>14</v>
      </c>
      <c r="K31" s="12">
        <v>64.28</v>
      </c>
      <c r="L31" s="12">
        <v>0</v>
      </c>
      <c r="M31" s="12">
        <v>0</v>
      </c>
      <c r="N31" s="12">
        <v>0</v>
      </c>
      <c r="O31" s="12">
        <v>1</v>
      </c>
      <c r="P31" s="12">
        <v>0</v>
      </c>
      <c r="Q31" s="12">
        <v>4</v>
      </c>
      <c r="R31" s="12">
        <v>15</v>
      </c>
      <c r="S31" s="12">
        <v>0</v>
      </c>
      <c r="T31" s="12">
        <v>114</v>
      </c>
      <c r="U31" s="12">
        <v>3</v>
      </c>
      <c r="V31" s="13">
        <v>45689</v>
      </c>
      <c r="W31" s="12">
        <v>38</v>
      </c>
      <c r="X31" s="12">
        <v>7.6</v>
      </c>
      <c r="Y31" s="12">
        <v>30</v>
      </c>
      <c r="Z31" s="12">
        <v>0</v>
      </c>
      <c r="AA31" s="12">
        <v>0</v>
      </c>
      <c r="AB31" s="12">
        <v>0</v>
      </c>
      <c r="AC31" s="12">
        <v>0</v>
      </c>
      <c r="AD31" s="12">
        <v>11</v>
      </c>
      <c r="AG31" s="5"/>
      <c r="AH31" s="6"/>
      <c r="AK31" s="5"/>
      <c r="AL31" s="6"/>
    </row>
    <row r="32" spans="1:38" x14ac:dyDescent="0.25">
      <c r="A32" s="12" t="s">
        <v>39</v>
      </c>
      <c r="B32" s="12" t="s">
        <v>355</v>
      </c>
      <c r="C32" s="12" t="s">
        <v>487</v>
      </c>
      <c r="D32" s="12">
        <v>8</v>
      </c>
      <c r="E32" s="12">
        <v>2</v>
      </c>
      <c r="F32" s="12">
        <v>2</v>
      </c>
      <c r="G32" s="12">
        <v>2</v>
      </c>
      <c r="H32" s="12" t="s">
        <v>502</v>
      </c>
      <c r="I32" s="12" t="s">
        <v>493</v>
      </c>
      <c r="J32" s="12">
        <v>4</v>
      </c>
      <c r="K32" s="12">
        <v>50</v>
      </c>
      <c r="L32" s="12">
        <v>0</v>
      </c>
      <c r="M32" s="12">
        <v>0</v>
      </c>
      <c r="N32" s="12">
        <v>0</v>
      </c>
      <c r="O32" s="12">
        <v>0</v>
      </c>
      <c r="P32" s="12">
        <v>0</v>
      </c>
      <c r="Q32" s="12">
        <v>8</v>
      </c>
      <c r="R32" s="12">
        <v>25.1</v>
      </c>
      <c r="S32" s="12">
        <v>0</v>
      </c>
      <c r="T32" s="12">
        <v>244</v>
      </c>
      <c r="U32" s="12">
        <v>5</v>
      </c>
      <c r="V32" s="13">
        <v>12451</v>
      </c>
      <c r="W32" s="12">
        <v>48.8</v>
      </c>
      <c r="X32" s="12">
        <v>9.69</v>
      </c>
      <c r="Y32" s="12">
        <v>30.2</v>
      </c>
      <c r="Z32" s="12">
        <v>0</v>
      </c>
      <c r="AA32" s="12">
        <v>0</v>
      </c>
      <c r="AB32" s="12">
        <v>1</v>
      </c>
      <c r="AC32" s="12">
        <v>0</v>
      </c>
      <c r="AD32" s="12">
        <v>11</v>
      </c>
      <c r="AG32" s="5"/>
      <c r="AH32" s="6"/>
    </row>
    <row r="33" spans="1:39" x14ac:dyDescent="0.25">
      <c r="A33" s="12" t="s">
        <v>39</v>
      </c>
      <c r="B33" s="12" t="s">
        <v>355</v>
      </c>
      <c r="C33" s="12" t="s">
        <v>489</v>
      </c>
      <c r="D33" s="12">
        <v>8</v>
      </c>
      <c r="E33" s="12">
        <v>6</v>
      </c>
      <c r="F33" s="12">
        <v>2</v>
      </c>
      <c r="G33" s="12">
        <v>36</v>
      </c>
      <c r="H33" s="12">
        <v>21</v>
      </c>
      <c r="I33" s="12">
        <v>9</v>
      </c>
      <c r="J33" s="12">
        <v>24</v>
      </c>
      <c r="K33" s="12">
        <v>150</v>
      </c>
      <c r="L33" s="12">
        <v>0</v>
      </c>
      <c r="M33" s="12">
        <v>0</v>
      </c>
      <c r="N33" s="12">
        <v>0</v>
      </c>
      <c r="O33" s="12">
        <v>4</v>
      </c>
      <c r="P33" s="12">
        <v>2</v>
      </c>
      <c r="Q33" s="12">
        <v>8</v>
      </c>
      <c r="R33" s="12">
        <v>26</v>
      </c>
      <c r="S33" s="12">
        <v>0</v>
      </c>
      <c r="T33" s="12">
        <v>243</v>
      </c>
      <c r="U33" s="12">
        <v>5</v>
      </c>
      <c r="V33" s="13">
        <v>13181</v>
      </c>
      <c r="W33" s="12">
        <v>48.6</v>
      </c>
      <c r="X33" s="12">
        <v>9.34</v>
      </c>
      <c r="Y33" s="12">
        <v>31.2</v>
      </c>
      <c r="Z33" s="12">
        <v>0</v>
      </c>
      <c r="AA33" s="12">
        <v>0</v>
      </c>
      <c r="AB33" s="12">
        <v>0</v>
      </c>
      <c r="AC33" s="12">
        <v>0</v>
      </c>
      <c r="AD33" s="12">
        <v>10</v>
      </c>
      <c r="AG33" s="5"/>
      <c r="AH33" s="6"/>
    </row>
    <row r="34" spans="1:39" x14ac:dyDescent="0.25">
      <c r="A34" s="12" t="s">
        <v>39</v>
      </c>
      <c r="B34" s="12" t="s">
        <v>355</v>
      </c>
      <c r="C34" s="12" t="s">
        <v>453</v>
      </c>
      <c r="D34" s="12">
        <v>4</v>
      </c>
      <c r="E34" s="12">
        <v>1</v>
      </c>
      <c r="F34" s="12">
        <v>0</v>
      </c>
      <c r="G34" s="12">
        <v>7</v>
      </c>
      <c r="H34" s="12">
        <v>7</v>
      </c>
      <c r="I34" s="12">
        <v>7</v>
      </c>
      <c r="J34" s="12">
        <v>6</v>
      </c>
      <c r="K34" s="12">
        <v>116.66</v>
      </c>
      <c r="L34" s="12">
        <v>0</v>
      </c>
      <c r="M34" s="12">
        <v>0</v>
      </c>
      <c r="N34" s="12">
        <v>0</v>
      </c>
      <c r="O34" s="12">
        <v>1</v>
      </c>
      <c r="P34" s="12">
        <v>0</v>
      </c>
      <c r="Q34" s="12">
        <v>4</v>
      </c>
      <c r="R34" s="12">
        <v>13.5</v>
      </c>
      <c r="S34" s="12">
        <v>0</v>
      </c>
      <c r="T34" s="12">
        <v>144</v>
      </c>
      <c r="U34" s="12">
        <v>3</v>
      </c>
      <c r="V34" s="13">
        <v>47119</v>
      </c>
      <c r="W34" s="12">
        <v>48</v>
      </c>
      <c r="X34" s="12">
        <v>10.4</v>
      </c>
      <c r="Y34" s="12">
        <v>27.6</v>
      </c>
      <c r="Z34" s="12">
        <v>0</v>
      </c>
      <c r="AA34" s="12">
        <v>0</v>
      </c>
      <c r="AB34" s="12">
        <v>2</v>
      </c>
      <c r="AC34" s="12">
        <v>0</v>
      </c>
      <c r="AD34" s="12">
        <v>6</v>
      </c>
      <c r="AG34" s="5"/>
      <c r="AH34" s="6"/>
    </row>
    <row r="35" spans="1:39" x14ac:dyDescent="0.25">
      <c r="A35" s="12" t="s">
        <v>39</v>
      </c>
      <c r="B35" s="12" t="s">
        <v>248</v>
      </c>
      <c r="C35" s="12" t="s">
        <v>487</v>
      </c>
      <c r="D35" s="12">
        <v>4</v>
      </c>
      <c r="E35" s="12">
        <v>1</v>
      </c>
      <c r="F35" s="12">
        <v>1</v>
      </c>
      <c r="G35" s="12">
        <v>1</v>
      </c>
      <c r="H35" s="12" t="s">
        <v>500</v>
      </c>
      <c r="I35" s="12" t="s">
        <v>493</v>
      </c>
      <c r="J35" s="12">
        <v>5</v>
      </c>
      <c r="K35" s="12">
        <v>20</v>
      </c>
      <c r="L35" s="12">
        <v>0</v>
      </c>
      <c r="M35" s="12">
        <v>0</v>
      </c>
      <c r="N35" s="12">
        <v>0</v>
      </c>
      <c r="O35" s="12">
        <v>0</v>
      </c>
      <c r="P35" s="12">
        <v>0</v>
      </c>
      <c r="Q35" s="12">
        <v>4</v>
      </c>
      <c r="R35" s="12">
        <v>15</v>
      </c>
      <c r="S35" s="12">
        <v>0</v>
      </c>
      <c r="T35" s="12">
        <v>127</v>
      </c>
      <c r="U35" s="12">
        <v>2</v>
      </c>
      <c r="V35" s="13">
        <v>44958</v>
      </c>
      <c r="W35" s="12">
        <v>63.5</v>
      </c>
      <c r="X35" s="12">
        <v>8.4600000000000009</v>
      </c>
      <c r="Y35" s="12">
        <v>45</v>
      </c>
      <c r="Z35" s="12">
        <v>0</v>
      </c>
      <c r="AA35" s="12">
        <v>0</v>
      </c>
      <c r="AB35" s="12">
        <v>0</v>
      </c>
      <c r="AC35" s="12">
        <v>0</v>
      </c>
      <c r="AD35" s="12">
        <v>18</v>
      </c>
      <c r="AG35" s="5"/>
      <c r="AH35" s="6"/>
    </row>
    <row r="36" spans="1:39" x14ac:dyDescent="0.25">
      <c r="A36" s="12" t="s">
        <v>39</v>
      </c>
      <c r="B36" s="12" t="s">
        <v>248</v>
      </c>
      <c r="C36" s="12" t="s">
        <v>489</v>
      </c>
      <c r="D36" s="12">
        <v>7</v>
      </c>
      <c r="E36" s="12">
        <v>4</v>
      </c>
      <c r="F36" s="12">
        <v>1</v>
      </c>
      <c r="G36" s="12">
        <v>2</v>
      </c>
      <c r="H36" s="12">
        <v>2</v>
      </c>
      <c r="I36" s="12">
        <v>0.66</v>
      </c>
      <c r="J36" s="12">
        <v>9</v>
      </c>
      <c r="K36" s="12">
        <v>22.22</v>
      </c>
      <c r="L36" s="12">
        <v>0</v>
      </c>
      <c r="M36" s="12">
        <v>0</v>
      </c>
      <c r="N36" s="12">
        <v>2</v>
      </c>
      <c r="O36" s="12">
        <v>0</v>
      </c>
      <c r="P36" s="12">
        <v>0</v>
      </c>
      <c r="Q36" s="12">
        <v>7</v>
      </c>
      <c r="R36" s="12">
        <v>17.5</v>
      </c>
      <c r="S36" s="12">
        <v>0</v>
      </c>
      <c r="T36" s="12">
        <v>119</v>
      </c>
      <c r="U36" s="12">
        <v>6</v>
      </c>
      <c r="V36" s="13">
        <v>41306</v>
      </c>
      <c r="W36" s="12">
        <v>19.829999999999998</v>
      </c>
      <c r="X36" s="12">
        <v>6.67</v>
      </c>
      <c r="Y36" s="12">
        <v>17.8</v>
      </c>
      <c r="Z36" s="12">
        <v>0</v>
      </c>
      <c r="AA36" s="12">
        <v>0</v>
      </c>
      <c r="AB36" s="12">
        <v>2</v>
      </c>
      <c r="AC36" s="12">
        <v>0</v>
      </c>
      <c r="AD36" s="12">
        <v>11</v>
      </c>
      <c r="AG36" s="5"/>
      <c r="AH36" s="6"/>
      <c r="AL36" s="5"/>
      <c r="AM36" s="6"/>
    </row>
    <row r="37" spans="1:39" x14ac:dyDescent="0.25">
      <c r="A37" s="12" t="s">
        <v>39</v>
      </c>
      <c r="B37" s="12" t="s">
        <v>248</v>
      </c>
      <c r="C37" s="12" t="s">
        <v>453</v>
      </c>
      <c r="D37" s="12">
        <v>6</v>
      </c>
      <c r="E37" s="12">
        <v>1</v>
      </c>
      <c r="F37" s="12">
        <v>1</v>
      </c>
      <c r="G37" s="12">
        <v>6</v>
      </c>
      <c r="H37" s="12" t="s">
        <v>503</v>
      </c>
      <c r="I37" s="12" t="s">
        <v>493</v>
      </c>
      <c r="J37" s="12">
        <v>8</v>
      </c>
      <c r="K37" s="12">
        <v>75</v>
      </c>
      <c r="L37" s="12">
        <v>0</v>
      </c>
      <c r="M37" s="12">
        <v>0</v>
      </c>
      <c r="N37" s="12">
        <v>0</v>
      </c>
      <c r="O37" s="12">
        <v>0</v>
      </c>
      <c r="P37" s="12">
        <v>0</v>
      </c>
      <c r="Q37" s="12">
        <v>6</v>
      </c>
      <c r="R37" s="12">
        <v>15</v>
      </c>
      <c r="S37" s="12">
        <v>0</v>
      </c>
      <c r="T37" s="12">
        <v>161</v>
      </c>
      <c r="U37" s="12">
        <v>3</v>
      </c>
      <c r="V37" s="13">
        <v>12451</v>
      </c>
      <c r="W37" s="12">
        <v>53.66</v>
      </c>
      <c r="X37" s="12">
        <v>10.73</v>
      </c>
      <c r="Y37" s="12">
        <v>30</v>
      </c>
      <c r="Z37" s="12">
        <v>0</v>
      </c>
      <c r="AA37" s="12">
        <v>0</v>
      </c>
      <c r="AB37" s="12">
        <v>1</v>
      </c>
      <c r="AC37" s="12">
        <v>0</v>
      </c>
      <c r="AD37" s="12">
        <v>10</v>
      </c>
      <c r="AG37" s="5"/>
      <c r="AH37" s="6"/>
      <c r="AL37" s="5"/>
      <c r="AM37" s="6"/>
    </row>
    <row r="38" spans="1:39" x14ac:dyDescent="0.25">
      <c r="A38" s="12" t="s">
        <v>39</v>
      </c>
      <c r="B38" s="12" t="s">
        <v>286</v>
      </c>
      <c r="C38" s="12" t="s">
        <v>453</v>
      </c>
      <c r="D38" s="12">
        <v>12</v>
      </c>
      <c r="E38" s="12">
        <v>12</v>
      </c>
      <c r="F38" s="12">
        <v>0</v>
      </c>
      <c r="G38" s="12">
        <v>169</v>
      </c>
      <c r="H38" s="12">
        <v>47</v>
      </c>
      <c r="I38" s="12">
        <v>14.08</v>
      </c>
      <c r="J38" s="12">
        <v>120</v>
      </c>
      <c r="K38" s="12">
        <v>140.83000000000001</v>
      </c>
      <c r="L38" s="12">
        <v>0</v>
      </c>
      <c r="M38" s="12">
        <v>0</v>
      </c>
      <c r="N38" s="12">
        <v>0</v>
      </c>
      <c r="O38" s="12">
        <v>14</v>
      </c>
      <c r="P38" s="12">
        <v>9</v>
      </c>
      <c r="Q38" s="12">
        <v>10</v>
      </c>
      <c r="R38" s="12">
        <v>16</v>
      </c>
      <c r="S38" s="12">
        <v>0</v>
      </c>
      <c r="T38" s="12">
        <v>132</v>
      </c>
      <c r="U38" s="12">
        <v>5</v>
      </c>
      <c r="V38" s="13">
        <v>44593</v>
      </c>
      <c r="W38" s="12">
        <v>26.4</v>
      </c>
      <c r="X38" s="12">
        <v>8.25</v>
      </c>
      <c r="Y38" s="12">
        <v>19.2</v>
      </c>
      <c r="Z38" s="12">
        <v>0</v>
      </c>
      <c r="AA38" s="12">
        <v>0</v>
      </c>
      <c r="AB38" s="12">
        <v>4</v>
      </c>
      <c r="AC38" s="12">
        <v>0</v>
      </c>
      <c r="AD38" s="12">
        <v>13</v>
      </c>
      <c r="AL38" s="5"/>
      <c r="AM38" s="6"/>
    </row>
    <row r="39" spans="1:39" x14ac:dyDescent="0.25">
      <c r="A39" s="12" t="s">
        <v>39</v>
      </c>
      <c r="B39" s="12" t="s">
        <v>146</v>
      </c>
      <c r="C39" s="12" t="s">
        <v>453</v>
      </c>
      <c r="D39" s="12">
        <v>6</v>
      </c>
      <c r="E39" s="12">
        <v>5</v>
      </c>
      <c r="F39" s="12">
        <v>0</v>
      </c>
      <c r="G39" s="12">
        <v>85</v>
      </c>
      <c r="H39" s="12">
        <v>55</v>
      </c>
      <c r="I39" s="12">
        <v>17</v>
      </c>
      <c r="J39" s="12">
        <v>88</v>
      </c>
      <c r="K39" s="12">
        <v>96.59</v>
      </c>
      <c r="L39" s="12">
        <v>0</v>
      </c>
      <c r="M39" s="12">
        <v>1</v>
      </c>
      <c r="N39" s="12">
        <v>0</v>
      </c>
      <c r="O39" s="12">
        <v>8</v>
      </c>
      <c r="P39" s="12">
        <v>1</v>
      </c>
      <c r="Q39" s="12" t="s">
        <v>493</v>
      </c>
      <c r="R39" s="12" t="s">
        <v>493</v>
      </c>
      <c r="S39" s="12" t="s">
        <v>493</v>
      </c>
      <c r="T39" s="12" t="s">
        <v>493</v>
      </c>
      <c r="U39" s="12" t="s">
        <v>493</v>
      </c>
      <c r="V39" s="12" t="s">
        <v>493</v>
      </c>
      <c r="W39" s="12" t="s">
        <v>493</v>
      </c>
      <c r="X39" s="12" t="s">
        <v>493</v>
      </c>
      <c r="Y39" s="12" t="s">
        <v>493</v>
      </c>
      <c r="Z39" s="12" t="s">
        <v>493</v>
      </c>
      <c r="AA39" s="12" t="s">
        <v>493</v>
      </c>
      <c r="AB39" s="12">
        <v>1</v>
      </c>
      <c r="AC39" s="12">
        <v>0</v>
      </c>
      <c r="AD39" s="12">
        <v>4</v>
      </c>
      <c r="AL39" s="5"/>
      <c r="AM39" s="6"/>
    </row>
    <row r="40" spans="1:39" x14ac:dyDescent="0.25">
      <c r="A40" s="12" t="s">
        <v>39</v>
      </c>
      <c r="B40" s="12" t="s">
        <v>504</v>
      </c>
      <c r="C40" s="12" t="s">
        <v>453</v>
      </c>
      <c r="D40" s="12">
        <v>5</v>
      </c>
      <c r="E40" s="12">
        <v>5</v>
      </c>
      <c r="F40" s="12">
        <v>0</v>
      </c>
      <c r="G40" s="12">
        <v>63</v>
      </c>
      <c r="H40" s="12">
        <v>33</v>
      </c>
      <c r="I40" s="12">
        <v>12.6</v>
      </c>
      <c r="J40" s="12">
        <v>41</v>
      </c>
      <c r="K40" s="12">
        <v>153.65</v>
      </c>
      <c r="L40" s="12">
        <v>0</v>
      </c>
      <c r="M40" s="12">
        <v>0</v>
      </c>
      <c r="N40" s="12">
        <v>2</v>
      </c>
      <c r="O40" s="12">
        <v>7</v>
      </c>
      <c r="P40" s="12">
        <v>4</v>
      </c>
      <c r="Q40" s="12" t="s">
        <v>493</v>
      </c>
      <c r="R40" s="12" t="s">
        <v>493</v>
      </c>
      <c r="S40" s="12" t="s">
        <v>493</v>
      </c>
      <c r="T40" s="12" t="s">
        <v>493</v>
      </c>
      <c r="U40" s="12" t="s">
        <v>493</v>
      </c>
      <c r="V40" s="12" t="s">
        <v>493</v>
      </c>
      <c r="W40" s="12" t="s">
        <v>493</v>
      </c>
      <c r="X40" s="12" t="s">
        <v>493</v>
      </c>
      <c r="Y40" s="12" t="s">
        <v>493</v>
      </c>
      <c r="Z40" s="12" t="s">
        <v>493</v>
      </c>
      <c r="AA40" s="12" t="s">
        <v>493</v>
      </c>
      <c r="AB40" s="12">
        <v>2</v>
      </c>
      <c r="AC40" s="12">
        <v>0</v>
      </c>
      <c r="AD40" s="12">
        <v>13</v>
      </c>
      <c r="AL40" s="5"/>
      <c r="AM40" s="6"/>
    </row>
    <row r="41" spans="1:39" x14ac:dyDescent="0.25">
      <c r="A41" s="12" t="s">
        <v>39</v>
      </c>
      <c r="B41" s="12" t="s">
        <v>358</v>
      </c>
      <c r="C41" s="12" t="s">
        <v>453</v>
      </c>
      <c r="D41" s="12">
        <v>5</v>
      </c>
      <c r="E41" s="12">
        <v>2</v>
      </c>
      <c r="F41" s="12">
        <v>1</v>
      </c>
      <c r="G41" s="12">
        <v>60</v>
      </c>
      <c r="H41" s="12" t="s">
        <v>505</v>
      </c>
      <c r="I41" s="12">
        <v>60</v>
      </c>
      <c r="J41" s="12">
        <v>33</v>
      </c>
      <c r="K41" s="12">
        <v>181.81</v>
      </c>
      <c r="L41" s="12">
        <v>0</v>
      </c>
      <c r="M41" s="12">
        <v>0</v>
      </c>
      <c r="N41" s="12">
        <v>0</v>
      </c>
      <c r="O41" s="12">
        <v>1</v>
      </c>
      <c r="P41" s="12">
        <v>6</v>
      </c>
      <c r="Q41" s="12">
        <v>5</v>
      </c>
      <c r="R41" s="12">
        <v>17.3</v>
      </c>
      <c r="S41" s="12">
        <v>0</v>
      </c>
      <c r="T41" s="12">
        <v>167</v>
      </c>
      <c r="U41" s="12">
        <v>7</v>
      </c>
      <c r="V41" s="13">
        <v>46813</v>
      </c>
      <c r="W41" s="12">
        <v>23.85</v>
      </c>
      <c r="X41" s="12">
        <v>9.5399999999999991</v>
      </c>
      <c r="Y41" s="12">
        <v>15</v>
      </c>
      <c r="Z41" s="12">
        <v>0</v>
      </c>
      <c r="AA41" s="12">
        <v>0</v>
      </c>
      <c r="AB41" s="12">
        <v>0</v>
      </c>
      <c r="AC41" s="12">
        <v>0</v>
      </c>
      <c r="AD41" s="12">
        <v>13</v>
      </c>
      <c r="AL41" s="5"/>
      <c r="AM41" s="6"/>
    </row>
    <row r="42" spans="1:39" x14ac:dyDescent="0.25">
      <c r="A42" s="12" t="s">
        <v>39</v>
      </c>
      <c r="B42" s="12" t="s">
        <v>178</v>
      </c>
      <c r="C42" s="12" t="s">
        <v>453</v>
      </c>
      <c r="D42" s="12">
        <v>1</v>
      </c>
      <c r="E42" s="12">
        <v>1</v>
      </c>
      <c r="F42" s="12">
        <v>0</v>
      </c>
      <c r="G42" s="12">
        <v>1</v>
      </c>
      <c r="H42" s="12">
        <v>1</v>
      </c>
      <c r="I42" s="12">
        <v>1</v>
      </c>
      <c r="J42" s="12">
        <v>4</v>
      </c>
      <c r="K42" s="12">
        <v>25</v>
      </c>
      <c r="L42" s="12">
        <v>0</v>
      </c>
      <c r="M42" s="12">
        <v>0</v>
      </c>
      <c r="N42" s="12">
        <v>0</v>
      </c>
      <c r="O42" s="12">
        <v>0</v>
      </c>
      <c r="P42" s="12">
        <v>0</v>
      </c>
      <c r="Q42" s="12" t="s">
        <v>493</v>
      </c>
      <c r="R42" s="12" t="s">
        <v>493</v>
      </c>
      <c r="S42" s="12" t="s">
        <v>493</v>
      </c>
      <c r="T42" s="12" t="s">
        <v>493</v>
      </c>
      <c r="U42" s="12" t="s">
        <v>493</v>
      </c>
      <c r="V42" s="12" t="s">
        <v>493</v>
      </c>
      <c r="W42" s="12" t="s">
        <v>493</v>
      </c>
      <c r="X42" s="12" t="s">
        <v>493</v>
      </c>
      <c r="Y42" s="12" t="s">
        <v>493</v>
      </c>
      <c r="Z42" s="12" t="s">
        <v>493</v>
      </c>
      <c r="AA42" s="12" t="s">
        <v>493</v>
      </c>
      <c r="AB42" s="12">
        <v>0</v>
      </c>
      <c r="AC42" s="12">
        <v>0</v>
      </c>
      <c r="AD42" s="12">
        <v>12</v>
      </c>
      <c r="AL42" s="5"/>
      <c r="AM42" s="6"/>
    </row>
    <row r="43" spans="1:39" x14ac:dyDescent="0.25">
      <c r="A43" s="12" t="s">
        <v>39</v>
      </c>
      <c r="B43" s="12" t="s">
        <v>279</v>
      </c>
      <c r="C43" s="12" t="s">
        <v>489</v>
      </c>
      <c r="D43" s="12">
        <v>3</v>
      </c>
      <c r="E43" s="12">
        <v>3</v>
      </c>
      <c r="F43" s="12">
        <v>0</v>
      </c>
      <c r="G43" s="12">
        <v>18</v>
      </c>
      <c r="H43" s="12">
        <v>18</v>
      </c>
      <c r="I43" s="12">
        <v>6</v>
      </c>
      <c r="J43" s="12">
        <v>23</v>
      </c>
      <c r="K43" s="12">
        <v>78.260000000000005</v>
      </c>
      <c r="L43" s="12">
        <v>0</v>
      </c>
      <c r="M43" s="12">
        <v>0</v>
      </c>
      <c r="N43" s="12">
        <v>2</v>
      </c>
      <c r="O43" s="12">
        <v>3</v>
      </c>
      <c r="P43" s="12">
        <v>0</v>
      </c>
      <c r="Q43" s="12" t="s">
        <v>493</v>
      </c>
      <c r="R43" s="12" t="s">
        <v>493</v>
      </c>
      <c r="S43" s="12" t="s">
        <v>493</v>
      </c>
      <c r="T43" s="12" t="s">
        <v>493</v>
      </c>
      <c r="U43" s="12" t="s">
        <v>493</v>
      </c>
      <c r="V43" s="12" t="s">
        <v>493</v>
      </c>
      <c r="W43" s="12" t="s">
        <v>493</v>
      </c>
      <c r="X43" s="12" t="s">
        <v>493</v>
      </c>
      <c r="Y43" s="12" t="s">
        <v>493</v>
      </c>
      <c r="Z43" s="12" t="s">
        <v>493</v>
      </c>
      <c r="AA43" s="12" t="s">
        <v>493</v>
      </c>
      <c r="AB43" s="12">
        <v>0</v>
      </c>
      <c r="AC43" s="12">
        <v>0</v>
      </c>
      <c r="AD43" s="12">
        <v>17</v>
      </c>
      <c r="AL43" s="5"/>
      <c r="AM43" s="6"/>
    </row>
    <row r="44" spans="1:39" x14ac:dyDescent="0.25">
      <c r="A44" s="12" t="s">
        <v>39</v>
      </c>
      <c r="B44" s="12" t="s">
        <v>310</v>
      </c>
      <c r="C44" s="12" t="s">
        <v>453</v>
      </c>
      <c r="D44" s="12">
        <v>14</v>
      </c>
      <c r="E44" s="12">
        <v>1</v>
      </c>
      <c r="F44" s="12">
        <v>0</v>
      </c>
      <c r="G44" s="12">
        <v>0</v>
      </c>
      <c r="H44" s="12">
        <v>0</v>
      </c>
      <c r="I44" s="12">
        <v>0</v>
      </c>
      <c r="J44" s="12">
        <v>2</v>
      </c>
      <c r="K44" s="12">
        <v>0</v>
      </c>
      <c r="L44" s="12">
        <v>0</v>
      </c>
      <c r="M44" s="12">
        <v>0</v>
      </c>
      <c r="N44" s="12">
        <v>1</v>
      </c>
      <c r="O44" s="12">
        <v>0</v>
      </c>
      <c r="P44" s="12">
        <v>0</v>
      </c>
      <c r="Q44" s="12">
        <v>14</v>
      </c>
      <c r="R44" s="12">
        <v>52.4</v>
      </c>
      <c r="S44" s="12">
        <v>1</v>
      </c>
      <c r="T44" s="12">
        <v>466</v>
      </c>
      <c r="U44" s="12">
        <v>18</v>
      </c>
      <c r="V44" s="13">
        <v>43862</v>
      </c>
      <c r="W44" s="12">
        <v>25.88</v>
      </c>
      <c r="X44" s="12">
        <v>8.84</v>
      </c>
      <c r="Y44" s="12">
        <v>17.5</v>
      </c>
      <c r="Z44" s="12">
        <v>0</v>
      </c>
      <c r="AA44" s="12">
        <v>0</v>
      </c>
      <c r="AB44" s="12">
        <v>9</v>
      </c>
      <c r="AC44" s="12">
        <v>0</v>
      </c>
      <c r="AD44" s="12">
        <v>5</v>
      </c>
      <c r="AL44" s="5"/>
      <c r="AM44" s="6"/>
    </row>
    <row r="45" spans="1:39" x14ac:dyDescent="0.25">
      <c r="A45" s="12" t="s">
        <v>39</v>
      </c>
      <c r="B45" s="12" t="s">
        <v>293</v>
      </c>
      <c r="C45" s="12" t="s">
        <v>489</v>
      </c>
      <c r="D45" s="12">
        <v>11</v>
      </c>
      <c r="E45" s="12">
        <v>11</v>
      </c>
      <c r="F45" s="12">
        <v>4</v>
      </c>
      <c r="G45" s="12">
        <v>142</v>
      </c>
      <c r="H45" s="12" t="s">
        <v>506</v>
      </c>
      <c r="I45" s="12">
        <v>20.28</v>
      </c>
      <c r="J45" s="12">
        <v>123</v>
      </c>
      <c r="K45" s="12">
        <v>115.44</v>
      </c>
      <c r="L45" s="12">
        <v>0</v>
      </c>
      <c r="M45" s="12">
        <v>0</v>
      </c>
      <c r="N45" s="12">
        <v>1</v>
      </c>
      <c r="O45" s="12">
        <v>8</v>
      </c>
      <c r="P45" s="12">
        <v>9</v>
      </c>
      <c r="Q45" s="12">
        <v>8</v>
      </c>
      <c r="R45" s="12">
        <v>18.5</v>
      </c>
      <c r="S45" s="12">
        <v>0</v>
      </c>
      <c r="T45" s="12">
        <v>186</v>
      </c>
      <c r="U45" s="12">
        <v>3</v>
      </c>
      <c r="V45" s="13">
        <v>44927</v>
      </c>
      <c r="W45" s="12">
        <v>62</v>
      </c>
      <c r="X45" s="12">
        <v>9.8699999999999992</v>
      </c>
      <c r="Y45" s="12">
        <v>37.6</v>
      </c>
      <c r="Z45" s="12">
        <v>0</v>
      </c>
      <c r="AA45" s="12">
        <v>0</v>
      </c>
      <c r="AB45" s="12">
        <v>5</v>
      </c>
      <c r="AC45" s="12">
        <v>0</v>
      </c>
      <c r="AD45" s="12">
        <v>18</v>
      </c>
      <c r="AL45" s="5"/>
      <c r="AM45" s="6"/>
    </row>
    <row r="46" spans="1:39" x14ac:dyDescent="0.25">
      <c r="A46" s="12" t="s">
        <v>39</v>
      </c>
      <c r="B46" s="12" t="s">
        <v>378</v>
      </c>
      <c r="C46" s="12" t="s">
        <v>489</v>
      </c>
      <c r="D46" s="12">
        <v>6</v>
      </c>
      <c r="E46" s="12">
        <v>3</v>
      </c>
      <c r="F46" s="12">
        <v>0</v>
      </c>
      <c r="G46" s="12">
        <v>55</v>
      </c>
      <c r="H46" s="12">
        <v>44</v>
      </c>
      <c r="I46" s="12">
        <v>18.329999999999998</v>
      </c>
      <c r="J46" s="12">
        <v>64</v>
      </c>
      <c r="K46" s="12">
        <v>85.93</v>
      </c>
      <c r="L46" s="12">
        <v>0</v>
      </c>
      <c r="M46" s="12">
        <v>0</v>
      </c>
      <c r="N46" s="12">
        <v>1</v>
      </c>
      <c r="O46" s="12">
        <v>5</v>
      </c>
      <c r="P46" s="12">
        <v>1</v>
      </c>
      <c r="Q46" s="12">
        <v>6</v>
      </c>
      <c r="R46" s="12">
        <v>21.2</v>
      </c>
      <c r="S46" s="12">
        <v>0</v>
      </c>
      <c r="T46" s="12">
        <v>188</v>
      </c>
      <c r="U46" s="12">
        <v>6</v>
      </c>
      <c r="V46" s="13">
        <v>43862</v>
      </c>
      <c r="W46" s="12">
        <v>31.33</v>
      </c>
      <c r="X46" s="12">
        <v>8.81</v>
      </c>
      <c r="Y46" s="12">
        <v>21.3</v>
      </c>
      <c r="Z46" s="12">
        <v>0</v>
      </c>
      <c r="AA46" s="12">
        <v>0</v>
      </c>
      <c r="AB46" s="12">
        <v>0</v>
      </c>
      <c r="AC46" s="12">
        <v>0</v>
      </c>
      <c r="AD46" s="12">
        <v>3</v>
      </c>
      <c r="AL46" s="5"/>
      <c r="AM46" s="6"/>
    </row>
    <row r="47" spans="1:39" x14ac:dyDescent="0.25">
      <c r="A47" s="12" t="s">
        <v>39</v>
      </c>
      <c r="B47" s="12" t="s">
        <v>163</v>
      </c>
      <c r="C47" s="12" t="s">
        <v>489</v>
      </c>
      <c r="D47" s="12">
        <v>3</v>
      </c>
      <c r="E47" s="12">
        <v>2</v>
      </c>
      <c r="F47" s="12">
        <v>0</v>
      </c>
      <c r="G47" s="12">
        <v>32</v>
      </c>
      <c r="H47" s="12">
        <v>31</v>
      </c>
      <c r="I47" s="12">
        <v>16</v>
      </c>
      <c r="J47" s="12">
        <v>27</v>
      </c>
      <c r="K47" s="12">
        <v>118.51</v>
      </c>
      <c r="L47" s="12">
        <v>0</v>
      </c>
      <c r="M47" s="12">
        <v>0</v>
      </c>
      <c r="N47" s="12">
        <v>0</v>
      </c>
      <c r="O47" s="12">
        <v>2</v>
      </c>
      <c r="P47" s="12">
        <v>1</v>
      </c>
      <c r="Q47" s="12">
        <v>2</v>
      </c>
      <c r="R47" s="12">
        <v>5</v>
      </c>
      <c r="S47" s="12">
        <v>0</v>
      </c>
      <c r="T47" s="12">
        <v>56</v>
      </c>
      <c r="U47" s="12">
        <v>0</v>
      </c>
      <c r="V47" s="12" t="s">
        <v>493</v>
      </c>
      <c r="W47" s="12" t="s">
        <v>493</v>
      </c>
      <c r="X47" s="12">
        <v>11.2</v>
      </c>
      <c r="Y47" s="12" t="s">
        <v>493</v>
      </c>
      <c r="Z47" s="12">
        <v>0</v>
      </c>
      <c r="AA47" s="12">
        <v>0</v>
      </c>
      <c r="AB47" s="12">
        <v>2</v>
      </c>
      <c r="AC47" s="12">
        <v>0</v>
      </c>
      <c r="AD47" s="12">
        <v>10</v>
      </c>
    </row>
    <row r="48" spans="1:39" x14ac:dyDescent="0.25">
      <c r="A48" s="12" t="s">
        <v>39</v>
      </c>
      <c r="B48" s="12" t="s">
        <v>397</v>
      </c>
      <c r="C48" s="12" t="s">
        <v>489</v>
      </c>
      <c r="D48" s="12">
        <v>12</v>
      </c>
      <c r="E48" s="12">
        <v>9</v>
      </c>
      <c r="F48" s="12">
        <v>4</v>
      </c>
      <c r="G48" s="12">
        <v>77</v>
      </c>
      <c r="H48" s="12">
        <v>24</v>
      </c>
      <c r="I48" s="12">
        <v>15.4</v>
      </c>
      <c r="J48" s="12">
        <v>53</v>
      </c>
      <c r="K48" s="12">
        <v>145.28</v>
      </c>
      <c r="L48" s="12">
        <v>0</v>
      </c>
      <c r="M48" s="12">
        <v>0</v>
      </c>
      <c r="N48" s="12">
        <v>0</v>
      </c>
      <c r="O48" s="12">
        <v>5</v>
      </c>
      <c r="P48" s="12">
        <v>4</v>
      </c>
      <c r="Q48" s="12">
        <v>12</v>
      </c>
      <c r="R48" s="12">
        <v>46.1</v>
      </c>
      <c r="S48" s="12">
        <v>0</v>
      </c>
      <c r="T48" s="12">
        <v>373</v>
      </c>
      <c r="U48" s="12">
        <v>15</v>
      </c>
      <c r="V48" s="13">
        <v>43862</v>
      </c>
      <c r="W48" s="12">
        <v>24.86</v>
      </c>
      <c r="X48" s="12">
        <v>8.07</v>
      </c>
      <c r="Y48" s="12">
        <v>18.399999999999999</v>
      </c>
      <c r="Z48" s="12">
        <v>0</v>
      </c>
      <c r="AA48" s="12">
        <v>0</v>
      </c>
      <c r="AB48" s="12">
        <v>1</v>
      </c>
      <c r="AC48" s="12">
        <v>0</v>
      </c>
      <c r="AD48" s="12">
        <v>5</v>
      </c>
    </row>
    <row r="49" spans="1:30" x14ac:dyDescent="0.25">
      <c r="A49" s="12" t="s">
        <v>39</v>
      </c>
      <c r="B49" s="12" t="s">
        <v>239</v>
      </c>
      <c r="C49" s="12" t="s">
        <v>489</v>
      </c>
      <c r="D49" s="12">
        <v>5</v>
      </c>
      <c r="E49" s="12">
        <v>4</v>
      </c>
      <c r="F49" s="12">
        <v>0</v>
      </c>
      <c r="G49" s="12">
        <v>29</v>
      </c>
      <c r="H49" s="12">
        <v>27</v>
      </c>
      <c r="I49" s="12">
        <v>7.25</v>
      </c>
      <c r="J49" s="12">
        <v>31</v>
      </c>
      <c r="K49" s="12">
        <v>93.54</v>
      </c>
      <c r="L49" s="12">
        <v>0</v>
      </c>
      <c r="M49" s="12">
        <v>0</v>
      </c>
      <c r="N49" s="12">
        <v>1</v>
      </c>
      <c r="O49" s="12">
        <v>1</v>
      </c>
      <c r="P49" s="12">
        <v>2</v>
      </c>
      <c r="Q49" s="12">
        <v>2</v>
      </c>
      <c r="R49" s="12">
        <v>3</v>
      </c>
      <c r="S49" s="12">
        <v>0</v>
      </c>
      <c r="T49" s="12">
        <v>34</v>
      </c>
      <c r="U49" s="12">
        <v>0</v>
      </c>
      <c r="V49" s="12" t="s">
        <v>493</v>
      </c>
      <c r="W49" s="12" t="s">
        <v>493</v>
      </c>
      <c r="X49" s="12">
        <v>11.33</v>
      </c>
      <c r="Y49" s="12" t="s">
        <v>493</v>
      </c>
      <c r="Z49" s="12">
        <v>0</v>
      </c>
      <c r="AA49" s="12">
        <v>0</v>
      </c>
      <c r="AB49" s="12">
        <v>1</v>
      </c>
      <c r="AC49" s="12">
        <v>0</v>
      </c>
      <c r="AD49" s="12">
        <v>3</v>
      </c>
    </row>
    <row r="50" spans="1:30" x14ac:dyDescent="0.25">
      <c r="A50" s="12" t="s">
        <v>39</v>
      </c>
      <c r="B50" s="12" t="s">
        <v>507</v>
      </c>
      <c r="C50" s="12" t="s">
        <v>489</v>
      </c>
      <c r="D50" s="12">
        <v>1</v>
      </c>
      <c r="E50" s="12">
        <v>1</v>
      </c>
      <c r="F50" s="12">
        <v>1</v>
      </c>
      <c r="G50" s="12">
        <v>12</v>
      </c>
      <c r="H50" s="12" t="s">
        <v>508</v>
      </c>
      <c r="I50" s="12" t="s">
        <v>493</v>
      </c>
      <c r="J50" s="12">
        <v>12</v>
      </c>
      <c r="K50" s="12">
        <v>100</v>
      </c>
      <c r="L50" s="12">
        <v>0</v>
      </c>
      <c r="M50" s="12">
        <v>0</v>
      </c>
      <c r="N50" s="12">
        <v>0</v>
      </c>
      <c r="O50" s="12">
        <v>1</v>
      </c>
      <c r="P50" s="12">
        <v>0</v>
      </c>
      <c r="Q50" s="12" t="s">
        <v>493</v>
      </c>
      <c r="R50" s="12" t="s">
        <v>493</v>
      </c>
      <c r="S50" s="12" t="s">
        <v>493</v>
      </c>
      <c r="T50" s="12" t="s">
        <v>493</v>
      </c>
      <c r="U50" s="12" t="s">
        <v>493</v>
      </c>
      <c r="V50" s="12" t="s">
        <v>493</v>
      </c>
      <c r="W50" s="12" t="s">
        <v>493</v>
      </c>
      <c r="X50" s="12" t="s">
        <v>493</v>
      </c>
      <c r="Y50" s="12" t="s">
        <v>493</v>
      </c>
      <c r="Z50" s="12" t="s">
        <v>493</v>
      </c>
      <c r="AA50" s="12" t="s">
        <v>493</v>
      </c>
      <c r="AB50" s="12">
        <v>0</v>
      </c>
      <c r="AC50" s="12">
        <v>0</v>
      </c>
      <c r="AD50" s="12">
        <v>3</v>
      </c>
    </row>
    <row r="51" spans="1:30" x14ac:dyDescent="0.25">
      <c r="A51" s="12" t="s">
        <v>39</v>
      </c>
      <c r="B51" s="12" t="s">
        <v>395</v>
      </c>
      <c r="C51" s="12" t="s">
        <v>453</v>
      </c>
      <c r="D51" s="12">
        <v>8</v>
      </c>
      <c r="E51" s="12">
        <v>5</v>
      </c>
      <c r="F51" s="12">
        <v>2</v>
      </c>
      <c r="G51" s="12">
        <v>50</v>
      </c>
      <c r="H51" s="12">
        <v>24</v>
      </c>
      <c r="I51" s="12">
        <v>16.66</v>
      </c>
      <c r="J51" s="12">
        <v>43</v>
      </c>
      <c r="K51" s="12">
        <v>116.27</v>
      </c>
      <c r="L51" s="12">
        <v>0</v>
      </c>
      <c r="M51" s="12">
        <v>0</v>
      </c>
      <c r="N51" s="12">
        <v>0</v>
      </c>
      <c r="O51" s="12">
        <v>5</v>
      </c>
      <c r="P51" s="12">
        <v>1</v>
      </c>
      <c r="Q51" s="12">
        <v>8</v>
      </c>
      <c r="R51" s="12">
        <v>22</v>
      </c>
      <c r="S51" s="12">
        <v>0</v>
      </c>
      <c r="T51" s="12">
        <v>173</v>
      </c>
      <c r="U51" s="12">
        <v>6</v>
      </c>
      <c r="V51" s="13">
        <v>43160</v>
      </c>
      <c r="W51" s="12">
        <v>28.83</v>
      </c>
      <c r="X51" s="12">
        <v>7.86</v>
      </c>
      <c r="Y51" s="12">
        <v>22</v>
      </c>
      <c r="Z51" s="12">
        <v>0</v>
      </c>
      <c r="AA51" s="12">
        <v>0</v>
      </c>
      <c r="AB51" s="12">
        <v>2</v>
      </c>
      <c r="AC51" s="12">
        <v>0</v>
      </c>
      <c r="AD51" s="12">
        <v>15</v>
      </c>
    </row>
    <row r="52" spans="1:30" x14ac:dyDescent="0.25">
      <c r="A52" s="12" t="s">
        <v>39</v>
      </c>
      <c r="B52" s="12" t="s">
        <v>509</v>
      </c>
      <c r="C52" s="12" t="s">
        <v>453</v>
      </c>
      <c r="D52" s="12">
        <v>6</v>
      </c>
      <c r="E52" s="12" t="s">
        <v>493</v>
      </c>
      <c r="F52" s="12" t="s">
        <v>493</v>
      </c>
      <c r="G52" s="12" t="s">
        <v>493</v>
      </c>
      <c r="H52" s="12" t="s">
        <v>493</v>
      </c>
      <c r="I52" s="12" t="s">
        <v>493</v>
      </c>
      <c r="J52" s="12" t="s">
        <v>493</v>
      </c>
      <c r="K52" s="12" t="s">
        <v>493</v>
      </c>
      <c r="L52" s="12" t="s">
        <v>493</v>
      </c>
      <c r="M52" s="12" t="s">
        <v>493</v>
      </c>
      <c r="N52" s="12" t="s">
        <v>493</v>
      </c>
      <c r="O52" s="12" t="s">
        <v>493</v>
      </c>
      <c r="P52" s="12" t="s">
        <v>493</v>
      </c>
      <c r="Q52" s="12">
        <v>6</v>
      </c>
      <c r="R52" s="12">
        <v>19</v>
      </c>
      <c r="S52" s="12">
        <v>0</v>
      </c>
      <c r="T52" s="12">
        <v>204</v>
      </c>
      <c r="U52" s="12">
        <v>4</v>
      </c>
      <c r="V52" s="13">
        <v>47150</v>
      </c>
      <c r="W52" s="12">
        <v>51</v>
      </c>
      <c r="X52" s="12">
        <v>10.73</v>
      </c>
      <c r="Y52" s="12">
        <v>28.5</v>
      </c>
      <c r="Z52" s="12">
        <v>0</v>
      </c>
      <c r="AA52" s="12">
        <v>0</v>
      </c>
      <c r="AB52" s="12">
        <v>3</v>
      </c>
      <c r="AC52" s="12">
        <v>0</v>
      </c>
      <c r="AD52" s="12">
        <v>15</v>
      </c>
    </row>
    <row r="53" spans="1:30" x14ac:dyDescent="0.25">
      <c r="A53" s="12" t="s">
        <v>39</v>
      </c>
      <c r="B53" s="12" t="s">
        <v>510</v>
      </c>
      <c r="C53" s="12" t="s">
        <v>453</v>
      </c>
      <c r="D53" s="12">
        <v>13</v>
      </c>
      <c r="E53" s="12">
        <v>11</v>
      </c>
      <c r="F53" s="12">
        <v>7</v>
      </c>
      <c r="G53" s="12">
        <v>212</v>
      </c>
      <c r="H53" s="12" t="s">
        <v>511</v>
      </c>
      <c r="I53" s="12">
        <v>53</v>
      </c>
      <c r="J53" s="12">
        <v>148</v>
      </c>
      <c r="K53" s="12">
        <v>143.24</v>
      </c>
      <c r="L53" s="12">
        <v>0</v>
      </c>
      <c r="M53" s="12">
        <v>1</v>
      </c>
      <c r="N53" s="12">
        <v>0</v>
      </c>
      <c r="O53" s="12">
        <v>11</v>
      </c>
      <c r="P53" s="12">
        <v>11</v>
      </c>
      <c r="Q53" s="12">
        <v>4</v>
      </c>
      <c r="R53" s="12">
        <v>5</v>
      </c>
      <c r="S53" s="12">
        <v>0</v>
      </c>
      <c r="T53" s="12">
        <v>58</v>
      </c>
      <c r="U53" s="12">
        <v>1</v>
      </c>
      <c r="V53" s="13">
        <v>44562</v>
      </c>
      <c r="W53" s="12">
        <v>58</v>
      </c>
      <c r="X53" s="12">
        <v>11.6</v>
      </c>
      <c r="Y53" s="12">
        <v>30</v>
      </c>
      <c r="Z53" s="12">
        <v>0</v>
      </c>
      <c r="AA53" s="12">
        <v>0</v>
      </c>
      <c r="AB53" s="12">
        <v>6</v>
      </c>
      <c r="AC53" s="12">
        <v>0</v>
      </c>
      <c r="AD53" s="12">
        <v>17</v>
      </c>
    </row>
    <row r="54" spans="1:30" x14ac:dyDescent="0.25">
      <c r="A54" s="12" t="s">
        <v>39</v>
      </c>
      <c r="B54" s="12" t="s">
        <v>363</v>
      </c>
      <c r="C54" s="12" t="s">
        <v>453</v>
      </c>
      <c r="D54" s="12">
        <v>5</v>
      </c>
      <c r="E54" s="12">
        <v>5</v>
      </c>
      <c r="F54" s="12">
        <v>1</v>
      </c>
      <c r="G54" s="12">
        <v>120</v>
      </c>
      <c r="H54" s="12" t="s">
        <v>512</v>
      </c>
      <c r="I54" s="12">
        <v>30</v>
      </c>
      <c r="J54" s="12">
        <v>94</v>
      </c>
      <c r="K54" s="12">
        <v>127.65</v>
      </c>
      <c r="L54" s="12">
        <v>0</v>
      </c>
      <c r="M54" s="12">
        <v>1</v>
      </c>
      <c r="N54" s="12">
        <v>0</v>
      </c>
      <c r="O54" s="12">
        <v>9</v>
      </c>
      <c r="P54" s="12">
        <v>7</v>
      </c>
      <c r="Q54" s="12" t="s">
        <v>493</v>
      </c>
      <c r="R54" s="12" t="s">
        <v>493</v>
      </c>
      <c r="S54" s="12" t="s">
        <v>493</v>
      </c>
      <c r="T54" s="12" t="s">
        <v>493</v>
      </c>
      <c r="U54" s="12" t="s">
        <v>493</v>
      </c>
      <c r="V54" s="12" t="s">
        <v>493</v>
      </c>
      <c r="W54" s="12" t="s">
        <v>493</v>
      </c>
      <c r="X54" s="12" t="s">
        <v>493</v>
      </c>
      <c r="Y54" s="12" t="s">
        <v>493</v>
      </c>
      <c r="Z54" s="12" t="s">
        <v>493</v>
      </c>
      <c r="AA54" s="12" t="s">
        <v>493</v>
      </c>
      <c r="AB54" s="12">
        <v>4</v>
      </c>
      <c r="AC54" s="12">
        <v>0</v>
      </c>
      <c r="AD54" s="12">
        <v>3</v>
      </c>
    </row>
    <row r="55" spans="1:30" x14ac:dyDescent="0.25">
      <c r="A55" s="12" t="s">
        <v>39</v>
      </c>
      <c r="B55" s="12" t="s">
        <v>513</v>
      </c>
      <c r="C55" s="12" t="s">
        <v>453</v>
      </c>
      <c r="D55" s="12">
        <v>4</v>
      </c>
      <c r="E55" s="12">
        <v>3</v>
      </c>
      <c r="F55" s="12">
        <v>1</v>
      </c>
      <c r="G55" s="12">
        <v>26</v>
      </c>
      <c r="H55" s="12">
        <v>13</v>
      </c>
      <c r="I55" s="12">
        <v>13</v>
      </c>
      <c r="J55" s="12">
        <v>33</v>
      </c>
      <c r="K55" s="12">
        <v>78.78</v>
      </c>
      <c r="L55" s="12">
        <v>0</v>
      </c>
      <c r="M55" s="12">
        <v>0</v>
      </c>
      <c r="N55" s="12">
        <v>0</v>
      </c>
      <c r="O55" s="12">
        <v>0</v>
      </c>
      <c r="P55" s="12">
        <v>1</v>
      </c>
      <c r="Q55" s="12">
        <v>4</v>
      </c>
      <c r="R55" s="12">
        <v>11.5</v>
      </c>
      <c r="S55" s="12">
        <v>0</v>
      </c>
      <c r="T55" s="12">
        <v>101</v>
      </c>
      <c r="U55" s="12">
        <v>4</v>
      </c>
      <c r="V55" s="13">
        <v>12816</v>
      </c>
      <c r="W55" s="12">
        <v>25.25</v>
      </c>
      <c r="X55" s="12">
        <v>8.5299999999999994</v>
      </c>
      <c r="Y55" s="12">
        <v>17.7</v>
      </c>
      <c r="Z55" s="12">
        <v>0</v>
      </c>
      <c r="AA55" s="12">
        <v>0</v>
      </c>
      <c r="AB55" s="12">
        <v>0</v>
      </c>
      <c r="AC55" s="12">
        <v>0</v>
      </c>
      <c r="AD55" s="12">
        <v>5</v>
      </c>
    </row>
    <row r="56" spans="1:30" x14ac:dyDescent="0.25">
      <c r="A56" s="12" t="s">
        <v>39</v>
      </c>
      <c r="B56" s="12" t="s">
        <v>456</v>
      </c>
      <c r="C56" s="12" t="s">
        <v>453</v>
      </c>
      <c r="D56" s="12">
        <v>3</v>
      </c>
      <c r="E56" s="12">
        <v>3</v>
      </c>
      <c r="F56" s="12">
        <v>2</v>
      </c>
      <c r="G56" s="12">
        <v>63</v>
      </c>
      <c r="H56" s="12" t="s">
        <v>514</v>
      </c>
      <c r="I56" s="12">
        <v>63</v>
      </c>
      <c r="J56" s="12">
        <v>33</v>
      </c>
      <c r="K56" s="12">
        <v>190.9</v>
      </c>
      <c r="L56" s="12">
        <v>0</v>
      </c>
      <c r="M56" s="12">
        <v>0</v>
      </c>
      <c r="N56" s="12">
        <v>0</v>
      </c>
      <c r="O56" s="12">
        <v>3</v>
      </c>
      <c r="P56" s="12">
        <v>5</v>
      </c>
      <c r="Q56" s="12" t="s">
        <v>493</v>
      </c>
      <c r="R56" s="12" t="s">
        <v>493</v>
      </c>
      <c r="S56" s="12" t="s">
        <v>493</v>
      </c>
      <c r="T56" s="12" t="s">
        <v>493</v>
      </c>
      <c r="U56" s="12" t="s">
        <v>493</v>
      </c>
      <c r="V56" s="12" t="s">
        <v>493</v>
      </c>
      <c r="W56" s="12" t="s">
        <v>493</v>
      </c>
      <c r="X56" s="12" t="s">
        <v>493</v>
      </c>
      <c r="Y56" s="12" t="s">
        <v>493</v>
      </c>
      <c r="Z56" s="12" t="s">
        <v>493</v>
      </c>
      <c r="AA56" s="12" t="s">
        <v>493</v>
      </c>
      <c r="AB56" s="12">
        <v>1</v>
      </c>
      <c r="AC56" s="12">
        <v>0</v>
      </c>
      <c r="AD56" s="12">
        <v>14</v>
      </c>
    </row>
    <row r="57" spans="1:30" x14ac:dyDescent="0.25">
      <c r="A57" s="12" t="s">
        <v>39</v>
      </c>
      <c r="B57" s="12" t="s">
        <v>374</v>
      </c>
      <c r="C57" s="12" t="s">
        <v>453</v>
      </c>
      <c r="D57" s="12">
        <v>9</v>
      </c>
      <c r="E57" s="12">
        <v>9</v>
      </c>
      <c r="F57" s="12">
        <v>0</v>
      </c>
      <c r="G57" s="12">
        <v>245</v>
      </c>
      <c r="H57" s="12">
        <v>65</v>
      </c>
      <c r="I57" s="12">
        <v>27.22</v>
      </c>
      <c r="J57" s="12">
        <v>160</v>
      </c>
      <c r="K57" s="12">
        <v>153.12</v>
      </c>
      <c r="L57" s="12">
        <v>0</v>
      </c>
      <c r="M57" s="12">
        <v>2</v>
      </c>
      <c r="N57" s="12">
        <v>0</v>
      </c>
      <c r="O57" s="12">
        <v>27</v>
      </c>
      <c r="P57" s="12">
        <v>10</v>
      </c>
      <c r="Q57" s="12" t="s">
        <v>493</v>
      </c>
      <c r="R57" s="12" t="s">
        <v>493</v>
      </c>
      <c r="S57" s="12" t="s">
        <v>493</v>
      </c>
      <c r="T57" s="12" t="s">
        <v>493</v>
      </c>
      <c r="U57" s="12" t="s">
        <v>493</v>
      </c>
      <c r="V57" s="12" t="s">
        <v>493</v>
      </c>
      <c r="W57" s="12" t="s">
        <v>493</v>
      </c>
      <c r="X57" s="12" t="s">
        <v>493</v>
      </c>
      <c r="Y57" s="12" t="s">
        <v>493</v>
      </c>
      <c r="Z57" s="12" t="s">
        <v>493</v>
      </c>
      <c r="AA57" s="12" t="s">
        <v>493</v>
      </c>
      <c r="AB57" s="12">
        <v>4</v>
      </c>
      <c r="AC57" s="12">
        <v>0</v>
      </c>
      <c r="AD57" s="12">
        <v>9</v>
      </c>
    </row>
    <row r="58" spans="1:30" x14ac:dyDescent="0.25">
      <c r="A58" s="12" t="s">
        <v>39</v>
      </c>
      <c r="B58" s="12" t="s">
        <v>515</v>
      </c>
      <c r="C58" s="12" t="s">
        <v>453</v>
      </c>
      <c r="D58" s="12">
        <v>7</v>
      </c>
      <c r="E58" s="12">
        <v>2</v>
      </c>
      <c r="F58" s="12">
        <v>1</v>
      </c>
      <c r="G58" s="12">
        <v>1</v>
      </c>
      <c r="H58" s="12" t="s">
        <v>500</v>
      </c>
      <c r="I58" s="12">
        <v>1</v>
      </c>
      <c r="J58" s="12">
        <v>3</v>
      </c>
      <c r="K58" s="12">
        <v>33.33</v>
      </c>
      <c r="L58" s="12">
        <v>0</v>
      </c>
      <c r="M58" s="12">
        <v>0</v>
      </c>
      <c r="N58" s="12">
        <v>1</v>
      </c>
      <c r="O58" s="12">
        <v>0</v>
      </c>
      <c r="P58" s="12">
        <v>0</v>
      </c>
      <c r="Q58" s="12">
        <v>7</v>
      </c>
      <c r="R58" s="12">
        <v>25</v>
      </c>
      <c r="S58" s="12">
        <v>0</v>
      </c>
      <c r="T58" s="12">
        <v>225</v>
      </c>
      <c r="U58" s="12">
        <v>4</v>
      </c>
      <c r="V58" s="13">
        <v>42795</v>
      </c>
      <c r="W58" s="12">
        <v>56.25</v>
      </c>
      <c r="X58" s="12">
        <v>9</v>
      </c>
      <c r="Y58" s="12">
        <v>37.5</v>
      </c>
      <c r="Z58" s="12">
        <v>0</v>
      </c>
      <c r="AA58" s="12">
        <v>0</v>
      </c>
      <c r="AB58" s="12">
        <v>2</v>
      </c>
      <c r="AC58" s="12">
        <v>0</v>
      </c>
      <c r="AD58" s="12">
        <v>6</v>
      </c>
    </row>
    <row r="59" spans="1:30" x14ac:dyDescent="0.25">
      <c r="A59" s="12" t="s">
        <v>39</v>
      </c>
      <c r="B59" s="12" t="s">
        <v>516</v>
      </c>
      <c r="C59" s="12" t="s">
        <v>453</v>
      </c>
      <c r="D59" s="12">
        <v>1</v>
      </c>
      <c r="E59" s="12" t="s">
        <v>493</v>
      </c>
      <c r="F59" s="12" t="s">
        <v>493</v>
      </c>
      <c r="G59" s="12" t="s">
        <v>493</v>
      </c>
      <c r="H59" s="12" t="s">
        <v>493</v>
      </c>
      <c r="I59" s="12" t="s">
        <v>493</v>
      </c>
      <c r="J59" s="12" t="s">
        <v>493</v>
      </c>
      <c r="K59" s="12" t="s">
        <v>493</v>
      </c>
      <c r="L59" s="12" t="s">
        <v>493</v>
      </c>
      <c r="M59" s="12" t="s">
        <v>493</v>
      </c>
      <c r="N59" s="12" t="s">
        <v>493</v>
      </c>
      <c r="O59" s="12" t="s">
        <v>493</v>
      </c>
      <c r="P59" s="12" t="s">
        <v>493</v>
      </c>
      <c r="Q59" s="12">
        <v>1</v>
      </c>
      <c r="R59" s="12">
        <v>3</v>
      </c>
      <c r="S59" s="12">
        <v>0</v>
      </c>
      <c r="T59" s="12">
        <v>34</v>
      </c>
      <c r="U59" s="12">
        <v>0</v>
      </c>
      <c r="V59" s="12" t="s">
        <v>493</v>
      </c>
      <c r="W59" s="12" t="s">
        <v>493</v>
      </c>
      <c r="X59" s="12">
        <v>11.33</v>
      </c>
      <c r="Y59" s="12" t="s">
        <v>493</v>
      </c>
      <c r="Z59" s="12">
        <v>0</v>
      </c>
      <c r="AA59" s="12">
        <v>0</v>
      </c>
      <c r="AB59" s="12">
        <v>0</v>
      </c>
      <c r="AC59" s="12">
        <v>0</v>
      </c>
      <c r="AD59" s="12">
        <v>7</v>
      </c>
    </row>
    <row r="60" spans="1:30" x14ac:dyDescent="0.25">
      <c r="A60" s="12" t="s">
        <v>39</v>
      </c>
      <c r="B60" s="12" t="s">
        <v>517</v>
      </c>
      <c r="C60" s="12" t="s">
        <v>453</v>
      </c>
      <c r="D60" s="12">
        <v>3</v>
      </c>
      <c r="E60" s="12" t="s">
        <v>493</v>
      </c>
      <c r="F60" s="12" t="s">
        <v>493</v>
      </c>
      <c r="G60" s="12" t="s">
        <v>493</v>
      </c>
      <c r="H60" s="12" t="s">
        <v>493</v>
      </c>
      <c r="I60" s="12" t="s">
        <v>493</v>
      </c>
      <c r="J60" s="12" t="s">
        <v>493</v>
      </c>
      <c r="K60" s="12" t="s">
        <v>493</v>
      </c>
      <c r="L60" s="12" t="s">
        <v>493</v>
      </c>
      <c r="M60" s="12" t="s">
        <v>493</v>
      </c>
      <c r="N60" s="12" t="s">
        <v>493</v>
      </c>
      <c r="O60" s="12" t="s">
        <v>493</v>
      </c>
      <c r="P60" s="12" t="s">
        <v>493</v>
      </c>
      <c r="Q60" s="12">
        <v>3</v>
      </c>
      <c r="R60" s="12">
        <v>12</v>
      </c>
      <c r="S60" s="12">
        <v>0</v>
      </c>
      <c r="T60" s="12">
        <v>82</v>
      </c>
      <c r="U60" s="12">
        <v>5</v>
      </c>
      <c r="V60" s="13">
        <v>13210</v>
      </c>
      <c r="W60" s="12">
        <v>16.399999999999999</v>
      </c>
      <c r="X60" s="12">
        <v>6.83</v>
      </c>
      <c r="Y60" s="12">
        <v>14.4</v>
      </c>
      <c r="Z60" s="12">
        <v>0</v>
      </c>
      <c r="AA60" s="12">
        <v>0</v>
      </c>
      <c r="AB60" s="12">
        <v>0</v>
      </c>
      <c r="AC60" s="12">
        <v>0</v>
      </c>
      <c r="AD60" s="12">
        <v>10</v>
      </c>
    </row>
    <row r="61" spans="1:30" x14ac:dyDescent="0.25">
      <c r="A61" s="12" t="s">
        <v>31</v>
      </c>
      <c r="B61" s="12" t="s">
        <v>294</v>
      </c>
      <c r="C61" s="12" t="s">
        <v>453</v>
      </c>
      <c r="D61" s="12">
        <v>13</v>
      </c>
      <c r="E61" s="12">
        <v>12</v>
      </c>
      <c r="F61" s="12">
        <v>0</v>
      </c>
      <c r="G61" s="12">
        <v>301</v>
      </c>
      <c r="H61" s="12">
        <v>54</v>
      </c>
      <c r="I61" s="12">
        <v>25.08</v>
      </c>
      <c r="J61" s="12">
        <v>221</v>
      </c>
      <c r="K61" s="12">
        <v>136.19</v>
      </c>
      <c r="L61" s="12">
        <v>0</v>
      </c>
      <c r="M61" s="12">
        <v>2</v>
      </c>
      <c r="N61" s="12">
        <v>0</v>
      </c>
      <c r="O61" s="12">
        <v>23</v>
      </c>
      <c r="P61" s="12">
        <v>13</v>
      </c>
      <c r="Q61" s="12" t="s">
        <v>493</v>
      </c>
      <c r="R61" s="12" t="s">
        <v>493</v>
      </c>
      <c r="S61" s="12" t="s">
        <v>493</v>
      </c>
      <c r="T61" s="12" t="s">
        <v>493</v>
      </c>
      <c r="U61" s="12" t="s">
        <v>493</v>
      </c>
      <c r="V61" s="12" t="s">
        <v>493</v>
      </c>
      <c r="W61" s="12" t="s">
        <v>493</v>
      </c>
      <c r="X61" s="12" t="s">
        <v>493</v>
      </c>
      <c r="Y61" s="12" t="s">
        <v>493</v>
      </c>
      <c r="Z61" s="12" t="s">
        <v>493</v>
      </c>
      <c r="AA61" s="12" t="s">
        <v>493</v>
      </c>
      <c r="AB61" s="12">
        <v>9</v>
      </c>
      <c r="AC61" s="12">
        <v>0</v>
      </c>
      <c r="AD61" s="12">
        <v>5</v>
      </c>
    </row>
    <row r="62" spans="1:30" x14ac:dyDescent="0.25">
      <c r="A62" s="12" t="s">
        <v>31</v>
      </c>
      <c r="B62" s="12" t="s">
        <v>294</v>
      </c>
      <c r="C62" s="12" t="s">
        <v>518</v>
      </c>
      <c r="D62" s="12">
        <v>1</v>
      </c>
      <c r="E62" s="12">
        <v>1</v>
      </c>
      <c r="F62" s="12">
        <v>0</v>
      </c>
      <c r="G62" s="12">
        <v>5</v>
      </c>
      <c r="H62" s="12">
        <v>5</v>
      </c>
      <c r="I62" s="12">
        <v>5</v>
      </c>
      <c r="J62" s="12">
        <v>6</v>
      </c>
      <c r="K62" s="12">
        <v>83.33</v>
      </c>
      <c r="L62" s="12">
        <v>0</v>
      </c>
      <c r="M62" s="12">
        <v>0</v>
      </c>
      <c r="N62" s="12">
        <v>0</v>
      </c>
      <c r="O62" s="12">
        <v>0</v>
      </c>
      <c r="P62" s="12">
        <v>0</v>
      </c>
      <c r="Q62" s="12" t="s">
        <v>493</v>
      </c>
      <c r="R62" s="12" t="s">
        <v>493</v>
      </c>
      <c r="S62" s="12" t="s">
        <v>493</v>
      </c>
      <c r="T62" s="12" t="s">
        <v>493</v>
      </c>
      <c r="U62" s="12" t="s">
        <v>493</v>
      </c>
      <c r="V62" s="12" t="s">
        <v>493</v>
      </c>
      <c r="W62" s="12" t="s">
        <v>493</v>
      </c>
      <c r="X62" s="12" t="s">
        <v>493</v>
      </c>
      <c r="Y62" s="12" t="s">
        <v>493</v>
      </c>
      <c r="Z62" s="12" t="s">
        <v>493</v>
      </c>
      <c r="AA62" s="12" t="s">
        <v>493</v>
      </c>
      <c r="AB62" s="12">
        <v>0</v>
      </c>
      <c r="AC62" s="12">
        <v>0</v>
      </c>
      <c r="AD62" s="12">
        <v>7</v>
      </c>
    </row>
    <row r="63" spans="1:30" x14ac:dyDescent="0.25">
      <c r="A63" s="12" t="s">
        <v>31</v>
      </c>
      <c r="B63" s="12" t="s">
        <v>306</v>
      </c>
      <c r="C63" s="12" t="s">
        <v>453</v>
      </c>
      <c r="D63" s="12">
        <v>11</v>
      </c>
      <c r="E63" s="12">
        <v>11</v>
      </c>
      <c r="F63" s="12">
        <v>1</v>
      </c>
      <c r="G63" s="12">
        <v>120</v>
      </c>
      <c r="H63" s="12">
        <v>30</v>
      </c>
      <c r="I63" s="12">
        <v>12</v>
      </c>
      <c r="J63" s="12">
        <v>94</v>
      </c>
      <c r="K63" s="12">
        <v>127.65</v>
      </c>
      <c r="L63" s="12">
        <v>0</v>
      </c>
      <c r="M63" s="12">
        <v>0</v>
      </c>
      <c r="N63" s="12">
        <v>1</v>
      </c>
      <c r="O63" s="12">
        <v>9</v>
      </c>
      <c r="P63" s="12">
        <v>5</v>
      </c>
      <c r="Q63" s="12" t="s">
        <v>493</v>
      </c>
      <c r="R63" s="12" t="s">
        <v>493</v>
      </c>
      <c r="S63" s="12" t="s">
        <v>493</v>
      </c>
      <c r="T63" s="12" t="s">
        <v>493</v>
      </c>
      <c r="U63" s="12" t="s">
        <v>493</v>
      </c>
      <c r="V63" s="12" t="s">
        <v>493</v>
      </c>
      <c r="W63" s="12" t="s">
        <v>493</v>
      </c>
      <c r="X63" s="12" t="s">
        <v>493</v>
      </c>
      <c r="Y63" s="12" t="s">
        <v>493</v>
      </c>
      <c r="Z63" s="12" t="s">
        <v>493</v>
      </c>
      <c r="AA63" s="12" t="s">
        <v>493</v>
      </c>
      <c r="AB63" s="12">
        <v>2</v>
      </c>
      <c r="AC63" s="12">
        <v>0</v>
      </c>
      <c r="AD63" s="12">
        <v>12</v>
      </c>
    </row>
    <row r="64" spans="1:30" x14ac:dyDescent="0.25">
      <c r="A64" s="12" t="s">
        <v>31</v>
      </c>
      <c r="B64" s="12" t="s">
        <v>306</v>
      </c>
      <c r="C64" s="12" t="s">
        <v>518</v>
      </c>
      <c r="D64" s="12">
        <v>13</v>
      </c>
      <c r="E64" s="12">
        <v>13</v>
      </c>
      <c r="F64" s="12">
        <v>0</v>
      </c>
      <c r="G64" s="12">
        <v>332</v>
      </c>
      <c r="H64" s="12">
        <v>58</v>
      </c>
      <c r="I64" s="12">
        <v>25.53</v>
      </c>
      <c r="J64" s="12">
        <v>234</v>
      </c>
      <c r="K64" s="12">
        <v>141.88</v>
      </c>
      <c r="L64" s="12">
        <v>0</v>
      </c>
      <c r="M64" s="12">
        <v>2</v>
      </c>
      <c r="N64" s="12">
        <v>1</v>
      </c>
      <c r="O64" s="12">
        <v>26</v>
      </c>
      <c r="P64" s="12">
        <v>14</v>
      </c>
      <c r="Q64" s="12" t="s">
        <v>493</v>
      </c>
      <c r="R64" s="12" t="s">
        <v>493</v>
      </c>
      <c r="S64" s="12" t="s">
        <v>493</v>
      </c>
      <c r="T64" s="12" t="s">
        <v>493</v>
      </c>
      <c r="U64" s="12" t="s">
        <v>493</v>
      </c>
      <c r="V64" s="12" t="s">
        <v>493</v>
      </c>
      <c r="W64" s="12" t="s">
        <v>493</v>
      </c>
      <c r="X64" s="12" t="s">
        <v>493</v>
      </c>
      <c r="Y64" s="12" t="s">
        <v>493</v>
      </c>
      <c r="Z64" s="12" t="s">
        <v>493</v>
      </c>
      <c r="AA64" s="12" t="s">
        <v>493</v>
      </c>
      <c r="AB64" s="12">
        <v>7</v>
      </c>
      <c r="AC64" s="12">
        <v>0</v>
      </c>
      <c r="AD64" s="12">
        <v>14</v>
      </c>
    </row>
    <row r="65" spans="1:30" x14ac:dyDescent="0.25">
      <c r="A65" s="12" t="s">
        <v>31</v>
      </c>
      <c r="B65" s="12" t="s">
        <v>355</v>
      </c>
      <c r="C65" s="12" t="s">
        <v>518</v>
      </c>
      <c r="D65" s="12">
        <v>14</v>
      </c>
      <c r="E65" s="12">
        <v>2</v>
      </c>
      <c r="F65" s="12">
        <v>1</v>
      </c>
      <c r="G65" s="12">
        <v>1</v>
      </c>
      <c r="H65" s="12" t="s">
        <v>500</v>
      </c>
      <c r="I65" s="12">
        <v>1</v>
      </c>
      <c r="J65" s="12">
        <v>2</v>
      </c>
      <c r="K65" s="12">
        <v>50</v>
      </c>
      <c r="L65" s="12">
        <v>0</v>
      </c>
      <c r="M65" s="12">
        <v>0</v>
      </c>
      <c r="N65" s="12">
        <v>1</v>
      </c>
      <c r="O65" s="12">
        <v>0</v>
      </c>
      <c r="P65" s="12">
        <v>0</v>
      </c>
      <c r="Q65" s="12">
        <v>14</v>
      </c>
      <c r="R65" s="12">
        <v>54</v>
      </c>
      <c r="S65" s="12">
        <v>0</v>
      </c>
      <c r="T65" s="12">
        <v>469</v>
      </c>
      <c r="U65" s="12">
        <v>19</v>
      </c>
      <c r="V65" s="13">
        <v>44256</v>
      </c>
      <c r="W65" s="12">
        <v>24.68</v>
      </c>
      <c r="X65" s="12">
        <v>8.68</v>
      </c>
      <c r="Y65" s="12">
        <v>17</v>
      </c>
      <c r="Z65" s="12">
        <v>0</v>
      </c>
      <c r="AA65" s="12">
        <v>0</v>
      </c>
      <c r="AB65" s="12">
        <v>5</v>
      </c>
      <c r="AC65" s="12">
        <v>0</v>
      </c>
      <c r="AD65" s="12">
        <v>3</v>
      </c>
    </row>
    <row r="66" spans="1:30" x14ac:dyDescent="0.25">
      <c r="A66" s="12" t="s">
        <v>31</v>
      </c>
      <c r="B66" s="12" t="s">
        <v>335</v>
      </c>
      <c r="C66" s="12" t="s">
        <v>487</v>
      </c>
      <c r="D66" s="12">
        <v>7</v>
      </c>
      <c r="E66" s="12">
        <v>5</v>
      </c>
      <c r="F66" s="12">
        <v>1</v>
      </c>
      <c r="G66" s="12">
        <v>146</v>
      </c>
      <c r="H66" s="12">
        <v>52</v>
      </c>
      <c r="I66" s="12">
        <v>36.5</v>
      </c>
      <c r="J66" s="12">
        <v>108</v>
      </c>
      <c r="K66" s="12">
        <v>135.18</v>
      </c>
      <c r="L66" s="12">
        <v>0</v>
      </c>
      <c r="M66" s="12">
        <v>1</v>
      </c>
      <c r="N66" s="12">
        <v>1</v>
      </c>
      <c r="O66" s="12">
        <v>13</v>
      </c>
      <c r="P66" s="12">
        <v>4</v>
      </c>
      <c r="Q66" s="12">
        <v>7</v>
      </c>
      <c r="R66" s="12">
        <v>23</v>
      </c>
      <c r="S66" s="12">
        <v>0</v>
      </c>
      <c r="T66" s="12">
        <v>194</v>
      </c>
      <c r="U66" s="12">
        <v>8</v>
      </c>
      <c r="V66" s="13">
        <v>42095</v>
      </c>
      <c r="W66" s="12">
        <v>24.25</v>
      </c>
      <c r="X66" s="12">
        <v>8.43</v>
      </c>
      <c r="Y66" s="12">
        <v>17.2</v>
      </c>
      <c r="Z66" s="12">
        <v>1</v>
      </c>
      <c r="AA66" s="12">
        <v>0</v>
      </c>
      <c r="AB66" s="12">
        <v>0</v>
      </c>
      <c r="AC66" s="12">
        <v>0</v>
      </c>
      <c r="AD66" s="12">
        <v>12</v>
      </c>
    </row>
    <row r="67" spans="1:30" x14ac:dyDescent="0.25">
      <c r="A67" s="12" t="s">
        <v>31</v>
      </c>
      <c r="B67" s="12" t="s">
        <v>335</v>
      </c>
      <c r="C67" s="12" t="s">
        <v>489</v>
      </c>
      <c r="D67" s="12">
        <v>5</v>
      </c>
      <c r="E67" s="12">
        <v>3</v>
      </c>
      <c r="F67" s="12">
        <v>0</v>
      </c>
      <c r="G67" s="12">
        <v>17</v>
      </c>
      <c r="H67" s="12">
        <v>9</v>
      </c>
      <c r="I67" s="12">
        <v>5.66</v>
      </c>
      <c r="J67" s="12">
        <v>24</v>
      </c>
      <c r="K67" s="12">
        <v>70.83</v>
      </c>
      <c r="L67" s="12">
        <v>0</v>
      </c>
      <c r="M67" s="12">
        <v>0</v>
      </c>
      <c r="N67" s="12">
        <v>0</v>
      </c>
      <c r="O67" s="12">
        <v>1</v>
      </c>
      <c r="P67" s="12">
        <v>0</v>
      </c>
      <c r="Q67" s="12">
        <v>5</v>
      </c>
      <c r="R67" s="12">
        <v>10.3</v>
      </c>
      <c r="S67" s="12">
        <v>0</v>
      </c>
      <c r="T67" s="12">
        <v>110</v>
      </c>
      <c r="U67" s="12">
        <v>2</v>
      </c>
      <c r="V67" s="13">
        <v>46753</v>
      </c>
      <c r="W67" s="12">
        <v>55</v>
      </c>
      <c r="X67" s="12">
        <v>10.47</v>
      </c>
      <c r="Y67" s="12">
        <v>31.5</v>
      </c>
      <c r="Z67" s="12">
        <v>0</v>
      </c>
      <c r="AA67" s="12">
        <v>0</v>
      </c>
      <c r="AB67" s="12">
        <v>3</v>
      </c>
      <c r="AC67" s="12">
        <v>0</v>
      </c>
      <c r="AD67" s="12">
        <v>14</v>
      </c>
    </row>
    <row r="68" spans="1:30" x14ac:dyDescent="0.25">
      <c r="A68" s="12" t="s">
        <v>31</v>
      </c>
      <c r="B68" s="12" t="s">
        <v>335</v>
      </c>
      <c r="C68" s="12" t="s">
        <v>453</v>
      </c>
      <c r="D68" s="12">
        <v>7</v>
      </c>
      <c r="E68" s="12">
        <v>7</v>
      </c>
      <c r="F68" s="12">
        <v>3</v>
      </c>
      <c r="G68" s="12">
        <v>99</v>
      </c>
      <c r="H68" s="12" t="s">
        <v>519</v>
      </c>
      <c r="I68" s="12">
        <v>24.75</v>
      </c>
      <c r="J68" s="12">
        <v>76</v>
      </c>
      <c r="K68" s="12">
        <v>130.26</v>
      </c>
      <c r="L68" s="12">
        <v>0</v>
      </c>
      <c r="M68" s="12">
        <v>0</v>
      </c>
      <c r="N68" s="12">
        <v>0</v>
      </c>
      <c r="O68" s="12">
        <v>6</v>
      </c>
      <c r="P68" s="12">
        <v>4</v>
      </c>
      <c r="Q68" s="12">
        <v>6</v>
      </c>
      <c r="R68" s="12">
        <v>11</v>
      </c>
      <c r="S68" s="12">
        <v>0</v>
      </c>
      <c r="T68" s="12">
        <v>120</v>
      </c>
      <c r="U68" s="12">
        <v>3</v>
      </c>
      <c r="V68" s="13">
        <v>42005</v>
      </c>
      <c r="W68" s="12">
        <v>40</v>
      </c>
      <c r="X68" s="12">
        <v>10.9</v>
      </c>
      <c r="Y68" s="12">
        <v>22</v>
      </c>
      <c r="Z68" s="12">
        <v>0</v>
      </c>
      <c r="AA68" s="12">
        <v>0</v>
      </c>
      <c r="AB68" s="12">
        <v>2</v>
      </c>
      <c r="AC68" s="12">
        <v>0</v>
      </c>
      <c r="AD68" s="12">
        <v>4</v>
      </c>
    </row>
    <row r="69" spans="1:30" x14ac:dyDescent="0.25">
      <c r="A69" s="12" t="s">
        <v>31</v>
      </c>
      <c r="B69" s="12" t="s">
        <v>181</v>
      </c>
      <c r="C69" s="12" t="s">
        <v>487</v>
      </c>
      <c r="D69" s="12">
        <v>14</v>
      </c>
      <c r="E69" s="12">
        <v>14</v>
      </c>
      <c r="F69" s="12">
        <v>1</v>
      </c>
      <c r="G69" s="12">
        <v>453</v>
      </c>
      <c r="H69" s="12">
        <v>89</v>
      </c>
      <c r="I69" s="12">
        <v>34.840000000000003</v>
      </c>
      <c r="J69" s="12">
        <v>364</v>
      </c>
      <c r="K69" s="12">
        <v>124.45</v>
      </c>
      <c r="L69" s="12">
        <v>0</v>
      </c>
      <c r="M69" s="12">
        <v>5</v>
      </c>
      <c r="N69" s="12">
        <v>0</v>
      </c>
      <c r="O69" s="12">
        <v>50</v>
      </c>
      <c r="P69" s="12">
        <v>10</v>
      </c>
      <c r="Q69" s="12">
        <v>1</v>
      </c>
      <c r="R69" s="12">
        <v>1</v>
      </c>
      <c r="S69" s="12">
        <v>0</v>
      </c>
      <c r="T69" s="12">
        <v>8</v>
      </c>
      <c r="U69" s="12">
        <v>0</v>
      </c>
      <c r="V69" s="12" t="s">
        <v>493</v>
      </c>
      <c r="W69" s="12" t="s">
        <v>493</v>
      </c>
      <c r="X69" s="12">
        <v>8</v>
      </c>
      <c r="Y69" s="12" t="s">
        <v>493</v>
      </c>
      <c r="Z69" s="12">
        <v>0</v>
      </c>
      <c r="AA69" s="12">
        <v>0</v>
      </c>
      <c r="AB69" s="12">
        <v>2</v>
      </c>
      <c r="AC69" s="12">
        <v>0</v>
      </c>
      <c r="AD69" s="12">
        <v>16</v>
      </c>
    </row>
    <row r="70" spans="1:30" x14ac:dyDescent="0.25">
      <c r="A70" s="12" t="s">
        <v>31</v>
      </c>
      <c r="B70" s="12" t="s">
        <v>80</v>
      </c>
      <c r="C70" s="12" t="s">
        <v>487</v>
      </c>
      <c r="D70" s="12">
        <v>6</v>
      </c>
      <c r="E70" s="12">
        <v>6</v>
      </c>
      <c r="F70" s="12">
        <v>1</v>
      </c>
      <c r="G70" s="12">
        <v>159</v>
      </c>
      <c r="H70" s="12" t="s">
        <v>520</v>
      </c>
      <c r="I70" s="12">
        <v>31.8</v>
      </c>
      <c r="J70" s="12">
        <v>134</v>
      </c>
      <c r="K70" s="12">
        <v>118.65</v>
      </c>
      <c r="L70" s="12">
        <v>0</v>
      </c>
      <c r="M70" s="12">
        <v>1</v>
      </c>
      <c r="N70" s="12">
        <v>0</v>
      </c>
      <c r="O70" s="12">
        <v>13</v>
      </c>
      <c r="P70" s="12">
        <v>4</v>
      </c>
      <c r="Q70" s="12" t="s">
        <v>493</v>
      </c>
      <c r="R70" s="12" t="s">
        <v>493</v>
      </c>
      <c r="S70" s="12" t="s">
        <v>493</v>
      </c>
      <c r="T70" s="12" t="s">
        <v>493</v>
      </c>
      <c r="U70" s="12" t="s">
        <v>493</v>
      </c>
      <c r="V70" s="12" t="s">
        <v>493</v>
      </c>
      <c r="W70" s="12" t="s">
        <v>493</v>
      </c>
      <c r="X70" s="12" t="s">
        <v>493</v>
      </c>
      <c r="Y70" s="12" t="s">
        <v>493</v>
      </c>
      <c r="Z70" s="12" t="s">
        <v>493</v>
      </c>
      <c r="AA70" s="12" t="s">
        <v>493</v>
      </c>
      <c r="AB70" s="12">
        <v>1</v>
      </c>
      <c r="AC70" s="12">
        <v>0</v>
      </c>
      <c r="AD70" s="12">
        <v>6</v>
      </c>
    </row>
    <row r="71" spans="1:30" x14ac:dyDescent="0.25">
      <c r="A71" s="12" t="s">
        <v>31</v>
      </c>
      <c r="B71" s="12" t="s">
        <v>80</v>
      </c>
      <c r="C71" s="12" t="s">
        <v>489</v>
      </c>
      <c r="D71" s="12">
        <v>9</v>
      </c>
      <c r="E71" s="12">
        <v>8</v>
      </c>
      <c r="F71" s="12">
        <v>0</v>
      </c>
      <c r="G71" s="12">
        <v>264</v>
      </c>
      <c r="H71" s="12">
        <v>84</v>
      </c>
      <c r="I71" s="12">
        <v>33</v>
      </c>
      <c r="J71" s="12">
        <v>194</v>
      </c>
      <c r="K71" s="12">
        <v>136.08000000000001</v>
      </c>
      <c r="L71" s="12">
        <v>0</v>
      </c>
      <c r="M71" s="12">
        <v>2</v>
      </c>
      <c r="N71" s="12">
        <v>0</v>
      </c>
      <c r="O71" s="12">
        <v>36</v>
      </c>
      <c r="P71" s="12">
        <v>5</v>
      </c>
      <c r="Q71" s="12" t="s">
        <v>493</v>
      </c>
      <c r="R71" s="12" t="s">
        <v>493</v>
      </c>
      <c r="S71" s="12" t="s">
        <v>493</v>
      </c>
      <c r="T71" s="12" t="s">
        <v>493</v>
      </c>
      <c r="U71" s="12" t="s">
        <v>493</v>
      </c>
      <c r="V71" s="12" t="s">
        <v>493</v>
      </c>
      <c r="W71" s="12" t="s">
        <v>493</v>
      </c>
      <c r="X71" s="12" t="s">
        <v>493</v>
      </c>
      <c r="Y71" s="12" t="s">
        <v>493</v>
      </c>
      <c r="Z71" s="12" t="s">
        <v>493</v>
      </c>
      <c r="AA71" s="12" t="s">
        <v>493</v>
      </c>
      <c r="AB71" s="12">
        <v>2</v>
      </c>
      <c r="AC71" s="12">
        <v>0</v>
      </c>
      <c r="AD71" s="12">
        <v>18</v>
      </c>
    </row>
    <row r="72" spans="1:30" x14ac:dyDescent="0.25">
      <c r="A72" s="12" t="s">
        <v>31</v>
      </c>
      <c r="B72" s="12" t="s">
        <v>338</v>
      </c>
      <c r="C72" s="12" t="s">
        <v>487</v>
      </c>
      <c r="D72" s="12">
        <v>6</v>
      </c>
      <c r="E72" s="12">
        <v>6</v>
      </c>
      <c r="F72" s="12">
        <v>0</v>
      </c>
      <c r="G72" s="12">
        <v>157</v>
      </c>
      <c r="H72" s="12">
        <v>96</v>
      </c>
      <c r="I72" s="12">
        <v>26.16</v>
      </c>
      <c r="J72" s="12">
        <v>119</v>
      </c>
      <c r="K72" s="12">
        <v>131.93</v>
      </c>
      <c r="L72" s="12">
        <v>0</v>
      </c>
      <c r="M72" s="12">
        <v>1</v>
      </c>
      <c r="N72" s="12">
        <v>1</v>
      </c>
      <c r="O72" s="12">
        <v>20</v>
      </c>
      <c r="P72" s="12">
        <v>4</v>
      </c>
      <c r="Q72" s="12" t="s">
        <v>493</v>
      </c>
      <c r="R72" s="12" t="s">
        <v>493</v>
      </c>
      <c r="S72" s="12" t="s">
        <v>493</v>
      </c>
      <c r="T72" s="12" t="s">
        <v>493</v>
      </c>
      <c r="U72" s="12" t="s">
        <v>493</v>
      </c>
      <c r="V72" s="12" t="s">
        <v>493</v>
      </c>
      <c r="W72" s="12" t="s">
        <v>493</v>
      </c>
      <c r="X72" s="12" t="s">
        <v>493</v>
      </c>
      <c r="Y72" s="12" t="s">
        <v>493</v>
      </c>
      <c r="Z72" s="12" t="s">
        <v>493</v>
      </c>
      <c r="AA72" s="12" t="s">
        <v>493</v>
      </c>
      <c r="AB72" s="12">
        <v>0</v>
      </c>
      <c r="AC72" s="12">
        <v>0</v>
      </c>
      <c r="AD72" s="12">
        <v>12</v>
      </c>
    </row>
    <row r="73" spans="1:30" x14ac:dyDescent="0.25">
      <c r="A73" s="12" t="s">
        <v>31</v>
      </c>
      <c r="B73" s="12" t="s">
        <v>338</v>
      </c>
      <c r="C73" s="12" t="s">
        <v>489</v>
      </c>
      <c r="D73" s="12">
        <v>10</v>
      </c>
      <c r="E73" s="12">
        <v>10</v>
      </c>
      <c r="F73" s="12">
        <v>3</v>
      </c>
      <c r="G73" s="12">
        <v>420</v>
      </c>
      <c r="H73" s="12" t="s">
        <v>521</v>
      </c>
      <c r="I73" s="12">
        <v>60</v>
      </c>
      <c r="J73" s="12">
        <v>288</v>
      </c>
      <c r="K73" s="12">
        <v>145.83000000000001</v>
      </c>
      <c r="L73" s="12">
        <v>2</v>
      </c>
      <c r="M73" s="12">
        <v>2</v>
      </c>
      <c r="N73" s="12">
        <v>1</v>
      </c>
      <c r="O73" s="12">
        <v>40</v>
      </c>
      <c r="P73" s="12">
        <v>17</v>
      </c>
      <c r="Q73" s="12" t="s">
        <v>493</v>
      </c>
      <c r="R73" s="12" t="s">
        <v>493</v>
      </c>
      <c r="S73" s="12" t="s">
        <v>493</v>
      </c>
      <c r="T73" s="12" t="s">
        <v>493</v>
      </c>
      <c r="U73" s="12" t="s">
        <v>493</v>
      </c>
      <c r="V73" s="12" t="s">
        <v>493</v>
      </c>
      <c r="W73" s="12" t="s">
        <v>493</v>
      </c>
      <c r="X73" s="12" t="s">
        <v>493</v>
      </c>
      <c r="Y73" s="12" t="s">
        <v>493</v>
      </c>
      <c r="Z73" s="12" t="s">
        <v>493</v>
      </c>
      <c r="AA73" s="12" t="s">
        <v>493</v>
      </c>
      <c r="AB73" s="12">
        <v>0</v>
      </c>
      <c r="AC73" s="12">
        <v>0</v>
      </c>
      <c r="AD73" s="12">
        <v>18</v>
      </c>
    </row>
    <row r="74" spans="1:30" x14ac:dyDescent="0.25">
      <c r="A74" s="12" t="s">
        <v>31</v>
      </c>
      <c r="B74" s="12" t="s">
        <v>226</v>
      </c>
      <c r="C74" s="12" t="s">
        <v>487</v>
      </c>
      <c r="D74" s="12">
        <v>12</v>
      </c>
      <c r="E74" s="12">
        <v>12</v>
      </c>
      <c r="F74" s="12">
        <v>1</v>
      </c>
      <c r="G74" s="12">
        <v>270</v>
      </c>
      <c r="H74" s="12">
        <v>56</v>
      </c>
      <c r="I74" s="12">
        <v>24.54</v>
      </c>
      <c r="J74" s="12">
        <v>212</v>
      </c>
      <c r="K74" s="12">
        <v>127.35</v>
      </c>
      <c r="L74" s="12">
        <v>0</v>
      </c>
      <c r="M74" s="12">
        <v>2</v>
      </c>
      <c r="N74" s="12">
        <v>0</v>
      </c>
      <c r="O74" s="12">
        <v>29</v>
      </c>
      <c r="P74" s="12">
        <v>1</v>
      </c>
      <c r="Q74" s="12" t="s">
        <v>493</v>
      </c>
      <c r="R74" s="12" t="s">
        <v>493</v>
      </c>
      <c r="S74" s="12" t="s">
        <v>493</v>
      </c>
      <c r="T74" s="12" t="s">
        <v>493</v>
      </c>
      <c r="U74" s="12" t="s">
        <v>493</v>
      </c>
      <c r="V74" s="12" t="s">
        <v>493</v>
      </c>
      <c r="W74" s="12" t="s">
        <v>493</v>
      </c>
      <c r="X74" s="12" t="s">
        <v>493</v>
      </c>
      <c r="Y74" s="12" t="s">
        <v>493</v>
      </c>
      <c r="Z74" s="12" t="s">
        <v>493</v>
      </c>
      <c r="AA74" s="12" t="s">
        <v>493</v>
      </c>
      <c r="AB74" s="12">
        <v>7</v>
      </c>
      <c r="AC74" s="12">
        <v>3</v>
      </c>
      <c r="AD74" s="12">
        <v>6</v>
      </c>
    </row>
    <row r="75" spans="1:30" x14ac:dyDescent="0.25">
      <c r="A75" s="12" t="s">
        <v>31</v>
      </c>
      <c r="B75" s="12" t="s">
        <v>226</v>
      </c>
      <c r="C75" s="12" t="s">
        <v>489</v>
      </c>
      <c r="D75" s="12">
        <v>14</v>
      </c>
      <c r="E75" s="12">
        <v>11</v>
      </c>
      <c r="F75" s="12">
        <v>1</v>
      </c>
      <c r="G75" s="12">
        <v>234</v>
      </c>
      <c r="H75" s="12" t="s">
        <v>497</v>
      </c>
      <c r="I75" s="12">
        <v>23.4</v>
      </c>
      <c r="J75" s="12">
        <v>187</v>
      </c>
      <c r="K75" s="12">
        <v>125.13</v>
      </c>
      <c r="L75" s="12">
        <v>0</v>
      </c>
      <c r="M75" s="12">
        <v>1</v>
      </c>
      <c r="N75" s="12">
        <v>1</v>
      </c>
      <c r="O75" s="12">
        <v>20</v>
      </c>
      <c r="P75" s="12">
        <v>8</v>
      </c>
      <c r="Q75" s="12" t="s">
        <v>493</v>
      </c>
      <c r="R75" s="12" t="s">
        <v>493</v>
      </c>
      <c r="S75" s="12" t="s">
        <v>493</v>
      </c>
      <c r="T75" s="12" t="s">
        <v>493</v>
      </c>
      <c r="U75" s="12" t="s">
        <v>493</v>
      </c>
      <c r="V75" s="12" t="s">
        <v>493</v>
      </c>
      <c r="W75" s="12" t="s">
        <v>493</v>
      </c>
      <c r="X75" s="12" t="s">
        <v>493</v>
      </c>
      <c r="Y75" s="12" t="s">
        <v>493</v>
      </c>
      <c r="Z75" s="12" t="s">
        <v>493</v>
      </c>
      <c r="AA75" s="12" t="s">
        <v>493</v>
      </c>
      <c r="AB75" s="12">
        <v>10</v>
      </c>
      <c r="AC75" s="12">
        <v>2</v>
      </c>
      <c r="AD75" s="12">
        <v>6</v>
      </c>
    </row>
    <row r="76" spans="1:30" x14ac:dyDescent="0.25">
      <c r="A76" s="12" t="s">
        <v>31</v>
      </c>
      <c r="B76" s="12" t="s">
        <v>260</v>
      </c>
      <c r="C76" s="12" t="s">
        <v>487</v>
      </c>
      <c r="D76" s="12">
        <v>7</v>
      </c>
      <c r="E76" s="12">
        <v>7</v>
      </c>
      <c r="F76" s="12">
        <v>0</v>
      </c>
      <c r="G76" s="12">
        <v>161</v>
      </c>
      <c r="H76" s="12">
        <v>51</v>
      </c>
      <c r="I76" s="12">
        <v>23</v>
      </c>
      <c r="J76" s="12">
        <v>131</v>
      </c>
      <c r="K76" s="12">
        <v>122.9</v>
      </c>
      <c r="L76" s="12">
        <v>0</v>
      </c>
      <c r="M76" s="12">
        <v>1</v>
      </c>
      <c r="N76" s="12">
        <v>1</v>
      </c>
      <c r="O76" s="12">
        <v>19</v>
      </c>
      <c r="P76" s="12">
        <v>3</v>
      </c>
      <c r="Q76" s="12" t="s">
        <v>493</v>
      </c>
      <c r="R76" s="12" t="s">
        <v>493</v>
      </c>
      <c r="S76" s="12" t="s">
        <v>493</v>
      </c>
      <c r="T76" s="12" t="s">
        <v>493</v>
      </c>
      <c r="U76" s="12" t="s">
        <v>493</v>
      </c>
      <c r="V76" s="12" t="s">
        <v>493</v>
      </c>
      <c r="W76" s="12" t="s">
        <v>493</v>
      </c>
      <c r="X76" s="12" t="s">
        <v>493</v>
      </c>
      <c r="Y76" s="12" t="s">
        <v>493</v>
      </c>
      <c r="Z76" s="12" t="s">
        <v>493</v>
      </c>
      <c r="AA76" s="12" t="s">
        <v>493</v>
      </c>
      <c r="AB76" s="12">
        <v>3</v>
      </c>
      <c r="AC76" s="12">
        <v>0</v>
      </c>
      <c r="AD76" s="12">
        <v>11</v>
      </c>
    </row>
    <row r="77" spans="1:30" x14ac:dyDescent="0.25">
      <c r="A77" s="12" t="s">
        <v>31</v>
      </c>
      <c r="B77" s="12" t="s">
        <v>260</v>
      </c>
      <c r="C77" s="12" t="s">
        <v>489</v>
      </c>
      <c r="D77" s="12">
        <v>11</v>
      </c>
      <c r="E77" s="12">
        <v>9</v>
      </c>
      <c r="F77" s="12">
        <v>0</v>
      </c>
      <c r="G77" s="12">
        <v>229</v>
      </c>
      <c r="H77" s="12">
        <v>95</v>
      </c>
      <c r="I77" s="12">
        <v>25.44</v>
      </c>
      <c r="J77" s="12">
        <v>159</v>
      </c>
      <c r="K77" s="12">
        <v>144.02000000000001</v>
      </c>
      <c r="L77" s="12">
        <v>0</v>
      </c>
      <c r="M77" s="12">
        <v>1</v>
      </c>
      <c r="N77" s="12">
        <v>0</v>
      </c>
      <c r="O77" s="12">
        <v>23</v>
      </c>
      <c r="P77" s="12">
        <v>9</v>
      </c>
      <c r="Q77" s="12" t="s">
        <v>493</v>
      </c>
      <c r="R77" s="12" t="s">
        <v>493</v>
      </c>
      <c r="S77" s="12" t="s">
        <v>493</v>
      </c>
      <c r="T77" s="12" t="s">
        <v>493</v>
      </c>
      <c r="U77" s="12" t="s">
        <v>493</v>
      </c>
      <c r="V77" s="12" t="s">
        <v>493</v>
      </c>
      <c r="W77" s="12" t="s">
        <v>493</v>
      </c>
      <c r="X77" s="12" t="s">
        <v>493</v>
      </c>
      <c r="Y77" s="12" t="s">
        <v>493</v>
      </c>
      <c r="Z77" s="12" t="s">
        <v>493</v>
      </c>
      <c r="AA77" s="12" t="s">
        <v>493</v>
      </c>
      <c r="AB77" s="12">
        <v>2</v>
      </c>
      <c r="AC77" s="12">
        <v>0</v>
      </c>
      <c r="AD77" s="12">
        <v>11</v>
      </c>
    </row>
    <row r="78" spans="1:30" x14ac:dyDescent="0.25">
      <c r="A78" s="12" t="s">
        <v>31</v>
      </c>
      <c r="B78" s="12" t="s">
        <v>522</v>
      </c>
      <c r="C78" s="12" t="s">
        <v>487</v>
      </c>
      <c r="D78" s="12">
        <v>7</v>
      </c>
      <c r="E78" s="12">
        <v>6</v>
      </c>
      <c r="F78" s="12">
        <v>1</v>
      </c>
      <c r="G78" s="12">
        <v>113</v>
      </c>
      <c r="H78" s="12">
        <v>51</v>
      </c>
      <c r="I78" s="12">
        <v>22.6</v>
      </c>
      <c r="J78" s="12">
        <v>86</v>
      </c>
      <c r="K78" s="12">
        <v>131.38999999999999</v>
      </c>
      <c r="L78" s="12">
        <v>0</v>
      </c>
      <c r="M78" s="12">
        <v>1</v>
      </c>
      <c r="N78" s="12">
        <v>1</v>
      </c>
      <c r="O78" s="12">
        <v>11</v>
      </c>
      <c r="P78" s="12">
        <v>3</v>
      </c>
      <c r="Q78" s="12">
        <v>3</v>
      </c>
      <c r="R78" s="12">
        <v>4</v>
      </c>
      <c r="S78" s="12">
        <v>0</v>
      </c>
      <c r="T78" s="12">
        <v>31</v>
      </c>
      <c r="U78" s="12">
        <v>2</v>
      </c>
      <c r="V78" s="13">
        <v>42036</v>
      </c>
      <c r="W78" s="12">
        <v>15.5</v>
      </c>
      <c r="X78" s="12">
        <v>7.75</v>
      </c>
      <c r="Y78" s="12">
        <v>12</v>
      </c>
      <c r="Z78" s="12">
        <v>0</v>
      </c>
      <c r="AA78" s="12">
        <v>0</v>
      </c>
      <c r="AB78" s="12">
        <v>5</v>
      </c>
      <c r="AC78" s="12">
        <v>0</v>
      </c>
      <c r="AD78" s="12">
        <v>8</v>
      </c>
    </row>
    <row r="79" spans="1:30" x14ac:dyDescent="0.25">
      <c r="A79" s="12" t="s">
        <v>31</v>
      </c>
      <c r="B79" s="12" t="s">
        <v>522</v>
      </c>
      <c r="C79" s="12" t="s">
        <v>489</v>
      </c>
      <c r="D79" s="12">
        <v>2</v>
      </c>
      <c r="E79" s="12" t="s">
        <v>493</v>
      </c>
      <c r="F79" s="12" t="s">
        <v>493</v>
      </c>
      <c r="G79" s="12" t="s">
        <v>493</v>
      </c>
      <c r="H79" s="12" t="s">
        <v>493</v>
      </c>
      <c r="I79" s="12" t="s">
        <v>493</v>
      </c>
      <c r="J79" s="12" t="s">
        <v>493</v>
      </c>
      <c r="K79" s="12" t="s">
        <v>493</v>
      </c>
      <c r="L79" s="12" t="s">
        <v>493</v>
      </c>
      <c r="M79" s="12" t="s">
        <v>493</v>
      </c>
      <c r="N79" s="12" t="s">
        <v>493</v>
      </c>
      <c r="O79" s="12" t="s">
        <v>493</v>
      </c>
      <c r="P79" s="12" t="s">
        <v>493</v>
      </c>
      <c r="Q79" s="12" t="s">
        <v>493</v>
      </c>
      <c r="R79" s="12" t="s">
        <v>493</v>
      </c>
      <c r="S79" s="12" t="s">
        <v>493</v>
      </c>
      <c r="T79" s="12" t="s">
        <v>493</v>
      </c>
      <c r="U79" s="12" t="s">
        <v>493</v>
      </c>
      <c r="V79" s="12" t="s">
        <v>493</v>
      </c>
      <c r="W79" s="12" t="s">
        <v>493</v>
      </c>
      <c r="X79" s="12" t="s">
        <v>493</v>
      </c>
      <c r="Y79" s="12" t="s">
        <v>493</v>
      </c>
      <c r="Z79" s="12" t="s">
        <v>493</v>
      </c>
      <c r="AA79" s="12" t="s">
        <v>493</v>
      </c>
      <c r="AB79" s="12">
        <v>1</v>
      </c>
      <c r="AC79" s="12">
        <v>0</v>
      </c>
      <c r="AD79" s="12">
        <v>8</v>
      </c>
    </row>
    <row r="80" spans="1:30" x14ac:dyDescent="0.25">
      <c r="A80" s="12" t="s">
        <v>31</v>
      </c>
      <c r="B80" s="12" t="s">
        <v>286</v>
      </c>
      <c r="C80" s="12" t="s">
        <v>487</v>
      </c>
      <c r="D80" s="12">
        <v>11</v>
      </c>
      <c r="E80" s="12">
        <v>11</v>
      </c>
      <c r="F80" s="12">
        <v>2</v>
      </c>
      <c r="G80" s="12">
        <v>179</v>
      </c>
      <c r="H80" s="12">
        <v>68</v>
      </c>
      <c r="I80" s="12">
        <v>19.88</v>
      </c>
      <c r="J80" s="12">
        <v>124</v>
      </c>
      <c r="K80" s="12">
        <v>144.35</v>
      </c>
      <c r="L80" s="12">
        <v>0</v>
      </c>
      <c r="M80" s="12">
        <v>2</v>
      </c>
      <c r="N80" s="12">
        <v>3</v>
      </c>
      <c r="O80" s="12">
        <v>14</v>
      </c>
      <c r="P80" s="12">
        <v>8</v>
      </c>
      <c r="Q80" s="12">
        <v>7</v>
      </c>
      <c r="R80" s="12">
        <v>9</v>
      </c>
      <c r="S80" s="12">
        <v>0</v>
      </c>
      <c r="T80" s="12">
        <v>80</v>
      </c>
      <c r="U80" s="12">
        <v>0</v>
      </c>
      <c r="V80" s="12" t="s">
        <v>493</v>
      </c>
      <c r="W80" s="12" t="s">
        <v>493</v>
      </c>
      <c r="X80" s="12">
        <v>8.8800000000000008</v>
      </c>
      <c r="Y80" s="12" t="s">
        <v>493</v>
      </c>
      <c r="Z80" s="12">
        <v>0</v>
      </c>
      <c r="AA80" s="12">
        <v>0</v>
      </c>
      <c r="AB80" s="12">
        <v>3</v>
      </c>
      <c r="AC80" s="12">
        <v>0</v>
      </c>
      <c r="AD80" s="12">
        <v>12</v>
      </c>
    </row>
    <row r="81" spans="1:30" x14ac:dyDescent="0.25">
      <c r="A81" s="12" t="s">
        <v>31</v>
      </c>
      <c r="B81" s="12" t="s">
        <v>286</v>
      </c>
      <c r="C81" s="12" t="s">
        <v>489</v>
      </c>
      <c r="D81" s="12">
        <v>14</v>
      </c>
      <c r="E81" s="12">
        <v>13</v>
      </c>
      <c r="F81" s="12">
        <v>3</v>
      </c>
      <c r="G81" s="12">
        <v>310</v>
      </c>
      <c r="H81" s="12">
        <v>47</v>
      </c>
      <c r="I81" s="12">
        <v>31</v>
      </c>
      <c r="J81" s="12">
        <v>179</v>
      </c>
      <c r="K81" s="12">
        <v>173.18</v>
      </c>
      <c r="L81" s="12">
        <v>0</v>
      </c>
      <c r="M81" s="12">
        <v>0</v>
      </c>
      <c r="N81" s="12">
        <v>3</v>
      </c>
      <c r="O81" s="12">
        <v>19</v>
      </c>
      <c r="P81" s="12">
        <v>26</v>
      </c>
      <c r="Q81" s="12">
        <v>8</v>
      </c>
      <c r="R81" s="12">
        <v>19</v>
      </c>
      <c r="S81" s="12">
        <v>0</v>
      </c>
      <c r="T81" s="12">
        <v>125</v>
      </c>
      <c r="U81" s="12">
        <v>7</v>
      </c>
      <c r="V81" s="13">
        <v>42036</v>
      </c>
      <c r="W81" s="12">
        <v>17.850000000000001</v>
      </c>
      <c r="X81" s="12">
        <v>6.57</v>
      </c>
      <c r="Y81" s="12">
        <v>16.2</v>
      </c>
      <c r="Z81" s="12">
        <v>0</v>
      </c>
      <c r="AA81" s="12">
        <v>0</v>
      </c>
      <c r="AB81" s="12">
        <v>7</v>
      </c>
      <c r="AC81" s="12">
        <v>0</v>
      </c>
      <c r="AD81" s="12">
        <v>4</v>
      </c>
    </row>
    <row r="82" spans="1:30" x14ac:dyDescent="0.25">
      <c r="A82" s="12" t="s">
        <v>31</v>
      </c>
      <c r="B82" s="12" t="s">
        <v>523</v>
      </c>
      <c r="C82" s="12" t="s">
        <v>487</v>
      </c>
      <c r="D82" s="12">
        <v>5</v>
      </c>
      <c r="E82" s="12">
        <v>2</v>
      </c>
      <c r="F82" s="12">
        <v>1</v>
      </c>
      <c r="G82" s="12">
        <v>19</v>
      </c>
      <c r="H82" s="12" t="s">
        <v>524</v>
      </c>
      <c r="I82" s="12">
        <v>19</v>
      </c>
      <c r="J82" s="12">
        <v>13</v>
      </c>
      <c r="K82" s="12">
        <v>146.15</v>
      </c>
      <c r="L82" s="12">
        <v>0</v>
      </c>
      <c r="M82" s="12">
        <v>0</v>
      </c>
      <c r="N82" s="12">
        <v>0</v>
      </c>
      <c r="O82" s="12">
        <v>1</v>
      </c>
      <c r="P82" s="12">
        <v>1</v>
      </c>
      <c r="Q82" s="12">
        <v>5</v>
      </c>
      <c r="R82" s="12">
        <v>17.3</v>
      </c>
      <c r="S82" s="12">
        <v>0</v>
      </c>
      <c r="T82" s="12">
        <v>146</v>
      </c>
      <c r="U82" s="12">
        <v>3</v>
      </c>
      <c r="V82" s="13">
        <v>43132</v>
      </c>
      <c r="W82" s="12">
        <v>48.66</v>
      </c>
      <c r="X82" s="12">
        <v>8.34</v>
      </c>
      <c r="Y82" s="12">
        <v>35</v>
      </c>
      <c r="Z82" s="12">
        <v>0</v>
      </c>
      <c r="AA82" s="12">
        <v>0</v>
      </c>
      <c r="AB82" s="12">
        <v>0</v>
      </c>
      <c r="AC82" s="12">
        <v>0</v>
      </c>
      <c r="AD82" s="12">
        <v>15</v>
      </c>
    </row>
    <row r="83" spans="1:30" x14ac:dyDescent="0.25">
      <c r="A83" s="12" t="s">
        <v>31</v>
      </c>
      <c r="B83" s="12" t="s">
        <v>268</v>
      </c>
      <c r="C83" s="12" t="s">
        <v>487</v>
      </c>
      <c r="D83" s="12">
        <v>14</v>
      </c>
      <c r="E83" s="12">
        <v>13</v>
      </c>
      <c r="F83" s="12">
        <v>3</v>
      </c>
      <c r="G83" s="12">
        <v>161</v>
      </c>
      <c r="H83" s="12">
        <v>31</v>
      </c>
      <c r="I83" s="12">
        <v>16.100000000000001</v>
      </c>
      <c r="J83" s="12">
        <v>131</v>
      </c>
      <c r="K83" s="12">
        <v>122.9</v>
      </c>
      <c r="L83" s="12">
        <v>0</v>
      </c>
      <c r="M83" s="12">
        <v>0</v>
      </c>
      <c r="N83" s="12">
        <v>1</v>
      </c>
      <c r="O83" s="12">
        <v>11</v>
      </c>
      <c r="P83" s="12">
        <v>4</v>
      </c>
      <c r="Q83" s="12" t="s">
        <v>493</v>
      </c>
      <c r="R83" s="12" t="s">
        <v>493</v>
      </c>
      <c r="S83" s="12" t="s">
        <v>493</v>
      </c>
      <c r="T83" s="12" t="s">
        <v>493</v>
      </c>
      <c r="U83" s="12" t="s">
        <v>493</v>
      </c>
      <c r="V83" s="12" t="s">
        <v>493</v>
      </c>
      <c r="W83" s="12" t="s">
        <v>493</v>
      </c>
      <c r="X83" s="12" t="s">
        <v>493</v>
      </c>
      <c r="Y83" s="12" t="s">
        <v>493</v>
      </c>
      <c r="Z83" s="12" t="s">
        <v>493</v>
      </c>
      <c r="AA83" s="12" t="s">
        <v>493</v>
      </c>
      <c r="AB83" s="12">
        <v>10</v>
      </c>
      <c r="AC83" s="12">
        <v>0</v>
      </c>
      <c r="AD83" s="12">
        <v>16</v>
      </c>
    </row>
    <row r="84" spans="1:30" x14ac:dyDescent="0.25">
      <c r="A84" s="12" t="s">
        <v>31</v>
      </c>
      <c r="B84" s="12" t="s">
        <v>268</v>
      </c>
      <c r="C84" s="12" t="s">
        <v>489</v>
      </c>
      <c r="D84" s="12">
        <v>5</v>
      </c>
      <c r="E84" s="12">
        <v>4</v>
      </c>
      <c r="F84" s="12">
        <v>1</v>
      </c>
      <c r="G84" s="12">
        <v>83</v>
      </c>
      <c r="H84" s="12" t="s">
        <v>525</v>
      </c>
      <c r="I84" s="12">
        <v>27.66</v>
      </c>
      <c r="J84" s="12">
        <v>80</v>
      </c>
      <c r="K84" s="12">
        <v>103.75</v>
      </c>
      <c r="L84" s="12">
        <v>0</v>
      </c>
      <c r="M84" s="12">
        <v>0</v>
      </c>
      <c r="N84" s="12">
        <v>0</v>
      </c>
      <c r="O84" s="12">
        <v>4</v>
      </c>
      <c r="P84" s="12">
        <v>4</v>
      </c>
      <c r="Q84" s="12" t="s">
        <v>493</v>
      </c>
      <c r="R84" s="12" t="s">
        <v>493</v>
      </c>
      <c r="S84" s="12" t="s">
        <v>493</v>
      </c>
      <c r="T84" s="12" t="s">
        <v>493</v>
      </c>
      <c r="U84" s="12" t="s">
        <v>493</v>
      </c>
      <c r="V84" s="12" t="s">
        <v>493</v>
      </c>
      <c r="W84" s="12" t="s">
        <v>493</v>
      </c>
      <c r="X84" s="12" t="s">
        <v>493</v>
      </c>
      <c r="Y84" s="12" t="s">
        <v>493</v>
      </c>
      <c r="Z84" s="12" t="s">
        <v>493</v>
      </c>
      <c r="AA84" s="12" t="s">
        <v>493</v>
      </c>
      <c r="AB84" s="12">
        <v>2</v>
      </c>
      <c r="AC84" s="12">
        <v>0</v>
      </c>
      <c r="AD84" s="12">
        <v>17</v>
      </c>
    </row>
    <row r="85" spans="1:30" x14ac:dyDescent="0.25">
      <c r="A85" s="12" t="s">
        <v>31</v>
      </c>
      <c r="B85" s="12" t="s">
        <v>268</v>
      </c>
      <c r="C85" s="12" t="s">
        <v>453</v>
      </c>
      <c r="D85" s="12">
        <v>3</v>
      </c>
      <c r="E85" s="12">
        <v>3</v>
      </c>
      <c r="F85" s="12">
        <v>1</v>
      </c>
      <c r="G85" s="12">
        <v>74</v>
      </c>
      <c r="H85" s="12">
        <v>26</v>
      </c>
      <c r="I85" s="12">
        <v>37</v>
      </c>
      <c r="J85" s="12">
        <v>64</v>
      </c>
      <c r="K85" s="12">
        <v>115.62</v>
      </c>
      <c r="L85" s="12">
        <v>0</v>
      </c>
      <c r="M85" s="12">
        <v>0</v>
      </c>
      <c r="N85" s="12">
        <v>0</v>
      </c>
      <c r="O85" s="12">
        <v>3</v>
      </c>
      <c r="P85" s="12">
        <v>2</v>
      </c>
      <c r="Q85" s="12" t="s">
        <v>493</v>
      </c>
      <c r="R85" s="12" t="s">
        <v>493</v>
      </c>
      <c r="S85" s="12" t="s">
        <v>493</v>
      </c>
      <c r="T85" s="12" t="s">
        <v>493</v>
      </c>
      <c r="U85" s="12" t="s">
        <v>493</v>
      </c>
      <c r="V85" s="12" t="s">
        <v>493</v>
      </c>
      <c r="W85" s="12" t="s">
        <v>493</v>
      </c>
      <c r="X85" s="12" t="s">
        <v>493</v>
      </c>
      <c r="Y85" s="12" t="s">
        <v>493</v>
      </c>
      <c r="Z85" s="12" t="s">
        <v>493</v>
      </c>
      <c r="AA85" s="12" t="s">
        <v>493</v>
      </c>
      <c r="AB85" s="12">
        <v>0</v>
      </c>
      <c r="AC85" s="12">
        <v>0</v>
      </c>
      <c r="AD85" s="12">
        <v>4</v>
      </c>
    </row>
    <row r="86" spans="1:30" x14ac:dyDescent="0.25">
      <c r="A86" s="12" t="s">
        <v>31</v>
      </c>
      <c r="B86" s="12" t="s">
        <v>268</v>
      </c>
      <c r="C86" s="12" t="s">
        <v>518</v>
      </c>
      <c r="D86" s="12">
        <v>10</v>
      </c>
      <c r="E86" s="12">
        <v>10</v>
      </c>
      <c r="F86" s="12">
        <v>2</v>
      </c>
      <c r="G86" s="12">
        <v>213</v>
      </c>
      <c r="H86" s="12" t="s">
        <v>526</v>
      </c>
      <c r="I86" s="12">
        <v>26.62</v>
      </c>
      <c r="J86" s="12">
        <v>164</v>
      </c>
      <c r="K86" s="12">
        <v>129.87</v>
      </c>
      <c r="L86" s="12">
        <v>0</v>
      </c>
      <c r="M86" s="12">
        <v>1</v>
      </c>
      <c r="N86" s="12">
        <v>0</v>
      </c>
      <c r="O86" s="12">
        <v>19</v>
      </c>
      <c r="P86" s="12">
        <v>7</v>
      </c>
      <c r="Q86" s="12" t="s">
        <v>493</v>
      </c>
      <c r="R86" s="12" t="s">
        <v>493</v>
      </c>
      <c r="S86" s="12" t="s">
        <v>493</v>
      </c>
      <c r="T86" s="12" t="s">
        <v>493</v>
      </c>
      <c r="U86" s="12" t="s">
        <v>493</v>
      </c>
      <c r="V86" s="12" t="s">
        <v>493</v>
      </c>
      <c r="W86" s="12" t="s">
        <v>493</v>
      </c>
      <c r="X86" s="12" t="s">
        <v>493</v>
      </c>
      <c r="Y86" s="12" t="s">
        <v>493</v>
      </c>
      <c r="Z86" s="12" t="s">
        <v>493</v>
      </c>
      <c r="AA86" s="12" t="s">
        <v>493</v>
      </c>
      <c r="AB86" s="12">
        <v>7</v>
      </c>
      <c r="AC86" s="12">
        <v>0</v>
      </c>
      <c r="AD86" s="12">
        <v>17</v>
      </c>
    </row>
    <row r="87" spans="1:30" x14ac:dyDescent="0.25">
      <c r="A87" s="12" t="s">
        <v>31</v>
      </c>
      <c r="B87" s="12" t="s">
        <v>297</v>
      </c>
      <c r="C87" s="12" t="s">
        <v>487</v>
      </c>
      <c r="D87" s="12">
        <v>14</v>
      </c>
      <c r="E87" s="12">
        <v>10</v>
      </c>
      <c r="F87" s="12">
        <v>3</v>
      </c>
      <c r="G87" s="12">
        <v>111</v>
      </c>
      <c r="H87" s="12" t="s">
        <v>505</v>
      </c>
      <c r="I87" s="12">
        <v>15.85</v>
      </c>
      <c r="J87" s="12">
        <v>77</v>
      </c>
      <c r="K87" s="12">
        <v>144.15</v>
      </c>
      <c r="L87" s="12">
        <v>0</v>
      </c>
      <c r="M87" s="12">
        <v>0</v>
      </c>
      <c r="N87" s="12">
        <v>2</v>
      </c>
      <c r="O87" s="12">
        <v>4</v>
      </c>
      <c r="P87" s="12">
        <v>8</v>
      </c>
      <c r="Q87" s="12">
        <v>14</v>
      </c>
      <c r="R87" s="12">
        <v>47.5</v>
      </c>
      <c r="S87" s="12">
        <v>0</v>
      </c>
      <c r="T87" s="12">
        <v>388</v>
      </c>
      <c r="U87" s="12">
        <v>13</v>
      </c>
      <c r="V87" s="13">
        <v>44287</v>
      </c>
      <c r="W87" s="12">
        <v>29.84</v>
      </c>
      <c r="X87" s="12">
        <v>8.11</v>
      </c>
      <c r="Y87" s="12">
        <v>22</v>
      </c>
      <c r="Z87" s="12">
        <v>1</v>
      </c>
      <c r="AA87" s="12">
        <v>0</v>
      </c>
      <c r="AB87" s="12">
        <v>2</v>
      </c>
      <c r="AC87" s="12">
        <v>0</v>
      </c>
      <c r="AD87" s="12">
        <v>15</v>
      </c>
    </row>
    <row r="88" spans="1:30" x14ac:dyDescent="0.25">
      <c r="A88" s="12" t="s">
        <v>31</v>
      </c>
      <c r="B88" s="12" t="s">
        <v>297</v>
      </c>
      <c r="C88" s="12" t="s">
        <v>489</v>
      </c>
      <c r="D88" s="12">
        <v>14</v>
      </c>
      <c r="E88" s="12">
        <v>13</v>
      </c>
      <c r="F88" s="12">
        <v>5</v>
      </c>
      <c r="G88" s="12">
        <v>227</v>
      </c>
      <c r="H88" s="12">
        <v>44</v>
      </c>
      <c r="I88" s="12">
        <v>28.37</v>
      </c>
      <c r="J88" s="12">
        <v>162</v>
      </c>
      <c r="K88" s="12">
        <v>140.12</v>
      </c>
      <c r="L88" s="12">
        <v>0</v>
      </c>
      <c r="M88" s="12">
        <v>0</v>
      </c>
      <c r="N88" s="12">
        <v>1</v>
      </c>
      <c r="O88" s="12">
        <v>11</v>
      </c>
      <c r="P88" s="12">
        <v>11</v>
      </c>
      <c r="Q88" s="12">
        <v>14</v>
      </c>
      <c r="R88" s="12">
        <v>48</v>
      </c>
      <c r="S88" s="12">
        <v>0</v>
      </c>
      <c r="T88" s="12">
        <v>362</v>
      </c>
      <c r="U88" s="12">
        <v>15</v>
      </c>
      <c r="V88" s="14">
        <v>44138</v>
      </c>
      <c r="W88" s="12">
        <v>24.13</v>
      </c>
      <c r="X88" s="12">
        <v>7.54</v>
      </c>
      <c r="Y88" s="12">
        <v>19.2</v>
      </c>
      <c r="Z88" s="12">
        <v>0</v>
      </c>
      <c r="AA88" s="12">
        <v>0</v>
      </c>
      <c r="AB88" s="12">
        <v>7</v>
      </c>
      <c r="AC88" s="12">
        <v>0</v>
      </c>
      <c r="AD88" s="12">
        <v>18</v>
      </c>
    </row>
    <row r="89" spans="1:30" x14ac:dyDescent="0.25">
      <c r="A89" s="12" t="s">
        <v>31</v>
      </c>
      <c r="B89" s="12" t="s">
        <v>297</v>
      </c>
      <c r="C89" s="12" t="s">
        <v>453</v>
      </c>
      <c r="D89" s="12">
        <v>9</v>
      </c>
      <c r="E89" s="12">
        <v>8</v>
      </c>
      <c r="F89" s="12">
        <v>2</v>
      </c>
      <c r="G89" s="12">
        <v>80</v>
      </c>
      <c r="H89" s="12">
        <v>19</v>
      </c>
      <c r="I89" s="12">
        <v>13.33</v>
      </c>
      <c r="J89" s="12">
        <v>69</v>
      </c>
      <c r="K89" s="12">
        <v>115.94</v>
      </c>
      <c r="L89" s="12">
        <v>0</v>
      </c>
      <c r="M89" s="12">
        <v>0</v>
      </c>
      <c r="N89" s="12">
        <v>0</v>
      </c>
      <c r="O89" s="12">
        <v>3</v>
      </c>
      <c r="P89" s="12">
        <v>4</v>
      </c>
      <c r="Q89" s="12">
        <v>8</v>
      </c>
      <c r="R89" s="12">
        <v>26</v>
      </c>
      <c r="S89" s="12">
        <v>0</v>
      </c>
      <c r="T89" s="12">
        <v>218</v>
      </c>
      <c r="U89" s="12">
        <v>3</v>
      </c>
      <c r="V89" s="13">
        <v>44197</v>
      </c>
      <c r="W89" s="12">
        <v>72.66</v>
      </c>
      <c r="X89" s="12">
        <v>8.3800000000000008</v>
      </c>
      <c r="Y89" s="12">
        <v>52</v>
      </c>
      <c r="Z89" s="12">
        <v>0</v>
      </c>
      <c r="AA89" s="12">
        <v>0</v>
      </c>
      <c r="AB89" s="12">
        <v>2</v>
      </c>
      <c r="AC89" s="12">
        <v>0</v>
      </c>
      <c r="AD89" s="12">
        <v>18</v>
      </c>
    </row>
    <row r="90" spans="1:30" x14ac:dyDescent="0.25">
      <c r="A90" s="12" t="s">
        <v>31</v>
      </c>
      <c r="B90" s="12" t="s">
        <v>527</v>
      </c>
      <c r="C90" s="12" t="s">
        <v>487</v>
      </c>
      <c r="D90" s="12">
        <v>5</v>
      </c>
      <c r="E90" s="12">
        <v>3</v>
      </c>
      <c r="F90" s="12">
        <v>2</v>
      </c>
      <c r="G90" s="12">
        <v>13</v>
      </c>
      <c r="H90" s="12" t="s">
        <v>508</v>
      </c>
      <c r="I90" s="12">
        <v>13</v>
      </c>
      <c r="J90" s="12">
        <v>8</v>
      </c>
      <c r="K90" s="12">
        <v>162.5</v>
      </c>
      <c r="L90" s="12">
        <v>0</v>
      </c>
      <c r="M90" s="12">
        <v>0</v>
      </c>
      <c r="N90" s="12">
        <v>1</v>
      </c>
      <c r="O90" s="12">
        <v>0</v>
      </c>
      <c r="P90" s="12">
        <v>1</v>
      </c>
      <c r="Q90" s="12">
        <v>5</v>
      </c>
      <c r="R90" s="12">
        <v>16</v>
      </c>
      <c r="S90" s="12">
        <v>0</v>
      </c>
      <c r="T90" s="12">
        <v>177</v>
      </c>
      <c r="U90" s="12">
        <v>2</v>
      </c>
      <c r="V90" s="13">
        <v>13881</v>
      </c>
      <c r="W90" s="12">
        <v>88.5</v>
      </c>
      <c r="X90" s="12">
        <v>11.06</v>
      </c>
      <c r="Y90" s="12">
        <v>48</v>
      </c>
      <c r="Z90" s="12">
        <v>0</v>
      </c>
      <c r="AA90" s="12">
        <v>0</v>
      </c>
      <c r="AB90" s="12">
        <v>0</v>
      </c>
      <c r="AC90" s="12">
        <v>0</v>
      </c>
      <c r="AD90" s="12">
        <v>4</v>
      </c>
    </row>
    <row r="91" spans="1:30" x14ac:dyDescent="0.25">
      <c r="A91" s="12" t="s">
        <v>31</v>
      </c>
      <c r="B91" s="12" t="s">
        <v>528</v>
      </c>
      <c r="C91" s="12" t="s">
        <v>487</v>
      </c>
      <c r="D91" s="12">
        <v>5</v>
      </c>
      <c r="E91" s="12">
        <v>2</v>
      </c>
      <c r="F91" s="12">
        <v>1</v>
      </c>
      <c r="G91" s="12">
        <v>13</v>
      </c>
      <c r="H91" s="12" t="s">
        <v>508</v>
      </c>
      <c r="I91" s="12">
        <v>13</v>
      </c>
      <c r="J91" s="12">
        <v>11</v>
      </c>
      <c r="K91" s="12">
        <v>118.18</v>
      </c>
      <c r="L91" s="12">
        <v>0</v>
      </c>
      <c r="M91" s="12">
        <v>0</v>
      </c>
      <c r="N91" s="12">
        <v>0</v>
      </c>
      <c r="O91" s="12">
        <v>0</v>
      </c>
      <c r="P91" s="12">
        <v>1</v>
      </c>
      <c r="Q91" s="12">
        <v>5</v>
      </c>
      <c r="R91" s="12">
        <v>17</v>
      </c>
      <c r="S91" s="12">
        <v>0</v>
      </c>
      <c r="T91" s="12">
        <v>159</v>
      </c>
      <c r="U91" s="12">
        <v>3</v>
      </c>
      <c r="V91" s="13">
        <v>42401</v>
      </c>
      <c r="W91" s="12">
        <v>53</v>
      </c>
      <c r="X91" s="12">
        <v>9.35</v>
      </c>
      <c r="Y91" s="12">
        <v>34</v>
      </c>
      <c r="Z91" s="12">
        <v>0</v>
      </c>
      <c r="AA91" s="12">
        <v>0</v>
      </c>
      <c r="AB91" s="12">
        <v>2</v>
      </c>
      <c r="AC91" s="12">
        <v>0</v>
      </c>
      <c r="AD91" s="12">
        <v>12</v>
      </c>
    </row>
    <row r="92" spans="1:30" x14ac:dyDescent="0.25">
      <c r="A92" s="12" t="s">
        <v>31</v>
      </c>
      <c r="B92" s="12" t="s">
        <v>528</v>
      </c>
      <c r="C92" s="12" t="s">
        <v>489</v>
      </c>
      <c r="D92" s="12">
        <v>4</v>
      </c>
      <c r="E92" s="12">
        <v>2</v>
      </c>
      <c r="F92" s="12">
        <v>0</v>
      </c>
      <c r="G92" s="12">
        <v>2</v>
      </c>
      <c r="H92" s="12">
        <v>1</v>
      </c>
      <c r="I92" s="12">
        <v>1</v>
      </c>
      <c r="J92" s="12">
        <v>7</v>
      </c>
      <c r="K92" s="12">
        <v>28.57</v>
      </c>
      <c r="L92" s="12">
        <v>0</v>
      </c>
      <c r="M92" s="12">
        <v>0</v>
      </c>
      <c r="N92" s="12">
        <v>0</v>
      </c>
      <c r="O92" s="12">
        <v>0</v>
      </c>
      <c r="P92" s="12">
        <v>0</v>
      </c>
      <c r="Q92" s="12">
        <v>4</v>
      </c>
      <c r="R92" s="12">
        <v>15</v>
      </c>
      <c r="S92" s="12">
        <v>0</v>
      </c>
      <c r="T92" s="12">
        <v>127</v>
      </c>
      <c r="U92" s="12">
        <v>4</v>
      </c>
      <c r="V92" s="13">
        <v>45323</v>
      </c>
      <c r="W92" s="12">
        <v>31.75</v>
      </c>
      <c r="X92" s="12">
        <v>8.4600000000000009</v>
      </c>
      <c r="Y92" s="12">
        <v>22.5</v>
      </c>
      <c r="Z92" s="12">
        <v>0</v>
      </c>
      <c r="AA92" s="12">
        <v>0</v>
      </c>
      <c r="AB92" s="12">
        <v>1</v>
      </c>
      <c r="AC92" s="12">
        <v>0</v>
      </c>
      <c r="AD92" s="12">
        <v>17</v>
      </c>
    </row>
    <row r="93" spans="1:30" x14ac:dyDescent="0.25">
      <c r="A93" s="12" t="s">
        <v>31</v>
      </c>
      <c r="B93" s="12" t="s">
        <v>529</v>
      </c>
      <c r="C93" s="12" t="s">
        <v>487</v>
      </c>
      <c r="D93" s="12">
        <v>2</v>
      </c>
      <c r="E93" s="12">
        <v>2</v>
      </c>
      <c r="F93" s="12">
        <v>0</v>
      </c>
      <c r="G93" s="12">
        <v>23</v>
      </c>
      <c r="H93" s="12">
        <v>22</v>
      </c>
      <c r="I93" s="12">
        <v>11.5</v>
      </c>
      <c r="J93" s="12">
        <v>31</v>
      </c>
      <c r="K93" s="12">
        <v>74.19</v>
      </c>
      <c r="L93" s="12">
        <v>0</v>
      </c>
      <c r="M93" s="12">
        <v>0</v>
      </c>
      <c r="N93" s="12">
        <v>0</v>
      </c>
      <c r="O93" s="12">
        <v>1</v>
      </c>
      <c r="P93" s="12">
        <v>0</v>
      </c>
      <c r="Q93" s="12" t="s">
        <v>493</v>
      </c>
      <c r="R93" s="12" t="s">
        <v>493</v>
      </c>
      <c r="S93" s="12" t="s">
        <v>493</v>
      </c>
      <c r="T93" s="12" t="s">
        <v>493</v>
      </c>
      <c r="U93" s="12" t="s">
        <v>493</v>
      </c>
      <c r="V93" s="12" t="s">
        <v>493</v>
      </c>
      <c r="W93" s="12" t="s">
        <v>493</v>
      </c>
      <c r="X93" s="12" t="s">
        <v>493</v>
      </c>
      <c r="Y93" s="12" t="s">
        <v>493</v>
      </c>
      <c r="Z93" s="12" t="s">
        <v>493</v>
      </c>
      <c r="AA93" s="12" t="s">
        <v>493</v>
      </c>
      <c r="AB93" s="12">
        <v>2</v>
      </c>
      <c r="AC93" s="12">
        <v>0</v>
      </c>
      <c r="AD93" s="12">
        <v>16</v>
      </c>
    </row>
    <row r="94" spans="1:30" x14ac:dyDescent="0.25">
      <c r="A94" s="12" t="s">
        <v>31</v>
      </c>
      <c r="B94" s="12" t="s">
        <v>289</v>
      </c>
      <c r="C94" s="12" t="s">
        <v>487</v>
      </c>
      <c r="D94" s="12">
        <v>14</v>
      </c>
      <c r="E94" s="12">
        <v>6</v>
      </c>
      <c r="F94" s="12">
        <v>2</v>
      </c>
      <c r="G94" s="12">
        <v>32</v>
      </c>
      <c r="H94" s="12">
        <v>15</v>
      </c>
      <c r="I94" s="12">
        <v>8</v>
      </c>
      <c r="J94" s="12">
        <v>26</v>
      </c>
      <c r="K94" s="12">
        <v>123.07</v>
      </c>
      <c r="L94" s="12">
        <v>0</v>
      </c>
      <c r="M94" s="12">
        <v>0</v>
      </c>
      <c r="N94" s="12">
        <v>0</v>
      </c>
      <c r="O94" s="12">
        <v>3</v>
      </c>
      <c r="P94" s="12">
        <v>1</v>
      </c>
      <c r="Q94" s="12">
        <v>14</v>
      </c>
      <c r="R94" s="12">
        <v>48.3</v>
      </c>
      <c r="S94" s="12">
        <v>0</v>
      </c>
      <c r="T94" s="12">
        <v>407</v>
      </c>
      <c r="U94" s="12">
        <v>13</v>
      </c>
      <c r="V94" s="13">
        <v>44986</v>
      </c>
      <c r="W94" s="12">
        <v>31.3</v>
      </c>
      <c r="X94" s="12">
        <v>8.39</v>
      </c>
      <c r="Y94" s="12">
        <v>22.3</v>
      </c>
      <c r="Z94" s="12">
        <v>0</v>
      </c>
      <c r="AA94" s="12">
        <v>0</v>
      </c>
      <c r="AB94" s="12">
        <v>3</v>
      </c>
      <c r="AC94" s="12">
        <v>0</v>
      </c>
      <c r="AD94" s="12">
        <v>6</v>
      </c>
    </row>
    <row r="95" spans="1:30" x14ac:dyDescent="0.25">
      <c r="A95" s="12" t="s">
        <v>31</v>
      </c>
      <c r="B95" s="12" t="s">
        <v>289</v>
      </c>
      <c r="C95" s="12" t="s">
        <v>489</v>
      </c>
      <c r="D95" s="12">
        <v>14</v>
      </c>
      <c r="E95" s="12">
        <v>7</v>
      </c>
      <c r="F95" s="12">
        <v>1</v>
      </c>
      <c r="G95" s="12">
        <v>51</v>
      </c>
      <c r="H95" s="12">
        <v>13</v>
      </c>
      <c r="I95" s="12">
        <v>8.5</v>
      </c>
      <c r="J95" s="12">
        <v>50</v>
      </c>
      <c r="K95" s="12">
        <v>102</v>
      </c>
      <c r="L95" s="12">
        <v>0</v>
      </c>
      <c r="M95" s="12">
        <v>0</v>
      </c>
      <c r="N95" s="12">
        <v>0</v>
      </c>
      <c r="O95" s="12">
        <v>3</v>
      </c>
      <c r="P95" s="12">
        <v>1</v>
      </c>
      <c r="Q95" s="12">
        <v>14</v>
      </c>
      <c r="R95" s="12">
        <v>45.4</v>
      </c>
      <c r="S95" s="12">
        <v>0</v>
      </c>
      <c r="T95" s="12">
        <v>410</v>
      </c>
      <c r="U95" s="12">
        <v>13</v>
      </c>
      <c r="V95" s="13">
        <v>45323</v>
      </c>
      <c r="W95" s="12">
        <v>31.53</v>
      </c>
      <c r="X95" s="12">
        <v>8.9700000000000006</v>
      </c>
      <c r="Y95" s="12">
        <v>21</v>
      </c>
      <c r="Z95" s="12">
        <v>0</v>
      </c>
      <c r="AA95" s="12">
        <v>0</v>
      </c>
      <c r="AB95" s="12">
        <v>3</v>
      </c>
      <c r="AC95" s="12">
        <v>0</v>
      </c>
      <c r="AD95" s="12">
        <v>3</v>
      </c>
    </row>
    <row r="96" spans="1:30" x14ac:dyDescent="0.25">
      <c r="A96" s="12" t="s">
        <v>31</v>
      </c>
      <c r="B96" s="12" t="s">
        <v>289</v>
      </c>
      <c r="C96" s="12" t="s">
        <v>453</v>
      </c>
      <c r="D96" s="12">
        <v>9</v>
      </c>
      <c r="E96" s="12">
        <v>4</v>
      </c>
      <c r="F96" s="12">
        <v>3</v>
      </c>
      <c r="G96" s="12">
        <v>10</v>
      </c>
      <c r="H96" s="12" t="s">
        <v>530</v>
      </c>
      <c r="I96" s="12">
        <v>10</v>
      </c>
      <c r="J96" s="12">
        <v>13</v>
      </c>
      <c r="K96" s="12">
        <v>76.92</v>
      </c>
      <c r="L96" s="12">
        <v>0</v>
      </c>
      <c r="M96" s="12">
        <v>0</v>
      </c>
      <c r="N96" s="12">
        <v>0</v>
      </c>
      <c r="O96" s="12">
        <v>1</v>
      </c>
      <c r="P96" s="12">
        <v>0</v>
      </c>
      <c r="Q96" s="12">
        <v>9</v>
      </c>
      <c r="R96" s="12">
        <v>29.4</v>
      </c>
      <c r="S96" s="12">
        <v>0</v>
      </c>
      <c r="T96" s="12">
        <v>322</v>
      </c>
      <c r="U96" s="12">
        <v>7</v>
      </c>
      <c r="V96" s="13">
        <v>12086</v>
      </c>
      <c r="W96" s="12">
        <v>46</v>
      </c>
      <c r="X96" s="12">
        <v>10.85</v>
      </c>
      <c r="Y96" s="12">
        <v>25.4</v>
      </c>
      <c r="Z96" s="12">
        <v>0</v>
      </c>
      <c r="AA96" s="12">
        <v>0</v>
      </c>
      <c r="AB96" s="12">
        <v>2</v>
      </c>
      <c r="AC96" s="12">
        <v>0</v>
      </c>
      <c r="AD96" s="12">
        <v>14</v>
      </c>
    </row>
    <row r="97" spans="1:30" x14ac:dyDescent="0.25">
      <c r="A97" s="12" t="s">
        <v>31</v>
      </c>
      <c r="B97" s="12" t="s">
        <v>531</v>
      </c>
      <c r="C97" s="12" t="s">
        <v>487</v>
      </c>
      <c r="D97" s="12">
        <v>3</v>
      </c>
      <c r="E97" s="12">
        <v>3</v>
      </c>
      <c r="F97" s="12">
        <v>1</v>
      </c>
      <c r="G97" s="12">
        <v>14</v>
      </c>
      <c r="H97" s="12" t="s">
        <v>532</v>
      </c>
      <c r="I97" s="12">
        <v>7</v>
      </c>
      <c r="J97" s="12">
        <v>13</v>
      </c>
      <c r="K97" s="12">
        <v>107.69</v>
      </c>
      <c r="L97" s="12">
        <v>0</v>
      </c>
      <c r="M97" s="12">
        <v>0</v>
      </c>
      <c r="N97" s="12">
        <v>1</v>
      </c>
      <c r="O97" s="12">
        <v>2</v>
      </c>
      <c r="P97" s="12">
        <v>0</v>
      </c>
      <c r="Q97" s="12" t="s">
        <v>493</v>
      </c>
      <c r="R97" s="12" t="s">
        <v>493</v>
      </c>
      <c r="S97" s="12" t="s">
        <v>493</v>
      </c>
      <c r="T97" s="12" t="s">
        <v>493</v>
      </c>
      <c r="U97" s="12" t="s">
        <v>493</v>
      </c>
      <c r="V97" s="12" t="s">
        <v>493</v>
      </c>
      <c r="W97" s="12" t="s">
        <v>493</v>
      </c>
      <c r="X97" s="12" t="s">
        <v>493</v>
      </c>
      <c r="Y97" s="12" t="s">
        <v>493</v>
      </c>
      <c r="Z97" s="12" t="s">
        <v>493</v>
      </c>
      <c r="AA97" s="12" t="s">
        <v>493</v>
      </c>
      <c r="AB97" s="12">
        <v>1</v>
      </c>
      <c r="AC97" s="12">
        <v>0</v>
      </c>
      <c r="AD97" s="12">
        <v>12</v>
      </c>
    </row>
    <row r="98" spans="1:30" x14ac:dyDescent="0.25">
      <c r="A98" s="12" t="s">
        <v>31</v>
      </c>
      <c r="B98" s="12" t="s">
        <v>273</v>
      </c>
      <c r="C98" s="12" t="s">
        <v>487</v>
      </c>
      <c r="D98" s="12">
        <v>3</v>
      </c>
      <c r="E98" s="12">
        <v>3</v>
      </c>
      <c r="F98" s="12">
        <v>1</v>
      </c>
      <c r="G98" s="12">
        <v>5</v>
      </c>
      <c r="H98" s="12">
        <v>4</v>
      </c>
      <c r="I98" s="12">
        <v>2.5</v>
      </c>
      <c r="J98" s="12">
        <v>14</v>
      </c>
      <c r="K98" s="12">
        <v>35.71</v>
      </c>
      <c r="L98" s="12">
        <v>0</v>
      </c>
      <c r="M98" s="12">
        <v>0</v>
      </c>
      <c r="N98" s="12">
        <v>0</v>
      </c>
      <c r="O98" s="12">
        <v>0</v>
      </c>
      <c r="P98" s="12">
        <v>0</v>
      </c>
      <c r="Q98" s="12">
        <v>3</v>
      </c>
      <c r="R98" s="12">
        <v>11</v>
      </c>
      <c r="S98" s="12">
        <v>0</v>
      </c>
      <c r="T98" s="12">
        <v>106</v>
      </c>
      <c r="U98" s="12">
        <v>2</v>
      </c>
      <c r="V98" s="13">
        <v>12785</v>
      </c>
      <c r="W98" s="12">
        <v>53</v>
      </c>
      <c r="X98" s="12">
        <v>9.6300000000000008</v>
      </c>
      <c r="Y98" s="12">
        <v>33</v>
      </c>
      <c r="Z98" s="12">
        <v>0</v>
      </c>
      <c r="AA98" s="12">
        <v>0</v>
      </c>
      <c r="AB98" s="12">
        <v>1</v>
      </c>
      <c r="AC98" s="12">
        <v>0</v>
      </c>
      <c r="AD98" s="12">
        <v>18</v>
      </c>
    </row>
    <row r="99" spans="1:30" x14ac:dyDescent="0.25">
      <c r="A99" s="12" t="s">
        <v>31</v>
      </c>
      <c r="B99" s="12" t="s">
        <v>533</v>
      </c>
      <c r="C99" s="12" t="s">
        <v>487</v>
      </c>
      <c r="D99" s="12">
        <v>1</v>
      </c>
      <c r="E99" s="12">
        <v>1</v>
      </c>
      <c r="F99" s="12">
        <v>0</v>
      </c>
      <c r="G99" s="12">
        <v>0</v>
      </c>
      <c r="H99" s="12">
        <v>0</v>
      </c>
      <c r="I99" s="12">
        <v>0</v>
      </c>
      <c r="J99" s="12">
        <v>1</v>
      </c>
      <c r="K99" s="12">
        <v>0</v>
      </c>
      <c r="L99" s="12">
        <v>0</v>
      </c>
      <c r="M99" s="12">
        <v>0</v>
      </c>
      <c r="N99" s="12">
        <v>1</v>
      </c>
      <c r="O99" s="12">
        <v>0</v>
      </c>
      <c r="P99" s="12">
        <v>0</v>
      </c>
      <c r="Q99" s="12">
        <v>1</v>
      </c>
      <c r="R99" s="12">
        <v>3</v>
      </c>
      <c r="S99" s="12">
        <v>0</v>
      </c>
      <c r="T99" s="12">
        <v>29</v>
      </c>
      <c r="U99" s="12">
        <v>0</v>
      </c>
      <c r="V99" s="12" t="s">
        <v>493</v>
      </c>
      <c r="W99" s="12" t="s">
        <v>493</v>
      </c>
      <c r="X99" s="12">
        <v>9.66</v>
      </c>
      <c r="Y99" s="12" t="s">
        <v>493</v>
      </c>
      <c r="Z99" s="12">
        <v>0</v>
      </c>
      <c r="AA99" s="12">
        <v>0</v>
      </c>
      <c r="AB99" s="12">
        <v>0</v>
      </c>
      <c r="AC99" s="12">
        <v>0</v>
      </c>
      <c r="AD99" s="12">
        <v>13</v>
      </c>
    </row>
    <row r="100" spans="1:30" x14ac:dyDescent="0.25">
      <c r="A100" s="12" t="s">
        <v>31</v>
      </c>
      <c r="B100" s="12" t="s">
        <v>533</v>
      </c>
      <c r="C100" s="12" t="s">
        <v>489</v>
      </c>
      <c r="D100" s="12">
        <v>4</v>
      </c>
      <c r="E100" s="12">
        <v>2</v>
      </c>
      <c r="F100" s="12">
        <v>0</v>
      </c>
      <c r="G100" s="12">
        <v>12</v>
      </c>
      <c r="H100" s="12">
        <v>10</v>
      </c>
      <c r="I100" s="12">
        <v>6</v>
      </c>
      <c r="J100" s="12">
        <v>19</v>
      </c>
      <c r="K100" s="12">
        <v>63.15</v>
      </c>
      <c r="L100" s="12">
        <v>0</v>
      </c>
      <c r="M100" s="12">
        <v>0</v>
      </c>
      <c r="N100" s="12">
        <v>0</v>
      </c>
      <c r="O100" s="12">
        <v>0</v>
      </c>
      <c r="P100" s="12">
        <v>0</v>
      </c>
      <c r="Q100" s="12">
        <v>4</v>
      </c>
      <c r="R100" s="12">
        <v>7</v>
      </c>
      <c r="S100" s="12">
        <v>0</v>
      </c>
      <c r="T100" s="12">
        <v>61</v>
      </c>
      <c r="U100" s="12">
        <v>1</v>
      </c>
      <c r="V100" s="13">
        <v>41640</v>
      </c>
      <c r="W100" s="12">
        <v>61</v>
      </c>
      <c r="X100" s="12">
        <v>8.7100000000000009</v>
      </c>
      <c r="Y100" s="12">
        <v>42</v>
      </c>
      <c r="Z100" s="12">
        <v>0</v>
      </c>
      <c r="AA100" s="12">
        <v>0</v>
      </c>
      <c r="AB100" s="12">
        <v>1</v>
      </c>
      <c r="AC100" s="12">
        <v>0</v>
      </c>
      <c r="AD100" s="12">
        <v>14</v>
      </c>
    </row>
    <row r="101" spans="1:30" x14ac:dyDescent="0.25">
      <c r="A101" s="12" t="s">
        <v>31</v>
      </c>
      <c r="B101" s="12" t="s">
        <v>534</v>
      </c>
      <c r="C101" s="12" t="s">
        <v>487</v>
      </c>
      <c r="D101" s="12">
        <v>2</v>
      </c>
      <c r="E101" s="12">
        <v>2</v>
      </c>
      <c r="F101" s="12">
        <v>2</v>
      </c>
      <c r="G101" s="12">
        <v>14</v>
      </c>
      <c r="H101" s="12" t="s">
        <v>535</v>
      </c>
      <c r="I101" s="12" t="s">
        <v>493</v>
      </c>
      <c r="J101" s="12">
        <v>6</v>
      </c>
      <c r="K101" s="12">
        <v>233.33</v>
      </c>
      <c r="L101" s="12">
        <v>0</v>
      </c>
      <c r="M101" s="12">
        <v>0</v>
      </c>
      <c r="N101" s="12">
        <v>0</v>
      </c>
      <c r="O101" s="12">
        <v>0</v>
      </c>
      <c r="P101" s="12">
        <v>1</v>
      </c>
      <c r="Q101" s="12">
        <v>2</v>
      </c>
      <c r="R101" s="12">
        <v>7</v>
      </c>
      <c r="S101" s="12">
        <v>0</v>
      </c>
      <c r="T101" s="12">
        <v>56</v>
      </c>
      <c r="U101" s="12">
        <v>2</v>
      </c>
      <c r="V101" s="13">
        <v>44197</v>
      </c>
      <c r="W101" s="12">
        <v>28</v>
      </c>
      <c r="X101" s="12">
        <v>8</v>
      </c>
      <c r="Y101" s="12">
        <v>21</v>
      </c>
      <c r="Z101" s="12">
        <v>0</v>
      </c>
      <c r="AA101" s="12">
        <v>0</v>
      </c>
      <c r="AB101" s="12">
        <v>0</v>
      </c>
      <c r="AC101" s="12">
        <v>0</v>
      </c>
      <c r="AD101" s="12">
        <v>10</v>
      </c>
    </row>
    <row r="102" spans="1:30" x14ac:dyDescent="0.25">
      <c r="A102" s="12" t="s">
        <v>31</v>
      </c>
      <c r="B102" s="12" t="s">
        <v>291</v>
      </c>
      <c r="C102" s="12" t="s">
        <v>487</v>
      </c>
      <c r="D102" s="12">
        <v>14</v>
      </c>
      <c r="E102" s="12">
        <v>4</v>
      </c>
      <c r="F102" s="12">
        <v>4</v>
      </c>
      <c r="G102" s="12">
        <v>8</v>
      </c>
      <c r="H102" s="12" t="s">
        <v>536</v>
      </c>
      <c r="I102" s="12" t="s">
        <v>493</v>
      </c>
      <c r="J102" s="12">
        <v>9</v>
      </c>
      <c r="K102" s="12">
        <v>88.88</v>
      </c>
      <c r="L102" s="12">
        <v>0</v>
      </c>
      <c r="M102" s="12">
        <v>0</v>
      </c>
      <c r="N102" s="12">
        <v>0</v>
      </c>
      <c r="O102" s="12">
        <v>0</v>
      </c>
      <c r="P102" s="12">
        <v>0</v>
      </c>
      <c r="Q102" s="12">
        <v>14</v>
      </c>
      <c r="R102" s="12">
        <v>50</v>
      </c>
      <c r="S102" s="12">
        <v>1</v>
      </c>
      <c r="T102" s="12">
        <v>366</v>
      </c>
      <c r="U102" s="12">
        <v>15</v>
      </c>
      <c r="V102" s="14">
        <v>44137</v>
      </c>
      <c r="W102" s="12">
        <v>24.4</v>
      </c>
      <c r="X102" s="12">
        <v>7.32</v>
      </c>
      <c r="Y102" s="12">
        <v>20</v>
      </c>
      <c r="Z102" s="12">
        <v>0</v>
      </c>
      <c r="AA102" s="12">
        <v>0</v>
      </c>
      <c r="AB102" s="12">
        <v>2</v>
      </c>
      <c r="AC102" s="12">
        <v>0</v>
      </c>
      <c r="AD102" s="12">
        <v>4</v>
      </c>
    </row>
    <row r="103" spans="1:30" x14ac:dyDescent="0.25">
      <c r="A103" s="12" t="s">
        <v>31</v>
      </c>
      <c r="B103" s="12" t="s">
        <v>291</v>
      </c>
      <c r="C103" s="12" t="s">
        <v>489</v>
      </c>
      <c r="D103" s="12">
        <v>13</v>
      </c>
      <c r="E103" s="12">
        <v>4</v>
      </c>
      <c r="F103" s="12">
        <v>4</v>
      </c>
      <c r="G103" s="12">
        <v>7</v>
      </c>
      <c r="H103" s="12" t="s">
        <v>536</v>
      </c>
      <c r="I103" s="12" t="s">
        <v>493</v>
      </c>
      <c r="J103" s="12">
        <v>6</v>
      </c>
      <c r="K103" s="12">
        <v>116.66</v>
      </c>
      <c r="L103" s="12">
        <v>0</v>
      </c>
      <c r="M103" s="12">
        <v>0</v>
      </c>
      <c r="N103" s="12">
        <v>0</v>
      </c>
      <c r="O103" s="12">
        <v>0</v>
      </c>
      <c r="P103" s="12">
        <v>0</v>
      </c>
      <c r="Q103" s="12">
        <v>13</v>
      </c>
      <c r="R103" s="12">
        <v>48</v>
      </c>
      <c r="S103" s="12">
        <v>0</v>
      </c>
      <c r="T103" s="12">
        <v>398</v>
      </c>
      <c r="U103" s="12">
        <v>17</v>
      </c>
      <c r="V103" s="13">
        <v>43922</v>
      </c>
      <c r="W103" s="12">
        <v>23.41</v>
      </c>
      <c r="X103" s="12">
        <v>8.2899999999999991</v>
      </c>
      <c r="Y103" s="12">
        <v>16.899999999999999</v>
      </c>
      <c r="Z103" s="12">
        <v>1</v>
      </c>
      <c r="AA103" s="12">
        <v>0</v>
      </c>
      <c r="AB103" s="12">
        <v>3</v>
      </c>
      <c r="AC103" s="12">
        <v>0</v>
      </c>
      <c r="AD103" s="12">
        <v>11</v>
      </c>
    </row>
    <row r="104" spans="1:30" x14ac:dyDescent="0.25">
      <c r="A104" s="12" t="s">
        <v>31</v>
      </c>
      <c r="B104" s="12" t="s">
        <v>537</v>
      </c>
      <c r="C104" s="12" t="s">
        <v>487</v>
      </c>
      <c r="D104" s="12">
        <v>2</v>
      </c>
      <c r="E104" s="12" t="s">
        <v>493</v>
      </c>
      <c r="F104" s="12" t="s">
        <v>493</v>
      </c>
      <c r="G104" s="12" t="s">
        <v>493</v>
      </c>
      <c r="H104" s="12" t="s">
        <v>493</v>
      </c>
      <c r="I104" s="12" t="s">
        <v>493</v>
      </c>
      <c r="J104" s="12" t="s">
        <v>493</v>
      </c>
      <c r="K104" s="12" t="s">
        <v>493</v>
      </c>
      <c r="L104" s="12" t="s">
        <v>493</v>
      </c>
      <c r="M104" s="12" t="s">
        <v>493</v>
      </c>
      <c r="N104" s="12" t="s">
        <v>493</v>
      </c>
      <c r="O104" s="12" t="s">
        <v>493</v>
      </c>
      <c r="P104" s="12" t="s">
        <v>493</v>
      </c>
      <c r="Q104" s="12">
        <v>2</v>
      </c>
      <c r="R104" s="12">
        <v>6</v>
      </c>
      <c r="S104" s="12">
        <v>0</v>
      </c>
      <c r="T104" s="12">
        <v>43</v>
      </c>
      <c r="U104" s="12">
        <v>0</v>
      </c>
      <c r="V104" s="12" t="s">
        <v>493</v>
      </c>
      <c r="W104" s="12" t="s">
        <v>493</v>
      </c>
      <c r="X104" s="12">
        <v>7.16</v>
      </c>
      <c r="Y104" s="12" t="s">
        <v>493</v>
      </c>
      <c r="Z104" s="12">
        <v>0</v>
      </c>
      <c r="AA104" s="12">
        <v>0</v>
      </c>
      <c r="AB104" s="12">
        <v>0</v>
      </c>
      <c r="AC104" s="12">
        <v>0</v>
      </c>
      <c r="AD104" s="12">
        <v>14</v>
      </c>
    </row>
    <row r="105" spans="1:30" x14ac:dyDescent="0.25">
      <c r="A105" s="12" t="s">
        <v>31</v>
      </c>
      <c r="B105" s="12" t="s">
        <v>537</v>
      </c>
      <c r="C105" s="12" t="s">
        <v>489</v>
      </c>
      <c r="D105" s="12">
        <v>1</v>
      </c>
      <c r="E105" s="12">
        <v>1</v>
      </c>
      <c r="F105" s="12">
        <v>0</v>
      </c>
      <c r="G105" s="12">
        <v>15</v>
      </c>
      <c r="H105" s="12">
        <v>15</v>
      </c>
      <c r="I105" s="12">
        <v>15</v>
      </c>
      <c r="J105" s="12">
        <v>12</v>
      </c>
      <c r="K105" s="12">
        <v>125</v>
      </c>
      <c r="L105" s="12">
        <v>0</v>
      </c>
      <c r="M105" s="12">
        <v>0</v>
      </c>
      <c r="N105" s="12">
        <v>0</v>
      </c>
      <c r="O105" s="12">
        <v>2</v>
      </c>
      <c r="P105" s="12">
        <v>0</v>
      </c>
      <c r="Q105" s="12">
        <v>1</v>
      </c>
      <c r="R105" s="12">
        <v>2</v>
      </c>
      <c r="S105" s="12">
        <v>0</v>
      </c>
      <c r="T105" s="12">
        <v>26</v>
      </c>
      <c r="U105" s="12">
        <v>0</v>
      </c>
      <c r="V105" s="12" t="s">
        <v>493</v>
      </c>
      <c r="W105" s="12" t="s">
        <v>493</v>
      </c>
      <c r="X105" s="12">
        <v>13</v>
      </c>
      <c r="Y105" s="12" t="s">
        <v>493</v>
      </c>
      <c r="Z105" s="12">
        <v>0</v>
      </c>
      <c r="AA105" s="12">
        <v>0</v>
      </c>
      <c r="AB105" s="12">
        <v>0</v>
      </c>
      <c r="AC105" s="12">
        <v>0</v>
      </c>
      <c r="AD105" s="12">
        <v>7</v>
      </c>
    </row>
    <row r="106" spans="1:30" x14ac:dyDescent="0.25">
      <c r="A106" s="12" t="s">
        <v>31</v>
      </c>
      <c r="B106" s="12" t="s">
        <v>366</v>
      </c>
      <c r="C106" s="12" t="s">
        <v>453</v>
      </c>
      <c r="D106" s="12">
        <v>8</v>
      </c>
      <c r="E106" s="12">
        <v>3</v>
      </c>
      <c r="F106" s="12">
        <v>0</v>
      </c>
      <c r="G106" s="12">
        <v>11</v>
      </c>
      <c r="H106" s="12">
        <v>8</v>
      </c>
      <c r="I106" s="12">
        <v>3.66</v>
      </c>
      <c r="J106" s="12">
        <v>18</v>
      </c>
      <c r="K106" s="12">
        <v>61.11</v>
      </c>
      <c r="L106" s="12">
        <v>0</v>
      </c>
      <c r="M106" s="12">
        <v>0</v>
      </c>
      <c r="N106" s="12">
        <v>0</v>
      </c>
      <c r="O106" s="12">
        <v>1</v>
      </c>
      <c r="P106" s="12">
        <v>0</v>
      </c>
      <c r="Q106" s="12">
        <v>8</v>
      </c>
      <c r="R106" s="12">
        <v>26.1</v>
      </c>
      <c r="S106" s="12">
        <v>1</v>
      </c>
      <c r="T106" s="12">
        <v>223</v>
      </c>
      <c r="U106" s="12">
        <v>11</v>
      </c>
      <c r="V106" s="13">
        <v>41760</v>
      </c>
      <c r="W106" s="12">
        <v>20.27</v>
      </c>
      <c r="X106" s="12">
        <v>8.52</v>
      </c>
      <c r="Y106" s="12">
        <v>14.2</v>
      </c>
      <c r="Z106" s="12">
        <v>0</v>
      </c>
      <c r="AA106" s="12">
        <v>1</v>
      </c>
      <c r="AB106" s="12">
        <v>2</v>
      </c>
      <c r="AC106" s="12">
        <v>0</v>
      </c>
      <c r="AD106" s="12">
        <v>4</v>
      </c>
    </row>
    <row r="107" spans="1:30" x14ac:dyDescent="0.25">
      <c r="A107" s="12" t="s">
        <v>31</v>
      </c>
      <c r="B107" s="12" t="s">
        <v>366</v>
      </c>
      <c r="C107" s="12" t="s">
        <v>518</v>
      </c>
      <c r="D107" s="12">
        <v>4</v>
      </c>
      <c r="E107" s="12" t="s">
        <v>493</v>
      </c>
      <c r="F107" s="12" t="s">
        <v>493</v>
      </c>
      <c r="G107" s="12" t="s">
        <v>493</v>
      </c>
      <c r="H107" s="12" t="s">
        <v>493</v>
      </c>
      <c r="I107" s="12" t="s">
        <v>493</v>
      </c>
      <c r="J107" s="12" t="s">
        <v>493</v>
      </c>
      <c r="K107" s="12" t="s">
        <v>493</v>
      </c>
      <c r="L107" s="12" t="s">
        <v>493</v>
      </c>
      <c r="M107" s="12" t="s">
        <v>493</v>
      </c>
      <c r="N107" s="12" t="s">
        <v>493</v>
      </c>
      <c r="O107" s="12" t="s">
        <v>493</v>
      </c>
      <c r="P107" s="12" t="s">
        <v>493</v>
      </c>
      <c r="Q107" s="12">
        <v>4</v>
      </c>
      <c r="R107" s="12">
        <v>16</v>
      </c>
      <c r="S107" s="12">
        <v>0</v>
      </c>
      <c r="T107" s="12">
        <v>152</v>
      </c>
      <c r="U107" s="12">
        <v>3</v>
      </c>
      <c r="V107" s="13">
        <v>12086</v>
      </c>
      <c r="W107" s="12">
        <v>50.66</v>
      </c>
      <c r="X107" s="12">
        <v>9.5</v>
      </c>
      <c r="Y107" s="12">
        <v>32</v>
      </c>
      <c r="Z107" s="12">
        <v>0</v>
      </c>
      <c r="AA107" s="12">
        <v>0</v>
      </c>
      <c r="AB107" s="12">
        <v>1</v>
      </c>
      <c r="AC107" s="12">
        <v>0</v>
      </c>
      <c r="AD107" s="12">
        <v>8</v>
      </c>
    </row>
    <row r="108" spans="1:30" x14ac:dyDescent="0.25">
      <c r="A108" s="12" t="s">
        <v>31</v>
      </c>
      <c r="B108" s="12" t="s">
        <v>538</v>
      </c>
      <c r="C108" s="12" t="s">
        <v>489</v>
      </c>
      <c r="D108" s="12">
        <v>7</v>
      </c>
      <c r="E108" s="12">
        <v>7</v>
      </c>
      <c r="F108" s="12">
        <v>1</v>
      </c>
      <c r="G108" s="12">
        <v>132</v>
      </c>
      <c r="H108" s="12" t="s">
        <v>539</v>
      </c>
      <c r="I108" s="12">
        <v>22</v>
      </c>
      <c r="J108" s="12">
        <v>88</v>
      </c>
      <c r="K108" s="12">
        <v>150</v>
      </c>
      <c r="L108" s="12">
        <v>0</v>
      </c>
      <c r="M108" s="12">
        <v>1</v>
      </c>
      <c r="N108" s="12">
        <v>1</v>
      </c>
      <c r="O108" s="12">
        <v>17</v>
      </c>
      <c r="P108" s="12">
        <v>5</v>
      </c>
      <c r="Q108" s="12" t="s">
        <v>493</v>
      </c>
      <c r="R108" s="12" t="s">
        <v>493</v>
      </c>
      <c r="S108" s="12" t="s">
        <v>493</v>
      </c>
      <c r="T108" s="12" t="s">
        <v>493</v>
      </c>
      <c r="U108" s="12" t="s">
        <v>493</v>
      </c>
      <c r="V108" s="12" t="s">
        <v>493</v>
      </c>
      <c r="W108" s="12" t="s">
        <v>493</v>
      </c>
      <c r="X108" s="12" t="s">
        <v>493</v>
      </c>
      <c r="Y108" s="12" t="s">
        <v>493</v>
      </c>
      <c r="Z108" s="12" t="s">
        <v>493</v>
      </c>
      <c r="AA108" s="12" t="s">
        <v>493</v>
      </c>
      <c r="AB108" s="12">
        <v>6</v>
      </c>
      <c r="AC108" s="12">
        <v>0</v>
      </c>
      <c r="AD108" s="12">
        <v>10</v>
      </c>
    </row>
    <row r="109" spans="1:30" x14ac:dyDescent="0.25">
      <c r="A109" s="12" t="s">
        <v>31</v>
      </c>
      <c r="B109" s="12" t="s">
        <v>361</v>
      </c>
      <c r="C109" s="12" t="s">
        <v>453</v>
      </c>
      <c r="D109" s="12">
        <v>14</v>
      </c>
      <c r="E109" s="12">
        <v>14</v>
      </c>
      <c r="F109" s="12">
        <v>2</v>
      </c>
      <c r="G109" s="12">
        <v>659</v>
      </c>
      <c r="H109" s="12" t="s">
        <v>540</v>
      </c>
      <c r="I109" s="12">
        <v>54.91</v>
      </c>
      <c r="J109" s="12">
        <v>416</v>
      </c>
      <c r="K109" s="12">
        <v>158.41</v>
      </c>
      <c r="L109" s="12">
        <v>0</v>
      </c>
      <c r="M109" s="12">
        <v>6</v>
      </c>
      <c r="N109" s="12">
        <v>0</v>
      </c>
      <c r="O109" s="12">
        <v>66</v>
      </c>
      <c r="P109" s="12">
        <v>32</v>
      </c>
      <c r="Q109" s="12" t="s">
        <v>493</v>
      </c>
      <c r="R109" s="12" t="s">
        <v>493</v>
      </c>
      <c r="S109" s="12" t="s">
        <v>493</v>
      </c>
      <c r="T109" s="12" t="s">
        <v>493</v>
      </c>
      <c r="U109" s="12" t="s">
        <v>493</v>
      </c>
      <c r="V109" s="12" t="s">
        <v>493</v>
      </c>
      <c r="W109" s="12" t="s">
        <v>493</v>
      </c>
      <c r="X109" s="12" t="s">
        <v>493</v>
      </c>
      <c r="Y109" s="12" t="s">
        <v>493</v>
      </c>
      <c r="Z109" s="12" t="s">
        <v>493</v>
      </c>
      <c r="AA109" s="12" t="s">
        <v>493</v>
      </c>
      <c r="AB109" s="12">
        <v>10</v>
      </c>
      <c r="AC109" s="12">
        <v>1</v>
      </c>
      <c r="AD109" s="12">
        <v>8</v>
      </c>
    </row>
    <row r="110" spans="1:30" x14ac:dyDescent="0.25">
      <c r="A110" s="12" t="s">
        <v>31</v>
      </c>
      <c r="B110" s="12" t="s">
        <v>361</v>
      </c>
      <c r="C110" s="12" t="s">
        <v>518</v>
      </c>
      <c r="D110" s="12">
        <v>14</v>
      </c>
      <c r="E110" s="12">
        <v>14</v>
      </c>
      <c r="F110" s="12">
        <v>3</v>
      </c>
      <c r="G110" s="12">
        <v>593</v>
      </c>
      <c r="H110" s="12" t="s">
        <v>541</v>
      </c>
      <c r="I110" s="12">
        <v>53.9</v>
      </c>
      <c r="J110" s="12">
        <v>438</v>
      </c>
      <c r="K110" s="12">
        <v>135.38</v>
      </c>
      <c r="L110" s="12">
        <v>1</v>
      </c>
      <c r="M110" s="12">
        <v>6</v>
      </c>
      <c r="N110" s="12">
        <v>0</v>
      </c>
      <c r="O110" s="12">
        <v>49</v>
      </c>
      <c r="P110" s="12">
        <v>25</v>
      </c>
      <c r="Q110" s="12" t="s">
        <v>493</v>
      </c>
      <c r="R110" s="12" t="s">
        <v>493</v>
      </c>
      <c r="S110" s="12" t="s">
        <v>493</v>
      </c>
      <c r="T110" s="12" t="s">
        <v>493</v>
      </c>
      <c r="U110" s="12" t="s">
        <v>493</v>
      </c>
      <c r="V110" s="12" t="s">
        <v>493</v>
      </c>
      <c r="W110" s="12" t="s">
        <v>493</v>
      </c>
      <c r="X110" s="12" t="s">
        <v>493</v>
      </c>
      <c r="Y110" s="12" t="s">
        <v>493</v>
      </c>
      <c r="Z110" s="12" t="s">
        <v>493</v>
      </c>
      <c r="AA110" s="12" t="s">
        <v>493</v>
      </c>
      <c r="AB110" s="12">
        <v>7</v>
      </c>
      <c r="AC110" s="12">
        <v>0</v>
      </c>
      <c r="AD110" s="12">
        <v>11</v>
      </c>
    </row>
    <row r="111" spans="1:30" x14ac:dyDescent="0.25">
      <c r="A111" s="12" t="s">
        <v>31</v>
      </c>
      <c r="B111" s="12" t="s">
        <v>542</v>
      </c>
      <c r="C111" s="12" t="s">
        <v>518</v>
      </c>
      <c r="D111" s="12">
        <v>8</v>
      </c>
      <c r="E111" s="12">
        <v>5</v>
      </c>
      <c r="F111" s="12">
        <v>1</v>
      </c>
      <c r="G111" s="12">
        <v>180</v>
      </c>
      <c r="H111" s="12">
        <v>67</v>
      </c>
      <c r="I111" s="12">
        <v>45</v>
      </c>
      <c r="J111" s="12">
        <v>143</v>
      </c>
      <c r="K111" s="12">
        <v>125.87</v>
      </c>
      <c r="L111" s="12">
        <v>0</v>
      </c>
      <c r="M111" s="12">
        <v>1</v>
      </c>
      <c r="N111" s="12">
        <v>0</v>
      </c>
      <c r="O111" s="12">
        <v>19</v>
      </c>
      <c r="P111" s="12">
        <v>4</v>
      </c>
      <c r="Q111" s="12">
        <v>1</v>
      </c>
      <c r="R111" s="12">
        <v>0.2</v>
      </c>
      <c r="S111" s="12">
        <v>0</v>
      </c>
      <c r="T111" s="12">
        <v>6</v>
      </c>
      <c r="U111" s="12">
        <v>0</v>
      </c>
      <c r="V111" s="12" t="s">
        <v>493</v>
      </c>
      <c r="W111" s="12" t="s">
        <v>493</v>
      </c>
      <c r="X111" s="12">
        <v>18</v>
      </c>
      <c r="Y111" s="12" t="s">
        <v>493</v>
      </c>
      <c r="Z111" s="12">
        <v>0</v>
      </c>
      <c r="AA111" s="12">
        <v>0</v>
      </c>
      <c r="AB111" s="12">
        <v>0</v>
      </c>
      <c r="AC111" s="12">
        <v>0</v>
      </c>
      <c r="AD111" s="12">
        <v>4</v>
      </c>
    </row>
    <row r="112" spans="1:30" x14ac:dyDescent="0.25">
      <c r="A112" s="12" t="s">
        <v>31</v>
      </c>
      <c r="B112" s="12" t="s">
        <v>118</v>
      </c>
      <c r="C112" s="12" t="s">
        <v>453</v>
      </c>
      <c r="D112" s="12">
        <v>11</v>
      </c>
      <c r="E112" s="12">
        <v>11</v>
      </c>
      <c r="F112" s="12">
        <v>2</v>
      </c>
      <c r="G112" s="12">
        <v>368</v>
      </c>
      <c r="H112" s="12" t="s">
        <v>521</v>
      </c>
      <c r="I112" s="12">
        <v>40.880000000000003</v>
      </c>
      <c r="J112" s="12">
        <v>252</v>
      </c>
      <c r="K112" s="12">
        <v>146.03</v>
      </c>
      <c r="L112" s="12">
        <v>1</v>
      </c>
      <c r="M112" s="12">
        <v>3</v>
      </c>
      <c r="N112" s="12">
        <v>1</v>
      </c>
      <c r="O112" s="12">
        <v>30</v>
      </c>
      <c r="P112" s="12">
        <v>27</v>
      </c>
      <c r="Q112" s="12" t="s">
        <v>493</v>
      </c>
      <c r="R112" s="12" t="s">
        <v>493</v>
      </c>
      <c r="S112" s="12" t="s">
        <v>493</v>
      </c>
      <c r="T112" s="12" t="s">
        <v>493</v>
      </c>
      <c r="U112" s="12" t="s">
        <v>493</v>
      </c>
      <c r="V112" s="12" t="s">
        <v>493</v>
      </c>
      <c r="W112" s="12" t="s">
        <v>493</v>
      </c>
      <c r="X112" s="12" t="s">
        <v>493</v>
      </c>
      <c r="Y112" s="12" t="s">
        <v>493</v>
      </c>
      <c r="Z112" s="12" t="s">
        <v>493</v>
      </c>
      <c r="AA112" s="12" t="s">
        <v>493</v>
      </c>
      <c r="AB112" s="12">
        <v>2</v>
      </c>
      <c r="AC112" s="12">
        <v>0</v>
      </c>
      <c r="AD112" s="12">
        <v>3</v>
      </c>
    </row>
    <row r="113" spans="1:30" x14ac:dyDescent="0.25">
      <c r="A113" s="12" t="s">
        <v>31</v>
      </c>
      <c r="B113" s="12" t="s">
        <v>118</v>
      </c>
      <c r="C113" s="12" t="s">
        <v>518</v>
      </c>
      <c r="D113" s="12">
        <v>13</v>
      </c>
      <c r="E113" s="12">
        <v>13</v>
      </c>
      <c r="F113" s="12">
        <v>1</v>
      </c>
      <c r="G113" s="12">
        <v>490</v>
      </c>
      <c r="H113" s="12" t="s">
        <v>543</v>
      </c>
      <c r="I113" s="12">
        <v>40.83</v>
      </c>
      <c r="J113" s="12">
        <v>319</v>
      </c>
      <c r="K113" s="12">
        <v>153.6</v>
      </c>
      <c r="L113" s="12">
        <v>0</v>
      </c>
      <c r="M113" s="12">
        <v>4</v>
      </c>
      <c r="N113" s="12">
        <v>0</v>
      </c>
      <c r="O113" s="12">
        <v>45</v>
      </c>
      <c r="P113" s="12">
        <v>34</v>
      </c>
      <c r="Q113" s="12" t="s">
        <v>493</v>
      </c>
      <c r="R113" s="12" t="s">
        <v>493</v>
      </c>
      <c r="S113" s="12" t="s">
        <v>493</v>
      </c>
      <c r="T113" s="12" t="s">
        <v>493</v>
      </c>
      <c r="U113" s="12" t="s">
        <v>493</v>
      </c>
      <c r="V113" s="12" t="s">
        <v>493</v>
      </c>
      <c r="W113" s="12" t="s">
        <v>493</v>
      </c>
      <c r="X113" s="12" t="s">
        <v>493</v>
      </c>
      <c r="Y113" s="12" t="s">
        <v>493</v>
      </c>
      <c r="Z113" s="12" t="s">
        <v>493</v>
      </c>
      <c r="AA113" s="12" t="s">
        <v>493</v>
      </c>
      <c r="AB113" s="12">
        <v>0</v>
      </c>
      <c r="AC113" s="12">
        <v>0</v>
      </c>
      <c r="AD113" s="12">
        <v>6</v>
      </c>
    </row>
    <row r="114" spans="1:30" x14ac:dyDescent="0.25">
      <c r="A114" s="12" t="s">
        <v>31</v>
      </c>
      <c r="B114" s="12" t="s">
        <v>309</v>
      </c>
      <c r="C114" s="12" t="s">
        <v>489</v>
      </c>
      <c r="D114" s="12">
        <v>6</v>
      </c>
      <c r="E114" s="12">
        <v>2</v>
      </c>
      <c r="F114" s="12">
        <v>1</v>
      </c>
      <c r="G114" s="12">
        <v>4</v>
      </c>
      <c r="H114" s="12">
        <v>4</v>
      </c>
      <c r="I114" s="12">
        <v>4</v>
      </c>
      <c r="J114" s="12">
        <v>10</v>
      </c>
      <c r="K114" s="12">
        <v>40</v>
      </c>
      <c r="L114" s="12">
        <v>0</v>
      </c>
      <c r="M114" s="12">
        <v>0</v>
      </c>
      <c r="N114" s="12">
        <v>0</v>
      </c>
      <c r="O114" s="12">
        <v>0</v>
      </c>
      <c r="P114" s="12">
        <v>0</v>
      </c>
      <c r="Q114" s="12">
        <v>6</v>
      </c>
      <c r="R114" s="12">
        <v>20</v>
      </c>
      <c r="S114" s="12">
        <v>0</v>
      </c>
      <c r="T114" s="12">
        <v>163</v>
      </c>
      <c r="U114" s="12">
        <v>7</v>
      </c>
      <c r="V114" s="14">
        <v>43892</v>
      </c>
      <c r="W114" s="12">
        <v>23.28</v>
      </c>
      <c r="X114" s="12">
        <v>8.15</v>
      </c>
      <c r="Y114" s="12">
        <v>17.100000000000001</v>
      </c>
      <c r="Z114" s="12">
        <v>0</v>
      </c>
      <c r="AA114" s="12">
        <v>0</v>
      </c>
      <c r="AB114" s="12">
        <v>0</v>
      </c>
      <c r="AC114" s="12">
        <v>0</v>
      </c>
      <c r="AD114" s="12">
        <v>14</v>
      </c>
    </row>
    <row r="115" spans="1:30" x14ac:dyDescent="0.25">
      <c r="A115" s="12" t="s">
        <v>31</v>
      </c>
      <c r="B115" s="12" t="s">
        <v>251</v>
      </c>
      <c r="C115" s="12" t="s">
        <v>518</v>
      </c>
      <c r="D115" s="12">
        <v>13</v>
      </c>
      <c r="E115" s="12">
        <v>12</v>
      </c>
      <c r="F115" s="12">
        <v>8</v>
      </c>
      <c r="G115" s="12">
        <v>165</v>
      </c>
      <c r="H115" s="12" t="s">
        <v>544</v>
      </c>
      <c r="I115" s="12">
        <v>41.25</v>
      </c>
      <c r="J115" s="12">
        <v>120</v>
      </c>
      <c r="K115" s="12">
        <v>137.5</v>
      </c>
      <c r="L115" s="12">
        <v>0</v>
      </c>
      <c r="M115" s="12">
        <v>0</v>
      </c>
      <c r="N115" s="12">
        <v>1</v>
      </c>
      <c r="O115" s="12">
        <v>10</v>
      </c>
      <c r="P115" s="12">
        <v>4</v>
      </c>
      <c r="Q115" s="12">
        <v>2</v>
      </c>
      <c r="R115" s="12">
        <v>2</v>
      </c>
      <c r="S115" s="12">
        <v>0</v>
      </c>
      <c r="T115" s="12">
        <v>26</v>
      </c>
      <c r="U115" s="12">
        <v>0</v>
      </c>
      <c r="V115" s="12" t="s">
        <v>493</v>
      </c>
      <c r="W115" s="12" t="s">
        <v>493</v>
      </c>
      <c r="X115" s="12">
        <v>13</v>
      </c>
      <c r="Y115" s="12" t="s">
        <v>493</v>
      </c>
      <c r="Z115" s="12">
        <v>0</v>
      </c>
      <c r="AA115" s="12">
        <v>0</v>
      </c>
      <c r="AB115" s="12">
        <v>4</v>
      </c>
      <c r="AC115" s="12">
        <v>0</v>
      </c>
      <c r="AD115" s="12">
        <v>15</v>
      </c>
    </row>
    <row r="116" spans="1:30" x14ac:dyDescent="0.25">
      <c r="A116" s="12" t="s">
        <v>31</v>
      </c>
      <c r="B116" s="12" t="s">
        <v>139</v>
      </c>
      <c r="C116" s="12" t="s">
        <v>453</v>
      </c>
      <c r="D116" s="12">
        <v>8</v>
      </c>
      <c r="E116" s="12">
        <v>6</v>
      </c>
      <c r="F116" s="12">
        <v>0</v>
      </c>
      <c r="G116" s="12">
        <v>65</v>
      </c>
      <c r="H116" s="12">
        <v>20</v>
      </c>
      <c r="I116" s="12">
        <v>10.83</v>
      </c>
      <c r="J116" s="12">
        <v>73</v>
      </c>
      <c r="K116" s="12">
        <v>89.04</v>
      </c>
      <c r="L116" s="12">
        <v>0</v>
      </c>
      <c r="M116" s="12">
        <v>0</v>
      </c>
      <c r="N116" s="12">
        <v>0</v>
      </c>
      <c r="O116" s="12">
        <v>6</v>
      </c>
      <c r="P116" s="12">
        <v>2</v>
      </c>
      <c r="Q116" s="12">
        <v>2</v>
      </c>
      <c r="R116" s="12">
        <v>2</v>
      </c>
      <c r="S116" s="12">
        <v>0</v>
      </c>
      <c r="T116" s="12">
        <v>23</v>
      </c>
      <c r="U116" s="12">
        <v>0</v>
      </c>
      <c r="V116" s="12" t="s">
        <v>493</v>
      </c>
      <c r="W116" s="12" t="s">
        <v>493</v>
      </c>
      <c r="X116" s="12">
        <v>11.5</v>
      </c>
      <c r="Y116" s="12" t="s">
        <v>493</v>
      </c>
      <c r="Z116" s="12">
        <v>0</v>
      </c>
      <c r="AA116" s="12">
        <v>0</v>
      </c>
      <c r="AB116" s="12">
        <v>1</v>
      </c>
      <c r="AC116" s="12">
        <v>0</v>
      </c>
      <c r="AD116" s="12">
        <v>13</v>
      </c>
    </row>
    <row r="117" spans="1:30" x14ac:dyDescent="0.25">
      <c r="A117" s="12" t="s">
        <v>31</v>
      </c>
      <c r="B117" s="12" t="s">
        <v>312</v>
      </c>
      <c r="C117" s="12" t="s">
        <v>489</v>
      </c>
      <c r="D117" s="12">
        <v>4</v>
      </c>
      <c r="E117" s="12">
        <v>4</v>
      </c>
      <c r="F117" s="12">
        <v>0</v>
      </c>
      <c r="G117" s="12">
        <v>65</v>
      </c>
      <c r="H117" s="12">
        <v>26</v>
      </c>
      <c r="I117" s="12">
        <v>16.25</v>
      </c>
      <c r="J117" s="12">
        <v>62</v>
      </c>
      <c r="K117" s="12">
        <v>104.83</v>
      </c>
      <c r="L117" s="12">
        <v>0</v>
      </c>
      <c r="M117" s="12">
        <v>0</v>
      </c>
      <c r="N117" s="12">
        <v>0</v>
      </c>
      <c r="O117" s="12">
        <v>6</v>
      </c>
      <c r="P117" s="12">
        <v>2</v>
      </c>
      <c r="Q117" s="12" t="s">
        <v>493</v>
      </c>
      <c r="R117" s="12" t="s">
        <v>493</v>
      </c>
      <c r="S117" s="12" t="s">
        <v>493</v>
      </c>
      <c r="T117" s="12" t="s">
        <v>493</v>
      </c>
      <c r="U117" s="12" t="s">
        <v>493</v>
      </c>
      <c r="V117" s="12" t="s">
        <v>493</v>
      </c>
      <c r="W117" s="12" t="s">
        <v>493</v>
      </c>
      <c r="X117" s="12" t="s">
        <v>493</v>
      </c>
      <c r="Y117" s="12" t="s">
        <v>493</v>
      </c>
      <c r="Z117" s="12" t="s">
        <v>493</v>
      </c>
      <c r="AA117" s="12" t="s">
        <v>493</v>
      </c>
      <c r="AB117" s="12">
        <v>3</v>
      </c>
      <c r="AC117" s="12">
        <v>0</v>
      </c>
      <c r="AD117" s="12">
        <v>12</v>
      </c>
    </row>
    <row r="118" spans="1:30" x14ac:dyDescent="0.25">
      <c r="A118" s="12" t="s">
        <v>31</v>
      </c>
      <c r="B118" s="12" t="s">
        <v>545</v>
      </c>
      <c r="C118" s="12" t="s">
        <v>453</v>
      </c>
      <c r="D118" s="12">
        <v>6</v>
      </c>
      <c r="E118" s="12">
        <v>4</v>
      </c>
      <c r="F118" s="12">
        <v>3</v>
      </c>
      <c r="G118" s="12">
        <v>3</v>
      </c>
      <c r="H118" s="12">
        <v>2</v>
      </c>
      <c r="I118" s="12">
        <v>3</v>
      </c>
      <c r="J118" s="12">
        <v>7</v>
      </c>
      <c r="K118" s="12">
        <v>42.85</v>
      </c>
      <c r="L118" s="12">
        <v>0</v>
      </c>
      <c r="M118" s="12">
        <v>0</v>
      </c>
      <c r="N118" s="12">
        <v>0</v>
      </c>
      <c r="O118" s="12">
        <v>0</v>
      </c>
      <c r="P118" s="12">
        <v>0</v>
      </c>
      <c r="Q118" s="12">
        <v>6</v>
      </c>
      <c r="R118" s="12">
        <v>22</v>
      </c>
      <c r="S118" s="12">
        <v>0</v>
      </c>
      <c r="T118" s="12">
        <v>229</v>
      </c>
      <c r="U118" s="12">
        <v>4</v>
      </c>
      <c r="V118" s="13">
        <v>18295</v>
      </c>
      <c r="W118" s="12">
        <v>57.25</v>
      </c>
      <c r="X118" s="12">
        <v>10.4</v>
      </c>
      <c r="Y118" s="12">
        <v>33</v>
      </c>
      <c r="Z118" s="12">
        <v>0</v>
      </c>
      <c r="AA118" s="12">
        <v>0</v>
      </c>
      <c r="AB118" s="12">
        <v>2</v>
      </c>
      <c r="AC118" s="12">
        <v>0</v>
      </c>
      <c r="AD118" s="12">
        <v>10</v>
      </c>
    </row>
    <row r="119" spans="1:30" x14ac:dyDescent="0.25">
      <c r="A119" s="12" t="s">
        <v>31</v>
      </c>
      <c r="B119" s="12" t="s">
        <v>262</v>
      </c>
      <c r="C119" s="12" t="s">
        <v>453</v>
      </c>
      <c r="D119" s="12">
        <v>10</v>
      </c>
      <c r="E119" s="12">
        <v>9</v>
      </c>
      <c r="F119" s="12">
        <v>1</v>
      </c>
      <c r="G119" s="12">
        <v>134</v>
      </c>
      <c r="H119" s="12">
        <v>46</v>
      </c>
      <c r="I119" s="12">
        <v>16.75</v>
      </c>
      <c r="J119" s="12">
        <v>100</v>
      </c>
      <c r="K119" s="12">
        <v>134</v>
      </c>
      <c r="L119" s="12">
        <v>0</v>
      </c>
      <c r="M119" s="12">
        <v>0</v>
      </c>
      <c r="N119" s="12">
        <v>2</v>
      </c>
      <c r="O119" s="12">
        <v>6</v>
      </c>
      <c r="P119" s="12">
        <v>8</v>
      </c>
      <c r="Q119" s="12" t="s">
        <v>493</v>
      </c>
      <c r="R119" s="12" t="s">
        <v>493</v>
      </c>
      <c r="S119" s="12" t="s">
        <v>493</v>
      </c>
      <c r="T119" s="12" t="s">
        <v>493</v>
      </c>
      <c r="U119" s="12" t="s">
        <v>493</v>
      </c>
      <c r="V119" s="12" t="s">
        <v>493</v>
      </c>
      <c r="W119" s="12" t="s">
        <v>493</v>
      </c>
      <c r="X119" s="12" t="s">
        <v>493</v>
      </c>
      <c r="Y119" s="12" t="s">
        <v>493</v>
      </c>
      <c r="Z119" s="12" t="s">
        <v>493</v>
      </c>
      <c r="AA119" s="12" t="s">
        <v>493</v>
      </c>
      <c r="AB119" s="12">
        <v>4</v>
      </c>
      <c r="AC119" s="12">
        <v>0</v>
      </c>
      <c r="AD119" s="12">
        <v>10</v>
      </c>
    </row>
    <row r="120" spans="1:30" x14ac:dyDescent="0.25">
      <c r="A120" s="12" t="s">
        <v>31</v>
      </c>
      <c r="B120" s="12" t="s">
        <v>546</v>
      </c>
      <c r="C120" s="12" t="s">
        <v>453</v>
      </c>
      <c r="D120" s="12">
        <v>1</v>
      </c>
      <c r="E120" s="12">
        <v>1</v>
      </c>
      <c r="F120" s="12">
        <v>0</v>
      </c>
      <c r="G120" s="12">
        <v>9</v>
      </c>
      <c r="H120" s="12">
        <v>9</v>
      </c>
      <c r="I120" s="12">
        <v>9</v>
      </c>
      <c r="J120" s="12">
        <v>13</v>
      </c>
      <c r="K120" s="12">
        <v>69.23</v>
      </c>
      <c r="L120" s="12">
        <v>0</v>
      </c>
      <c r="M120" s="12">
        <v>0</v>
      </c>
      <c r="N120" s="12">
        <v>0</v>
      </c>
      <c r="O120" s="12">
        <v>1</v>
      </c>
      <c r="P120" s="12">
        <v>0</v>
      </c>
      <c r="Q120" s="12" t="s">
        <v>493</v>
      </c>
      <c r="R120" s="12" t="s">
        <v>493</v>
      </c>
      <c r="S120" s="12" t="s">
        <v>493</v>
      </c>
      <c r="T120" s="12" t="s">
        <v>493</v>
      </c>
      <c r="U120" s="12" t="s">
        <v>493</v>
      </c>
      <c r="V120" s="12" t="s">
        <v>493</v>
      </c>
      <c r="W120" s="12" t="s">
        <v>493</v>
      </c>
      <c r="X120" s="12" t="s">
        <v>493</v>
      </c>
      <c r="Y120" s="12" t="s">
        <v>493</v>
      </c>
      <c r="Z120" s="12" t="s">
        <v>493</v>
      </c>
      <c r="AA120" s="12" t="s">
        <v>493</v>
      </c>
      <c r="AB120" s="12">
        <v>1</v>
      </c>
      <c r="AC120" s="12">
        <v>0</v>
      </c>
      <c r="AD120" s="12">
        <v>16</v>
      </c>
    </row>
    <row r="121" spans="1:30" x14ac:dyDescent="0.25">
      <c r="A121" s="12" t="s">
        <v>31</v>
      </c>
      <c r="B121" s="12" t="s">
        <v>193</v>
      </c>
      <c r="C121" s="12" t="s">
        <v>453</v>
      </c>
      <c r="D121" s="12">
        <v>14</v>
      </c>
      <c r="E121" s="12">
        <v>9</v>
      </c>
      <c r="F121" s="12">
        <v>1</v>
      </c>
      <c r="G121" s="12">
        <v>102</v>
      </c>
      <c r="H121" s="12">
        <v>45</v>
      </c>
      <c r="I121" s="12">
        <v>12.75</v>
      </c>
      <c r="J121" s="12">
        <v>71</v>
      </c>
      <c r="K121" s="12">
        <v>143.66</v>
      </c>
      <c r="L121" s="12">
        <v>0</v>
      </c>
      <c r="M121" s="12">
        <v>0</v>
      </c>
      <c r="N121" s="12">
        <v>3</v>
      </c>
      <c r="O121" s="12">
        <v>7</v>
      </c>
      <c r="P121" s="12">
        <v>5</v>
      </c>
      <c r="Q121" s="12">
        <v>14</v>
      </c>
      <c r="R121" s="12">
        <v>50.4</v>
      </c>
      <c r="S121" s="12">
        <v>0</v>
      </c>
      <c r="T121" s="12">
        <v>410</v>
      </c>
      <c r="U121" s="12">
        <v>10</v>
      </c>
      <c r="V121" s="13">
        <v>43132</v>
      </c>
      <c r="W121" s="12">
        <v>41</v>
      </c>
      <c r="X121" s="12">
        <v>8.09</v>
      </c>
      <c r="Y121" s="12">
        <v>30.4</v>
      </c>
      <c r="Z121" s="12">
        <v>0</v>
      </c>
      <c r="AA121" s="12">
        <v>0</v>
      </c>
      <c r="AB121" s="12">
        <v>5</v>
      </c>
      <c r="AC121" s="12">
        <v>0</v>
      </c>
      <c r="AD121" s="12">
        <v>12</v>
      </c>
    </row>
    <row r="122" spans="1:30" x14ac:dyDescent="0.25">
      <c r="A122" s="12" t="s">
        <v>31</v>
      </c>
      <c r="B122" s="12" t="s">
        <v>193</v>
      </c>
      <c r="C122" s="12" t="s">
        <v>518</v>
      </c>
      <c r="D122" s="12">
        <v>14</v>
      </c>
      <c r="E122" s="12">
        <v>6</v>
      </c>
      <c r="F122" s="12">
        <v>1</v>
      </c>
      <c r="G122" s="12">
        <v>42</v>
      </c>
      <c r="H122" s="12" t="s">
        <v>547</v>
      </c>
      <c r="I122" s="12">
        <v>8.4</v>
      </c>
      <c r="J122" s="12">
        <v>28</v>
      </c>
      <c r="K122" s="12">
        <v>150</v>
      </c>
      <c r="L122" s="12">
        <v>0</v>
      </c>
      <c r="M122" s="12">
        <v>0</v>
      </c>
      <c r="N122" s="12">
        <v>2</v>
      </c>
      <c r="O122" s="12">
        <v>3</v>
      </c>
      <c r="P122" s="12">
        <v>3</v>
      </c>
      <c r="Q122" s="12">
        <v>14</v>
      </c>
      <c r="R122" s="12">
        <v>55</v>
      </c>
      <c r="S122" s="12">
        <v>0</v>
      </c>
      <c r="T122" s="12">
        <v>400</v>
      </c>
      <c r="U122" s="12">
        <v>15</v>
      </c>
      <c r="V122" s="13">
        <v>44986</v>
      </c>
      <c r="W122" s="12">
        <v>26.66</v>
      </c>
      <c r="X122" s="12">
        <v>7.27</v>
      </c>
      <c r="Y122" s="12">
        <v>22</v>
      </c>
      <c r="Z122" s="12">
        <v>0</v>
      </c>
      <c r="AA122" s="12">
        <v>0</v>
      </c>
      <c r="AB122" s="12">
        <v>4</v>
      </c>
      <c r="AC122" s="12">
        <v>0</v>
      </c>
      <c r="AD122" s="12">
        <v>10</v>
      </c>
    </row>
    <row r="123" spans="1:30" x14ac:dyDescent="0.25">
      <c r="A123" s="12" t="s">
        <v>31</v>
      </c>
      <c r="B123" s="12" t="s">
        <v>548</v>
      </c>
      <c r="C123" s="12" t="s">
        <v>518</v>
      </c>
      <c r="D123" s="12">
        <v>10</v>
      </c>
      <c r="E123" s="12">
        <v>3</v>
      </c>
      <c r="F123" s="12">
        <v>2</v>
      </c>
      <c r="G123" s="12">
        <v>3</v>
      </c>
      <c r="H123" s="12" t="s">
        <v>500</v>
      </c>
      <c r="I123" s="12">
        <v>3</v>
      </c>
      <c r="J123" s="12">
        <v>5</v>
      </c>
      <c r="K123" s="12">
        <v>60</v>
      </c>
      <c r="L123" s="12">
        <v>0</v>
      </c>
      <c r="M123" s="12">
        <v>0</v>
      </c>
      <c r="N123" s="12">
        <v>0</v>
      </c>
      <c r="O123" s="12">
        <v>0</v>
      </c>
      <c r="P123" s="12">
        <v>0</v>
      </c>
      <c r="Q123" s="12">
        <v>10</v>
      </c>
      <c r="R123" s="12">
        <v>34</v>
      </c>
      <c r="S123" s="12">
        <v>0</v>
      </c>
      <c r="T123" s="12">
        <v>255</v>
      </c>
      <c r="U123" s="12">
        <v>5</v>
      </c>
      <c r="V123" s="13">
        <v>45689</v>
      </c>
      <c r="W123" s="12">
        <v>51</v>
      </c>
      <c r="X123" s="12">
        <v>7.5</v>
      </c>
      <c r="Y123" s="12">
        <v>40.799999999999997</v>
      </c>
      <c r="Z123" s="12">
        <v>0</v>
      </c>
      <c r="AA123" s="12">
        <v>0</v>
      </c>
      <c r="AB123" s="12">
        <v>3</v>
      </c>
      <c r="AC123" s="12">
        <v>0</v>
      </c>
      <c r="AD123" s="12">
        <v>15</v>
      </c>
    </row>
    <row r="124" spans="1:30" x14ac:dyDescent="0.25">
      <c r="A124" s="12" t="s">
        <v>31</v>
      </c>
      <c r="B124" s="12" t="s">
        <v>216</v>
      </c>
      <c r="C124" s="12" t="s">
        <v>489</v>
      </c>
      <c r="D124" s="12">
        <v>6</v>
      </c>
      <c r="E124" s="12">
        <v>3</v>
      </c>
      <c r="F124" s="12">
        <v>1</v>
      </c>
      <c r="G124" s="12">
        <v>8</v>
      </c>
      <c r="H124" s="12" t="s">
        <v>536</v>
      </c>
      <c r="I124" s="12">
        <v>4</v>
      </c>
      <c r="J124" s="12">
        <v>12</v>
      </c>
      <c r="K124" s="12">
        <v>66.66</v>
      </c>
      <c r="L124" s="12">
        <v>0</v>
      </c>
      <c r="M124" s="12">
        <v>0</v>
      </c>
      <c r="N124" s="12">
        <v>0</v>
      </c>
      <c r="O124" s="12">
        <v>1</v>
      </c>
      <c r="P124" s="12">
        <v>0</v>
      </c>
      <c r="Q124" s="12">
        <v>6</v>
      </c>
      <c r="R124" s="12">
        <v>18</v>
      </c>
      <c r="S124" s="12">
        <v>0</v>
      </c>
      <c r="T124" s="12">
        <v>179</v>
      </c>
      <c r="U124" s="12">
        <v>0</v>
      </c>
      <c r="V124" s="12" t="s">
        <v>493</v>
      </c>
      <c r="W124" s="12" t="s">
        <v>493</v>
      </c>
      <c r="X124" s="12">
        <v>9.94</v>
      </c>
      <c r="Y124" s="12" t="s">
        <v>493</v>
      </c>
      <c r="Z124" s="12">
        <v>0</v>
      </c>
      <c r="AA124" s="12">
        <v>0</v>
      </c>
      <c r="AB124" s="12">
        <v>0</v>
      </c>
      <c r="AC124" s="12">
        <v>0</v>
      </c>
      <c r="AD124" s="12">
        <v>15</v>
      </c>
    </row>
    <row r="125" spans="1:30" x14ac:dyDescent="0.25">
      <c r="A125" s="12" t="s">
        <v>31</v>
      </c>
      <c r="B125" s="12" t="s">
        <v>395</v>
      </c>
      <c r="C125" s="12" t="s">
        <v>489</v>
      </c>
      <c r="D125" s="12">
        <v>3</v>
      </c>
      <c r="E125" s="12">
        <v>2</v>
      </c>
      <c r="F125" s="12">
        <v>1</v>
      </c>
      <c r="G125" s="12">
        <v>19</v>
      </c>
      <c r="H125" s="12" t="s">
        <v>549</v>
      </c>
      <c r="I125" s="12">
        <v>19</v>
      </c>
      <c r="J125" s="12">
        <v>11</v>
      </c>
      <c r="K125" s="12">
        <v>172.72</v>
      </c>
      <c r="L125" s="12">
        <v>0</v>
      </c>
      <c r="M125" s="12">
        <v>0</v>
      </c>
      <c r="N125" s="12">
        <v>0</v>
      </c>
      <c r="O125" s="12">
        <v>4</v>
      </c>
      <c r="P125" s="12">
        <v>0</v>
      </c>
      <c r="Q125" s="12">
        <v>3</v>
      </c>
      <c r="R125" s="12">
        <v>9</v>
      </c>
      <c r="S125" s="12">
        <v>0</v>
      </c>
      <c r="T125" s="12">
        <v>49</v>
      </c>
      <c r="U125" s="12">
        <v>3</v>
      </c>
      <c r="V125" s="13">
        <v>43132</v>
      </c>
      <c r="W125" s="12">
        <v>16.329999999999998</v>
      </c>
      <c r="X125" s="12">
        <v>5.44</v>
      </c>
      <c r="Y125" s="12">
        <v>18</v>
      </c>
      <c r="Z125" s="12">
        <v>0</v>
      </c>
      <c r="AA125" s="12">
        <v>0</v>
      </c>
      <c r="AB125" s="12">
        <v>0</v>
      </c>
      <c r="AC125" s="12">
        <v>0</v>
      </c>
      <c r="AD125" s="12">
        <v>4</v>
      </c>
    </row>
    <row r="126" spans="1:30" x14ac:dyDescent="0.25">
      <c r="A126" s="12" t="s">
        <v>31</v>
      </c>
      <c r="B126" s="12" t="s">
        <v>550</v>
      </c>
      <c r="C126" s="12" t="s">
        <v>489</v>
      </c>
      <c r="D126" s="12">
        <v>2</v>
      </c>
      <c r="E126" s="12" t="s">
        <v>493</v>
      </c>
      <c r="F126" s="12" t="s">
        <v>493</v>
      </c>
      <c r="G126" s="12" t="s">
        <v>493</v>
      </c>
      <c r="H126" s="12" t="s">
        <v>493</v>
      </c>
      <c r="I126" s="12" t="s">
        <v>493</v>
      </c>
      <c r="J126" s="12" t="s">
        <v>493</v>
      </c>
      <c r="K126" s="12" t="s">
        <v>493</v>
      </c>
      <c r="L126" s="12" t="s">
        <v>493</v>
      </c>
      <c r="M126" s="12" t="s">
        <v>493</v>
      </c>
      <c r="N126" s="12" t="s">
        <v>493</v>
      </c>
      <c r="O126" s="12" t="s">
        <v>493</v>
      </c>
      <c r="P126" s="12" t="s">
        <v>493</v>
      </c>
      <c r="Q126" s="12">
        <v>2</v>
      </c>
      <c r="R126" s="12">
        <v>5</v>
      </c>
      <c r="S126" s="12">
        <v>0</v>
      </c>
      <c r="T126" s="12">
        <v>71</v>
      </c>
      <c r="U126" s="12">
        <v>1</v>
      </c>
      <c r="V126" s="13">
        <v>11324</v>
      </c>
      <c r="W126" s="12">
        <v>71</v>
      </c>
      <c r="X126" s="12">
        <v>14.2</v>
      </c>
      <c r="Y126" s="12">
        <v>30</v>
      </c>
      <c r="Z126" s="12">
        <v>0</v>
      </c>
      <c r="AA126" s="12">
        <v>0</v>
      </c>
      <c r="AB126" s="12">
        <v>0</v>
      </c>
      <c r="AC126" s="12">
        <v>0</v>
      </c>
      <c r="AD126" s="12">
        <v>12</v>
      </c>
    </row>
    <row r="127" spans="1:30" x14ac:dyDescent="0.25">
      <c r="A127" s="12" t="s">
        <v>31</v>
      </c>
      <c r="B127" s="12" t="s">
        <v>551</v>
      </c>
      <c r="C127" s="12" t="s">
        <v>489</v>
      </c>
      <c r="D127" s="12">
        <v>6</v>
      </c>
      <c r="E127" s="12" t="s">
        <v>493</v>
      </c>
      <c r="F127" s="12" t="s">
        <v>493</v>
      </c>
      <c r="G127" s="12" t="s">
        <v>493</v>
      </c>
      <c r="H127" s="12" t="s">
        <v>493</v>
      </c>
      <c r="I127" s="12" t="s">
        <v>493</v>
      </c>
      <c r="J127" s="12" t="s">
        <v>493</v>
      </c>
      <c r="K127" s="12" t="s">
        <v>493</v>
      </c>
      <c r="L127" s="12" t="s">
        <v>493</v>
      </c>
      <c r="M127" s="12" t="s">
        <v>493</v>
      </c>
      <c r="N127" s="12" t="s">
        <v>493</v>
      </c>
      <c r="O127" s="12" t="s">
        <v>493</v>
      </c>
      <c r="P127" s="12" t="s">
        <v>493</v>
      </c>
      <c r="Q127" s="12">
        <v>6</v>
      </c>
      <c r="R127" s="12">
        <v>12.4</v>
      </c>
      <c r="S127" s="12">
        <v>0</v>
      </c>
      <c r="T127" s="12">
        <v>115</v>
      </c>
      <c r="U127" s="12">
        <v>2</v>
      </c>
      <c r="V127" s="13">
        <v>46023</v>
      </c>
      <c r="W127" s="12">
        <v>57.5</v>
      </c>
      <c r="X127" s="12">
        <v>9.07</v>
      </c>
      <c r="Y127" s="12">
        <v>38</v>
      </c>
      <c r="Z127" s="12">
        <v>0</v>
      </c>
      <c r="AA127" s="12">
        <v>0</v>
      </c>
      <c r="AB127" s="12">
        <v>0</v>
      </c>
      <c r="AC127" s="12">
        <v>0</v>
      </c>
      <c r="AD127" s="12">
        <v>3</v>
      </c>
    </row>
    <row r="128" spans="1:30" x14ac:dyDescent="0.25">
      <c r="A128" s="12" t="s">
        <v>31</v>
      </c>
      <c r="B128" s="12" t="s">
        <v>349</v>
      </c>
      <c r="C128" s="12" t="s">
        <v>453</v>
      </c>
      <c r="D128" s="12">
        <v>14</v>
      </c>
      <c r="E128" s="12">
        <v>8</v>
      </c>
      <c r="F128" s="12">
        <v>2</v>
      </c>
      <c r="G128" s="12">
        <v>32</v>
      </c>
      <c r="H128" s="12">
        <v>14</v>
      </c>
      <c r="I128" s="12">
        <v>5.33</v>
      </c>
      <c r="J128" s="12">
        <v>38</v>
      </c>
      <c r="K128" s="12">
        <v>84.21</v>
      </c>
      <c r="L128" s="12">
        <v>0</v>
      </c>
      <c r="M128" s="12">
        <v>0</v>
      </c>
      <c r="N128" s="12">
        <v>2</v>
      </c>
      <c r="O128" s="12">
        <v>2</v>
      </c>
      <c r="P128" s="12">
        <v>1</v>
      </c>
      <c r="Q128" s="12">
        <v>14</v>
      </c>
      <c r="R128" s="12">
        <v>56</v>
      </c>
      <c r="S128" s="12">
        <v>0</v>
      </c>
      <c r="T128" s="12">
        <v>448</v>
      </c>
      <c r="U128" s="12">
        <v>24</v>
      </c>
      <c r="V128" s="13">
        <v>42461</v>
      </c>
      <c r="W128" s="12">
        <v>18.66</v>
      </c>
      <c r="X128" s="12">
        <v>8</v>
      </c>
      <c r="Y128" s="12">
        <v>14</v>
      </c>
      <c r="Z128" s="12">
        <v>3</v>
      </c>
      <c r="AA128" s="12">
        <v>0</v>
      </c>
      <c r="AB128" s="12">
        <v>5</v>
      </c>
      <c r="AC128" s="12">
        <v>0</v>
      </c>
      <c r="AD128" s="12">
        <v>16</v>
      </c>
    </row>
    <row r="129" spans="1:30" x14ac:dyDescent="0.25">
      <c r="A129" s="12" t="s">
        <v>31</v>
      </c>
      <c r="B129" s="12" t="s">
        <v>349</v>
      </c>
      <c r="C129" s="12" t="s">
        <v>518</v>
      </c>
      <c r="D129" s="12">
        <v>6</v>
      </c>
      <c r="E129" s="12">
        <v>1</v>
      </c>
      <c r="F129" s="12">
        <v>1</v>
      </c>
      <c r="G129" s="12">
        <v>0</v>
      </c>
      <c r="H129" s="12" t="s">
        <v>552</v>
      </c>
      <c r="I129" s="12" t="s">
        <v>493</v>
      </c>
      <c r="J129" s="12">
        <v>2</v>
      </c>
      <c r="K129" s="12">
        <v>0</v>
      </c>
      <c r="L129" s="12">
        <v>0</v>
      </c>
      <c r="M129" s="12">
        <v>0</v>
      </c>
      <c r="N129" s="12">
        <v>0</v>
      </c>
      <c r="O129" s="12">
        <v>0</v>
      </c>
      <c r="P129" s="12">
        <v>0</v>
      </c>
      <c r="Q129" s="12">
        <v>6</v>
      </c>
      <c r="R129" s="12">
        <v>22</v>
      </c>
      <c r="S129" s="12">
        <v>0</v>
      </c>
      <c r="T129" s="12">
        <v>233</v>
      </c>
      <c r="U129" s="12">
        <v>3</v>
      </c>
      <c r="V129" s="13">
        <v>13516</v>
      </c>
      <c r="W129" s="12">
        <v>77.66</v>
      </c>
      <c r="X129" s="12">
        <v>10.59</v>
      </c>
      <c r="Y129" s="12">
        <v>44</v>
      </c>
      <c r="Z129" s="12">
        <v>0</v>
      </c>
      <c r="AA129" s="12">
        <v>0</v>
      </c>
      <c r="AB129" s="12">
        <v>2</v>
      </c>
      <c r="AC129" s="12">
        <v>0</v>
      </c>
      <c r="AD129" s="12">
        <v>15</v>
      </c>
    </row>
    <row r="130" spans="1:30" x14ac:dyDescent="0.25">
      <c r="A130" s="12" t="s">
        <v>31</v>
      </c>
      <c r="B130" s="12" t="s">
        <v>165</v>
      </c>
      <c r="C130" s="12" t="s">
        <v>453</v>
      </c>
      <c r="D130" s="12">
        <v>5</v>
      </c>
      <c r="E130" s="12">
        <v>4</v>
      </c>
      <c r="F130" s="12">
        <v>1</v>
      </c>
      <c r="G130" s="12">
        <v>47</v>
      </c>
      <c r="H130" s="12">
        <v>35</v>
      </c>
      <c r="I130" s="12">
        <v>15.66</v>
      </c>
      <c r="J130" s="12">
        <v>44</v>
      </c>
      <c r="K130" s="12">
        <v>106.81</v>
      </c>
      <c r="L130" s="12">
        <v>0</v>
      </c>
      <c r="M130" s="12">
        <v>0</v>
      </c>
      <c r="N130" s="12">
        <v>0</v>
      </c>
      <c r="O130" s="12">
        <v>4</v>
      </c>
      <c r="P130" s="12">
        <v>1</v>
      </c>
      <c r="Q130" s="12">
        <v>1</v>
      </c>
      <c r="R130" s="12">
        <v>1</v>
      </c>
      <c r="S130" s="12">
        <v>0</v>
      </c>
      <c r="T130" s="12">
        <v>10</v>
      </c>
      <c r="U130" s="12">
        <v>0</v>
      </c>
      <c r="V130" s="12" t="s">
        <v>493</v>
      </c>
      <c r="W130" s="12" t="s">
        <v>493</v>
      </c>
      <c r="X130" s="12">
        <v>10</v>
      </c>
      <c r="Y130" s="12" t="s">
        <v>493</v>
      </c>
      <c r="Z130" s="12">
        <v>0</v>
      </c>
      <c r="AA130" s="12">
        <v>0</v>
      </c>
      <c r="AB130" s="12">
        <v>4</v>
      </c>
      <c r="AC130" s="12">
        <v>0</v>
      </c>
      <c r="AD130" s="12">
        <v>16</v>
      </c>
    </row>
    <row r="131" spans="1:30" x14ac:dyDescent="0.25">
      <c r="A131" s="12" t="s">
        <v>31</v>
      </c>
      <c r="B131" s="12" t="s">
        <v>368</v>
      </c>
      <c r="C131" s="12" t="s">
        <v>453</v>
      </c>
      <c r="D131" s="12">
        <v>11</v>
      </c>
      <c r="E131" s="12">
        <v>2</v>
      </c>
      <c r="F131" s="12">
        <v>1</v>
      </c>
      <c r="G131" s="12">
        <v>10</v>
      </c>
      <c r="H131" s="12" t="s">
        <v>553</v>
      </c>
      <c r="I131" s="12">
        <v>10</v>
      </c>
      <c r="J131" s="12">
        <v>7</v>
      </c>
      <c r="K131" s="12">
        <v>142.85</v>
      </c>
      <c r="L131" s="12">
        <v>0</v>
      </c>
      <c r="M131" s="12">
        <v>0</v>
      </c>
      <c r="N131" s="12">
        <v>1</v>
      </c>
      <c r="O131" s="12">
        <v>2</v>
      </c>
      <c r="P131" s="12">
        <v>0</v>
      </c>
      <c r="Q131" s="12">
        <v>11</v>
      </c>
      <c r="R131" s="12">
        <v>41.2</v>
      </c>
      <c r="S131" s="12">
        <v>0</v>
      </c>
      <c r="T131" s="12">
        <v>289</v>
      </c>
      <c r="U131" s="12">
        <v>14</v>
      </c>
      <c r="V131" s="13">
        <v>46447</v>
      </c>
      <c r="W131" s="12">
        <v>20.64</v>
      </c>
      <c r="X131" s="12">
        <v>6.99</v>
      </c>
      <c r="Y131" s="12">
        <v>17.7</v>
      </c>
      <c r="Z131" s="12">
        <v>0</v>
      </c>
      <c r="AA131" s="12">
        <v>0</v>
      </c>
      <c r="AB131" s="12">
        <v>1</v>
      </c>
      <c r="AC131" s="12">
        <v>0</v>
      </c>
      <c r="AD131" s="12">
        <v>8</v>
      </c>
    </row>
    <row r="132" spans="1:30" x14ac:dyDescent="0.25">
      <c r="A132" s="12" t="s">
        <v>31</v>
      </c>
      <c r="B132" s="12" t="s">
        <v>368</v>
      </c>
      <c r="C132" s="12" t="s">
        <v>518</v>
      </c>
      <c r="D132" s="12">
        <v>5</v>
      </c>
      <c r="E132" s="12">
        <v>3</v>
      </c>
      <c r="F132" s="12">
        <v>2</v>
      </c>
      <c r="G132" s="12">
        <v>0</v>
      </c>
      <c r="H132" s="12" t="s">
        <v>552</v>
      </c>
      <c r="I132" s="12">
        <v>0</v>
      </c>
      <c r="J132" s="12">
        <v>4</v>
      </c>
      <c r="K132" s="12">
        <v>0</v>
      </c>
      <c r="L132" s="12">
        <v>0</v>
      </c>
      <c r="M132" s="12">
        <v>0</v>
      </c>
      <c r="N132" s="12">
        <v>1</v>
      </c>
      <c r="O132" s="12">
        <v>0</v>
      </c>
      <c r="P132" s="12">
        <v>0</v>
      </c>
      <c r="Q132" s="12">
        <v>5</v>
      </c>
      <c r="R132" s="12">
        <v>19</v>
      </c>
      <c r="S132" s="12">
        <v>0</v>
      </c>
      <c r="T132" s="12">
        <v>191</v>
      </c>
      <c r="U132" s="12">
        <v>3</v>
      </c>
      <c r="V132" s="13">
        <v>11355</v>
      </c>
      <c r="W132" s="12">
        <v>63.66</v>
      </c>
      <c r="X132" s="12">
        <v>10.050000000000001</v>
      </c>
      <c r="Y132" s="12">
        <v>38</v>
      </c>
      <c r="Z132" s="12">
        <v>0</v>
      </c>
      <c r="AA132" s="12">
        <v>0</v>
      </c>
      <c r="AB132" s="12">
        <v>1</v>
      </c>
      <c r="AC132" s="12">
        <v>0</v>
      </c>
      <c r="AD132" s="12">
        <v>13</v>
      </c>
    </row>
    <row r="133" spans="1:30" x14ac:dyDescent="0.25">
      <c r="A133" s="12" t="s">
        <v>31</v>
      </c>
      <c r="B133" s="12" t="s">
        <v>554</v>
      </c>
      <c r="C133" s="12" t="s">
        <v>518</v>
      </c>
      <c r="D133" s="12">
        <v>7</v>
      </c>
      <c r="E133" s="12">
        <v>6</v>
      </c>
      <c r="F133" s="12">
        <v>0</v>
      </c>
      <c r="G133" s="12">
        <v>168</v>
      </c>
      <c r="H133" s="12">
        <v>48</v>
      </c>
      <c r="I133" s="12">
        <v>28</v>
      </c>
      <c r="J133" s="12">
        <v>107</v>
      </c>
      <c r="K133" s="12">
        <v>157</v>
      </c>
      <c r="L133" s="12">
        <v>0</v>
      </c>
      <c r="M133" s="12">
        <v>0</v>
      </c>
      <c r="N133" s="12">
        <v>0</v>
      </c>
      <c r="O133" s="12">
        <v>9</v>
      </c>
      <c r="P133" s="12">
        <v>14</v>
      </c>
      <c r="Q133" s="12" t="s">
        <v>493</v>
      </c>
      <c r="R133" s="12" t="s">
        <v>493</v>
      </c>
      <c r="S133" s="12" t="s">
        <v>493</v>
      </c>
      <c r="T133" s="12" t="s">
        <v>493</v>
      </c>
      <c r="U133" s="12" t="s">
        <v>493</v>
      </c>
      <c r="V133" s="12" t="s">
        <v>493</v>
      </c>
      <c r="W133" s="12" t="s">
        <v>493</v>
      </c>
      <c r="X133" s="12" t="s">
        <v>493</v>
      </c>
      <c r="Y133" s="12" t="s">
        <v>493</v>
      </c>
      <c r="Z133" s="12" t="s">
        <v>493</v>
      </c>
      <c r="AA133" s="12" t="s">
        <v>493</v>
      </c>
      <c r="AB133" s="12">
        <v>1</v>
      </c>
      <c r="AC133" s="12">
        <v>0</v>
      </c>
      <c r="AD133" s="12">
        <v>6</v>
      </c>
    </row>
    <row r="134" spans="1:30" x14ac:dyDescent="0.25">
      <c r="A134" s="12" t="s">
        <v>31</v>
      </c>
      <c r="B134" s="12" t="s">
        <v>376</v>
      </c>
      <c r="C134" s="12" t="s">
        <v>518</v>
      </c>
      <c r="D134" s="12">
        <v>9</v>
      </c>
      <c r="E134" s="12">
        <v>8</v>
      </c>
      <c r="F134" s="12">
        <v>4</v>
      </c>
      <c r="G134" s="12">
        <v>95</v>
      </c>
      <c r="H134" s="12" t="s">
        <v>555</v>
      </c>
      <c r="I134" s="12">
        <v>23.75</v>
      </c>
      <c r="J134" s="12">
        <v>55</v>
      </c>
      <c r="K134" s="12">
        <v>172.72</v>
      </c>
      <c r="L134" s="12">
        <v>0</v>
      </c>
      <c r="M134" s="12">
        <v>1</v>
      </c>
      <c r="N134" s="12">
        <v>1</v>
      </c>
      <c r="O134" s="12">
        <v>13</v>
      </c>
      <c r="P134" s="12">
        <v>3</v>
      </c>
      <c r="Q134" s="12">
        <v>9</v>
      </c>
      <c r="R134" s="12">
        <v>33</v>
      </c>
      <c r="S134" s="12">
        <v>0</v>
      </c>
      <c r="T134" s="12">
        <v>323</v>
      </c>
      <c r="U134" s="12">
        <v>10</v>
      </c>
      <c r="V134" s="14">
        <v>44139</v>
      </c>
      <c r="W134" s="12">
        <v>32.299999999999997</v>
      </c>
      <c r="X134" s="12">
        <v>9.7799999999999994</v>
      </c>
      <c r="Y134" s="12">
        <v>19.8</v>
      </c>
      <c r="Z134" s="12">
        <v>1</v>
      </c>
      <c r="AA134" s="12">
        <v>0</v>
      </c>
      <c r="AB134" s="12">
        <v>2</v>
      </c>
      <c r="AC134" s="12">
        <v>0</v>
      </c>
      <c r="AD134" s="12">
        <v>4</v>
      </c>
    </row>
    <row r="135" spans="1:30" x14ac:dyDescent="0.25">
      <c r="A135" s="12" t="s">
        <v>31</v>
      </c>
      <c r="B135" s="12" t="s">
        <v>556</v>
      </c>
      <c r="C135" s="12" t="s">
        <v>518</v>
      </c>
      <c r="D135" s="12">
        <v>1</v>
      </c>
      <c r="E135" s="12">
        <v>1</v>
      </c>
      <c r="F135" s="12">
        <v>0</v>
      </c>
      <c r="G135" s="12">
        <v>16</v>
      </c>
      <c r="H135" s="12">
        <v>16</v>
      </c>
      <c r="I135" s="12">
        <v>16</v>
      </c>
      <c r="J135" s="12">
        <v>17</v>
      </c>
      <c r="K135" s="12">
        <v>94.11</v>
      </c>
      <c r="L135" s="12">
        <v>0</v>
      </c>
      <c r="M135" s="12">
        <v>0</v>
      </c>
      <c r="N135" s="12">
        <v>0</v>
      </c>
      <c r="O135" s="12">
        <v>1</v>
      </c>
      <c r="P135" s="12">
        <v>1</v>
      </c>
      <c r="Q135" s="12" t="s">
        <v>493</v>
      </c>
      <c r="R135" s="12" t="s">
        <v>493</v>
      </c>
      <c r="S135" s="12" t="s">
        <v>493</v>
      </c>
      <c r="T135" s="12" t="s">
        <v>493</v>
      </c>
      <c r="U135" s="12" t="s">
        <v>493</v>
      </c>
      <c r="V135" s="12" t="s">
        <v>493</v>
      </c>
      <c r="W135" s="12" t="s">
        <v>493</v>
      </c>
      <c r="X135" s="12" t="s">
        <v>493</v>
      </c>
      <c r="Y135" s="12" t="s">
        <v>493</v>
      </c>
      <c r="Z135" s="12" t="s">
        <v>493</v>
      </c>
      <c r="AA135" s="12" t="s">
        <v>493</v>
      </c>
      <c r="AB135" s="12">
        <v>1</v>
      </c>
      <c r="AC135" s="12">
        <v>0</v>
      </c>
      <c r="AD135" s="12">
        <v>8</v>
      </c>
    </row>
    <row r="136" spans="1:30" x14ac:dyDescent="0.25">
      <c r="A136" s="12" t="s">
        <v>31</v>
      </c>
      <c r="B136" s="12" t="s">
        <v>557</v>
      </c>
      <c r="C136" s="12" t="s">
        <v>518</v>
      </c>
      <c r="D136" s="12">
        <v>6</v>
      </c>
      <c r="E136" s="12">
        <v>3</v>
      </c>
      <c r="F136" s="12">
        <v>1</v>
      </c>
      <c r="G136" s="12">
        <v>3</v>
      </c>
      <c r="H136" s="12" t="s">
        <v>502</v>
      </c>
      <c r="I136" s="12">
        <v>1.5</v>
      </c>
      <c r="J136" s="12">
        <v>7</v>
      </c>
      <c r="K136" s="12">
        <v>42.85</v>
      </c>
      <c r="L136" s="12">
        <v>0</v>
      </c>
      <c r="M136" s="12">
        <v>0</v>
      </c>
      <c r="N136" s="12">
        <v>1</v>
      </c>
      <c r="O136" s="12">
        <v>0</v>
      </c>
      <c r="P136" s="12">
        <v>0</v>
      </c>
      <c r="Q136" s="12">
        <v>6</v>
      </c>
      <c r="R136" s="12">
        <v>23</v>
      </c>
      <c r="S136" s="12">
        <v>0</v>
      </c>
      <c r="T136" s="12">
        <v>222</v>
      </c>
      <c r="U136" s="12">
        <v>7</v>
      </c>
      <c r="V136" s="13">
        <v>14277</v>
      </c>
      <c r="W136" s="12">
        <v>31.71</v>
      </c>
      <c r="X136" s="12">
        <v>9.65</v>
      </c>
      <c r="Y136" s="12">
        <v>19.7</v>
      </c>
      <c r="Z136" s="12">
        <v>0</v>
      </c>
      <c r="AA136" s="12">
        <v>0</v>
      </c>
      <c r="AB136" s="12">
        <v>0</v>
      </c>
      <c r="AC136" s="12">
        <v>0</v>
      </c>
      <c r="AD136" s="12">
        <v>10</v>
      </c>
    </row>
    <row r="137" spans="1:30" x14ac:dyDescent="0.25">
      <c r="A137" s="12" t="s">
        <v>31</v>
      </c>
      <c r="B137" s="12" t="s">
        <v>558</v>
      </c>
      <c r="C137" s="12" t="s">
        <v>518</v>
      </c>
      <c r="D137" s="12">
        <v>2</v>
      </c>
      <c r="E137" s="12">
        <v>1</v>
      </c>
      <c r="F137" s="12">
        <v>1</v>
      </c>
      <c r="G137" s="12">
        <v>20</v>
      </c>
      <c r="H137" s="12" t="s">
        <v>559</v>
      </c>
      <c r="I137" s="12" t="s">
        <v>493</v>
      </c>
      <c r="J137" s="12">
        <v>12</v>
      </c>
      <c r="K137" s="12">
        <v>166.66</v>
      </c>
      <c r="L137" s="12">
        <v>0</v>
      </c>
      <c r="M137" s="12">
        <v>0</v>
      </c>
      <c r="N137" s="12">
        <v>0</v>
      </c>
      <c r="O137" s="12">
        <v>2</v>
      </c>
      <c r="P137" s="12">
        <v>1</v>
      </c>
      <c r="Q137" s="12">
        <v>2</v>
      </c>
      <c r="R137" s="12">
        <v>5</v>
      </c>
      <c r="S137" s="12">
        <v>0</v>
      </c>
      <c r="T137" s="12">
        <v>48</v>
      </c>
      <c r="U137" s="12">
        <v>0</v>
      </c>
      <c r="V137" s="12" t="s">
        <v>493</v>
      </c>
      <c r="W137" s="12" t="s">
        <v>493</v>
      </c>
      <c r="X137" s="12">
        <v>9.6</v>
      </c>
      <c r="Y137" s="12" t="s">
        <v>493</v>
      </c>
      <c r="Z137" s="12">
        <v>0</v>
      </c>
      <c r="AA137" s="12">
        <v>0</v>
      </c>
      <c r="AB137" s="12">
        <v>0</v>
      </c>
      <c r="AC137" s="12">
        <v>0</v>
      </c>
      <c r="AD137" s="12">
        <v>9</v>
      </c>
    </row>
    <row r="138" spans="1:30" x14ac:dyDescent="0.25">
      <c r="A138" s="12" t="s">
        <v>31</v>
      </c>
      <c r="B138" s="12" t="s">
        <v>560</v>
      </c>
      <c r="C138" s="12" t="s">
        <v>518</v>
      </c>
      <c r="D138" s="12">
        <v>3</v>
      </c>
      <c r="E138" s="12" t="s">
        <v>493</v>
      </c>
      <c r="F138" s="12" t="s">
        <v>493</v>
      </c>
      <c r="G138" s="12" t="s">
        <v>493</v>
      </c>
      <c r="H138" s="12" t="s">
        <v>493</v>
      </c>
      <c r="I138" s="12" t="s">
        <v>493</v>
      </c>
      <c r="J138" s="12" t="s">
        <v>493</v>
      </c>
      <c r="K138" s="12" t="s">
        <v>493</v>
      </c>
      <c r="L138" s="12" t="s">
        <v>493</v>
      </c>
      <c r="M138" s="12" t="s">
        <v>493</v>
      </c>
      <c r="N138" s="12" t="s">
        <v>493</v>
      </c>
      <c r="O138" s="12" t="s">
        <v>493</v>
      </c>
      <c r="P138" s="12" t="s">
        <v>493</v>
      </c>
      <c r="Q138" s="12">
        <v>3</v>
      </c>
      <c r="R138" s="12">
        <v>10</v>
      </c>
      <c r="S138" s="12">
        <v>0</v>
      </c>
      <c r="T138" s="12">
        <v>109</v>
      </c>
      <c r="U138" s="12">
        <v>3</v>
      </c>
      <c r="V138" s="13">
        <v>15738</v>
      </c>
      <c r="W138" s="12">
        <v>36.33</v>
      </c>
      <c r="X138" s="12">
        <v>10.9</v>
      </c>
      <c r="Y138" s="12">
        <v>20</v>
      </c>
      <c r="Z138" s="12">
        <v>0</v>
      </c>
      <c r="AA138" s="12">
        <v>0</v>
      </c>
      <c r="AB138" s="12">
        <v>0</v>
      </c>
      <c r="AC138" s="12">
        <v>0</v>
      </c>
      <c r="AD138" s="12">
        <v>17</v>
      </c>
    </row>
    <row r="139" spans="1:30" x14ac:dyDescent="0.25">
      <c r="A139" s="12" t="s">
        <v>31</v>
      </c>
      <c r="B139" s="12" t="s">
        <v>390</v>
      </c>
      <c r="C139" s="12" t="s">
        <v>518</v>
      </c>
      <c r="D139" s="12">
        <v>1</v>
      </c>
      <c r="E139" s="12" t="s">
        <v>493</v>
      </c>
      <c r="F139" s="12" t="s">
        <v>493</v>
      </c>
      <c r="G139" s="12" t="s">
        <v>493</v>
      </c>
      <c r="H139" s="12" t="s">
        <v>493</v>
      </c>
      <c r="I139" s="12" t="s">
        <v>493</v>
      </c>
      <c r="J139" s="12" t="s">
        <v>493</v>
      </c>
      <c r="K139" s="12" t="s">
        <v>493</v>
      </c>
      <c r="L139" s="12" t="s">
        <v>493</v>
      </c>
      <c r="M139" s="12" t="s">
        <v>493</v>
      </c>
      <c r="N139" s="12" t="s">
        <v>493</v>
      </c>
      <c r="O139" s="12" t="s">
        <v>493</v>
      </c>
      <c r="P139" s="12" t="s">
        <v>493</v>
      </c>
      <c r="Q139" s="12">
        <v>1</v>
      </c>
      <c r="R139" s="12">
        <v>3</v>
      </c>
      <c r="S139" s="12">
        <v>0</v>
      </c>
      <c r="T139" s="12">
        <v>35</v>
      </c>
      <c r="U139" s="12">
        <v>1</v>
      </c>
      <c r="V139" s="13">
        <v>12785</v>
      </c>
      <c r="W139" s="12">
        <v>35</v>
      </c>
      <c r="X139" s="12">
        <v>11.66</v>
      </c>
      <c r="Y139" s="12">
        <v>18</v>
      </c>
      <c r="Z139" s="12">
        <v>0</v>
      </c>
      <c r="AA139" s="12">
        <v>0</v>
      </c>
      <c r="AB139" s="12">
        <v>0</v>
      </c>
      <c r="AC139" s="12">
        <v>0</v>
      </c>
      <c r="AD139" s="12">
        <v>6</v>
      </c>
    </row>
    <row r="140" spans="1:30" x14ac:dyDescent="0.25">
      <c r="A140" s="12" t="s">
        <v>21</v>
      </c>
      <c r="B140" s="12" t="s">
        <v>332</v>
      </c>
      <c r="C140" s="12" t="s">
        <v>518</v>
      </c>
      <c r="D140" s="12">
        <v>2</v>
      </c>
      <c r="E140" s="12">
        <v>2</v>
      </c>
      <c r="F140" s="12">
        <v>0</v>
      </c>
      <c r="G140" s="12">
        <v>11</v>
      </c>
      <c r="H140" s="12">
        <v>6</v>
      </c>
      <c r="I140" s="12">
        <v>5.5</v>
      </c>
      <c r="J140" s="12">
        <v>10</v>
      </c>
      <c r="K140" s="12">
        <v>110</v>
      </c>
      <c r="L140" s="12">
        <v>0</v>
      </c>
      <c r="M140" s="12">
        <v>0</v>
      </c>
      <c r="N140" s="12">
        <v>0</v>
      </c>
      <c r="O140" s="12">
        <v>1</v>
      </c>
      <c r="P140" s="12">
        <v>0</v>
      </c>
      <c r="Q140" s="12">
        <v>2</v>
      </c>
      <c r="R140" s="12">
        <v>3</v>
      </c>
      <c r="S140" s="12">
        <v>0</v>
      </c>
      <c r="T140" s="12">
        <v>29</v>
      </c>
      <c r="U140" s="12">
        <v>0</v>
      </c>
      <c r="V140" s="12" t="s">
        <v>493</v>
      </c>
      <c r="W140" s="12" t="s">
        <v>493</v>
      </c>
      <c r="X140" s="12">
        <v>9.66</v>
      </c>
      <c r="Y140" s="12" t="s">
        <v>493</v>
      </c>
      <c r="Z140" s="12">
        <v>0</v>
      </c>
      <c r="AA140" s="12">
        <v>0</v>
      </c>
      <c r="AB140" s="12">
        <v>0</v>
      </c>
      <c r="AC140" s="12">
        <v>0</v>
      </c>
      <c r="AD140" s="12">
        <v>5</v>
      </c>
    </row>
    <row r="141" spans="1:30" x14ac:dyDescent="0.25">
      <c r="A141" s="12" t="s">
        <v>21</v>
      </c>
      <c r="B141" s="12" t="s">
        <v>311</v>
      </c>
      <c r="C141" s="12" t="s">
        <v>489</v>
      </c>
      <c r="D141" s="12">
        <v>8</v>
      </c>
      <c r="E141" s="12">
        <v>3</v>
      </c>
      <c r="F141" s="12">
        <v>0</v>
      </c>
      <c r="G141" s="12">
        <v>14</v>
      </c>
      <c r="H141" s="12">
        <v>6</v>
      </c>
      <c r="I141" s="12">
        <v>4.66</v>
      </c>
      <c r="J141" s="12">
        <v>12</v>
      </c>
      <c r="K141" s="12">
        <v>116.66</v>
      </c>
      <c r="L141" s="12">
        <v>0</v>
      </c>
      <c r="M141" s="12">
        <v>0</v>
      </c>
      <c r="N141" s="12">
        <v>0</v>
      </c>
      <c r="O141" s="12">
        <v>0</v>
      </c>
      <c r="P141" s="12">
        <v>2</v>
      </c>
      <c r="Q141" s="12">
        <v>8</v>
      </c>
      <c r="R141" s="12">
        <v>28.2</v>
      </c>
      <c r="S141" s="12">
        <v>0</v>
      </c>
      <c r="T141" s="12">
        <v>228</v>
      </c>
      <c r="U141" s="12">
        <v>15</v>
      </c>
      <c r="V141" s="13">
        <v>43891</v>
      </c>
      <c r="W141" s="12">
        <v>15.2</v>
      </c>
      <c r="X141" s="12">
        <v>8.0399999999999991</v>
      </c>
      <c r="Y141" s="12">
        <v>11.3</v>
      </c>
      <c r="Z141" s="12">
        <v>0</v>
      </c>
      <c r="AA141" s="12">
        <v>0</v>
      </c>
      <c r="AB141" s="12">
        <v>2</v>
      </c>
      <c r="AC141" s="12">
        <v>0</v>
      </c>
      <c r="AD141" s="12">
        <v>16</v>
      </c>
    </row>
    <row r="142" spans="1:30" x14ac:dyDescent="0.25">
      <c r="A142" s="12" t="s">
        <v>21</v>
      </c>
      <c r="B142" s="12" t="s">
        <v>528</v>
      </c>
      <c r="C142" s="12" t="s">
        <v>518</v>
      </c>
      <c r="D142" s="12">
        <v>1</v>
      </c>
      <c r="E142" s="12">
        <v>1</v>
      </c>
      <c r="F142" s="12">
        <v>1</v>
      </c>
      <c r="G142" s="12">
        <v>9</v>
      </c>
      <c r="H142" s="12" t="s">
        <v>532</v>
      </c>
      <c r="I142" s="12" t="s">
        <v>493</v>
      </c>
      <c r="J142" s="12">
        <v>3</v>
      </c>
      <c r="K142" s="12">
        <v>300</v>
      </c>
      <c r="L142" s="12">
        <v>0</v>
      </c>
      <c r="M142" s="12">
        <v>0</v>
      </c>
      <c r="N142" s="12">
        <v>0</v>
      </c>
      <c r="O142" s="12">
        <v>0</v>
      </c>
      <c r="P142" s="12">
        <v>1</v>
      </c>
      <c r="Q142" s="12">
        <v>1</v>
      </c>
      <c r="R142" s="12">
        <v>2</v>
      </c>
      <c r="S142" s="12">
        <v>0</v>
      </c>
      <c r="T142" s="12">
        <v>34</v>
      </c>
      <c r="U142" s="12">
        <v>0</v>
      </c>
      <c r="V142" s="12" t="s">
        <v>493</v>
      </c>
      <c r="W142" s="12" t="s">
        <v>493</v>
      </c>
      <c r="X142" s="12">
        <v>17</v>
      </c>
      <c r="Y142" s="12" t="s">
        <v>493</v>
      </c>
      <c r="Z142" s="12">
        <v>0</v>
      </c>
      <c r="AA142" s="12">
        <v>0</v>
      </c>
      <c r="AB142" s="12">
        <v>0</v>
      </c>
      <c r="AC142" s="12">
        <v>0</v>
      </c>
      <c r="AD142" s="12">
        <v>15</v>
      </c>
    </row>
    <row r="143" spans="1:30" x14ac:dyDescent="0.25">
      <c r="A143" s="12" t="s">
        <v>21</v>
      </c>
      <c r="B143" s="12" t="s">
        <v>529</v>
      </c>
      <c r="C143" s="12" t="s">
        <v>518</v>
      </c>
      <c r="D143" s="12">
        <v>1</v>
      </c>
      <c r="E143" s="12">
        <v>1</v>
      </c>
      <c r="F143" s="12">
        <v>0</v>
      </c>
      <c r="G143" s="12">
        <v>7</v>
      </c>
      <c r="H143" s="12">
        <v>7</v>
      </c>
      <c r="I143" s="12">
        <v>7</v>
      </c>
      <c r="J143" s="12">
        <v>16</v>
      </c>
      <c r="K143" s="12">
        <v>43.75</v>
      </c>
      <c r="L143" s="12">
        <v>0</v>
      </c>
      <c r="M143" s="12">
        <v>0</v>
      </c>
      <c r="N143" s="12">
        <v>0</v>
      </c>
      <c r="O143" s="12">
        <v>1</v>
      </c>
      <c r="P143" s="12">
        <v>0</v>
      </c>
      <c r="Q143" s="12" t="s">
        <v>493</v>
      </c>
      <c r="R143" s="12" t="s">
        <v>493</v>
      </c>
      <c r="S143" s="12" t="s">
        <v>493</v>
      </c>
      <c r="T143" s="12" t="s">
        <v>493</v>
      </c>
      <c r="U143" s="12" t="s">
        <v>493</v>
      </c>
      <c r="V143" s="12" t="s">
        <v>493</v>
      </c>
      <c r="W143" s="12" t="s">
        <v>493</v>
      </c>
      <c r="X143" s="12" t="s">
        <v>493</v>
      </c>
      <c r="Y143" s="12" t="s">
        <v>493</v>
      </c>
      <c r="Z143" s="12" t="s">
        <v>493</v>
      </c>
      <c r="AA143" s="12" t="s">
        <v>493</v>
      </c>
      <c r="AB143" s="12">
        <v>0</v>
      </c>
      <c r="AC143" s="12">
        <v>0</v>
      </c>
      <c r="AD143" s="12">
        <v>18</v>
      </c>
    </row>
    <row r="144" spans="1:30" x14ac:dyDescent="0.25">
      <c r="A144" s="12" t="s">
        <v>21</v>
      </c>
      <c r="B144" s="12" t="s">
        <v>273</v>
      </c>
      <c r="C144" s="12" t="s">
        <v>453</v>
      </c>
      <c r="D144" s="12">
        <v>6</v>
      </c>
      <c r="E144" s="12">
        <v>2</v>
      </c>
      <c r="F144" s="12">
        <v>2</v>
      </c>
      <c r="G144" s="12">
        <v>16</v>
      </c>
      <c r="H144" s="12" t="s">
        <v>508</v>
      </c>
      <c r="I144" s="12" t="s">
        <v>493</v>
      </c>
      <c r="J144" s="12">
        <v>11</v>
      </c>
      <c r="K144" s="12">
        <v>145.44999999999999</v>
      </c>
      <c r="L144" s="12">
        <v>0</v>
      </c>
      <c r="M144" s="12">
        <v>0</v>
      </c>
      <c r="N144" s="12">
        <v>0</v>
      </c>
      <c r="O144" s="12">
        <v>2</v>
      </c>
      <c r="P144" s="12">
        <v>0</v>
      </c>
      <c r="Q144" s="12">
        <v>6</v>
      </c>
      <c r="R144" s="12">
        <v>21</v>
      </c>
      <c r="S144" s="12">
        <v>0</v>
      </c>
      <c r="T144" s="12">
        <v>216</v>
      </c>
      <c r="U144" s="12">
        <v>2</v>
      </c>
      <c r="V144" s="13">
        <v>10959</v>
      </c>
      <c r="W144" s="12">
        <v>108</v>
      </c>
      <c r="X144" s="12">
        <v>10.28</v>
      </c>
      <c r="Y144" s="12">
        <v>63</v>
      </c>
      <c r="Z144" s="12">
        <v>0</v>
      </c>
      <c r="AA144" s="12">
        <v>0</v>
      </c>
      <c r="AB144" s="12">
        <v>2</v>
      </c>
      <c r="AC144" s="12">
        <v>0</v>
      </c>
      <c r="AD144" s="12">
        <v>6</v>
      </c>
    </row>
    <row r="145" spans="1:30" x14ac:dyDescent="0.25">
      <c r="A145" s="12" t="s">
        <v>21</v>
      </c>
      <c r="B145" s="12" t="s">
        <v>68</v>
      </c>
      <c r="C145" s="12" t="s">
        <v>487</v>
      </c>
      <c r="D145" s="12">
        <v>15</v>
      </c>
      <c r="E145" s="12">
        <v>13</v>
      </c>
      <c r="F145" s="12">
        <v>8</v>
      </c>
      <c r="G145" s="12">
        <v>361</v>
      </c>
      <c r="H145" s="12" t="s">
        <v>561</v>
      </c>
      <c r="I145" s="12">
        <v>72.2</v>
      </c>
      <c r="J145" s="12">
        <v>248</v>
      </c>
      <c r="K145" s="12">
        <v>145.56</v>
      </c>
      <c r="L145" s="12">
        <v>0</v>
      </c>
      <c r="M145" s="12">
        <v>3</v>
      </c>
      <c r="N145" s="12">
        <v>0</v>
      </c>
      <c r="O145" s="12">
        <v>33</v>
      </c>
      <c r="P145" s="12">
        <v>13</v>
      </c>
      <c r="Q145" s="12">
        <v>4</v>
      </c>
      <c r="R145" s="12">
        <v>6</v>
      </c>
      <c r="S145" s="12">
        <v>0</v>
      </c>
      <c r="T145" s="12">
        <v>33</v>
      </c>
      <c r="U145" s="12">
        <v>1</v>
      </c>
      <c r="V145" s="14">
        <v>43983</v>
      </c>
      <c r="W145" s="12">
        <v>33</v>
      </c>
      <c r="X145" s="12">
        <v>5.5</v>
      </c>
      <c r="Y145" s="12">
        <v>36</v>
      </c>
      <c r="Z145" s="12">
        <v>0</v>
      </c>
      <c r="AA145" s="12">
        <v>0</v>
      </c>
      <c r="AB145" s="12">
        <v>3</v>
      </c>
      <c r="AC145" s="12">
        <v>0</v>
      </c>
      <c r="AD145" s="12">
        <v>8</v>
      </c>
    </row>
    <row r="146" spans="1:30" x14ac:dyDescent="0.25">
      <c r="A146" s="12" t="s">
        <v>21</v>
      </c>
      <c r="B146" s="12" t="s">
        <v>68</v>
      </c>
      <c r="C146" s="12" t="s">
        <v>489</v>
      </c>
      <c r="D146" s="12">
        <v>15</v>
      </c>
      <c r="E146" s="12">
        <v>11</v>
      </c>
      <c r="F146" s="12">
        <v>3</v>
      </c>
      <c r="G146" s="12">
        <v>143</v>
      </c>
      <c r="H146" s="12">
        <v>59</v>
      </c>
      <c r="I146" s="12">
        <v>17.87</v>
      </c>
      <c r="J146" s="12">
        <v>115</v>
      </c>
      <c r="K146" s="12">
        <v>124.34</v>
      </c>
      <c r="L146" s="12">
        <v>0</v>
      </c>
      <c r="M146" s="12">
        <v>1</v>
      </c>
      <c r="N146" s="12">
        <v>1</v>
      </c>
      <c r="O146" s="12">
        <v>9</v>
      </c>
      <c r="P146" s="12">
        <v>6</v>
      </c>
      <c r="Q146" s="12">
        <v>4</v>
      </c>
      <c r="R146" s="12">
        <v>4</v>
      </c>
      <c r="S146" s="12">
        <v>0</v>
      </c>
      <c r="T146" s="12">
        <v>41</v>
      </c>
      <c r="U146" s="12">
        <v>1</v>
      </c>
      <c r="V146" s="14">
        <v>43862</v>
      </c>
      <c r="W146" s="12">
        <v>41</v>
      </c>
      <c r="X146" s="12">
        <v>10.25</v>
      </c>
      <c r="Y146" s="12">
        <v>24</v>
      </c>
      <c r="Z146" s="12">
        <v>0</v>
      </c>
      <c r="AA146" s="12">
        <v>0</v>
      </c>
      <c r="AB146" s="12">
        <v>2</v>
      </c>
      <c r="AC146" s="12">
        <v>0</v>
      </c>
      <c r="AD146" s="12">
        <v>7</v>
      </c>
    </row>
    <row r="147" spans="1:30" x14ac:dyDescent="0.25">
      <c r="A147" s="12" t="s">
        <v>21</v>
      </c>
      <c r="B147" s="12" t="s">
        <v>146</v>
      </c>
      <c r="C147" s="12" t="s">
        <v>487</v>
      </c>
      <c r="D147" s="12">
        <v>15</v>
      </c>
      <c r="E147" s="12">
        <v>15</v>
      </c>
      <c r="F147" s="12">
        <v>2</v>
      </c>
      <c r="G147" s="12">
        <v>501</v>
      </c>
      <c r="H147" s="12" t="s">
        <v>562</v>
      </c>
      <c r="I147" s="12">
        <v>38.53</v>
      </c>
      <c r="J147" s="12">
        <v>411</v>
      </c>
      <c r="K147" s="12">
        <v>121.89</v>
      </c>
      <c r="L147" s="12">
        <v>0</v>
      </c>
      <c r="M147" s="12">
        <v>5</v>
      </c>
      <c r="N147" s="12">
        <v>1</v>
      </c>
      <c r="O147" s="12">
        <v>54</v>
      </c>
      <c r="P147" s="12">
        <v>6</v>
      </c>
      <c r="Q147" s="12" t="s">
        <v>493</v>
      </c>
      <c r="R147" s="12" t="s">
        <v>493</v>
      </c>
      <c r="S147" s="12" t="s">
        <v>493</v>
      </c>
      <c r="T147" s="12" t="s">
        <v>493</v>
      </c>
      <c r="U147" s="12" t="s">
        <v>493</v>
      </c>
      <c r="V147" s="12" t="s">
        <v>493</v>
      </c>
      <c r="W147" s="12" t="s">
        <v>493</v>
      </c>
      <c r="X147" s="12" t="s">
        <v>493</v>
      </c>
      <c r="Y147" s="12" t="s">
        <v>493</v>
      </c>
      <c r="Z147" s="12" t="s">
        <v>493</v>
      </c>
      <c r="AA147" s="12" t="s">
        <v>493</v>
      </c>
      <c r="AB147" s="12">
        <v>1</v>
      </c>
      <c r="AC147" s="12">
        <v>0</v>
      </c>
      <c r="AD147" s="12">
        <v>3</v>
      </c>
    </row>
    <row r="148" spans="1:30" x14ac:dyDescent="0.25">
      <c r="A148" s="12" t="s">
        <v>21</v>
      </c>
      <c r="B148" s="12" t="s">
        <v>146</v>
      </c>
      <c r="C148" s="12" t="s">
        <v>489</v>
      </c>
      <c r="D148" s="12">
        <v>16</v>
      </c>
      <c r="E148" s="12">
        <v>16</v>
      </c>
      <c r="F148" s="12">
        <v>4</v>
      </c>
      <c r="G148" s="12">
        <v>498</v>
      </c>
      <c r="H148" s="12" t="s">
        <v>563</v>
      </c>
      <c r="I148" s="12">
        <v>41.5</v>
      </c>
      <c r="J148" s="12">
        <v>389</v>
      </c>
      <c r="K148" s="12">
        <v>128.02000000000001</v>
      </c>
      <c r="L148" s="12">
        <v>0</v>
      </c>
      <c r="M148" s="12">
        <v>4</v>
      </c>
      <c r="N148" s="12">
        <v>0</v>
      </c>
      <c r="O148" s="12">
        <v>62</v>
      </c>
      <c r="P148" s="12">
        <v>7</v>
      </c>
      <c r="Q148" s="12" t="s">
        <v>493</v>
      </c>
      <c r="R148" s="12" t="s">
        <v>493</v>
      </c>
      <c r="S148" s="12" t="s">
        <v>493</v>
      </c>
      <c r="T148" s="12" t="s">
        <v>493</v>
      </c>
      <c r="U148" s="12" t="s">
        <v>493</v>
      </c>
      <c r="V148" s="12" t="s">
        <v>493</v>
      </c>
      <c r="W148" s="12" t="s">
        <v>493</v>
      </c>
      <c r="X148" s="12" t="s">
        <v>493</v>
      </c>
      <c r="Y148" s="12" t="s">
        <v>493</v>
      </c>
      <c r="Z148" s="12" t="s">
        <v>493</v>
      </c>
      <c r="AA148" s="12" t="s">
        <v>493</v>
      </c>
      <c r="AB148" s="12">
        <v>6</v>
      </c>
      <c r="AC148" s="12">
        <v>0</v>
      </c>
      <c r="AD148" s="12">
        <v>3</v>
      </c>
    </row>
    <row r="149" spans="1:30" x14ac:dyDescent="0.25">
      <c r="A149" s="12" t="s">
        <v>21</v>
      </c>
      <c r="B149" s="12" t="s">
        <v>162</v>
      </c>
      <c r="C149" s="12" t="s">
        <v>487</v>
      </c>
      <c r="D149" s="12">
        <v>12</v>
      </c>
      <c r="E149" s="12">
        <v>11</v>
      </c>
      <c r="F149" s="12">
        <v>3</v>
      </c>
      <c r="G149" s="12">
        <v>248</v>
      </c>
      <c r="H149" s="12">
        <v>52</v>
      </c>
      <c r="I149" s="12">
        <v>31</v>
      </c>
      <c r="J149" s="12">
        <v>183</v>
      </c>
      <c r="K149" s="12">
        <v>135.51</v>
      </c>
      <c r="L149" s="12">
        <v>0</v>
      </c>
      <c r="M149" s="12">
        <v>2</v>
      </c>
      <c r="N149" s="12">
        <v>1</v>
      </c>
      <c r="O149" s="12">
        <v>17</v>
      </c>
      <c r="P149" s="12">
        <v>9</v>
      </c>
      <c r="Q149" s="12" t="s">
        <v>493</v>
      </c>
      <c r="R149" s="12" t="s">
        <v>493</v>
      </c>
      <c r="S149" s="12" t="s">
        <v>493</v>
      </c>
      <c r="T149" s="12" t="s">
        <v>493</v>
      </c>
      <c r="U149" s="12" t="s">
        <v>493</v>
      </c>
      <c r="V149" s="12" t="s">
        <v>493</v>
      </c>
      <c r="W149" s="12" t="s">
        <v>493</v>
      </c>
      <c r="X149" s="12" t="s">
        <v>493</v>
      </c>
      <c r="Y149" s="12" t="s">
        <v>493</v>
      </c>
      <c r="Z149" s="12" t="s">
        <v>493</v>
      </c>
      <c r="AA149" s="12" t="s">
        <v>493</v>
      </c>
      <c r="AB149" s="12">
        <v>7</v>
      </c>
      <c r="AC149" s="12">
        <v>0</v>
      </c>
      <c r="AD149" s="12">
        <v>10</v>
      </c>
    </row>
    <row r="150" spans="1:30" x14ac:dyDescent="0.25">
      <c r="A150" s="12" t="s">
        <v>21</v>
      </c>
      <c r="B150" s="12" t="s">
        <v>162</v>
      </c>
      <c r="C150" s="12" t="s">
        <v>489</v>
      </c>
      <c r="D150" s="12">
        <v>14</v>
      </c>
      <c r="E150" s="12">
        <v>13</v>
      </c>
      <c r="F150" s="12">
        <v>5</v>
      </c>
      <c r="G150" s="12">
        <v>396</v>
      </c>
      <c r="H150" s="12" t="s">
        <v>564</v>
      </c>
      <c r="I150" s="12">
        <v>49.5</v>
      </c>
      <c r="J150" s="12">
        <v>308</v>
      </c>
      <c r="K150" s="12">
        <v>128.57</v>
      </c>
      <c r="L150" s="12">
        <v>0</v>
      </c>
      <c r="M150" s="12">
        <v>2</v>
      </c>
      <c r="N150" s="12">
        <v>0</v>
      </c>
      <c r="O150" s="12">
        <v>28</v>
      </c>
      <c r="P150" s="12">
        <v>12</v>
      </c>
      <c r="Q150" s="12" t="s">
        <v>493</v>
      </c>
      <c r="R150" s="12" t="s">
        <v>493</v>
      </c>
      <c r="S150" s="12" t="s">
        <v>493</v>
      </c>
      <c r="T150" s="12" t="s">
        <v>493</v>
      </c>
      <c r="U150" s="12" t="s">
        <v>493</v>
      </c>
      <c r="V150" s="12" t="s">
        <v>493</v>
      </c>
      <c r="W150" s="12" t="s">
        <v>493</v>
      </c>
      <c r="X150" s="12" t="s">
        <v>493</v>
      </c>
      <c r="Y150" s="12" t="s">
        <v>493</v>
      </c>
      <c r="Z150" s="12" t="s">
        <v>493</v>
      </c>
      <c r="AA150" s="12" t="s">
        <v>493</v>
      </c>
      <c r="AB150" s="12">
        <v>8</v>
      </c>
      <c r="AC150" s="12">
        <v>0</v>
      </c>
      <c r="AD150" s="12">
        <v>7</v>
      </c>
    </row>
    <row r="151" spans="1:30" x14ac:dyDescent="0.25">
      <c r="A151" s="12" t="s">
        <v>21</v>
      </c>
      <c r="B151" s="12" t="s">
        <v>305</v>
      </c>
      <c r="C151" s="12" t="s">
        <v>487</v>
      </c>
      <c r="D151" s="12">
        <v>12</v>
      </c>
      <c r="E151" s="12">
        <v>8</v>
      </c>
      <c r="F151" s="12">
        <v>1</v>
      </c>
      <c r="G151" s="12">
        <v>188</v>
      </c>
      <c r="H151" s="12" t="s">
        <v>565</v>
      </c>
      <c r="I151" s="12">
        <v>26.85</v>
      </c>
      <c r="J151" s="12">
        <v>114</v>
      </c>
      <c r="K151" s="12">
        <v>164.91</v>
      </c>
      <c r="L151" s="12">
        <v>0</v>
      </c>
      <c r="M151" s="12">
        <v>0</v>
      </c>
      <c r="N151" s="12">
        <v>0</v>
      </c>
      <c r="O151" s="12">
        <v>10</v>
      </c>
      <c r="P151" s="12">
        <v>15</v>
      </c>
      <c r="Q151" s="12">
        <v>12</v>
      </c>
      <c r="R151" s="12">
        <v>36.299999999999997</v>
      </c>
      <c r="S151" s="12">
        <v>0</v>
      </c>
      <c r="T151" s="12">
        <v>291</v>
      </c>
      <c r="U151" s="12">
        <v>15</v>
      </c>
      <c r="V151" s="13">
        <v>43922</v>
      </c>
      <c r="W151" s="12">
        <v>19.399999999999999</v>
      </c>
      <c r="X151" s="12">
        <v>7.97</v>
      </c>
      <c r="Y151" s="12">
        <v>14.6</v>
      </c>
      <c r="Z151" s="12">
        <v>1</v>
      </c>
      <c r="AA151" s="12">
        <v>0</v>
      </c>
      <c r="AB151" s="12">
        <v>2</v>
      </c>
      <c r="AC151" s="12">
        <v>0</v>
      </c>
      <c r="AD151" s="12">
        <v>6</v>
      </c>
    </row>
    <row r="152" spans="1:30" x14ac:dyDescent="0.25">
      <c r="A152" s="12" t="s">
        <v>21</v>
      </c>
      <c r="B152" s="12" t="s">
        <v>305</v>
      </c>
      <c r="C152" s="12" t="s">
        <v>453</v>
      </c>
      <c r="D152" s="12">
        <v>16</v>
      </c>
      <c r="E152" s="12">
        <v>14</v>
      </c>
      <c r="F152" s="12">
        <v>3</v>
      </c>
      <c r="G152" s="12">
        <v>316</v>
      </c>
      <c r="H152" s="12" t="s">
        <v>566</v>
      </c>
      <c r="I152" s="12">
        <v>28.72</v>
      </c>
      <c r="J152" s="12">
        <v>171</v>
      </c>
      <c r="K152" s="12">
        <v>184.79</v>
      </c>
      <c r="L152" s="12">
        <v>0</v>
      </c>
      <c r="M152" s="12">
        <v>1</v>
      </c>
      <c r="N152" s="12">
        <v>1</v>
      </c>
      <c r="O152" s="12">
        <v>17</v>
      </c>
      <c r="P152" s="12">
        <v>31</v>
      </c>
      <c r="Q152" s="12">
        <v>15</v>
      </c>
      <c r="R152" s="12">
        <v>37.5</v>
      </c>
      <c r="S152" s="12">
        <v>0</v>
      </c>
      <c r="T152" s="12">
        <v>355</v>
      </c>
      <c r="U152" s="12">
        <v>13</v>
      </c>
      <c r="V152" s="13">
        <v>11383</v>
      </c>
      <c r="W152" s="12">
        <v>27.3</v>
      </c>
      <c r="X152" s="12">
        <v>9.3800000000000008</v>
      </c>
      <c r="Y152" s="12">
        <v>17.399999999999999</v>
      </c>
      <c r="Z152" s="12">
        <v>0</v>
      </c>
      <c r="AA152" s="12">
        <v>0</v>
      </c>
      <c r="AB152" s="12">
        <v>8</v>
      </c>
      <c r="AC152" s="12">
        <v>0</v>
      </c>
      <c r="AD152" s="12">
        <v>18</v>
      </c>
    </row>
    <row r="153" spans="1:30" x14ac:dyDescent="0.25">
      <c r="A153" s="12" t="s">
        <v>21</v>
      </c>
      <c r="B153" s="12" t="s">
        <v>305</v>
      </c>
      <c r="C153" s="12" t="s">
        <v>518</v>
      </c>
      <c r="D153" s="12">
        <v>14</v>
      </c>
      <c r="E153" s="12">
        <v>13</v>
      </c>
      <c r="F153" s="12">
        <v>4</v>
      </c>
      <c r="G153" s="12">
        <v>510</v>
      </c>
      <c r="H153" s="12" t="s">
        <v>567</v>
      </c>
      <c r="I153" s="12">
        <v>56.66</v>
      </c>
      <c r="J153" s="12">
        <v>249</v>
      </c>
      <c r="K153" s="12">
        <v>204.81</v>
      </c>
      <c r="L153" s="12">
        <v>0</v>
      </c>
      <c r="M153" s="12">
        <v>4</v>
      </c>
      <c r="N153" s="12">
        <v>1</v>
      </c>
      <c r="O153" s="12">
        <v>31</v>
      </c>
      <c r="P153" s="12">
        <v>52</v>
      </c>
      <c r="Q153" s="12">
        <v>12</v>
      </c>
      <c r="R153" s="12">
        <v>30.1</v>
      </c>
      <c r="S153" s="12">
        <v>0</v>
      </c>
      <c r="T153" s="12">
        <v>287</v>
      </c>
      <c r="U153" s="12">
        <v>11</v>
      </c>
      <c r="V153" s="13">
        <v>44228</v>
      </c>
      <c r="W153" s="12">
        <v>26.09</v>
      </c>
      <c r="X153" s="12">
        <v>9.51</v>
      </c>
      <c r="Y153" s="12">
        <v>16.399999999999999</v>
      </c>
      <c r="Z153" s="12">
        <v>0</v>
      </c>
      <c r="AA153" s="12">
        <v>0</v>
      </c>
      <c r="AB153" s="12">
        <v>4</v>
      </c>
      <c r="AC153" s="12">
        <v>0</v>
      </c>
      <c r="AD153" s="12">
        <v>3</v>
      </c>
    </row>
    <row r="154" spans="1:30" x14ac:dyDescent="0.25">
      <c r="A154" s="12" t="s">
        <v>21</v>
      </c>
      <c r="B154" s="12" t="s">
        <v>175</v>
      </c>
      <c r="C154" s="12" t="s">
        <v>487</v>
      </c>
      <c r="D154" s="12">
        <v>15</v>
      </c>
      <c r="E154" s="12">
        <v>15</v>
      </c>
      <c r="F154" s="12">
        <v>0</v>
      </c>
      <c r="G154" s="12">
        <v>394</v>
      </c>
      <c r="H154" s="12">
        <v>72</v>
      </c>
      <c r="I154" s="12">
        <v>26.26</v>
      </c>
      <c r="J154" s="12">
        <v>289</v>
      </c>
      <c r="K154" s="12">
        <v>136.33000000000001</v>
      </c>
      <c r="L154" s="12">
        <v>0</v>
      </c>
      <c r="M154" s="12">
        <v>3</v>
      </c>
      <c r="N154" s="12">
        <v>1</v>
      </c>
      <c r="O154" s="12">
        <v>45</v>
      </c>
      <c r="P154" s="12">
        <v>8</v>
      </c>
      <c r="Q154" s="12" t="s">
        <v>493</v>
      </c>
      <c r="R154" s="12" t="s">
        <v>493</v>
      </c>
      <c r="S154" s="12" t="s">
        <v>493</v>
      </c>
      <c r="T154" s="12" t="s">
        <v>493</v>
      </c>
      <c r="U154" s="12" t="s">
        <v>493</v>
      </c>
      <c r="V154" s="12" t="s">
        <v>493</v>
      </c>
      <c r="W154" s="12" t="s">
        <v>493</v>
      </c>
      <c r="X154" s="12" t="s">
        <v>493</v>
      </c>
      <c r="Y154" s="12" t="s">
        <v>493</v>
      </c>
      <c r="Z154" s="12" t="s">
        <v>493</v>
      </c>
      <c r="AA154" s="12" t="s">
        <v>493</v>
      </c>
      <c r="AB154" s="12">
        <v>10</v>
      </c>
      <c r="AC154" s="12">
        <v>4</v>
      </c>
      <c r="AD154" s="12">
        <v>7</v>
      </c>
    </row>
    <row r="155" spans="1:30" x14ac:dyDescent="0.25">
      <c r="A155" s="12" t="s">
        <v>21</v>
      </c>
      <c r="B155" s="12" t="s">
        <v>175</v>
      </c>
      <c r="C155" s="12" t="s">
        <v>489</v>
      </c>
      <c r="D155" s="12">
        <v>14</v>
      </c>
      <c r="E155" s="12">
        <v>13</v>
      </c>
      <c r="F155" s="12">
        <v>0</v>
      </c>
      <c r="G155" s="12">
        <v>388</v>
      </c>
      <c r="H155" s="12">
        <v>87</v>
      </c>
      <c r="I155" s="12">
        <v>29.84</v>
      </c>
      <c r="J155" s="12">
        <v>235</v>
      </c>
      <c r="K155" s="12">
        <v>165.1</v>
      </c>
      <c r="L155" s="12">
        <v>0</v>
      </c>
      <c r="M155" s="12">
        <v>5</v>
      </c>
      <c r="N155" s="12">
        <v>1</v>
      </c>
      <c r="O155" s="12">
        <v>36</v>
      </c>
      <c r="P155" s="12">
        <v>21</v>
      </c>
      <c r="Q155" s="12" t="s">
        <v>493</v>
      </c>
      <c r="R155" s="12" t="s">
        <v>493</v>
      </c>
      <c r="S155" s="12" t="s">
        <v>493</v>
      </c>
      <c r="T155" s="12" t="s">
        <v>493</v>
      </c>
      <c r="U155" s="12" t="s">
        <v>493</v>
      </c>
      <c r="V155" s="12" t="s">
        <v>493</v>
      </c>
      <c r="W155" s="12" t="s">
        <v>493</v>
      </c>
      <c r="X155" s="12" t="s">
        <v>493</v>
      </c>
      <c r="Y155" s="12" t="s">
        <v>493</v>
      </c>
      <c r="Z155" s="12" t="s">
        <v>493</v>
      </c>
      <c r="AA155" s="12" t="s">
        <v>493</v>
      </c>
      <c r="AB155" s="12">
        <v>9</v>
      </c>
      <c r="AC155" s="12">
        <v>6</v>
      </c>
      <c r="AD155" s="12">
        <v>10</v>
      </c>
    </row>
    <row r="156" spans="1:30" x14ac:dyDescent="0.25">
      <c r="A156" s="12" t="s">
        <v>21</v>
      </c>
      <c r="B156" s="12" t="s">
        <v>175</v>
      </c>
      <c r="C156" s="12" t="s">
        <v>453</v>
      </c>
      <c r="D156" s="12">
        <v>16</v>
      </c>
      <c r="E156" s="12">
        <v>16</v>
      </c>
      <c r="F156" s="12">
        <v>0</v>
      </c>
      <c r="G156" s="12">
        <v>351</v>
      </c>
      <c r="H156" s="12">
        <v>54</v>
      </c>
      <c r="I156" s="12">
        <v>21.93</v>
      </c>
      <c r="J156" s="12">
        <v>265</v>
      </c>
      <c r="K156" s="12">
        <v>132.44999999999999</v>
      </c>
      <c r="L156" s="12">
        <v>0</v>
      </c>
      <c r="M156" s="12">
        <v>1</v>
      </c>
      <c r="N156" s="12">
        <v>0</v>
      </c>
      <c r="O156" s="12">
        <v>30</v>
      </c>
      <c r="P156" s="12">
        <v>21</v>
      </c>
      <c r="Q156" s="12" t="s">
        <v>493</v>
      </c>
      <c r="R156" s="12" t="s">
        <v>493</v>
      </c>
      <c r="S156" s="12" t="s">
        <v>493</v>
      </c>
      <c r="T156" s="12" t="s">
        <v>493</v>
      </c>
      <c r="U156" s="12" t="s">
        <v>493</v>
      </c>
      <c r="V156" s="12" t="s">
        <v>493</v>
      </c>
      <c r="W156" s="12" t="s">
        <v>493</v>
      </c>
      <c r="X156" s="12" t="s">
        <v>493</v>
      </c>
      <c r="Y156" s="12" t="s">
        <v>493</v>
      </c>
      <c r="Z156" s="12" t="s">
        <v>493</v>
      </c>
      <c r="AA156" s="12" t="s">
        <v>493</v>
      </c>
      <c r="AB156" s="12">
        <v>5</v>
      </c>
      <c r="AC156" s="12">
        <v>0</v>
      </c>
      <c r="AD156" s="12">
        <v>4</v>
      </c>
    </row>
    <row r="157" spans="1:30" x14ac:dyDescent="0.25">
      <c r="A157" s="12" t="s">
        <v>21</v>
      </c>
      <c r="B157" s="12" t="s">
        <v>175</v>
      </c>
      <c r="C157" s="12" t="s">
        <v>518</v>
      </c>
      <c r="D157" s="12">
        <v>12</v>
      </c>
      <c r="E157" s="12">
        <v>11</v>
      </c>
      <c r="F157" s="12">
        <v>2</v>
      </c>
      <c r="G157" s="12">
        <v>282</v>
      </c>
      <c r="H157" s="12" t="s">
        <v>568</v>
      </c>
      <c r="I157" s="12">
        <v>31.33</v>
      </c>
      <c r="J157" s="12">
        <v>245</v>
      </c>
      <c r="K157" s="12">
        <v>115.1</v>
      </c>
      <c r="L157" s="12">
        <v>0</v>
      </c>
      <c r="M157" s="12">
        <v>1</v>
      </c>
      <c r="N157" s="12">
        <v>1</v>
      </c>
      <c r="O157" s="12">
        <v>28</v>
      </c>
      <c r="P157" s="12">
        <v>10</v>
      </c>
      <c r="Q157" s="12" t="s">
        <v>493</v>
      </c>
      <c r="R157" s="12" t="s">
        <v>493</v>
      </c>
      <c r="S157" s="12" t="s">
        <v>493</v>
      </c>
      <c r="T157" s="12" t="s">
        <v>493</v>
      </c>
      <c r="U157" s="12" t="s">
        <v>493</v>
      </c>
      <c r="V157" s="12" t="s">
        <v>493</v>
      </c>
      <c r="W157" s="12" t="s">
        <v>493</v>
      </c>
      <c r="X157" s="12" t="s">
        <v>493</v>
      </c>
      <c r="Y157" s="12" t="s">
        <v>493</v>
      </c>
      <c r="Z157" s="12" t="s">
        <v>493</v>
      </c>
      <c r="AA157" s="12" t="s">
        <v>493</v>
      </c>
      <c r="AB157" s="12">
        <v>4</v>
      </c>
      <c r="AC157" s="12">
        <v>0</v>
      </c>
      <c r="AD157" s="12">
        <v>10</v>
      </c>
    </row>
    <row r="158" spans="1:30" x14ac:dyDescent="0.25">
      <c r="A158" s="12" t="s">
        <v>21</v>
      </c>
      <c r="B158" s="12" t="s">
        <v>328</v>
      </c>
      <c r="C158" s="12" t="s">
        <v>487</v>
      </c>
      <c r="D158" s="12">
        <v>15</v>
      </c>
      <c r="E158" s="12">
        <v>11</v>
      </c>
      <c r="F158" s="12">
        <v>4</v>
      </c>
      <c r="G158" s="12">
        <v>182</v>
      </c>
      <c r="H158" s="12">
        <v>60</v>
      </c>
      <c r="I158" s="12">
        <v>26</v>
      </c>
      <c r="J158" s="12">
        <v>143</v>
      </c>
      <c r="K158" s="12">
        <v>127.27</v>
      </c>
      <c r="L158" s="12">
        <v>0</v>
      </c>
      <c r="M158" s="12">
        <v>1</v>
      </c>
      <c r="N158" s="12">
        <v>0</v>
      </c>
      <c r="O158" s="12">
        <v>18</v>
      </c>
      <c r="P158" s="12">
        <v>5</v>
      </c>
      <c r="Q158" s="12" t="s">
        <v>493</v>
      </c>
      <c r="R158" s="12" t="s">
        <v>493</v>
      </c>
      <c r="S158" s="12" t="s">
        <v>493</v>
      </c>
      <c r="T158" s="12" t="s">
        <v>493</v>
      </c>
      <c r="U158" s="12" t="s">
        <v>493</v>
      </c>
      <c r="V158" s="12" t="s">
        <v>493</v>
      </c>
      <c r="W158" s="12" t="s">
        <v>493</v>
      </c>
      <c r="X158" s="12" t="s">
        <v>493</v>
      </c>
      <c r="Y158" s="12" t="s">
        <v>493</v>
      </c>
      <c r="Z158" s="12" t="s">
        <v>493</v>
      </c>
      <c r="AA158" s="12" t="s">
        <v>493</v>
      </c>
      <c r="AB158" s="12">
        <v>6</v>
      </c>
      <c r="AC158" s="12">
        <v>0</v>
      </c>
      <c r="AD158" s="12">
        <v>3</v>
      </c>
    </row>
    <row r="159" spans="1:30" x14ac:dyDescent="0.25">
      <c r="A159" s="12" t="s">
        <v>21</v>
      </c>
      <c r="B159" s="12" t="s">
        <v>328</v>
      </c>
      <c r="C159" s="12" t="s">
        <v>489</v>
      </c>
      <c r="D159" s="12">
        <v>10</v>
      </c>
      <c r="E159" s="12">
        <v>7</v>
      </c>
      <c r="F159" s="12">
        <v>1</v>
      </c>
      <c r="G159" s="12">
        <v>105</v>
      </c>
      <c r="H159" s="12">
        <v>31</v>
      </c>
      <c r="I159" s="12">
        <v>17.5</v>
      </c>
      <c r="J159" s="12">
        <v>88</v>
      </c>
      <c r="K159" s="12">
        <v>119.31</v>
      </c>
      <c r="L159" s="12">
        <v>0</v>
      </c>
      <c r="M159" s="12">
        <v>0</v>
      </c>
      <c r="N159" s="12">
        <v>0</v>
      </c>
      <c r="O159" s="12">
        <v>8</v>
      </c>
      <c r="P159" s="12">
        <v>3</v>
      </c>
      <c r="Q159" s="12" t="s">
        <v>493</v>
      </c>
      <c r="R159" s="12" t="s">
        <v>493</v>
      </c>
      <c r="S159" s="12" t="s">
        <v>493</v>
      </c>
      <c r="T159" s="12" t="s">
        <v>493</v>
      </c>
      <c r="U159" s="12" t="s">
        <v>493</v>
      </c>
      <c r="V159" s="12" t="s">
        <v>493</v>
      </c>
      <c r="W159" s="12" t="s">
        <v>493</v>
      </c>
      <c r="X159" s="12" t="s">
        <v>493</v>
      </c>
      <c r="Y159" s="12" t="s">
        <v>493</v>
      </c>
      <c r="Z159" s="12" t="s">
        <v>493</v>
      </c>
      <c r="AA159" s="12" t="s">
        <v>493</v>
      </c>
      <c r="AB159" s="12">
        <v>5</v>
      </c>
      <c r="AC159" s="12">
        <v>0</v>
      </c>
      <c r="AD159" s="12">
        <v>13</v>
      </c>
    </row>
    <row r="160" spans="1:30" x14ac:dyDescent="0.25">
      <c r="A160" s="12" t="s">
        <v>21</v>
      </c>
      <c r="B160" s="12" t="s">
        <v>288</v>
      </c>
      <c r="C160" s="12" t="s">
        <v>487</v>
      </c>
      <c r="D160" s="12">
        <v>2</v>
      </c>
      <c r="E160" s="12">
        <v>2</v>
      </c>
      <c r="F160" s="12">
        <v>1</v>
      </c>
      <c r="G160" s="12">
        <v>25</v>
      </c>
      <c r="H160" s="12">
        <v>15</v>
      </c>
      <c r="I160" s="12">
        <v>25</v>
      </c>
      <c r="J160" s="12">
        <v>22</v>
      </c>
      <c r="K160" s="12">
        <v>113.63</v>
      </c>
      <c r="L160" s="12">
        <v>0</v>
      </c>
      <c r="M160" s="12">
        <v>0</v>
      </c>
      <c r="N160" s="12">
        <v>0</v>
      </c>
      <c r="O160" s="12">
        <v>0</v>
      </c>
      <c r="P160" s="12">
        <v>1</v>
      </c>
      <c r="Q160" s="12" t="s">
        <v>493</v>
      </c>
      <c r="R160" s="12" t="s">
        <v>493</v>
      </c>
      <c r="S160" s="12" t="s">
        <v>493</v>
      </c>
      <c r="T160" s="12" t="s">
        <v>493</v>
      </c>
      <c r="U160" s="12" t="s">
        <v>493</v>
      </c>
      <c r="V160" s="12" t="s">
        <v>493</v>
      </c>
      <c r="W160" s="12" t="s">
        <v>493</v>
      </c>
      <c r="X160" s="12" t="s">
        <v>493</v>
      </c>
      <c r="Y160" s="12" t="s">
        <v>493</v>
      </c>
      <c r="Z160" s="12" t="s">
        <v>493</v>
      </c>
      <c r="AA160" s="12" t="s">
        <v>493</v>
      </c>
      <c r="AB160" s="12">
        <v>1</v>
      </c>
      <c r="AC160" s="12">
        <v>0</v>
      </c>
      <c r="AD160" s="12">
        <v>5</v>
      </c>
    </row>
    <row r="161" spans="1:30" x14ac:dyDescent="0.25">
      <c r="A161" s="12" t="s">
        <v>21</v>
      </c>
      <c r="B161" s="12" t="s">
        <v>288</v>
      </c>
      <c r="C161" s="12" t="s">
        <v>489</v>
      </c>
      <c r="D161" s="12">
        <v>7</v>
      </c>
      <c r="E161" s="12">
        <v>7</v>
      </c>
      <c r="F161" s="12">
        <v>1</v>
      </c>
      <c r="G161" s="12">
        <v>295</v>
      </c>
      <c r="H161" s="12" t="s">
        <v>497</v>
      </c>
      <c r="I161" s="12">
        <v>49.16</v>
      </c>
      <c r="J161" s="12">
        <v>163</v>
      </c>
      <c r="K161" s="12">
        <v>180.98</v>
      </c>
      <c r="L161" s="12">
        <v>0</v>
      </c>
      <c r="M161" s="12">
        <v>3</v>
      </c>
      <c r="N161" s="12">
        <v>0</v>
      </c>
      <c r="O161" s="12">
        <v>25</v>
      </c>
      <c r="P161" s="12">
        <v>19</v>
      </c>
      <c r="Q161" s="12" t="s">
        <v>493</v>
      </c>
      <c r="R161" s="12" t="s">
        <v>493</v>
      </c>
      <c r="S161" s="12" t="s">
        <v>493</v>
      </c>
      <c r="T161" s="12" t="s">
        <v>493</v>
      </c>
      <c r="U161" s="12" t="s">
        <v>493</v>
      </c>
      <c r="V161" s="12" t="s">
        <v>493</v>
      </c>
      <c r="W161" s="12" t="s">
        <v>493</v>
      </c>
      <c r="X161" s="12" t="s">
        <v>493</v>
      </c>
      <c r="Y161" s="12" t="s">
        <v>493</v>
      </c>
      <c r="Z161" s="12" t="s">
        <v>493</v>
      </c>
      <c r="AA161" s="12" t="s">
        <v>493</v>
      </c>
      <c r="AB161" s="12">
        <v>2</v>
      </c>
      <c r="AC161" s="12">
        <v>0</v>
      </c>
      <c r="AD161" s="12">
        <v>16</v>
      </c>
    </row>
    <row r="162" spans="1:30" x14ac:dyDescent="0.25">
      <c r="A162" s="12" t="s">
        <v>21</v>
      </c>
      <c r="B162" s="12" t="s">
        <v>288</v>
      </c>
      <c r="C162" s="12" t="s">
        <v>453</v>
      </c>
      <c r="D162" s="12">
        <v>16</v>
      </c>
      <c r="E162" s="12">
        <v>16</v>
      </c>
      <c r="F162" s="12">
        <v>1</v>
      </c>
      <c r="G162" s="12">
        <v>491</v>
      </c>
      <c r="H162" s="12">
        <v>74</v>
      </c>
      <c r="I162" s="12">
        <v>32.729999999999997</v>
      </c>
      <c r="J162" s="12">
        <v>377</v>
      </c>
      <c r="K162" s="12">
        <v>130.22999999999999</v>
      </c>
      <c r="L162" s="12">
        <v>0</v>
      </c>
      <c r="M162" s="12">
        <v>3</v>
      </c>
      <c r="N162" s="12">
        <v>1</v>
      </c>
      <c r="O162" s="12">
        <v>56</v>
      </c>
      <c r="P162" s="12">
        <v>18</v>
      </c>
      <c r="Q162" s="12" t="s">
        <v>493</v>
      </c>
      <c r="R162" s="12" t="s">
        <v>493</v>
      </c>
      <c r="S162" s="12" t="s">
        <v>493</v>
      </c>
      <c r="T162" s="12" t="s">
        <v>493</v>
      </c>
      <c r="U162" s="12" t="s">
        <v>493</v>
      </c>
      <c r="V162" s="12" t="s">
        <v>493</v>
      </c>
      <c r="W162" s="12" t="s">
        <v>493</v>
      </c>
      <c r="X162" s="12" t="s">
        <v>493</v>
      </c>
      <c r="Y162" s="12" t="s">
        <v>493</v>
      </c>
      <c r="Z162" s="12" t="s">
        <v>493</v>
      </c>
      <c r="AA162" s="12" t="s">
        <v>493</v>
      </c>
      <c r="AB162" s="12">
        <v>3</v>
      </c>
      <c r="AC162" s="12">
        <v>0</v>
      </c>
      <c r="AD162" s="12">
        <v>8</v>
      </c>
    </row>
    <row r="163" spans="1:30" x14ac:dyDescent="0.25">
      <c r="A163" s="12" t="s">
        <v>21</v>
      </c>
      <c r="B163" s="12" t="s">
        <v>288</v>
      </c>
      <c r="C163" s="12" t="s">
        <v>518</v>
      </c>
      <c r="D163" s="12">
        <v>13</v>
      </c>
      <c r="E163" s="12">
        <v>13</v>
      </c>
      <c r="F163" s="12">
        <v>0</v>
      </c>
      <c r="G163" s="12">
        <v>405</v>
      </c>
      <c r="H163" s="12">
        <v>82</v>
      </c>
      <c r="I163" s="12">
        <v>31.15</v>
      </c>
      <c r="J163" s="12">
        <v>290</v>
      </c>
      <c r="K163" s="12">
        <v>139.65</v>
      </c>
      <c r="L163" s="12">
        <v>0</v>
      </c>
      <c r="M163" s="12">
        <v>4</v>
      </c>
      <c r="N163" s="12">
        <v>2</v>
      </c>
      <c r="O163" s="12">
        <v>41</v>
      </c>
      <c r="P163" s="12">
        <v>22</v>
      </c>
      <c r="Q163" s="12" t="s">
        <v>493</v>
      </c>
      <c r="R163" s="12" t="s">
        <v>493</v>
      </c>
      <c r="S163" s="12" t="s">
        <v>493</v>
      </c>
      <c r="T163" s="12" t="s">
        <v>493</v>
      </c>
      <c r="U163" s="12" t="s">
        <v>493</v>
      </c>
      <c r="V163" s="12" t="s">
        <v>493</v>
      </c>
      <c r="W163" s="12" t="s">
        <v>493</v>
      </c>
      <c r="X163" s="12" t="s">
        <v>493</v>
      </c>
      <c r="Y163" s="12" t="s">
        <v>493</v>
      </c>
      <c r="Z163" s="12" t="s">
        <v>493</v>
      </c>
      <c r="AA163" s="12" t="s">
        <v>493</v>
      </c>
      <c r="AB163" s="12">
        <v>1</v>
      </c>
      <c r="AC163" s="12">
        <v>0</v>
      </c>
      <c r="AD163" s="12">
        <v>4</v>
      </c>
    </row>
    <row r="164" spans="1:30" x14ac:dyDescent="0.25">
      <c r="A164" s="12" t="s">
        <v>21</v>
      </c>
      <c r="B164" s="12" t="s">
        <v>245</v>
      </c>
      <c r="C164" s="12" t="s">
        <v>487</v>
      </c>
      <c r="D164" s="12">
        <v>10</v>
      </c>
      <c r="E164" s="12">
        <v>7</v>
      </c>
      <c r="F164" s="12">
        <v>2</v>
      </c>
      <c r="G164" s="12">
        <v>114</v>
      </c>
      <c r="H164" s="12" t="s">
        <v>569</v>
      </c>
      <c r="I164" s="12">
        <v>22.8</v>
      </c>
      <c r="J164" s="12">
        <v>106</v>
      </c>
      <c r="K164" s="12">
        <v>107.54</v>
      </c>
      <c r="L164" s="12">
        <v>0</v>
      </c>
      <c r="M164" s="12">
        <v>1</v>
      </c>
      <c r="N164" s="12">
        <v>0</v>
      </c>
      <c r="O164" s="12">
        <v>7</v>
      </c>
      <c r="P164" s="12">
        <v>5</v>
      </c>
      <c r="Q164" s="12">
        <v>9</v>
      </c>
      <c r="R164" s="12">
        <v>31</v>
      </c>
      <c r="S164" s="12">
        <v>0</v>
      </c>
      <c r="T164" s="12">
        <v>243</v>
      </c>
      <c r="U164" s="12">
        <v>5</v>
      </c>
      <c r="V164" s="13">
        <v>41640</v>
      </c>
      <c r="W164" s="12">
        <v>48.6</v>
      </c>
      <c r="X164" s="12">
        <v>7.83</v>
      </c>
      <c r="Y164" s="12">
        <v>37.200000000000003</v>
      </c>
      <c r="Z164" s="12">
        <v>0</v>
      </c>
      <c r="AA164" s="12">
        <v>0</v>
      </c>
      <c r="AB164" s="12">
        <v>4</v>
      </c>
      <c r="AC164" s="12">
        <v>0</v>
      </c>
      <c r="AD164" s="12">
        <v>9</v>
      </c>
    </row>
    <row r="165" spans="1:30" x14ac:dyDescent="0.25">
      <c r="A165" s="12" t="s">
        <v>21</v>
      </c>
      <c r="B165" s="12" t="s">
        <v>245</v>
      </c>
      <c r="C165" s="12" t="s">
        <v>489</v>
      </c>
      <c r="D165" s="12">
        <v>1</v>
      </c>
      <c r="E165" s="12">
        <v>1</v>
      </c>
      <c r="F165" s="12">
        <v>1</v>
      </c>
      <c r="G165" s="12">
        <v>1</v>
      </c>
      <c r="H165" s="12" t="s">
        <v>500</v>
      </c>
      <c r="I165" s="12" t="s">
        <v>493</v>
      </c>
      <c r="J165" s="12">
        <v>1</v>
      </c>
      <c r="K165" s="12">
        <v>100</v>
      </c>
      <c r="L165" s="12">
        <v>0</v>
      </c>
      <c r="M165" s="12">
        <v>0</v>
      </c>
      <c r="N165" s="12">
        <v>0</v>
      </c>
      <c r="O165" s="12">
        <v>0</v>
      </c>
      <c r="P165" s="12">
        <v>0</v>
      </c>
      <c r="Q165" s="12">
        <v>1</v>
      </c>
      <c r="R165" s="12">
        <v>3</v>
      </c>
      <c r="S165" s="12">
        <v>0</v>
      </c>
      <c r="T165" s="12">
        <v>31</v>
      </c>
      <c r="U165" s="12">
        <v>0</v>
      </c>
      <c r="V165" s="12" t="s">
        <v>493</v>
      </c>
      <c r="W165" s="12" t="s">
        <v>493</v>
      </c>
      <c r="X165" s="12">
        <v>10.33</v>
      </c>
      <c r="Y165" s="12" t="s">
        <v>493</v>
      </c>
      <c r="Z165" s="12">
        <v>0</v>
      </c>
      <c r="AA165" s="12">
        <v>0</v>
      </c>
      <c r="AB165" s="12">
        <v>0</v>
      </c>
      <c r="AC165" s="12">
        <v>0</v>
      </c>
      <c r="AD165" s="12">
        <v>4</v>
      </c>
    </row>
    <row r="166" spans="1:30" x14ac:dyDescent="0.25">
      <c r="A166" s="12" t="s">
        <v>21</v>
      </c>
      <c r="B166" s="12" t="s">
        <v>504</v>
      </c>
      <c r="C166" s="12" t="s">
        <v>487</v>
      </c>
      <c r="D166" s="12">
        <v>4</v>
      </c>
      <c r="E166" s="12">
        <v>3</v>
      </c>
      <c r="F166" s="12">
        <v>0</v>
      </c>
      <c r="G166" s="12">
        <v>30</v>
      </c>
      <c r="H166" s="12">
        <v>16</v>
      </c>
      <c r="I166" s="12">
        <v>10</v>
      </c>
      <c r="J166" s="12">
        <v>30</v>
      </c>
      <c r="K166" s="12">
        <v>100</v>
      </c>
      <c r="L166" s="12">
        <v>0</v>
      </c>
      <c r="M166" s="12">
        <v>0</v>
      </c>
      <c r="N166" s="12">
        <v>0</v>
      </c>
      <c r="O166" s="12">
        <v>3</v>
      </c>
      <c r="P166" s="12">
        <v>0</v>
      </c>
      <c r="Q166" s="12">
        <v>2</v>
      </c>
      <c r="R166" s="12">
        <v>2</v>
      </c>
      <c r="S166" s="12">
        <v>0</v>
      </c>
      <c r="T166" s="12">
        <v>15</v>
      </c>
      <c r="U166" s="12">
        <v>0</v>
      </c>
      <c r="V166" s="12" t="s">
        <v>493</v>
      </c>
      <c r="W166" s="12" t="s">
        <v>493</v>
      </c>
      <c r="X166" s="12">
        <v>7.5</v>
      </c>
      <c r="Y166" s="12" t="s">
        <v>493</v>
      </c>
      <c r="Z166" s="12">
        <v>0</v>
      </c>
      <c r="AA166" s="12">
        <v>0</v>
      </c>
      <c r="AB166" s="12">
        <v>2</v>
      </c>
      <c r="AC166" s="12">
        <v>0</v>
      </c>
      <c r="AD166" s="12">
        <v>14</v>
      </c>
    </row>
    <row r="167" spans="1:30" x14ac:dyDescent="0.25">
      <c r="A167" s="12" t="s">
        <v>21</v>
      </c>
      <c r="B167" s="12" t="s">
        <v>190</v>
      </c>
      <c r="C167" s="12" t="s">
        <v>487</v>
      </c>
      <c r="D167" s="12">
        <v>12</v>
      </c>
      <c r="E167" s="12">
        <v>3</v>
      </c>
      <c r="F167" s="12">
        <v>0</v>
      </c>
      <c r="G167" s="12">
        <v>27</v>
      </c>
      <c r="H167" s="12">
        <v>11</v>
      </c>
      <c r="I167" s="12">
        <v>9</v>
      </c>
      <c r="J167" s="12">
        <v>26</v>
      </c>
      <c r="K167" s="12">
        <v>103.84</v>
      </c>
      <c r="L167" s="12">
        <v>0</v>
      </c>
      <c r="M167" s="12">
        <v>0</v>
      </c>
      <c r="N167" s="12">
        <v>0</v>
      </c>
      <c r="O167" s="12">
        <v>4</v>
      </c>
      <c r="P167" s="12">
        <v>0</v>
      </c>
      <c r="Q167" s="12">
        <v>11</v>
      </c>
      <c r="R167" s="12">
        <v>35.200000000000003</v>
      </c>
      <c r="S167" s="12">
        <v>0</v>
      </c>
      <c r="T167" s="12">
        <v>273</v>
      </c>
      <c r="U167" s="12">
        <v>11</v>
      </c>
      <c r="V167" s="13">
        <v>44228</v>
      </c>
      <c r="W167" s="12">
        <v>24.81</v>
      </c>
      <c r="X167" s="12">
        <v>7.72</v>
      </c>
      <c r="Y167" s="12">
        <v>19.2</v>
      </c>
      <c r="Z167" s="12">
        <v>0</v>
      </c>
      <c r="AA167" s="12">
        <v>0</v>
      </c>
      <c r="AB167" s="12">
        <v>3</v>
      </c>
      <c r="AC167" s="12">
        <v>0</v>
      </c>
      <c r="AD167" s="12">
        <v>8</v>
      </c>
    </row>
    <row r="168" spans="1:30" x14ac:dyDescent="0.25">
      <c r="A168" s="12" t="s">
        <v>21</v>
      </c>
      <c r="B168" s="12" t="s">
        <v>190</v>
      </c>
      <c r="C168" s="12" t="s">
        <v>489</v>
      </c>
      <c r="D168" s="12">
        <v>6</v>
      </c>
      <c r="E168" s="12">
        <v>1</v>
      </c>
      <c r="F168" s="12">
        <v>0</v>
      </c>
      <c r="G168" s="12">
        <v>2</v>
      </c>
      <c r="H168" s="12">
        <v>2</v>
      </c>
      <c r="I168" s="12">
        <v>2</v>
      </c>
      <c r="J168" s="12">
        <v>6</v>
      </c>
      <c r="K168" s="12">
        <v>33.33</v>
      </c>
      <c r="L168" s="12">
        <v>0</v>
      </c>
      <c r="M168" s="12">
        <v>0</v>
      </c>
      <c r="N168" s="12">
        <v>0</v>
      </c>
      <c r="O168" s="12">
        <v>0</v>
      </c>
      <c r="P168" s="12">
        <v>0</v>
      </c>
      <c r="Q168" s="12">
        <v>6</v>
      </c>
      <c r="R168" s="12">
        <v>20</v>
      </c>
      <c r="S168" s="12">
        <v>0</v>
      </c>
      <c r="T168" s="12">
        <v>179</v>
      </c>
      <c r="U168" s="12">
        <v>6</v>
      </c>
      <c r="V168" s="13">
        <v>12451</v>
      </c>
      <c r="W168" s="12">
        <v>29.83</v>
      </c>
      <c r="X168" s="12">
        <v>8.9499999999999993</v>
      </c>
      <c r="Y168" s="12">
        <v>20</v>
      </c>
      <c r="Z168" s="12">
        <v>0</v>
      </c>
      <c r="AA168" s="12">
        <v>0</v>
      </c>
      <c r="AB168" s="12">
        <v>1</v>
      </c>
      <c r="AC168" s="12">
        <v>0</v>
      </c>
      <c r="AD168" s="12">
        <v>7</v>
      </c>
    </row>
    <row r="169" spans="1:30" x14ac:dyDescent="0.25">
      <c r="A169" s="12" t="s">
        <v>21</v>
      </c>
      <c r="B169" s="12" t="s">
        <v>190</v>
      </c>
      <c r="C169" s="12" t="s">
        <v>453</v>
      </c>
      <c r="D169" s="12">
        <v>15</v>
      </c>
      <c r="E169" s="12">
        <v>7</v>
      </c>
      <c r="F169" s="12">
        <v>3</v>
      </c>
      <c r="G169" s="12">
        <v>27</v>
      </c>
      <c r="H169" s="12">
        <v>12</v>
      </c>
      <c r="I169" s="12">
        <v>6.75</v>
      </c>
      <c r="J169" s="12">
        <v>34</v>
      </c>
      <c r="K169" s="12">
        <v>79.41</v>
      </c>
      <c r="L169" s="12">
        <v>0</v>
      </c>
      <c r="M169" s="12">
        <v>0</v>
      </c>
      <c r="N169" s="12">
        <v>1</v>
      </c>
      <c r="O169" s="12">
        <v>1</v>
      </c>
      <c r="P169" s="12">
        <v>1</v>
      </c>
      <c r="Q169" s="12">
        <v>15</v>
      </c>
      <c r="R169" s="12">
        <v>49</v>
      </c>
      <c r="S169" s="12">
        <v>0</v>
      </c>
      <c r="T169" s="12">
        <v>412</v>
      </c>
      <c r="U169" s="12">
        <v>14</v>
      </c>
      <c r="V169" s="13">
        <v>17593</v>
      </c>
      <c r="W169" s="12">
        <v>29.42</v>
      </c>
      <c r="X169" s="12">
        <v>8.4</v>
      </c>
      <c r="Y169" s="12">
        <v>21</v>
      </c>
      <c r="Z169" s="12">
        <v>0</v>
      </c>
      <c r="AA169" s="12">
        <v>0</v>
      </c>
      <c r="AB169" s="12">
        <v>4</v>
      </c>
      <c r="AC169" s="12">
        <v>0</v>
      </c>
      <c r="AD169" s="12">
        <v>9</v>
      </c>
    </row>
    <row r="170" spans="1:30" x14ac:dyDescent="0.25">
      <c r="A170" s="12" t="s">
        <v>21</v>
      </c>
      <c r="B170" s="12" t="s">
        <v>190</v>
      </c>
      <c r="C170" s="12" t="s">
        <v>518</v>
      </c>
      <c r="D170" s="12">
        <v>13</v>
      </c>
      <c r="E170" s="12">
        <v>5</v>
      </c>
      <c r="F170" s="12">
        <v>2</v>
      </c>
      <c r="G170" s="12">
        <v>42</v>
      </c>
      <c r="H170" s="12" t="s">
        <v>570</v>
      </c>
      <c r="I170" s="12">
        <v>14</v>
      </c>
      <c r="J170" s="12">
        <v>37</v>
      </c>
      <c r="K170" s="12">
        <v>113.51</v>
      </c>
      <c r="L170" s="12">
        <v>0</v>
      </c>
      <c r="M170" s="12">
        <v>0</v>
      </c>
      <c r="N170" s="12">
        <v>0</v>
      </c>
      <c r="O170" s="12">
        <v>4</v>
      </c>
      <c r="P170" s="12">
        <v>2</v>
      </c>
      <c r="Q170" s="12">
        <v>13</v>
      </c>
      <c r="R170" s="12">
        <v>44.3</v>
      </c>
      <c r="S170" s="12">
        <v>0</v>
      </c>
      <c r="T170" s="12">
        <v>399</v>
      </c>
      <c r="U170" s="12">
        <v>10</v>
      </c>
      <c r="V170" s="13">
        <v>43891</v>
      </c>
      <c r="W170" s="12">
        <v>39.9</v>
      </c>
      <c r="X170" s="12">
        <v>8.9600000000000009</v>
      </c>
      <c r="Y170" s="12">
        <v>26.7</v>
      </c>
      <c r="Z170" s="12">
        <v>0</v>
      </c>
      <c r="AA170" s="12">
        <v>0</v>
      </c>
      <c r="AB170" s="12">
        <v>5</v>
      </c>
      <c r="AC170" s="12">
        <v>0</v>
      </c>
      <c r="AD170" s="12">
        <v>6</v>
      </c>
    </row>
    <row r="171" spans="1:30" x14ac:dyDescent="0.25">
      <c r="A171" s="12" t="s">
        <v>21</v>
      </c>
      <c r="B171" s="12" t="s">
        <v>257</v>
      </c>
      <c r="C171" s="12" t="s">
        <v>487</v>
      </c>
      <c r="D171" s="12">
        <v>9</v>
      </c>
      <c r="E171" s="12">
        <v>2</v>
      </c>
      <c r="F171" s="12">
        <v>1</v>
      </c>
      <c r="G171" s="12">
        <v>9</v>
      </c>
      <c r="H171" s="12" t="s">
        <v>501</v>
      </c>
      <c r="I171" s="12">
        <v>9</v>
      </c>
      <c r="J171" s="12">
        <v>5</v>
      </c>
      <c r="K171" s="12">
        <v>180</v>
      </c>
      <c r="L171" s="12">
        <v>0</v>
      </c>
      <c r="M171" s="12">
        <v>0</v>
      </c>
      <c r="N171" s="12">
        <v>0</v>
      </c>
      <c r="O171" s="12">
        <v>0</v>
      </c>
      <c r="P171" s="12">
        <v>1</v>
      </c>
      <c r="Q171" s="12">
        <v>9</v>
      </c>
      <c r="R171" s="12">
        <v>26</v>
      </c>
      <c r="S171" s="12">
        <v>0</v>
      </c>
      <c r="T171" s="12">
        <v>234</v>
      </c>
      <c r="U171" s="12">
        <v>10</v>
      </c>
      <c r="V171" s="13">
        <v>46813</v>
      </c>
      <c r="W171" s="12">
        <v>23.4</v>
      </c>
      <c r="X171" s="12">
        <v>9</v>
      </c>
      <c r="Y171" s="12">
        <v>15.6</v>
      </c>
      <c r="Z171" s="12">
        <v>0</v>
      </c>
      <c r="AA171" s="12">
        <v>0</v>
      </c>
      <c r="AB171" s="12">
        <v>1</v>
      </c>
      <c r="AC171" s="12">
        <v>0</v>
      </c>
      <c r="AD171" s="12">
        <v>13</v>
      </c>
    </row>
    <row r="172" spans="1:30" x14ac:dyDescent="0.25">
      <c r="A172" s="12" t="s">
        <v>21</v>
      </c>
      <c r="B172" s="12" t="s">
        <v>257</v>
      </c>
      <c r="C172" s="12" t="s">
        <v>489</v>
      </c>
      <c r="D172" s="12">
        <v>14</v>
      </c>
      <c r="E172" s="12">
        <v>4</v>
      </c>
      <c r="F172" s="12">
        <v>4</v>
      </c>
      <c r="G172" s="12">
        <v>10</v>
      </c>
      <c r="H172" s="12" t="s">
        <v>530</v>
      </c>
      <c r="I172" s="12" t="s">
        <v>493</v>
      </c>
      <c r="J172" s="12">
        <v>13</v>
      </c>
      <c r="K172" s="12">
        <v>76.92</v>
      </c>
      <c r="L172" s="12">
        <v>0</v>
      </c>
      <c r="M172" s="12">
        <v>0</v>
      </c>
      <c r="N172" s="12">
        <v>0</v>
      </c>
      <c r="O172" s="12">
        <v>0</v>
      </c>
      <c r="P172" s="12">
        <v>0</v>
      </c>
      <c r="Q172" s="12">
        <v>14</v>
      </c>
      <c r="R172" s="12">
        <v>48.3</v>
      </c>
      <c r="S172" s="12">
        <v>0</v>
      </c>
      <c r="T172" s="12">
        <v>410</v>
      </c>
      <c r="U172" s="12">
        <v>17</v>
      </c>
      <c r="V172" s="13">
        <v>12145</v>
      </c>
      <c r="W172" s="12">
        <v>24.11</v>
      </c>
      <c r="X172" s="12">
        <v>8.4499999999999993</v>
      </c>
      <c r="Y172" s="12">
        <v>17.100000000000001</v>
      </c>
      <c r="Z172" s="12">
        <v>1</v>
      </c>
      <c r="AA172" s="12">
        <v>0</v>
      </c>
      <c r="AB172" s="12">
        <v>4</v>
      </c>
      <c r="AC172" s="12">
        <v>0</v>
      </c>
      <c r="AD172" s="12">
        <v>13</v>
      </c>
    </row>
    <row r="173" spans="1:30" x14ac:dyDescent="0.25">
      <c r="A173" s="12" t="s">
        <v>21</v>
      </c>
      <c r="B173" s="12" t="s">
        <v>571</v>
      </c>
      <c r="C173" s="12" t="s">
        <v>487</v>
      </c>
      <c r="D173" s="12">
        <v>4</v>
      </c>
      <c r="E173" s="12">
        <v>3</v>
      </c>
      <c r="F173" s="12">
        <v>0</v>
      </c>
      <c r="G173" s="12">
        <v>24</v>
      </c>
      <c r="H173" s="12">
        <v>10</v>
      </c>
      <c r="I173" s="12">
        <v>8</v>
      </c>
      <c r="J173" s="12">
        <v>24</v>
      </c>
      <c r="K173" s="12">
        <v>100</v>
      </c>
      <c r="L173" s="12">
        <v>0</v>
      </c>
      <c r="M173" s="12">
        <v>0</v>
      </c>
      <c r="N173" s="12">
        <v>0</v>
      </c>
      <c r="O173" s="12">
        <v>1</v>
      </c>
      <c r="P173" s="12">
        <v>1</v>
      </c>
      <c r="Q173" s="12">
        <v>3</v>
      </c>
      <c r="R173" s="12">
        <v>6</v>
      </c>
      <c r="S173" s="12">
        <v>0</v>
      </c>
      <c r="T173" s="12">
        <v>59</v>
      </c>
      <c r="U173" s="12">
        <v>1</v>
      </c>
      <c r="V173" s="13">
        <v>43831</v>
      </c>
      <c r="W173" s="12">
        <v>59</v>
      </c>
      <c r="X173" s="12">
        <v>9.83</v>
      </c>
      <c r="Y173" s="12">
        <v>36</v>
      </c>
      <c r="Z173" s="12">
        <v>0</v>
      </c>
      <c r="AA173" s="12">
        <v>0</v>
      </c>
      <c r="AB173" s="12">
        <v>0</v>
      </c>
      <c r="AC173" s="12">
        <v>0</v>
      </c>
      <c r="AD173" s="12">
        <v>4</v>
      </c>
    </row>
    <row r="174" spans="1:30" x14ac:dyDescent="0.25">
      <c r="A174" s="12" t="s">
        <v>21</v>
      </c>
      <c r="B174" s="12" t="s">
        <v>247</v>
      </c>
      <c r="C174" s="12" t="s">
        <v>487</v>
      </c>
      <c r="D174" s="12">
        <v>11</v>
      </c>
      <c r="E174" s="12">
        <v>4</v>
      </c>
      <c r="F174" s="12">
        <v>3</v>
      </c>
      <c r="G174" s="12">
        <v>7</v>
      </c>
      <c r="H174" s="12">
        <v>4</v>
      </c>
      <c r="I174" s="12">
        <v>7</v>
      </c>
      <c r="J174" s="12">
        <v>13</v>
      </c>
      <c r="K174" s="12">
        <v>53.84</v>
      </c>
      <c r="L174" s="12">
        <v>0</v>
      </c>
      <c r="M174" s="12">
        <v>0</v>
      </c>
      <c r="N174" s="12">
        <v>0</v>
      </c>
      <c r="O174" s="12">
        <v>0</v>
      </c>
      <c r="P174" s="12">
        <v>0</v>
      </c>
      <c r="Q174" s="12">
        <v>11</v>
      </c>
      <c r="R174" s="12">
        <v>42.4</v>
      </c>
      <c r="S174" s="12">
        <v>0</v>
      </c>
      <c r="T174" s="12">
        <v>304</v>
      </c>
      <c r="U174" s="12">
        <v>11</v>
      </c>
      <c r="V174" s="13">
        <v>46082</v>
      </c>
      <c r="W174" s="12">
        <v>27.63</v>
      </c>
      <c r="X174" s="12">
        <v>7.12</v>
      </c>
      <c r="Y174" s="12">
        <v>23.2</v>
      </c>
      <c r="Z174" s="12">
        <v>0</v>
      </c>
      <c r="AA174" s="12">
        <v>0</v>
      </c>
      <c r="AB174" s="12">
        <v>2</v>
      </c>
      <c r="AC174" s="12">
        <v>0</v>
      </c>
      <c r="AD174" s="12">
        <v>17</v>
      </c>
    </row>
    <row r="175" spans="1:30" x14ac:dyDescent="0.25">
      <c r="A175" s="12" t="s">
        <v>21</v>
      </c>
      <c r="B175" s="12" t="s">
        <v>247</v>
      </c>
      <c r="C175" s="12" t="s">
        <v>489</v>
      </c>
      <c r="D175" s="12">
        <v>16</v>
      </c>
      <c r="E175" s="12">
        <v>14</v>
      </c>
      <c r="F175" s="12">
        <v>1</v>
      </c>
      <c r="G175" s="12">
        <v>224</v>
      </c>
      <c r="H175" s="12">
        <v>54</v>
      </c>
      <c r="I175" s="12">
        <v>17.23</v>
      </c>
      <c r="J175" s="12">
        <v>130</v>
      </c>
      <c r="K175" s="12">
        <v>172.3</v>
      </c>
      <c r="L175" s="12">
        <v>0</v>
      </c>
      <c r="M175" s="12">
        <v>1</v>
      </c>
      <c r="N175" s="12">
        <v>2</v>
      </c>
      <c r="O175" s="12">
        <v>34</v>
      </c>
      <c r="P175" s="12">
        <v>10</v>
      </c>
      <c r="Q175" s="12">
        <v>15</v>
      </c>
      <c r="R175" s="12">
        <v>59</v>
      </c>
      <c r="S175" s="12">
        <v>0</v>
      </c>
      <c r="T175" s="12">
        <v>412</v>
      </c>
      <c r="U175" s="12">
        <v>10</v>
      </c>
      <c r="V175" s="13">
        <v>47150</v>
      </c>
      <c r="W175" s="12">
        <v>41.2</v>
      </c>
      <c r="X175" s="12">
        <v>6.98</v>
      </c>
      <c r="Y175" s="12">
        <v>35.4</v>
      </c>
      <c r="Z175" s="12">
        <v>0</v>
      </c>
      <c r="AA175" s="12">
        <v>0</v>
      </c>
      <c r="AB175" s="12">
        <v>4</v>
      </c>
      <c r="AC175" s="12">
        <v>0</v>
      </c>
      <c r="AD175" s="12">
        <v>6</v>
      </c>
    </row>
    <row r="176" spans="1:30" x14ac:dyDescent="0.25">
      <c r="A176" s="12" t="s">
        <v>21</v>
      </c>
      <c r="B176" s="12" t="s">
        <v>247</v>
      </c>
      <c r="C176" s="12" t="s">
        <v>453</v>
      </c>
      <c r="D176" s="12">
        <v>16</v>
      </c>
      <c r="E176" s="12">
        <v>16</v>
      </c>
      <c r="F176" s="12">
        <v>0</v>
      </c>
      <c r="G176" s="12">
        <v>357</v>
      </c>
      <c r="H176" s="12">
        <v>75</v>
      </c>
      <c r="I176" s="12">
        <v>22.31</v>
      </c>
      <c r="J176" s="12">
        <v>188</v>
      </c>
      <c r="K176" s="12">
        <v>189.89</v>
      </c>
      <c r="L176" s="12">
        <v>0</v>
      </c>
      <c r="M176" s="12">
        <v>2</v>
      </c>
      <c r="N176" s="12">
        <v>0</v>
      </c>
      <c r="O176" s="12">
        <v>40</v>
      </c>
      <c r="P176" s="12">
        <v>23</v>
      </c>
      <c r="Q176" s="12">
        <v>16</v>
      </c>
      <c r="R176" s="12">
        <v>61</v>
      </c>
      <c r="S176" s="12">
        <v>0</v>
      </c>
      <c r="T176" s="12">
        <v>467</v>
      </c>
      <c r="U176" s="12">
        <v>17</v>
      </c>
      <c r="V176" s="13">
        <v>43160</v>
      </c>
      <c r="W176" s="12">
        <v>27.47</v>
      </c>
      <c r="X176" s="12">
        <v>7.65</v>
      </c>
      <c r="Y176" s="12">
        <v>21.5</v>
      </c>
      <c r="Z176" s="12">
        <v>0</v>
      </c>
      <c r="AA176" s="12">
        <v>0</v>
      </c>
      <c r="AB176" s="12">
        <v>1</v>
      </c>
      <c r="AC176" s="12">
        <v>0</v>
      </c>
      <c r="AD176" s="12">
        <v>9</v>
      </c>
    </row>
    <row r="177" spans="1:30" x14ac:dyDescent="0.25">
      <c r="A177" s="12" t="s">
        <v>21</v>
      </c>
      <c r="B177" s="12" t="s">
        <v>247</v>
      </c>
      <c r="C177" s="12" t="s">
        <v>518</v>
      </c>
      <c r="D177" s="12">
        <v>12</v>
      </c>
      <c r="E177" s="12">
        <v>9</v>
      </c>
      <c r="F177" s="12">
        <v>1</v>
      </c>
      <c r="G177" s="12">
        <v>143</v>
      </c>
      <c r="H177" s="12">
        <v>47</v>
      </c>
      <c r="I177" s="12">
        <v>17.87</v>
      </c>
      <c r="J177" s="12">
        <v>86</v>
      </c>
      <c r="K177" s="12">
        <v>166.27</v>
      </c>
      <c r="L177" s="12">
        <v>0</v>
      </c>
      <c r="M177" s="12">
        <v>0</v>
      </c>
      <c r="N177" s="12">
        <v>0</v>
      </c>
      <c r="O177" s="12">
        <v>17</v>
      </c>
      <c r="P177" s="12">
        <v>9</v>
      </c>
      <c r="Q177" s="12">
        <v>12</v>
      </c>
      <c r="R177" s="12">
        <v>44.2</v>
      </c>
      <c r="S177" s="12">
        <v>1</v>
      </c>
      <c r="T177" s="12">
        <v>347</v>
      </c>
      <c r="U177" s="12">
        <v>10</v>
      </c>
      <c r="V177" s="13">
        <v>43497</v>
      </c>
      <c r="W177" s="12">
        <v>34.700000000000003</v>
      </c>
      <c r="X177" s="12">
        <v>7.82</v>
      </c>
      <c r="Y177" s="12">
        <v>26.6</v>
      </c>
      <c r="Z177" s="12">
        <v>0</v>
      </c>
      <c r="AA177" s="12">
        <v>0</v>
      </c>
      <c r="AB177" s="12">
        <v>0</v>
      </c>
      <c r="AC177" s="12">
        <v>0</v>
      </c>
      <c r="AD177" s="12">
        <v>14</v>
      </c>
    </row>
    <row r="178" spans="1:30" x14ac:dyDescent="0.25">
      <c r="A178" s="12" t="s">
        <v>21</v>
      </c>
      <c r="B178" s="12" t="s">
        <v>572</v>
      </c>
      <c r="C178" s="12" t="s">
        <v>487</v>
      </c>
      <c r="D178" s="12">
        <v>4</v>
      </c>
      <c r="E178" s="12">
        <v>4</v>
      </c>
      <c r="F178" s="12">
        <v>0</v>
      </c>
      <c r="G178" s="12">
        <v>22</v>
      </c>
      <c r="H178" s="12">
        <v>13</v>
      </c>
      <c r="I178" s="12">
        <v>5.5</v>
      </c>
      <c r="J178" s="12">
        <v>19</v>
      </c>
      <c r="K178" s="12">
        <v>115.78</v>
      </c>
      <c r="L178" s="12">
        <v>0</v>
      </c>
      <c r="M178" s="12">
        <v>0</v>
      </c>
      <c r="N178" s="12">
        <v>1</v>
      </c>
      <c r="O178" s="12">
        <v>2</v>
      </c>
      <c r="P178" s="12">
        <v>1</v>
      </c>
      <c r="Q178" s="12">
        <v>4</v>
      </c>
      <c r="R178" s="12">
        <v>13</v>
      </c>
      <c r="S178" s="12">
        <v>0</v>
      </c>
      <c r="T178" s="12">
        <v>103</v>
      </c>
      <c r="U178" s="12">
        <v>2</v>
      </c>
      <c r="V178" s="13">
        <v>12086</v>
      </c>
      <c r="W178" s="12">
        <v>51.5</v>
      </c>
      <c r="X178" s="12">
        <v>7.92</v>
      </c>
      <c r="Y178" s="12">
        <v>39</v>
      </c>
      <c r="Z178" s="12">
        <v>0</v>
      </c>
      <c r="AA178" s="12">
        <v>0</v>
      </c>
      <c r="AB178" s="12">
        <v>0</v>
      </c>
      <c r="AC178" s="12">
        <v>0</v>
      </c>
      <c r="AD178" s="12">
        <v>3</v>
      </c>
    </row>
    <row r="179" spans="1:30" x14ac:dyDescent="0.25">
      <c r="A179" s="12" t="s">
        <v>21</v>
      </c>
      <c r="B179" s="12" t="s">
        <v>241</v>
      </c>
      <c r="C179" s="12" t="s">
        <v>487</v>
      </c>
      <c r="D179" s="12">
        <v>10</v>
      </c>
      <c r="E179" s="12">
        <v>2</v>
      </c>
      <c r="F179" s="12">
        <v>2</v>
      </c>
      <c r="G179" s="12">
        <v>1</v>
      </c>
      <c r="H179" s="12" t="s">
        <v>500</v>
      </c>
      <c r="I179" s="12" t="s">
        <v>493</v>
      </c>
      <c r="J179" s="12">
        <v>1</v>
      </c>
      <c r="K179" s="12">
        <v>100</v>
      </c>
      <c r="L179" s="12">
        <v>0</v>
      </c>
      <c r="M179" s="12">
        <v>0</v>
      </c>
      <c r="N179" s="12">
        <v>0</v>
      </c>
      <c r="O179" s="12">
        <v>0</v>
      </c>
      <c r="P179" s="12">
        <v>0</v>
      </c>
      <c r="Q179" s="12">
        <v>10</v>
      </c>
      <c r="R179" s="12">
        <v>35.299999999999997</v>
      </c>
      <c r="S179" s="12">
        <v>0</v>
      </c>
      <c r="T179" s="12">
        <v>297</v>
      </c>
      <c r="U179" s="12">
        <v>10</v>
      </c>
      <c r="V179" s="13">
        <v>46419</v>
      </c>
      <c r="W179" s="12">
        <v>29.7</v>
      </c>
      <c r="X179" s="12">
        <v>8.36</v>
      </c>
      <c r="Y179" s="12">
        <v>21.3</v>
      </c>
      <c r="Z179" s="12">
        <v>0</v>
      </c>
      <c r="AA179" s="12">
        <v>0</v>
      </c>
      <c r="AB179" s="12">
        <v>0</v>
      </c>
      <c r="AC179" s="12">
        <v>0</v>
      </c>
      <c r="AD179" s="12">
        <v>17</v>
      </c>
    </row>
    <row r="180" spans="1:30" x14ac:dyDescent="0.25">
      <c r="A180" s="12" t="s">
        <v>21</v>
      </c>
      <c r="B180" s="12" t="s">
        <v>573</v>
      </c>
      <c r="C180" s="12" t="s">
        <v>487</v>
      </c>
      <c r="D180" s="12">
        <v>5</v>
      </c>
      <c r="E180" s="12">
        <v>1</v>
      </c>
      <c r="F180" s="12">
        <v>1</v>
      </c>
      <c r="G180" s="12">
        <v>0</v>
      </c>
      <c r="H180" s="12" t="s">
        <v>552</v>
      </c>
      <c r="I180" s="12" t="s">
        <v>493</v>
      </c>
      <c r="J180" s="12">
        <v>0</v>
      </c>
      <c r="K180" s="12" t="s">
        <v>493</v>
      </c>
      <c r="L180" s="12">
        <v>0</v>
      </c>
      <c r="M180" s="12">
        <v>0</v>
      </c>
      <c r="N180" s="12">
        <v>0</v>
      </c>
      <c r="O180" s="12">
        <v>0</v>
      </c>
      <c r="P180" s="12">
        <v>0</v>
      </c>
      <c r="Q180" s="12">
        <v>5</v>
      </c>
      <c r="R180" s="12">
        <v>16</v>
      </c>
      <c r="S180" s="12">
        <v>1</v>
      </c>
      <c r="T180" s="12">
        <v>142</v>
      </c>
      <c r="U180" s="12">
        <v>4</v>
      </c>
      <c r="V180" s="13">
        <v>43525</v>
      </c>
      <c r="W180" s="12">
        <v>35.5</v>
      </c>
      <c r="X180" s="12">
        <v>8.8699999999999992</v>
      </c>
      <c r="Y180" s="12">
        <v>24</v>
      </c>
      <c r="Z180" s="12">
        <v>0</v>
      </c>
      <c r="AA180" s="12">
        <v>0</v>
      </c>
      <c r="AB180" s="12">
        <v>3</v>
      </c>
      <c r="AC180" s="12">
        <v>0</v>
      </c>
      <c r="AD180" s="12">
        <v>4</v>
      </c>
    </row>
    <row r="181" spans="1:30" x14ac:dyDescent="0.25">
      <c r="A181" s="12" t="s">
        <v>21</v>
      </c>
      <c r="B181" s="12" t="s">
        <v>574</v>
      </c>
      <c r="C181" s="12" t="s">
        <v>487</v>
      </c>
      <c r="D181" s="12">
        <v>2</v>
      </c>
      <c r="E181" s="12" t="s">
        <v>493</v>
      </c>
      <c r="F181" s="12" t="s">
        <v>493</v>
      </c>
      <c r="G181" s="12" t="s">
        <v>493</v>
      </c>
      <c r="H181" s="12" t="s">
        <v>493</v>
      </c>
      <c r="I181" s="12" t="s">
        <v>493</v>
      </c>
      <c r="J181" s="12" t="s">
        <v>493</v>
      </c>
      <c r="K181" s="12" t="s">
        <v>493</v>
      </c>
      <c r="L181" s="12" t="s">
        <v>493</v>
      </c>
      <c r="M181" s="12" t="s">
        <v>493</v>
      </c>
      <c r="N181" s="12" t="s">
        <v>493</v>
      </c>
      <c r="O181" s="12" t="s">
        <v>493</v>
      </c>
      <c r="P181" s="12" t="s">
        <v>493</v>
      </c>
      <c r="Q181" s="12">
        <v>2</v>
      </c>
      <c r="R181" s="12">
        <v>6.4</v>
      </c>
      <c r="S181" s="12">
        <v>1</v>
      </c>
      <c r="T181" s="12">
        <v>37</v>
      </c>
      <c r="U181" s="12">
        <v>2</v>
      </c>
      <c r="V181" s="14">
        <v>43984</v>
      </c>
      <c r="W181" s="12">
        <v>18.5</v>
      </c>
      <c r="X181" s="12">
        <v>5.55</v>
      </c>
      <c r="Y181" s="12">
        <v>20</v>
      </c>
      <c r="Z181" s="12">
        <v>0</v>
      </c>
      <c r="AA181" s="12">
        <v>0</v>
      </c>
      <c r="AB181" s="12">
        <v>0</v>
      </c>
      <c r="AC181" s="12">
        <v>0</v>
      </c>
      <c r="AD181" s="12">
        <v>3</v>
      </c>
    </row>
    <row r="182" spans="1:30" x14ac:dyDescent="0.25">
      <c r="A182" s="12" t="s">
        <v>21</v>
      </c>
      <c r="B182" s="12" t="s">
        <v>370</v>
      </c>
      <c r="C182" s="12" t="s">
        <v>487</v>
      </c>
      <c r="D182" s="12">
        <v>3</v>
      </c>
      <c r="E182" s="12" t="s">
        <v>493</v>
      </c>
      <c r="F182" s="12" t="s">
        <v>493</v>
      </c>
      <c r="G182" s="12" t="s">
        <v>493</v>
      </c>
      <c r="H182" s="12" t="s">
        <v>493</v>
      </c>
      <c r="I182" s="12" t="s">
        <v>493</v>
      </c>
      <c r="J182" s="12" t="s">
        <v>493</v>
      </c>
      <c r="K182" s="12" t="s">
        <v>493</v>
      </c>
      <c r="L182" s="12" t="s">
        <v>493</v>
      </c>
      <c r="M182" s="12" t="s">
        <v>493</v>
      </c>
      <c r="N182" s="12" t="s">
        <v>493</v>
      </c>
      <c r="O182" s="12" t="s">
        <v>493</v>
      </c>
      <c r="P182" s="12" t="s">
        <v>493</v>
      </c>
      <c r="Q182" s="12">
        <v>3</v>
      </c>
      <c r="R182" s="12">
        <v>12</v>
      </c>
      <c r="S182" s="12">
        <v>0</v>
      </c>
      <c r="T182" s="12">
        <v>100</v>
      </c>
      <c r="U182" s="12">
        <v>6</v>
      </c>
      <c r="V182" s="13">
        <v>12844</v>
      </c>
      <c r="W182" s="12">
        <v>16.66</v>
      </c>
      <c r="X182" s="12">
        <v>8.33</v>
      </c>
      <c r="Y182" s="12">
        <v>12</v>
      </c>
      <c r="Z182" s="12">
        <v>0</v>
      </c>
      <c r="AA182" s="12">
        <v>0</v>
      </c>
      <c r="AB182" s="12">
        <v>1</v>
      </c>
      <c r="AC182" s="12">
        <v>0</v>
      </c>
      <c r="AD182" s="12">
        <v>3</v>
      </c>
    </row>
    <row r="183" spans="1:30" x14ac:dyDescent="0.25">
      <c r="A183" s="12" t="s">
        <v>21</v>
      </c>
      <c r="B183" s="12" t="s">
        <v>370</v>
      </c>
      <c r="C183" s="12" t="s">
        <v>489</v>
      </c>
      <c r="D183" s="12">
        <v>12</v>
      </c>
      <c r="E183" s="12">
        <v>2</v>
      </c>
      <c r="F183" s="12">
        <v>0</v>
      </c>
      <c r="G183" s="12">
        <v>20</v>
      </c>
      <c r="H183" s="12">
        <v>16</v>
      </c>
      <c r="I183" s="12">
        <v>10</v>
      </c>
      <c r="J183" s="12">
        <v>22</v>
      </c>
      <c r="K183" s="12">
        <v>90.9</v>
      </c>
      <c r="L183" s="12">
        <v>0</v>
      </c>
      <c r="M183" s="12">
        <v>0</v>
      </c>
      <c r="N183" s="12">
        <v>0</v>
      </c>
      <c r="O183" s="12">
        <v>2</v>
      </c>
      <c r="P183" s="12">
        <v>0</v>
      </c>
      <c r="Q183" s="12">
        <v>11</v>
      </c>
      <c r="R183" s="12">
        <v>41</v>
      </c>
      <c r="S183" s="12">
        <v>0</v>
      </c>
      <c r="T183" s="12">
        <v>340</v>
      </c>
      <c r="U183" s="12">
        <v>12</v>
      </c>
      <c r="V183" s="13">
        <v>45689</v>
      </c>
      <c r="W183" s="12">
        <v>28.33</v>
      </c>
      <c r="X183" s="12">
        <v>8.2899999999999991</v>
      </c>
      <c r="Y183" s="12">
        <v>20.5</v>
      </c>
      <c r="Z183" s="12">
        <v>0</v>
      </c>
      <c r="AA183" s="12">
        <v>0</v>
      </c>
      <c r="AB183" s="12">
        <v>1</v>
      </c>
      <c r="AC183" s="12">
        <v>0</v>
      </c>
      <c r="AD183" s="12">
        <v>13</v>
      </c>
    </row>
    <row r="184" spans="1:30" x14ac:dyDescent="0.25">
      <c r="A184" s="12" t="s">
        <v>21</v>
      </c>
      <c r="B184" s="12" t="s">
        <v>370</v>
      </c>
      <c r="C184" s="12" t="s">
        <v>453</v>
      </c>
      <c r="D184" s="12">
        <v>16</v>
      </c>
      <c r="E184" s="12">
        <v>3</v>
      </c>
      <c r="F184" s="12">
        <v>2</v>
      </c>
      <c r="G184" s="12">
        <v>12</v>
      </c>
      <c r="H184" s="12" t="s">
        <v>501</v>
      </c>
      <c r="I184" s="12">
        <v>12</v>
      </c>
      <c r="J184" s="12">
        <v>24</v>
      </c>
      <c r="K184" s="12">
        <v>50</v>
      </c>
      <c r="L184" s="12">
        <v>0</v>
      </c>
      <c r="M184" s="12">
        <v>0</v>
      </c>
      <c r="N184" s="12">
        <v>0</v>
      </c>
      <c r="O184" s="12">
        <v>1</v>
      </c>
      <c r="P184" s="12">
        <v>0</v>
      </c>
      <c r="Q184" s="12">
        <v>16</v>
      </c>
      <c r="R184" s="12">
        <v>51.2</v>
      </c>
      <c r="S184" s="12">
        <v>0</v>
      </c>
      <c r="T184" s="12">
        <v>418</v>
      </c>
      <c r="U184" s="12">
        <v>17</v>
      </c>
      <c r="V184" s="13">
        <v>43922</v>
      </c>
      <c r="W184" s="12">
        <v>24.58</v>
      </c>
      <c r="X184" s="12">
        <v>8.14</v>
      </c>
      <c r="Y184" s="12">
        <v>18.100000000000001</v>
      </c>
      <c r="Z184" s="12">
        <v>1</v>
      </c>
      <c r="AA184" s="12">
        <v>0</v>
      </c>
      <c r="AB184" s="12">
        <v>6</v>
      </c>
      <c r="AC184" s="12">
        <v>0</v>
      </c>
      <c r="AD184" s="12">
        <v>5</v>
      </c>
    </row>
    <row r="185" spans="1:30" x14ac:dyDescent="0.25">
      <c r="A185" s="12" t="s">
        <v>21</v>
      </c>
      <c r="B185" s="12" t="s">
        <v>370</v>
      </c>
      <c r="C185" s="12" t="s">
        <v>518</v>
      </c>
      <c r="D185" s="12">
        <v>9</v>
      </c>
      <c r="E185" s="12">
        <v>4</v>
      </c>
      <c r="F185" s="12">
        <v>2</v>
      </c>
      <c r="G185" s="12">
        <v>12</v>
      </c>
      <c r="H185" s="12" t="s">
        <v>553</v>
      </c>
      <c r="I185" s="12">
        <v>6</v>
      </c>
      <c r="J185" s="12">
        <v>8</v>
      </c>
      <c r="K185" s="12">
        <v>150</v>
      </c>
      <c r="L185" s="12">
        <v>0</v>
      </c>
      <c r="M185" s="12">
        <v>0</v>
      </c>
      <c r="N185" s="12">
        <v>2</v>
      </c>
      <c r="O185" s="12">
        <v>1</v>
      </c>
      <c r="P185" s="12">
        <v>0</v>
      </c>
      <c r="Q185" s="12">
        <v>9</v>
      </c>
      <c r="R185" s="12">
        <v>33</v>
      </c>
      <c r="S185" s="12">
        <v>0</v>
      </c>
      <c r="T185" s="12">
        <v>286</v>
      </c>
      <c r="U185" s="12">
        <v>4</v>
      </c>
      <c r="V185" s="13">
        <v>15008</v>
      </c>
      <c r="W185" s="12">
        <v>71.5</v>
      </c>
      <c r="X185" s="12">
        <v>8.66</v>
      </c>
      <c r="Y185" s="12">
        <v>49.5</v>
      </c>
      <c r="Z185" s="12">
        <v>0</v>
      </c>
      <c r="AA185" s="12">
        <v>0</v>
      </c>
      <c r="AB185" s="12">
        <v>3</v>
      </c>
      <c r="AC185" s="12">
        <v>0</v>
      </c>
      <c r="AD185" s="12">
        <v>6</v>
      </c>
    </row>
    <row r="186" spans="1:30" x14ac:dyDescent="0.25">
      <c r="A186" s="12" t="s">
        <v>21</v>
      </c>
      <c r="B186" s="12" t="s">
        <v>366</v>
      </c>
      <c r="C186" s="12" t="s">
        <v>487</v>
      </c>
      <c r="D186" s="12">
        <v>4</v>
      </c>
      <c r="E186" s="12" t="s">
        <v>493</v>
      </c>
      <c r="F186" s="12" t="s">
        <v>493</v>
      </c>
      <c r="G186" s="12" t="s">
        <v>493</v>
      </c>
      <c r="H186" s="12" t="s">
        <v>493</v>
      </c>
      <c r="I186" s="12" t="s">
        <v>493</v>
      </c>
      <c r="J186" s="12" t="s">
        <v>493</v>
      </c>
      <c r="K186" s="12" t="s">
        <v>493</v>
      </c>
      <c r="L186" s="12" t="s">
        <v>493</v>
      </c>
      <c r="M186" s="12" t="s">
        <v>493</v>
      </c>
      <c r="N186" s="12" t="s">
        <v>493</v>
      </c>
      <c r="O186" s="12" t="s">
        <v>493</v>
      </c>
      <c r="P186" s="12" t="s">
        <v>493</v>
      </c>
      <c r="Q186" s="12">
        <v>4</v>
      </c>
      <c r="R186" s="12">
        <v>11</v>
      </c>
      <c r="S186" s="12">
        <v>0</v>
      </c>
      <c r="T186" s="12">
        <v>98</v>
      </c>
      <c r="U186" s="12">
        <v>3</v>
      </c>
      <c r="V186" s="13">
        <v>41640</v>
      </c>
      <c r="W186" s="12">
        <v>32.659999999999997</v>
      </c>
      <c r="X186" s="12">
        <v>8.9</v>
      </c>
      <c r="Y186" s="12">
        <v>22</v>
      </c>
      <c r="Z186" s="12">
        <v>0</v>
      </c>
      <c r="AA186" s="12">
        <v>0</v>
      </c>
      <c r="AB186" s="12">
        <v>0</v>
      </c>
      <c r="AC186" s="12">
        <v>0</v>
      </c>
      <c r="AD186" s="12">
        <v>9</v>
      </c>
    </row>
    <row r="187" spans="1:30" x14ac:dyDescent="0.25">
      <c r="A187" s="12" t="s">
        <v>21</v>
      </c>
      <c r="B187" s="12" t="s">
        <v>366</v>
      </c>
      <c r="C187" s="12" t="s">
        <v>489</v>
      </c>
      <c r="D187" s="12">
        <v>5</v>
      </c>
      <c r="E187" s="12">
        <v>1</v>
      </c>
      <c r="F187" s="12">
        <v>0</v>
      </c>
      <c r="G187" s="12">
        <v>4</v>
      </c>
      <c r="H187" s="12">
        <v>4</v>
      </c>
      <c r="I187" s="12">
        <v>4</v>
      </c>
      <c r="J187" s="12">
        <v>7</v>
      </c>
      <c r="K187" s="12">
        <v>57.14</v>
      </c>
      <c r="L187" s="12">
        <v>0</v>
      </c>
      <c r="M187" s="12">
        <v>0</v>
      </c>
      <c r="N187" s="12">
        <v>0</v>
      </c>
      <c r="O187" s="12">
        <v>1</v>
      </c>
      <c r="P187" s="12">
        <v>0</v>
      </c>
      <c r="Q187" s="12">
        <v>5</v>
      </c>
      <c r="R187" s="12">
        <v>14</v>
      </c>
      <c r="S187" s="12">
        <v>0</v>
      </c>
      <c r="T187" s="12">
        <v>107</v>
      </c>
      <c r="U187" s="12">
        <v>4</v>
      </c>
      <c r="V187" s="13">
        <v>13575</v>
      </c>
      <c r="W187" s="12">
        <v>26.75</v>
      </c>
      <c r="X187" s="12">
        <v>7.64</v>
      </c>
      <c r="Y187" s="12">
        <v>21</v>
      </c>
      <c r="Z187" s="12">
        <v>0</v>
      </c>
      <c r="AA187" s="12">
        <v>0</v>
      </c>
      <c r="AB187" s="12">
        <v>1</v>
      </c>
      <c r="AC187" s="12">
        <v>0</v>
      </c>
      <c r="AD187" s="12">
        <v>5</v>
      </c>
    </row>
    <row r="188" spans="1:30" x14ac:dyDescent="0.25">
      <c r="A188" s="12" t="s">
        <v>21</v>
      </c>
      <c r="B188" s="12" t="s">
        <v>197</v>
      </c>
      <c r="C188" s="12" t="s">
        <v>487</v>
      </c>
      <c r="D188" s="12">
        <v>1</v>
      </c>
      <c r="E188" s="12" t="s">
        <v>493</v>
      </c>
      <c r="F188" s="12" t="s">
        <v>493</v>
      </c>
      <c r="G188" s="12" t="s">
        <v>493</v>
      </c>
      <c r="H188" s="12" t="s">
        <v>493</v>
      </c>
      <c r="I188" s="12" t="s">
        <v>493</v>
      </c>
      <c r="J188" s="12" t="s">
        <v>493</v>
      </c>
      <c r="K188" s="12" t="s">
        <v>493</v>
      </c>
      <c r="L188" s="12" t="s">
        <v>493</v>
      </c>
      <c r="M188" s="12" t="s">
        <v>493</v>
      </c>
      <c r="N188" s="12" t="s">
        <v>493</v>
      </c>
      <c r="O188" s="12" t="s">
        <v>493</v>
      </c>
      <c r="P188" s="12" t="s">
        <v>493</v>
      </c>
      <c r="Q188" s="12">
        <v>1</v>
      </c>
      <c r="R188" s="12">
        <v>3</v>
      </c>
      <c r="S188" s="12">
        <v>0</v>
      </c>
      <c r="T188" s="12">
        <v>49</v>
      </c>
      <c r="U188" s="12">
        <v>0</v>
      </c>
      <c r="V188" s="12" t="s">
        <v>493</v>
      </c>
      <c r="W188" s="12" t="s">
        <v>493</v>
      </c>
      <c r="X188" s="12">
        <v>16.329999999999998</v>
      </c>
      <c r="Y188" s="12" t="s">
        <v>493</v>
      </c>
      <c r="Z188" s="12">
        <v>0</v>
      </c>
      <c r="AA188" s="12">
        <v>0</v>
      </c>
      <c r="AB188" s="12">
        <v>0</v>
      </c>
      <c r="AC188" s="12">
        <v>0</v>
      </c>
      <c r="AD188" s="12">
        <v>15</v>
      </c>
    </row>
    <row r="189" spans="1:30" x14ac:dyDescent="0.25">
      <c r="A189" s="12" t="s">
        <v>21</v>
      </c>
      <c r="B189" s="12" t="s">
        <v>347</v>
      </c>
      <c r="C189" s="12" t="s">
        <v>453</v>
      </c>
      <c r="D189" s="12">
        <v>15</v>
      </c>
      <c r="E189" s="12">
        <v>15</v>
      </c>
      <c r="F189" s="12">
        <v>2</v>
      </c>
      <c r="G189" s="12">
        <v>304</v>
      </c>
      <c r="H189" s="12">
        <v>59</v>
      </c>
      <c r="I189" s="12">
        <v>23.38</v>
      </c>
      <c r="J189" s="12">
        <v>232</v>
      </c>
      <c r="K189" s="12">
        <v>131.03</v>
      </c>
      <c r="L189" s="12">
        <v>0</v>
      </c>
      <c r="M189" s="12">
        <v>1</v>
      </c>
      <c r="N189" s="12">
        <v>0</v>
      </c>
      <c r="O189" s="12">
        <v>26</v>
      </c>
      <c r="P189" s="12">
        <v>14</v>
      </c>
      <c r="Q189" s="12">
        <v>5</v>
      </c>
      <c r="R189" s="12">
        <v>6.1</v>
      </c>
      <c r="S189" s="12">
        <v>0</v>
      </c>
      <c r="T189" s="12">
        <v>44</v>
      </c>
      <c r="U189" s="12">
        <v>4</v>
      </c>
      <c r="V189" s="14">
        <v>44137</v>
      </c>
      <c r="W189" s="12">
        <v>11</v>
      </c>
      <c r="X189" s="12">
        <v>7.13</v>
      </c>
      <c r="Y189" s="12">
        <v>9.1999999999999993</v>
      </c>
      <c r="Z189" s="12">
        <v>0</v>
      </c>
      <c r="AA189" s="12">
        <v>0</v>
      </c>
      <c r="AB189" s="12">
        <v>2</v>
      </c>
      <c r="AC189" s="12">
        <v>0</v>
      </c>
      <c r="AD189" s="12">
        <v>3</v>
      </c>
    </row>
    <row r="190" spans="1:30" x14ac:dyDescent="0.25">
      <c r="A190" s="12" t="s">
        <v>21</v>
      </c>
      <c r="B190" s="12" t="s">
        <v>347</v>
      </c>
      <c r="C190" s="12" t="s">
        <v>518</v>
      </c>
      <c r="D190" s="12">
        <v>14</v>
      </c>
      <c r="E190" s="12">
        <v>11</v>
      </c>
      <c r="F190" s="12">
        <v>1</v>
      </c>
      <c r="G190" s="12">
        <v>344</v>
      </c>
      <c r="H190" s="12" t="s">
        <v>575</v>
      </c>
      <c r="I190" s="12">
        <v>34.4</v>
      </c>
      <c r="J190" s="12">
        <v>235</v>
      </c>
      <c r="K190" s="12">
        <v>146.38</v>
      </c>
      <c r="L190" s="12">
        <v>0</v>
      </c>
      <c r="M190" s="12">
        <v>3</v>
      </c>
      <c r="N190" s="12">
        <v>1</v>
      </c>
      <c r="O190" s="12">
        <v>27</v>
      </c>
      <c r="P190" s="12">
        <v>21</v>
      </c>
      <c r="Q190" s="12">
        <v>6</v>
      </c>
      <c r="R190" s="12">
        <v>8</v>
      </c>
      <c r="S190" s="12">
        <v>0</v>
      </c>
      <c r="T190" s="12">
        <v>72</v>
      </c>
      <c r="U190" s="12">
        <v>3</v>
      </c>
      <c r="V190" s="14">
        <v>44044</v>
      </c>
      <c r="W190" s="12">
        <v>24</v>
      </c>
      <c r="X190" s="12">
        <v>9</v>
      </c>
      <c r="Y190" s="12">
        <v>16</v>
      </c>
      <c r="Z190" s="12">
        <v>0</v>
      </c>
      <c r="AA190" s="12">
        <v>0</v>
      </c>
      <c r="AB190" s="12">
        <v>3</v>
      </c>
      <c r="AC190" s="12">
        <v>0</v>
      </c>
      <c r="AD190" s="12">
        <v>18</v>
      </c>
    </row>
    <row r="191" spans="1:30" x14ac:dyDescent="0.25">
      <c r="A191" s="12" t="s">
        <v>21</v>
      </c>
      <c r="B191" s="12" t="s">
        <v>82</v>
      </c>
      <c r="C191" s="12" t="s">
        <v>453</v>
      </c>
      <c r="D191" s="12">
        <v>2</v>
      </c>
      <c r="E191" s="12">
        <v>1</v>
      </c>
      <c r="F191" s="12">
        <v>1</v>
      </c>
      <c r="G191" s="12">
        <v>6</v>
      </c>
      <c r="H191" s="12" t="s">
        <v>503</v>
      </c>
      <c r="I191" s="12" t="s">
        <v>493</v>
      </c>
      <c r="J191" s="12">
        <v>3</v>
      </c>
      <c r="K191" s="12">
        <v>200</v>
      </c>
      <c r="L191" s="12">
        <v>0</v>
      </c>
      <c r="M191" s="12">
        <v>0</v>
      </c>
      <c r="N191" s="12">
        <v>0</v>
      </c>
      <c r="O191" s="12">
        <v>1</v>
      </c>
      <c r="P191" s="12">
        <v>0</v>
      </c>
      <c r="Q191" s="12">
        <v>2</v>
      </c>
      <c r="R191" s="12">
        <v>3.5</v>
      </c>
      <c r="S191" s="12">
        <v>0</v>
      </c>
      <c r="T191" s="12">
        <v>65</v>
      </c>
      <c r="U191" s="12">
        <v>2</v>
      </c>
      <c r="V191" s="13">
        <v>10990</v>
      </c>
      <c r="W191" s="12">
        <v>32.5</v>
      </c>
      <c r="X191" s="12">
        <v>16.95</v>
      </c>
      <c r="Y191" s="12">
        <v>11.5</v>
      </c>
      <c r="Z191" s="12">
        <v>0</v>
      </c>
      <c r="AA191" s="12">
        <v>0</v>
      </c>
      <c r="AB191" s="12">
        <v>2</v>
      </c>
      <c r="AC191" s="12">
        <v>0</v>
      </c>
      <c r="AD191" s="12">
        <v>13</v>
      </c>
    </row>
    <row r="192" spans="1:30" x14ac:dyDescent="0.25">
      <c r="A192" s="12" t="s">
        <v>21</v>
      </c>
      <c r="B192" s="12" t="s">
        <v>310</v>
      </c>
      <c r="C192" s="12" t="s">
        <v>489</v>
      </c>
      <c r="D192" s="12">
        <v>6</v>
      </c>
      <c r="E192" s="12">
        <v>1</v>
      </c>
      <c r="F192" s="12">
        <v>1</v>
      </c>
      <c r="G192" s="12">
        <v>5</v>
      </c>
      <c r="H192" s="12" t="s">
        <v>536</v>
      </c>
      <c r="I192" s="12" t="s">
        <v>493</v>
      </c>
      <c r="J192" s="12">
        <v>8</v>
      </c>
      <c r="K192" s="12">
        <v>62.5</v>
      </c>
      <c r="L192" s="12">
        <v>0</v>
      </c>
      <c r="M192" s="12">
        <v>0</v>
      </c>
      <c r="N192" s="12">
        <v>0</v>
      </c>
      <c r="O192" s="12">
        <v>0</v>
      </c>
      <c r="P192" s="12">
        <v>0</v>
      </c>
      <c r="Q192" s="12">
        <v>6</v>
      </c>
      <c r="R192" s="12">
        <v>23.5</v>
      </c>
      <c r="S192" s="12">
        <v>0</v>
      </c>
      <c r="T192" s="12">
        <v>216</v>
      </c>
      <c r="U192" s="12">
        <v>5</v>
      </c>
      <c r="V192" s="13">
        <v>10990</v>
      </c>
      <c r="W192" s="12">
        <v>43.2</v>
      </c>
      <c r="X192" s="12">
        <v>9.06</v>
      </c>
      <c r="Y192" s="12">
        <v>28.6</v>
      </c>
      <c r="Z192" s="12">
        <v>0</v>
      </c>
      <c r="AA192" s="12">
        <v>0</v>
      </c>
      <c r="AB192" s="12">
        <v>0</v>
      </c>
      <c r="AC192" s="12">
        <v>0</v>
      </c>
      <c r="AD192" s="12">
        <v>5</v>
      </c>
    </row>
    <row r="193" spans="1:30" x14ac:dyDescent="0.25">
      <c r="A193" s="12" t="s">
        <v>21</v>
      </c>
      <c r="B193" s="12" t="s">
        <v>101</v>
      </c>
      <c r="C193" s="12" t="s">
        <v>453</v>
      </c>
      <c r="D193" s="12">
        <v>16</v>
      </c>
      <c r="E193" s="12">
        <v>16</v>
      </c>
      <c r="F193" s="12">
        <v>6</v>
      </c>
      <c r="G193" s="12">
        <v>498</v>
      </c>
      <c r="H193" s="12">
        <v>52</v>
      </c>
      <c r="I193" s="12">
        <v>49.8</v>
      </c>
      <c r="J193" s="12">
        <v>337</v>
      </c>
      <c r="K193" s="12">
        <v>147.77000000000001</v>
      </c>
      <c r="L193" s="12">
        <v>0</v>
      </c>
      <c r="M193" s="12">
        <v>2</v>
      </c>
      <c r="N193" s="12">
        <v>0</v>
      </c>
      <c r="O193" s="12">
        <v>49</v>
      </c>
      <c r="P193" s="12">
        <v>16</v>
      </c>
      <c r="Q193" s="12" t="s">
        <v>493</v>
      </c>
      <c r="R193" s="12" t="s">
        <v>493</v>
      </c>
      <c r="S193" s="12" t="s">
        <v>493</v>
      </c>
      <c r="T193" s="12" t="s">
        <v>493</v>
      </c>
      <c r="U193" s="12" t="s">
        <v>493</v>
      </c>
      <c r="V193" s="12" t="s">
        <v>493</v>
      </c>
      <c r="W193" s="12" t="s">
        <v>493</v>
      </c>
      <c r="X193" s="12" t="s">
        <v>493</v>
      </c>
      <c r="Y193" s="12" t="s">
        <v>493</v>
      </c>
      <c r="Z193" s="12" t="s">
        <v>493</v>
      </c>
      <c r="AA193" s="12" t="s">
        <v>493</v>
      </c>
      <c r="AB193" s="12">
        <v>14</v>
      </c>
      <c r="AC193" s="12">
        <v>4</v>
      </c>
      <c r="AD193" s="12">
        <v>13</v>
      </c>
    </row>
    <row r="194" spans="1:30" x14ac:dyDescent="0.25">
      <c r="A194" s="12" t="s">
        <v>21</v>
      </c>
      <c r="B194" s="12" t="s">
        <v>101</v>
      </c>
      <c r="C194" s="12" t="s">
        <v>518</v>
      </c>
      <c r="D194" s="12">
        <v>14</v>
      </c>
      <c r="E194" s="12">
        <v>13</v>
      </c>
      <c r="F194" s="12">
        <v>5</v>
      </c>
      <c r="G194" s="12">
        <v>253</v>
      </c>
      <c r="H194" s="12" t="s">
        <v>576</v>
      </c>
      <c r="I194" s="12">
        <v>31.62</v>
      </c>
      <c r="J194" s="12">
        <v>173</v>
      </c>
      <c r="K194" s="12">
        <v>146.24</v>
      </c>
      <c r="L194" s="12">
        <v>0</v>
      </c>
      <c r="M194" s="12">
        <v>2</v>
      </c>
      <c r="N194" s="12">
        <v>0</v>
      </c>
      <c r="O194" s="12">
        <v>22</v>
      </c>
      <c r="P194" s="12">
        <v>14</v>
      </c>
      <c r="Q194" s="12" t="s">
        <v>493</v>
      </c>
      <c r="R194" s="12" t="s">
        <v>493</v>
      </c>
      <c r="S194" s="12" t="s">
        <v>493</v>
      </c>
      <c r="T194" s="12" t="s">
        <v>493</v>
      </c>
      <c r="U194" s="12" t="s">
        <v>493</v>
      </c>
      <c r="V194" s="12" t="s">
        <v>493</v>
      </c>
      <c r="W194" s="12" t="s">
        <v>493</v>
      </c>
      <c r="X194" s="12" t="s">
        <v>493</v>
      </c>
      <c r="Y194" s="12" t="s">
        <v>493</v>
      </c>
      <c r="Z194" s="12" t="s">
        <v>493</v>
      </c>
      <c r="AA194" s="12" t="s">
        <v>493</v>
      </c>
      <c r="AB194" s="12">
        <v>7</v>
      </c>
      <c r="AC194" s="12">
        <v>0</v>
      </c>
      <c r="AD194" s="12">
        <v>3</v>
      </c>
    </row>
    <row r="195" spans="1:30" x14ac:dyDescent="0.25">
      <c r="A195" s="12" t="s">
        <v>21</v>
      </c>
      <c r="B195" s="12" t="s">
        <v>577</v>
      </c>
      <c r="C195" s="12" t="s">
        <v>489</v>
      </c>
      <c r="D195" s="12">
        <v>2</v>
      </c>
      <c r="E195" s="12">
        <v>2</v>
      </c>
      <c r="F195" s="12">
        <v>1</v>
      </c>
      <c r="G195" s="12">
        <v>33</v>
      </c>
      <c r="H195" s="12">
        <v>28</v>
      </c>
      <c r="I195" s="12">
        <v>33</v>
      </c>
      <c r="J195" s="12">
        <v>39</v>
      </c>
      <c r="K195" s="12">
        <v>84.61</v>
      </c>
      <c r="L195" s="12">
        <v>0</v>
      </c>
      <c r="M195" s="12">
        <v>0</v>
      </c>
      <c r="N195" s="12">
        <v>0</v>
      </c>
      <c r="O195" s="12">
        <v>3</v>
      </c>
      <c r="P195" s="12">
        <v>0</v>
      </c>
      <c r="Q195" s="12" t="s">
        <v>493</v>
      </c>
      <c r="R195" s="12" t="s">
        <v>493</v>
      </c>
      <c r="S195" s="12" t="s">
        <v>493</v>
      </c>
      <c r="T195" s="12" t="s">
        <v>493</v>
      </c>
      <c r="U195" s="12" t="s">
        <v>493</v>
      </c>
      <c r="V195" s="12" t="s">
        <v>493</v>
      </c>
      <c r="W195" s="12" t="s">
        <v>493</v>
      </c>
      <c r="X195" s="12" t="s">
        <v>493</v>
      </c>
      <c r="Y195" s="12" t="s">
        <v>493</v>
      </c>
      <c r="Z195" s="12" t="s">
        <v>493</v>
      </c>
      <c r="AA195" s="12" t="s">
        <v>493</v>
      </c>
      <c r="AB195" s="12">
        <v>0</v>
      </c>
      <c r="AC195" s="12">
        <v>0</v>
      </c>
      <c r="AD195" s="12">
        <v>6</v>
      </c>
    </row>
    <row r="196" spans="1:30" x14ac:dyDescent="0.25">
      <c r="A196" s="12" t="s">
        <v>21</v>
      </c>
      <c r="B196" s="12" t="s">
        <v>578</v>
      </c>
      <c r="C196" s="12" t="s">
        <v>489</v>
      </c>
      <c r="D196" s="12">
        <v>4</v>
      </c>
      <c r="E196" s="12">
        <v>3</v>
      </c>
      <c r="F196" s="12">
        <v>1</v>
      </c>
      <c r="G196" s="12">
        <v>38</v>
      </c>
      <c r="H196" s="12">
        <v>16</v>
      </c>
      <c r="I196" s="12">
        <v>19</v>
      </c>
      <c r="J196" s="12">
        <v>31</v>
      </c>
      <c r="K196" s="12">
        <v>122.58</v>
      </c>
      <c r="L196" s="12">
        <v>0</v>
      </c>
      <c r="M196" s="12">
        <v>0</v>
      </c>
      <c r="N196" s="12">
        <v>0</v>
      </c>
      <c r="O196" s="12">
        <v>5</v>
      </c>
      <c r="P196" s="12">
        <v>0</v>
      </c>
      <c r="Q196" s="12" t="s">
        <v>493</v>
      </c>
      <c r="R196" s="12" t="s">
        <v>493</v>
      </c>
      <c r="S196" s="12" t="s">
        <v>493</v>
      </c>
      <c r="T196" s="12" t="s">
        <v>493</v>
      </c>
      <c r="U196" s="12" t="s">
        <v>493</v>
      </c>
      <c r="V196" s="12" t="s">
        <v>493</v>
      </c>
      <c r="W196" s="12" t="s">
        <v>493</v>
      </c>
      <c r="X196" s="12" t="s">
        <v>493</v>
      </c>
      <c r="Y196" s="12" t="s">
        <v>493</v>
      </c>
      <c r="Z196" s="12" t="s">
        <v>493</v>
      </c>
      <c r="AA196" s="12" t="s">
        <v>493</v>
      </c>
      <c r="AB196" s="12">
        <v>2</v>
      </c>
      <c r="AC196" s="12">
        <v>0</v>
      </c>
      <c r="AD196" s="12">
        <v>13</v>
      </c>
    </row>
    <row r="197" spans="1:30" x14ac:dyDescent="0.25">
      <c r="A197" s="12" t="s">
        <v>21</v>
      </c>
      <c r="B197" s="12" t="s">
        <v>579</v>
      </c>
      <c r="C197" s="12" t="s">
        <v>489</v>
      </c>
      <c r="D197" s="12">
        <v>12</v>
      </c>
      <c r="E197" s="12">
        <v>9</v>
      </c>
      <c r="F197" s="12">
        <v>1</v>
      </c>
      <c r="G197" s="12">
        <v>126</v>
      </c>
      <c r="H197" s="12">
        <v>36</v>
      </c>
      <c r="I197" s="12">
        <v>15.75</v>
      </c>
      <c r="J197" s="12">
        <v>92</v>
      </c>
      <c r="K197" s="12">
        <v>136.94999999999999</v>
      </c>
      <c r="L197" s="12">
        <v>0</v>
      </c>
      <c r="M197" s="12">
        <v>0</v>
      </c>
      <c r="N197" s="12">
        <v>3</v>
      </c>
      <c r="O197" s="12">
        <v>10</v>
      </c>
      <c r="P197" s="12">
        <v>6</v>
      </c>
      <c r="Q197" s="12">
        <v>9</v>
      </c>
      <c r="R197" s="12">
        <v>16</v>
      </c>
      <c r="S197" s="12">
        <v>0</v>
      </c>
      <c r="T197" s="12">
        <v>135</v>
      </c>
      <c r="U197" s="12">
        <v>4</v>
      </c>
      <c r="V197" s="14">
        <v>43924</v>
      </c>
      <c r="W197" s="12">
        <v>33.75</v>
      </c>
      <c r="X197" s="12">
        <v>8.43</v>
      </c>
      <c r="Y197" s="12">
        <v>24</v>
      </c>
      <c r="Z197" s="12">
        <v>0</v>
      </c>
      <c r="AA197" s="12">
        <v>0</v>
      </c>
      <c r="AB197" s="12">
        <v>2</v>
      </c>
      <c r="AC197" s="12">
        <v>0</v>
      </c>
      <c r="AD197" s="12">
        <v>10</v>
      </c>
    </row>
    <row r="198" spans="1:30" x14ac:dyDescent="0.25">
      <c r="A198" s="12" t="s">
        <v>21</v>
      </c>
      <c r="B198" s="12" t="s">
        <v>580</v>
      </c>
      <c r="C198" s="12" t="s">
        <v>489</v>
      </c>
      <c r="D198" s="12">
        <v>13</v>
      </c>
      <c r="E198" s="12">
        <v>7</v>
      </c>
      <c r="F198" s="12">
        <v>3</v>
      </c>
      <c r="G198" s="12">
        <v>46</v>
      </c>
      <c r="H198" s="12">
        <v>18</v>
      </c>
      <c r="I198" s="12">
        <v>11.5</v>
      </c>
      <c r="J198" s="12">
        <v>47</v>
      </c>
      <c r="K198" s="12">
        <v>97.87</v>
      </c>
      <c r="L198" s="12">
        <v>0</v>
      </c>
      <c r="M198" s="12">
        <v>0</v>
      </c>
      <c r="N198" s="12">
        <v>0</v>
      </c>
      <c r="O198" s="12">
        <v>4</v>
      </c>
      <c r="P198" s="12">
        <v>1</v>
      </c>
      <c r="Q198" s="12">
        <v>13</v>
      </c>
      <c r="R198" s="12">
        <v>44</v>
      </c>
      <c r="S198" s="12">
        <v>0</v>
      </c>
      <c r="T198" s="12">
        <v>386</v>
      </c>
      <c r="U198" s="12">
        <v>17</v>
      </c>
      <c r="V198" s="14">
        <v>43985</v>
      </c>
      <c r="W198" s="12">
        <v>22.7</v>
      </c>
      <c r="X198" s="12">
        <v>8.77</v>
      </c>
      <c r="Y198" s="12">
        <v>15.5</v>
      </c>
      <c r="Z198" s="12">
        <v>0</v>
      </c>
      <c r="AA198" s="12">
        <v>0</v>
      </c>
      <c r="AB198" s="12">
        <v>6</v>
      </c>
      <c r="AC198" s="12">
        <v>0</v>
      </c>
      <c r="AD198" s="12">
        <v>12</v>
      </c>
    </row>
    <row r="199" spans="1:30" x14ac:dyDescent="0.25">
      <c r="A199" s="12" t="s">
        <v>21</v>
      </c>
      <c r="B199" s="12" t="s">
        <v>581</v>
      </c>
      <c r="C199" s="12" t="s">
        <v>489</v>
      </c>
      <c r="D199" s="12">
        <v>1</v>
      </c>
      <c r="E199" s="12">
        <v>1</v>
      </c>
      <c r="F199" s="12">
        <v>1</v>
      </c>
      <c r="G199" s="12">
        <v>6</v>
      </c>
      <c r="H199" s="12" t="s">
        <v>503</v>
      </c>
      <c r="I199" s="12" t="s">
        <v>493</v>
      </c>
      <c r="J199" s="12">
        <v>5</v>
      </c>
      <c r="K199" s="12">
        <v>120</v>
      </c>
      <c r="L199" s="12">
        <v>0</v>
      </c>
      <c r="M199" s="12">
        <v>0</v>
      </c>
      <c r="N199" s="12">
        <v>0</v>
      </c>
      <c r="O199" s="12">
        <v>1</v>
      </c>
      <c r="P199" s="12">
        <v>0</v>
      </c>
      <c r="Q199" s="12" t="s">
        <v>493</v>
      </c>
      <c r="R199" s="12" t="s">
        <v>493</v>
      </c>
      <c r="S199" s="12" t="s">
        <v>493</v>
      </c>
      <c r="T199" s="12" t="s">
        <v>493</v>
      </c>
      <c r="U199" s="12" t="s">
        <v>493</v>
      </c>
      <c r="V199" s="12" t="s">
        <v>493</v>
      </c>
      <c r="W199" s="12" t="s">
        <v>493</v>
      </c>
      <c r="X199" s="12" t="s">
        <v>493</v>
      </c>
      <c r="Y199" s="12" t="s">
        <v>493</v>
      </c>
      <c r="Z199" s="12" t="s">
        <v>493</v>
      </c>
      <c r="AA199" s="12" t="s">
        <v>493</v>
      </c>
      <c r="AB199" s="12">
        <v>0</v>
      </c>
      <c r="AC199" s="12">
        <v>0</v>
      </c>
      <c r="AD199" s="12">
        <v>6</v>
      </c>
    </row>
    <row r="200" spans="1:30" x14ac:dyDescent="0.25">
      <c r="A200" s="12" t="s">
        <v>21</v>
      </c>
      <c r="B200" s="12" t="s">
        <v>354</v>
      </c>
      <c r="C200" s="12" t="s">
        <v>518</v>
      </c>
      <c r="D200" s="12">
        <v>5</v>
      </c>
      <c r="E200" s="12" t="s">
        <v>493</v>
      </c>
      <c r="F200" s="12" t="s">
        <v>493</v>
      </c>
      <c r="G200" s="12" t="s">
        <v>493</v>
      </c>
      <c r="H200" s="12" t="s">
        <v>493</v>
      </c>
      <c r="I200" s="12" t="s">
        <v>493</v>
      </c>
      <c r="J200" s="12" t="s">
        <v>493</v>
      </c>
      <c r="K200" s="12" t="s">
        <v>493</v>
      </c>
      <c r="L200" s="12" t="s">
        <v>493</v>
      </c>
      <c r="M200" s="12" t="s">
        <v>493</v>
      </c>
      <c r="N200" s="12" t="s">
        <v>493</v>
      </c>
      <c r="O200" s="12" t="s">
        <v>493</v>
      </c>
      <c r="P200" s="12" t="s">
        <v>493</v>
      </c>
      <c r="Q200" s="12">
        <v>5</v>
      </c>
      <c r="R200" s="12">
        <v>17</v>
      </c>
      <c r="S200" s="12">
        <v>0</v>
      </c>
      <c r="T200" s="12">
        <v>183</v>
      </c>
      <c r="U200" s="12">
        <v>2</v>
      </c>
      <c r="V200" s="13">
        <v>13881</v>
      </c>
      <c r="W200" s="12">
        <v>91.5</v>
      </c>
      <c r="X200" s="12">
        <v>10.76</v>
      </c>
      <c r="Y200" s="12">
        <v>51</v>
      </c>
      <c r="Z200" s="12">
        <v>0</v>
      </c>
      <c r="AA200" s="12">
        <v>0</v>
      </c>
      <c r="AB200" s="12">
        <v>0</v>
      </c>
      <c r="AC200" s="12">
        <v>0</v>
      </c>
      <c r="AD200" s="12">
        <v>15</v>
      </c>
    </row>
    <row r="201" spans="1:30" x14ac:dyDescent="0.25">
      <c r="A201" s="12" t="s">
        <v>21</v>
      </c>
      <c r="B201" s="12" t="s">
        <v>386</v>
      </c>
      <c r="C201" s="12" t="s">
        <v>453</v>
      </c>
      <c r="D201" s="12">
        <v>13</v>
      </c>
      <c r="E201" s="12">
        <v>11</v>
      </c>
      <c r="F201" s="12">
        <v>5</v>
      </c>
      <c r="G201" s="12">
        <v>203</v>
      </c>
      <c r="H201" s="12" t="s">
        <v>582</v>
      </c>
      <c r="I201" s="12">
        <v>33.83</v>
      </c>
      <c r="J201" s="12">
        <v>139</v>
      </c>
      <c r="K201" s="12">
        <v>146.04</v>
      </c>
      <c r="L201" s="12">
        <v>0</v>
      </c>
      <c r="M201" s="12">
        <v>1</v>
      </c>
      <c r="N201" s="12">
        <v>0</v>
      </c>
      <c r="O201" s="12">
        <v>22</v>
      </c>
      <c r="P201" s="12">
        <v>5</v>
      </c>
      <c r="Q201" s="12" t="s">
        <v>493</v>
      </c>
      <c r="R201" s="12" t="s">
        <v>493</v>
      </c>
      <c r="S201" s="12" t="s">
        <v>493</v>
      </c>
      <c r="T201" s="12" t="s">
        <v>493</v>
      </c>
      <c r="U201" s="12" t="s">
        <v>493</v>
      </c>
      <c r="V201" s="12" t="s">
        <v>493</v>
      </c>
      <c r="W201" s="12" t="s">
        <v>493</v>
      </c>
      <c r="X201" s="12" t="s">
        <v>493</v>
      </c>
      <c r="Y201" s="12" t="s">
        <v>493</v>
      </c>
      <c r="Z201" s="12" t="s">
        <v>493</v>
      </c>
      <c r="AA201" s="12" t="s">
        <v>493</v>
      </c>
      <c r="AB201" s="12">
        <v>3</v>
      </c>
      <c r="AC201" s="12">
        <v>0</v>
      </c>
      <c r="AD201" s="12">
        <v>3</v>
      </c>
    </row>
    <row r="202" spans="1:30" x14ac:dyDescent="0.25">
      <c r="A202" s="12" t="s">
        <v>21</v>
      </c>
      <c r="B202" s="12" t="s">
        <v>386</v>
      </c>
      <c r="C202" s="12" t="s">
        <v>518</v>
      </c>
      <c r="D202" s="12">
        <v>14</v>
      </c>
      <c r="E202" s="12">
        <v>13</v>
      </c>
      <c r="F202" s="12">
        <v>4</v>
      </c>
      <c r="G202" s="12">
        <v>296</v>
      </c>
      <c r="H202" s="12">
        <v>76</v>
      </c>
      <c r="I202" s="12">
        <v>32.880000000000003</v>
      </c>
      <c r="J202" s="12">
        <v>238</v>
      </c>
      <c r="K202" s="12">
        <v>124.36</v>
      </c>
      <c r="L202" s="12">
        <v>0</v>
      </c>
      <c r="M202" s="12">
        <v>3</v>
      </c>
      <c r="N202" s="12">
        <v>0</v>
      </c>
      <c r="O202" s="12">
        <v>21</v>
      </c>
      <c r="P202" s="12">
        <v>10</v>
      </c>
      <c r="Q202" s="12" t="s">
        <v>493</v>
      </c>
      <c r="R202" s="12" t="s">
        <v>493</v>
      </c>
      <c r="S202" s="12" t="s">
        <v>493</v>
      </c>
      <c r="T202" s="12" t="s">
        <v>493</v>
      </c>
      <c r="U202" s="12" t="s">
        <v>493</v>
      </c>
      <c r="V202" s="12" t="s">
        <v>493</v>
      </c>
      <c r="W202" s="12" t="s">
        <v>493</v>
      </c>
      <c r="X202" s="12" t="s">
        <v>493</v>
      </c>
      <c r="Y202" s="12" t="s">
        <v>493</v>
      </c>
      <c r="Z202" s="12" t="s">
        <v>493</v>
      </c>
      <c r="AA202" s="12" t="s">
        <v>493</v>
      </c>
      <c r="AB202" s="12">
        <v>7</v>
      </c>
      <c r="AC202" s="12">
        <v>0</v>
      </c>
      <c r="AD202" s="12">
        <v>6</v>
      </c>
    </row>
    <row r="203" spans="1:30" x14ac:dyDescent="0.25">
      <c r="A203" s="12" t="s">
        <v>21</v>
      </c>
      <c r="B203" s="12" t="s">
        <v>583</v>
      </c>
      <c r="C203" s="12" t="s">
        <v>453</v>
      </c>
      <c r="D203" s="12">
        <v>4</v>
      </c>
      <c r="E203" s="12">
        <v>2</v>
      </c>
      <c r="F203" s="12">
        <v>1</v>
      </c>
      <c r="G203" s="12">
        <v>8</v>
      </c>
      <c r="H203" s="12" t="s">
        <v>503</v>
      </c>
      <c r="I203" s="12">
        <v>8</v>
      </c>
      <c r="J203" s="12">
        <v>6</v>
      </c>
      <c r="K203" s="12">
        <v>133.33000000000001</v>
      </c>
      <c r="L203" s="12">
        <v>0</v>
      </c>
      <c r="M203" s="12">
        <v>0</v>
      </c>
      <c r="N203" s="12">
        <v>0</v>
      </c>
      <c r="O203" s="12">
        <v>0</v>
      </c>
      <c r="P203" s="12">
        <v>1</v>
      </c>
      <c r="Q203" s="12">
        <v>3</v>
      </c>
      <c r="R203" s="12">
        <v>7</v>
      </c>
      <c r="S203" s="12">
        <v>0</v>
      </c>
      <c r="T203" s="12">
        <v>89</v>
      </c>
      <c r="U203" s="12">
        <v>2</v>
      </c>
      <c r="V203" s="13">
        <v>45292</v>
      </c>
      <c r="W203" s="12">
        <v>44.5</v>
      </c>
      <c r="X203" s="12">
        <v>12.71</v>
      </c>
      <c r="Y203" s="12">
        <v>21</v>
      </c>
      <c r="Z203" s="12">
        <v>0</v>
      </c>
      <c r="AA203" s="12">
        <v>0</v>
      </c>
      <c r="AB203" s="12">
        <v>4</v>
      </c>
      <c r="AC203" s="12">
        <v>0</v>
      </c>
      <c r="AD203" s="12">
        <v>12</v>
      </c>
    </row>
    <row r="204" spans="1:30" x14ac:dyDescent="0.25">
      <c r="A204" s="12" t="s">
        <v>21</v>
      </c>
      <c r="B204" s="12" t="s">
        <v>584</v>
      </c>
      <c r="C204" s="12" t="s">
        <v>453</v>
      </c>
      <c r="D204" s="12">
        <v>5</v>
      </c>
      <c r="E204" s="12">
        <v>4</v>
      </c>
      <c r="F204" s="12">
        <v>1</v>
      </c>
      <c r="G204" s="12">
        <v>23</v>
      </c>
      <c r="H204" s="12">
        <v>18</v>
      </c>
      <c r="I204" s="12">
        <v>7.66</v>
      </c>
      <c r="J204" s="12">
        <v>28</v>
      </c>
      <c r="K204" s="12">
        <v>82.14</v>
      </c>
      <c r="L204" s="12">
        <v>0</v>
      </c>
      <c r="M204" s="12">
        <v>0</v>
      </c>
      <c r="N204" s="12">
        <v>0</v>
      </c>
      <c r="O204" s="12">
        <v>3</v>
      </c>
      <c r="P204" s="12">
        <v>0</v>
      </c>
      <c r="Q204" s="12">
        <v>5</v>
      </c>
      <c r="R204" s="12">
        <v>10.1</v>
      </c>
      <c r="S204" s="12">
        <v>0</v>
      </c>
      <c r="T204" s="12">
        <v>118</v>
      </c>
      <c r="U204" s="12">
        <v>6</v>
      </c>
      <c r="V204" s="13">
        <v>43497</v>
      </c>
      <c r="W204" s="12">
        <v>19.66</v>
      </c>
      <c r="X204" s="12">
        <v>11.6</v>
      </c>
      <c r="Y204" s="12">
        <v>10.1</v>
      </c>
      <c r="Z204" s="12">
        <v>0</v>
      </c>
      <c r="AA204" s="12">
        <v>0</v>
      </c>
      <c r="AB204" s="12">
        <v>1</v>
      </c>
      <c r="AC204" s="12">
        <v>0</v>
      </c>
      <c r="AD204" s="12">
        <v>16</v>
      </c>
    </row>
    <row r="205" spans="1:30" x14ac:dyDescent="0.25">
      <c r="A205" s="12" t="s">
        <v>21</v>
      </c>
      <c r="B205" s="12" t="s">
        <v>585</v>
      </c>
      <c r="C205" s="12" t="s">
        <v>453</v>
      </c>
      <c r="D205" s="12">
        <v>4</v>
      </c>
      <c r="E205" s="12">
        <v>4</v>
      </c>
      <c r="F205" s="12">
        <v>0</v>
      </c>
      <c r="G205" s="12">
        <v>29</v>
      </c>
      <c r="H205" s="12">
        <v>16</v>
      </c>
      <c r="I205" s="12">
        <v>7.25</v>
      </c>
      <c r="J205" s="12">
        <v>31</v>
      </c>
      <c r="K205" s="12">
        <v>93.54</v>
      </c>
      <c r="L205" s="12">
        <v>0</v>
      </c>
      <c r="M205" s="12">
        <v>0</v>
      </c>
      <c r="N205" s="12">
        <v>0</v>
      </c>
      <c r="O205" s="12">
        <v>4</v>
      </c>
      <c r="P205" s="12">
        <v>0</v>
      </c>
      <c r="Q205" s="12" t="s">
        <v>493</v>
      </c>
      <c r="R205" s="12" t="s">
        <v>493</v>
      </c>
      <c r="S205" s="12" t="s">
        <v>493</v>
      </c>
      <c r="T205" s="12" t="s">
        <v>493</v>
      </c>
      <c r="U205" s="12" t="s">
        <v>493</v>
      </c>
      <c r="V205" s="12" t="s">
        <v>493</v>
      </c>
      <c r="W205" s="12" t="s">
        <v>493</v>
      </c>
      <c r="X205" s="12" t="s">
        <v>493</v>
      </c>
      <c r="Y205" s="12" t="s">
        <v>493</v>
      </c>
      <c r="Z205" s="12" t="s">
        <v>493</v>
      </c>
      <c r="AA205" s="12" t="s">
        <v>493</v>
      </c>
      <c r="AB205" s="12">
        <v>4</v>
      </c>
      <c r="AC205" s="12">
        <v>0</v>
      </c>
      <c r="AD205" s="12">
        <v>3</v>
      </c>
    </row>
    <row r="206" spans="1:30" x14ac:dyDescent="0.25">
      <c r="A206" s="12" t="s">
        <v>21</v>
      </c>
      <c r="B206" s="12" t="s">
        <v>585</v>
      </c>
      <c r="C206" s="12" t="s">
        <v>518</v>
      </c>
      <c r="D206" s="12">
        <v>5</v>
      </c>
      <c r="E206" s="12">
        <v>3</v>
      </c>
      <c r="F206" s="12">
        <v>1</v>
      </c>
      <c r="G206" s="12">
        <v>37</v>
      </c>
      <c r="H206" s="12">
        <v>30</v>
      </c>
      <c r="I206" s="12">
        <v>18.5</v>
      </c>
      <c r="J206" s="12">
        <v>34</v>
      </c>
      <c r="K206" s="12">
        <v>108.82</v>
      </c>
      <c r="L206" s="12">
        <v>0</v>
      </c>
      <c r="M206" s="12">
        <v>0</v>
      </c>
      <c r="N206" s="12">
        <v>0</v>
      </c>
      <c r="O206" s="12">
        <v>1</v>
      </c>
      <c r="P206" s="12">
        <v>2</v>
      </c>
      <c r="Q206" s="12" t="s">
        <v>493</v>
      </c>
      <c r="R206" s="12" t="s">
        <v>493</v>
      </c>
      <c r="S206" s="12" t="s">
        <v>493</v>
      </c>
      <c r="T206" s="12" t="s">
        <v>493</v>
      </c>
      <c r="U206" s="12" t="s">
        <v>493</v>
      </c>
      <c r="V206" s="12" t="s">
        <v>493</v>
      </c>
      <c r="W206" s="12" t="s">
        <v>493</v>
      </c>
      <c r="X206" s="12" t="s">
        <v>493</v>
      </c>
      <c r="Y206" s="12" t="s">
        <v>493</v>
      </c>
      <c r="Z206" s="12" t="s">
        <v>493</v>
      </c>
      <c r="AA206" s="12" t="s">
        <v>493</v>
      </c>
      <c r="AB206" s="12">
        <v>1</v>
      </c>
      <c r="AC206" s="12">
        <v>0</v>
      </c>
      <c r="AD206" s="12">
        <v>12</v>
      </c>
    </row>
    <row r="207" spans="1:30" x14ac:dyDescent="0.25">
      <c r="A207" s="12" t="s">
        <v>21</v>
      </c>
      <c r="B207" s="12" t="s">
        <v>392</v>
      </c>
      <c r="C207" s="12" t="s">
        <v>453</v>
      </c>
      <c r="D207" s="12">
        <v>9</v>
      </c>
      <c r="E207" s="12">
        <v>4</v>
      </c>
      <c r="F207" s="12">
        <v>1</v>
      </c>
      <c r="G207" s="12">
        <v>13</v>
      </c>
      <c r="H207" s="12">
        <v>7</v>
      </c>
      <c r="I207" s="12">
        <v>4.33</v>
      </c>
      <c r="J207" s="12">
        <v>15</v>
      </c>
      <c r="K207" s="12">
        <v>86.66</v>
      </c>
      <c r="L207" s="12">
        <v>0</v>
      </c>
      <c r="M207" s="12">
        <v>0</v>
      </c>
      <c r="N207" s="12">
        <v>1</v>
      </c>
      <c r="O207" s="12">
        <v>1</v>
      </c>
      <c r="P207" s="12">
        <v>0</v>
      </c>
      <c r="Q207" s="12">
        <v>9</v>
      </c>
      <c r="R207" s="12">
        <v>28</v>
      </c>
      <c r="S207" s="12">
        <v>0</v>
      </c>
      <c r="T207" s="12">
        <v>270</v>
      </c>
      <c r="U207" s="12">
        <v>5</v>
      </c>
      <c r="V207" s="13">
        <v>41640</v>
      </c>
      <c r="W207" s="12">
        <v>54</v>
      </c>
      <c r="X207" s="12">
        <v>9.64</v>
      </c>
      <c r="Y207" s="12">
        <v>33.6</v>
      </c>
      <c r="Z207" s="12">
        <v>0</v>
      </c>
      <c r="AA207" s="12">
        <v>0</v>
      </c>
      <c r="AB207" s="12">
        <v>3</v>
      </c>
      <c r="AC207" s="12">
        <v>0</v>
      </c>
      <c r="AD207" s="12">
        <v>10</v>
      </c>
    </row>
    <row r="208" spans="1:30" x14ac:dyDescent="0.25">
      <c r="A208" s="12" t="s">
        <v>21</v>
      </c>
      <c r="B208" s="12" t="s">
        <v>586</v>
      </c>
      <c r="C208" s="12" t="s">
        <v>453</v>
      </c>
      <c r="D208" s="12">
        <v>7</v>
      </c>
      <c r="E208" s="12">
        <v>2</v>
      </c>
      <c r="F208" s="12">
        <v>2</v>
      </c>
      <c r="G208" s="12">
        <v>1</v>
      </c>
      <c r="H208" s="12" t="s">
        <v>500</v>
      </c>
      <c r="I208" s="12" t="s">
        <v>493</v>
      </c>
      <c r="J208" s="12">
        <v>5</v>
      </c>
      <c r="K208" s="12">
        <v>20</v>
      </c>
      <c r="L208" s="12">
        <v>0</v>
      </c>
      <c r="M208" s="12">
        <v>0</v>
      </c>
      <c r="N208" s="12">
        <v>0</v>
      </c>
      <c r="O208" s="12">
        <v>0</v>
      </c>
      <c r="P208" s="12">
        <v>0</v>
      </c>
      <c r="Q208" s="12">
        <v>7</v>
      </c>
      <c r="R208" s="12">
        <v>28</v>
      </c>
      <c r="S208" s="12">
        <v>0</v>
      </c>
      <c r="T208" s="12">
        <v>260</v>
      </c>
      <c r="U208" s="12">
        <v>10</v>
      </c>
      <c r="V208" s="13">
        <v>11049</v>
      </c>
      <c r="W208" s="12">
        <v>26</v>
      </c>
      <c r="X208" s="12">
        <v>9.2799999999999994</v>
      </c>
      <c r="Y208" s="12">
        <v>16.8</v>
      </c>
      <c r="Z208" s="12">
        <v>1</v>
      </c>
      <c r="AA208" s="12">
        <v>0</v>
      </c>
      <c r="AB208" s="12">
        <v>1</v>
      </c>
      <c r="AC208" s="12">
        <v>0</v>
      </c>
      <c r="AD208" s="12">
        <v>5</v>
      </c>
    </row>
    <row r="209" spans="1:30" x14ac:dyDescent="0.25">
      <c r="A209" s="12" t="s">
        <v>21</v>
      </c>
      <c r="B209" s="12" t="s">
        <v>586</v>
      </c>
      <c r="C209" s="12" t="s">
        <v>518</v>
      </c>
      <c r="D209" s="12">
        <v>11</v>
      </c>
      <c r="E209" s="12">
        <v>1</v>
      </c>
      <c r="F209" s="12">
        <v>0</v>
      </c>
      <c r="G209" s="12">
        <v>0</v>
      </c>
      <c r="H209" s="12">
        <v>0</v>
      </c>
      <c r="I209" s="12">
        <v>0</v>
      </c>
      <c r="J209" s="12">
        <v>2</v>
      </c>
      <c r="K209" s="12">
        <v>0</v>
      </c>
      <c r="L209" s="12">
        <v>0</v>
      </c>
      <c r="M209" s="12">
        <v>0</v>
      </c>
      <c r="N209" s="12">
        <v>1</v>
      </c>
      <c r="O209" s="12">
        <v>0</v>
      </c>
      <c r="P209" s="12">
        <v>0</v>
      </c>
      <c r="Q209" s="12">
        <v>11</v>
      </c>
      <c r="R209" s="12">
        <v>40.200000000000003</v>
      </c>
      <c r="S209" s="12">
        <v>0</v>
      </c>
      <c r="T209" s="12">
        <v>377</v>
      </c>
      <c r="U209" s="12">
        <v>4</v>
      </c>
      <c r="V209" s="13">
        <v>44562</v>
      </c>
      <c r="W209" s="12">
        <v>94.25</v>
      </c>
      <c r="X209" s="12">
        <v>9.34</v>
      </c>
      <c r="Y209" s="12">
        <v>60.5</v>
      </c>
      <c r="Z209" s="12">
        <v>0</v>
      </c>
      <c r="AA209" s="12">
        <v>0</v>
      </c>
      <c r="AB209" s="12">
        <v>2</v>
      </c>
      <c r="AC209" s="12">
        <v>0</v>
      </c>
      <c r="AD209" s="12">
        <v>4</v>
      </c>
    </row>
    <row r="210" spans="1:30" x14ac:dyDescent="0.25">
      <c r="A210" s="12" t="s">
        <v>21</v>
      </c>
      <c r="B210" s="12" t="s">
        <v>587</v>
      </c>
      <c r="C210" s="12" t="s">
        <v>518</v>
      </c>
      <c r="D210" s="12">
        <v>1</v>
      </c>
      <c r="E210" s="12">
        <v>1</v>
      </c>
      <c r="F210" s="12">
        <v>0</v>
      </c>
      <c r="G210" s="12">
        <v>0</v>
      </c>
      <c r="H210" s="12">
        <v>0</v>
      </c>
      <c r="I210" s="12">
        <v>0</v>
      </c>
      <c r="J210" s="12">
        <v>1</v>
      </c>
      <c r="K210" s="12">
        <v>0</v>
      </c>
      <c r="L210" s="12">
        <v>0</v>
      </c>
      <c r="M210" s="12">
        <v>0</v>
      </c>
      <c r="N210" s="12">
        <v>1</v>
      </c>
      <c r="O210" s="12">
        <v>0</v>
      </c>
      <c r="P210" s="12">
        <v>0</v>
      </c>
      <c r="Q210" s="12" t="s">
        <v>493</v>
      </c>
      <c r="R210" s="12" t="s">
        <v>493</v>
      </c>
      <c r="S210" s="12" t="s">
        <v>493</v>
      </c>
      <c r="T210" s="12" t="s">
        <v>493</v>
      </c>
      <c r="U210" s="12" t="s">
        <v>493</v>
      </c>
      <c r="V210" s="12" t="s">
        <v>493</v>
      </c>
      <c r="W210" s="12" t="s">
        <v>493</v>
      </c>
      <c r="X210" s="12" t="s">
        <v>493</v>
      </c>
      <c r="Y210" s="12" t="s">
        <v>493</v>
      </c>
      <c r="Z210" s="12" t="s">
        <v>493</v>
      </c>
      <c r="AA210" s="12" t="s">
        <v>493</v>
      </c>
      <c r="AB210" s="12">
        <v>0</v>
      </c>
      <c r="AC210" s="12">
        <v>0</v>
      </c>
      <c r="AD210" s="12">
        <v>5</v>
      </c>
    </row>
    <row r="211" spans="1:30" x14ac:dyDescent="0.25">
      <c r="A211" s="12" t="s">
        <v>21</v>
      </c>
      <c r="B211" s="12" t="s">
        <v>379</v>
      </c>
      <c r="C211" s="12" t="s">
        <v>518</v>
      </c>
      <c r="D211" s="12">
        <v>8</v>
      </c>
      <c r="E211" s="12">
        <v>1</v>
      </c>
      <c r="F211" s="12">
        <v>1</v>
      </c>
      <c r="G211" s="12">
        <v>1</v>
      </c>
      <c r="H211" s="12" t="s">
        <v>500</v>
      </c>
      <c r="I211" s="12" t="s">
        <v>493</v>
      </c>
      <c r="J211" s="12">
        <v>5</v>
      </c>
      <c r="K211" s="12">
        <v>20</v>
      </c>
      <c r="L211" s="12">
        <v>0</v>
      </c>
      <c r="M211" s="12">
        <v>0</v>
      </c>
      <c r="N211" s="12">
        <v>0</v>
      </c>
      <c r="O211" s="12">
        <v>0</v>
      </c>
      <c r="P211" s="12">
        <v>0</v>
      </c>
      <c r="Q211" s="12">
        <v>8</v>
      </c>
      <c r="R211" s="12">
        <v>27</v>
      </c>
      <c r="S211" s="12">
        <v>0</v>
      </c>
      <c r="T211" s="12">
        <v>238</v>
      </c>
      <c r="U211" s="12">
        <v>7</v>
      </c>
      <c r="V211" s="13">
        <v>45689</v>
      </c>
      <c r="W211" s="12">
        <v>34</v>
      </c>
      <c r="X211" s="12">
        <v>8.81</v>
      </c>
      <c r="Y211" s="12">
        <v>23.1</v>
      </c>
      <c r="Z211" s="12">
        <v>0</v>
      </c>
      <c r="AA211" s="12">
        <v>0</v>
      </c>
      <c r="AB211" s="12">
        <v>0</v>
      </c>
      <c r="AC211" s="12">
        <v>0</v>
      </c>
      <c r="AD211" s="12">
        <v>7</v>
      </c>
    </row>
    <row r="212" spans="1:30" x14ac:dyDescent="0.25">
      <c r="A212" s="12" t="s">
        <v>21</v>
      </c>
      <c r="B212" s="12" t="s">
        <v>588</v>
      </c>
      <c r="C212" s="12" t="s">
        <v>518</v>
      </c>
      <c r="D212" s="12">
        <v>2</v>
      </c>
      <c r="E212" s="12">
        <v>1</v>
      </c>
      <c r="F212" s="12">
        <v>1</v>
      </c>
      <c r="G212" s="12">
        <v>0</v>
      </c>
      <c r="H212" s="12" t="s">
        <v>552</v>
      </c>
      <c r="I212" s="12" t="s">
        <v>493</v>
      </c>
      <c r="J212" s="12">
        <v>1</v>
      </c>
      <c r="K212" s="12">
        <v>0</v>
      </c>
      <c r="L212" s="12">
        <v>0</v>
      </c>
      <c r="M212" s="12">
        <v>0</v>
      </c>
      <c r="N212" s="12">
        <v>0</v>
      </c>
      <c r="O212" s="12">
        <v>0</v>
      </c>
      <c r="P212" s="12">
        <v>0</v>
      </c>
      <c r="Q212" s="12">
        <v>2</v>
      </c>
      <c r="R212" s="12">
        <v>5</v>
      </c>
      <c r="S212" s="12">
        <v>0</v>
      </c>
      <c r="T212" s="12">
        <v>57</v>
      </c>
      <c r="U212" s="12">
        <v>1</v>
      </c>
      <c r="V212" s="13">
        <v>47119</v>
      </c>
      <c r="W212" s="12">
        <v>57</v>
      </c>
      <c r="X212" s="12">
        <v>11.4</v>
      </c>
      <c r="Y212" s="12">
        <v>30</v>
      </c>
      <c r="Z212" s="12">
        <v>0</v>
      </c>
      <c r="AA212" s="12">
        <v>0</v>
      </c>
      <c r="AB212" s="12">
        <v>0</v>
      </c>
      <c r="AC212" s="12">
        <v>0</v>
      </c>
      <c r="AD212" s="12">
        <v>5</v>
      </c>
    </row>
    <row r="213" spans="1:30" x14ac:dyDescent="0.25">
      <c r="A213" s="12" t="s">
        <v>21</v>
      </c>
      <c r="B213" s="12" t="s">
        <v>589</v>
      </c>
      <c r="C213" s="12" t="s">
        <v>518</v>
      </c>
      <c r="D213" s="12">
        <v>3</v>
      </c>
      <c r="E213" s="12" t="s">
        <v>493</v>
      </c>
      <c r="F213" s="12" t="s">
        <v>493</v>
      </c>
      <c r="G213" s="12" t="s">
        <v>493</v>
      </c>
      <c r="H213" s="12" t="s">
        <v>493</v>
      </c>
      <c r="I213" s="12" t="s">
        <v>493</v>
      </c>
      <c r="J213" s="12" t="s">
        <v>493</v>
      </c>
      <c r="K213" s="12" t="s">
        <v>493</v>
      </c>
      <c r="L213" s="12" t="s">
        <v>493</v>
      </c>
      <c r="M213" s="12" t="s">
        <v>493</v>
      </c>
      <c r="N213" s="12" t="s">
        <v>493</v>
      </c>
      <c r="O213" s="12" t="s">
        <v>493</v>
      </c>
      <c r="P213" s="12" t="s">
        <v>493</v>
      </c>
      <c r="Q213" s="12">
        <v>3</v>
      </c>
      <c r="R213" s="12">
        <v>12</v>
      </c>
      <c r="S213" s="12">
        <v>0</v>
      </c>
      <c r="T213" s="12">
        <v>85</v>
      </c>
      <c r="U213" s="12">
        <v>2</v>
      </c>
      <c r="V213" s="13">
        <v>11355</v>
      </c>
      <c r="W213" s="12">
        <v>42.5</v>
      </c>
      <c r="X213" s="12">
        <v>7.08</v>
      </c>
      <c r="Y213" s="12">
        <v>36</v>
      </c>
      <c r="Z213" s="12">
        <v>0</v>
      </c>
      <c r="AA213" s="12">
        <v>0</v>
      </c>
      <c r="AB213" s="12">
        <v>1</v>
      </c>
      <c r="AC213" s="12">
        <v>0</v>
      </c>
      <c r="AD213" s="12">
        <v>9</v>
      </c>
    </row>
    <row r="214" spans="1:30" x14ac:dyDescent="0.25">
      <c r="A214" s="12" t="s">
        <v>47</v>
      </c>
      <c r="B214" s="12" t="s">
        <v>136</v>
      </c>
      <c r="C214" s="12" t="s">
        <v>453</v>
      </c>
      <c r="D214" s="12">
        <v>6</v>
      </c>
      <c r="E214" s="12">
        <v>4</v>
      </c>
      <c r="F214" s="12">
        <v>3</v>
      </c>
      <c r="G214" s="12">
        <v>36</v>
      </c>
      <c r="H214" s="12">
        <v>23</v>
      </c>
      <c r="I214" s="12">
        <v>36</v>
      </c>
      <c r="J214" s="12">
        <v>40</v>
      </c>
      <c r="K214" s="12">
        <v>90</v>
      </c>
      <c r="L214" s="12">
        <v>0</v>
      </c>
      <c r="M214" s="12">
        <v>0</v>
      </c>
      <c r="N214" s="12">
        <v>0</v>
      </c>
      <c r="O214" s="12">
        <v>3</v>
      </c>
      <c r="P214" s="12">
        <v>1</v>
      </c>
      <c r="Q214" s="12">
        <v>2</v>
      </c>
      <c r="R214" s="12">
        <v>3</v>
      </c>
      <c r="S214" s="12">
        <v>0</v>
      </c>
      <c r="T214" s="12">
        <v>36</v>
      </c>
      <c r="U214" s="12">
        <v>0</v>
      </c>
      <c r="V214" s="12" t="s">
        <v>493</v>
      </c>
      <c r="W214" s="12" t="s">
        <v>493</v>
      </c>
      <c r="X214" s="12">
        <v>12</v>
      </c>
      <c r="Y214" s="12" t="s">
        <v>493</v>
      </c>
      <c r="Z214" s="12">
        <v>0</v>
      </c>
      <c r="AA214" s="12">
        <v>0</v>
      </c>
      <c r="AB214" s="12">
        <v>2</v>
      </c>
      <c r="AC214" s="12">
        <v>0</v>
      </c>
      <c r="AD214" s="12">
        <v>6</v>
      </c>
    </row>
    <row r="215" spans="1:30" x14ac:dyDescent="0.25">
      <c r="A215" s="12" t="s">
        <v>47</v>
      </c>
      <c r="B215" s="12" t="s">
        <v>324</v>
      </c>
      <c r="C215" s="12" t="s">
        <v>518</v>
      </c>
      <c r="D215" s="12">
        <v>16</v>
      </c>
      <c r="E215" s="12">
        <v>16</v>
      </c>
      <c r="F215" s="12">
        <v>1</v>
      </c>
      <c r="G215" s="12">
        <v>529</v>
      </c>
      <c r="H215" s="12">
        <v>81</v>
      </c>
      <c r="I215" s="12">
        <v>35.26</v>
      </c>
      <c r="J215" s="12">
        <v>398</v>
      </c>
      <c r="K215" s="12">
        <v>132.91</v>
      </c>
      <c r="L215" s="12">
        <v>0</v>
      </c>
      <c r="M215" s="12">
        <v>4</v>
      </c>
      <c r="N215" s="12">
        <v>1</v>
      </c>
      <c r="O215" s="12">
        <v>45</v>
      </c>
      <c r="P215" s="12">
        <v>25</v>
      </c>
      <c r="Q215" s="12" t="s">
        <v>493</v>
      </c>
      <c r="R215" s="12" t="s">
        <v>493</v>
      </c>
      <c r="S215" s="12" t="s">
        <v>493</v>
      </c>
      <c r="T215" s="12" t="s">
        <v>493</v>
      </c>
      <c r="U215" s="12" t="s">
        <v>493</v>
      </c>
      <c r="V215" s="12" t="s">
        <v>493</v>
      </c>
      <c r="W215" s="12" t="s">
        <v>493</v>
      </c>
      <c r="X215" s="12" t="s">
        <v>493</v>
      </c>
      <c r="Y215" s="12" t="s">
        <v>493</v>
      </c>
      <c r="Z215" s="12" t="s">
        <v>493</v>
      </c>
      <c r="AA215" s="12" t="s">
        <v>493</v>
      </c>
      <c r="AB215" s="12">
        <v>17</v>
      </c>
      <c r="AC215" s="12">
        <v>2</v>
      </c>
      <c r="AD215" s="12">
        <v>9</v>
      </c>
    </row>
    <row r="216" spans="1:30" x14ac:dyDescent="0.25">
      <c r="A216" s="12" t="s">
        <v>47</v>
      </c>
      <c r="B216" s="12" t="s">
        <v>498</v>
      </c>
      <c r="C216" s="12" t="s">
        <v>518</v>
      </c>
      <c r="D216" s="12">
        <v>2</v>
      </c>
      <c r="E216" s="12" t="s">
        <v>493</v>
      </c>
      <c r="F216" s="12" t="s">
        <v>493</v>
      </c>
      <c r="G216" s="12" t="s">
        <v>493</v>
      </c>
      <c r="H216" s="12" t="s">
        <v>493</v>
      </c>
      <c r="I216" s="12" t="s">
        <v>493</v>
      </c>
      <c r="J216" s="12" t="s">
        <v>493</v>
      </c>
      <c r="K216" s="12" t="s">
        <v>493</v>
      </c>
      <c r="L216" s="12" t="s">
        <v>493</v>
      </c>
      <c r="M216" s="12" t="s">
        <v>493</v>
      </c>
      <c r="N216" s="12" t="s">
        <v>493</v>
      </c>
      <c r="O216" s="12" t="s">
        <v>493</v>
      </c>
      <c r="P216" s="12" t="s">
        <v>493</v>
      </c>
      <c r="Q216" s="12">
        <v>2</v>
      </c>
      <c r="R216" s="12">
        <v>7</v>
      </c>
      <c r="S216" s="12">
        <v>0</v>
      </c>
      <c r="T216" s="12">
        <v>50</v>
      </c>
      <c r="U216" s="12">
        <v>1</v>
      </c>
      <c r="V216" s="13">
        <v>45658</v>
      </c>
      <c r="W216" s="12">
        <v>50</v>
      </c>
      <c r="X216" s="12">
        <v>7.14</v>
      </c>
      <c r="Y216" s="12">
        <v>42</v>
      </c>
      <c r="Z216" s="12">
        <v>0</v>
      </c>
      <c r="AA216" s="12">
        <v>0</v>
      </c>
      <c r="AB216" s="12">
        <v>2</v>
      </c>
      <c r="AC216" s="12">
        <v>0</v>
      </c>
      <c r="AD216" s="12">
        <v>12</v>
      </c>
    </row>
    <row r="217" spans="1:30" x14ac:dyDescent="0.25">
      <c r="A217" s="12" t="s">
        <v>47</v>
      </c>
      <c r="B217" s="12" t="s">
        <v>273</v>
      </c>
      <c r="C217" s="12" t="s">
        <v>489</v>
      </c>
      <c r="D217" s="12">
        <v>5</v>
      </c>
      <c r="E217" s="12">
        <v>3</v>
      </c>
      <c r="F217" s="12">
        <v>3</v>
      </c>
      <c r="G217" s="12">
        <v>20</v>
      </c>
      <c r="H217" s="12" t="s">
        <v>499</v>
      </c>
      <c r="I217" s="12" t="s">
        <v>493</v>
      </c>
      <c r="J217" s="12">
        <v>17</v>
      </c>
      <c r="K217" s="12">
        <v>117.64</v>
      </c>
      <c r="L217" s="12">
        <v>0</v>
      </c>
      <c r="M217" s="12">
        <v>0</v>
      </c>
      <c r="N217" s="12">
        <v>0</v>
      </c>
      <c r="O217" s="12">
        <v>1</v>
      </c>
      <c r="P217" s="12">
        <v>1</v>
      </c>
      <c r="Q217" s="12">
        <v>5</v>
      </c>
      <c r="R217" s="12">
        <v>20</v>
      </c>
      <c r="S217" s="12">
        <v>1</v>
      </c>
      <c r="T217" s="12">
        <v>141</v>
      </c>
      <c r="U217" s="12">
        <v>7</v>
      </c>
      <c r="V217" s="13">
        <v>46082</v>
      </c>
      <c r="W217" s="12">
        <v>20.14</v>
      </c>
      <c r="X217" s="12">
        <v>7.05</v>
      </c>
      <c r="Y217" s="12">
        <v>17.100000000000001</v>
      </c>
      <c r="Z217" s="12">
        <v>0</v>
      </c>
      <c r="AA217" s="12">
        <v>0</v>
      </c>
      <c r="AB217" s="12">
        <v>1</v>
      </c>
      <c r="AC217" s="12">
        <v>0</v>
      </c>
      <c r="AD217" s="12">
        <v>15</v>
      </c>
    </row>
    <row r="218" spans="1:30" x14ac:dyDescent="0.25">
      <c r="A218" s="12" t="s">
        <v>47</v>
      </c>
      <c r="B218" s="12" t="s">
        <v>328</v>
      </c>
      <c r="C218" s="12" t="s">
        <v>453</v>
      </c>
      <c r="D218" s="12">
        <v>14</v>
      </c>
      <c r="E218" s="12">
        <v>14</v>
      </c>
      <c r="F218" s="12">
        <v>0</v>
      </c>
      <c r="G218" s="12">
        <v>512</v>
      </c>
      <c r="H218" s="12">
        <v>72</v>
      </c>
      <c r="I218" s="12">
        <v>36.57</v>
      </c>
      <c r="J218" s="12">
        <v>384</v>
      </c>
      <c r="K218" s="12">
        <v>133.33000000000001</v>
      </c>
      <c r="L218" s="12">
        <v>0</v>
      </c>
      <c r="M218" s="12">
        <v>4</v>
      </c>
      <c r="N218" s="12">
        <v>1</v>
      </c>
      <c r="O218" s="12">
        <v>61</v>
      </c>
      <c r="P218" s="12">
        <v>16</v>
      </c>
      <c r="Q218" s="12" t="s">
        <v>493</v>
      </c>
      <c r="R218" s="12" t="s">
        <v>493</v>
      </c>
      <c r="S218" s="12" t="s">
        <v>493</v>
      </c>
      <c r="T218" s="12" t="s">
        <v>493</v>
      </c>
      <c r="U218" s="12" t="s">
        <v>493</v>
      </c>
      <c r="V218" s="12" t="s">
        <v>493</v>
      </c>
      <c r="W218" s="12" t="s">
        <v>493</v>
      </c>
      <c r="X218" s="12" t="s">
        <v>493</v>
      </c>
      <c r="Y218" s="12" t="s">
        <v>493</v>
      </c>
      <c r="Z218" s="12" t="s">
        <v>493</v>
      </c>
      <c r="AA218" s="12" t="s">
        <v>493</v>
      </c>
      <c r="AB218" s="12">
        <v>8</v>
      </c>
      <c r="AC218" s="12">
        <v>0</v>
      </c>
      <c r="AD218" s="12">
        <v>10</v>
      </c>
    </row>
    <row r="219" spans="1:30" x14ac:dyDescent="0.25">
      <c r="A219" s="12" t="s">
        <v>47</v>
      </c>
      <c r="B219" s="12" t="s">
        <v>328</v>
      </c>
      <c r="C219" s="12" t="s">
        <v>518</v>
      </c>
      <c r="D219" s="12">
        <v>16</v>
      </c>
      <c r="E219" s="12">
        <v>15</v>
      </c>
      <c r="F219" s="12">
        <v>2</v>
      </c>
      <c r="G219" s="12">
        <v>424</v>
      </c>
      <c r="H219" s="12" t="s">
        <v>590</v>
      </c>
      <c r="I219" s="12">
        <v>32.61</v>
      </c>
      <c r="J219" s="12">
        <v>324</v>
      </c>
      <c r="K219" s="12">
        <v>130.86000000000001</v>
      </c>
      <c r="L219" s="12">
        <v>0</v>
      </c>
      <c r="M219" s="12">
        <v>2</v>
      </c>
      <c r="N219" s="12">
        <v>0</v>
      </c>
      <c r="O219" s="12">
        <v>45</v>
      </c>
      <c r="P219" s="12">
        <v>10</v>
      </c>
      <c r="Q219" s="12" t="s">
        <v>493</v>
      </c>
      <c r="R219" s="12" t="s">
        <v>493</v>
      </c>
      <c r="S219" s="12" t="s">
        <v>493</v>
      </c>
      <c r="T219" s="12" t="s">
        <v>493</v>
      </c>
      <c r="U219" s="12" t="s">
        <v>493</v>
      </c>
      <c r="V219" s="12" t="s">
        <v>493</v>
      </c>
      <c r="W219" s="12" t="s">
        <v>493</v>
      </c>
      <c r="X219" s="12" t="s">
        <v>493</v>
      </c>
      <c r="Y219" s="12" t="s">
        <v>493</v>
      </c>
      <c r="Z219" s="12" t="s">
        <v>493</v>
      </c>
      <c r="AA219" s="12" t="s">
        <v>493</v>
      </c>
      <c r="AB219" s="12">
        <v>9</v>
      </c>
      <c r="AC219" s="12">
        <v>0</v>
      </c>
      <c r="AD219" s="12">
        <v>16</v>
      </c>
    </row>
    <row r="220" spans="1:30" x14ac:dyDescent="0.25">
      <c r="A220" s="12" t="s">
        <v>47</v>
      </c>
      <c r="B220" s="12" t="s">
        <v>147</v>
      </c>
      <c r="C220" s="12" t="s">
        <v>487</v>
      </c>
      <c r="D220" s="12">
        <v>14</v>
      </c>
      <c r="E220" s="12">
        <v>14</v>
      </c>
      <c r="F220" s="12">
        <v>3</v>
      </c>
      <c r="G220" s="12">
        <v>489</v>
      </c>
      <c r="H220" s="12" t="s">
        <v>575</v>
      </c>
      <c r="I220" s="12">
        <v>44.45</v>
      </c>
      <c r="J220" s="12">
        <v>368</v>
      </c>
      <c r="K220" s="12">
        <v>132.88</v>
      </c>
      <c r="L220" s="12">
        <v>0</v>
      </c>
      <c r="M220" s="12">
        <v>5</v>
      </c>
      <c r="N220" s="12">
        <v>1</v>
      </c>
      <c r="O220" s="12">
        <v>49</v>
      </c>
      <c r="P220" s="12">
        <v>16</v>
      </c>
      <c r="Q220" s="12" t="s">
        <v>493</v>
      </c>
      <c r="R220" s="12" t="s">
        <v>493</v>
      </c>
      <c r="S220" s="12" t="s">
        <v>493</v>
      </c>
      <c r="T220" s="12" t="s">
        <v>493</v>
      </c>
      <c r="U220" s="12" t="s">
        <v>493</v>
      </c>
      <c r="V220" s="12" t="s">
        <v>493</v>
      </c>
      <c r="W220" s="12" t="s">
        <v>493</v>
      </c>
      <c r="X220" s="12" t="s">
        <v>493</v>
      </c>
      <c r="Y220" s="12" t="s">
        <v>493</v>
      </c>
      <c r="Z220" s="12" t="s">
        <v>493</v>
      </c>
      <c r="AA220" s="12" t="s">
        <v>493</v>
      </c>
      <c r="AB220" s="12">
        <v>2</v>
      </c>
      <c r="AC220" s="12">
        <v>0</v>
      </c>
      <c r="AD220" s="12">
        <v>14</v>
      </c>
    </row>
    <row r="221" spans="1:30" x14ac:dyDescent="0.25">
      <c r="A221" s="12" t="s">
        <v>47</v>
      </c>
      <c r="B221" s="12" t="s">
        <v>147</v>
      </c>
      <c r="C221" s="12" t="s">
        <v>489</v>
      </c>
      <c r="D221" s="12">
        <v>17</v>
      </c>
      <c r="E221" s="12">
        <v>16</v>
      </c>
      <c r="F221" s="12">
        <v>2</v>
      </c>
      <c r="G221" s="12">
        <v>333</v>
      </c>
      <c r="H221" s="12">
        <v>67</v>
      </c>
      <c r="I221" s="12">
        <v>23.78</v>
      </c>
      <c r="J221" s="12">
        <v>273</v>
      </c>
      <c r="K221" s="12">
        <v>121.97</v>
      </c>
      <c r="L221" s="12">
        <v>0</v>
      </c>
      <c r="M221" s="12">
        <v>3</v>
      </c>
      <c r="N221" s="12">
        <v>1</v>
      </c>
      <c r="O221" s="12">
        <v>31</v>
      </c>
      <c r="P221" s="12">
        <v>9</v>
      </c>
      <c r="Q221" s="12" t="s">
        <v>493</v>
      </c>
      <c r="R221" s="12" t="s">
        <v>493</v>
      </c>
      <c r="S221" s="12" t="s">
        <v>493</v>
      </c>
      <c r="T221" s="12" t="s">
        <v>493</v>
      </c>
      <c r="U221" s="12" t="s">
        <v>493</v>
      </c>
      <c r="V221" s="12" t="s">
        <v>493</v>
      </c>
      <c r="W221" s="12" t="s">
        <v>493</v>
      </c>
      <c r="X221" s="12" t="s">
        <v>493</v>
      </c>
      <c r="Y221" s="12" t="s">
        <v>493</v>
      </c>
      <c r="Z221" s="12" t="s">
        <v>493</v>
      </c>
      <c r="AA221" s="12" t="s">
        <v>493</v>
      </c>
      <c r="AB221" s="12">
        <v>10</v>
      </c>
      <c r="AC221" s="12">
        <v>0</v>
      </c>
      <c r="AD221" s="12">
        <v>9</v>
      </c>
    </row>
    <row r="222" spans="1:30" x14ac:dyDescent="0.25">
      <c r="A222" s="12" t="s">
        <v>47</v>
      </c>
      <c r="B222" s="12" t="s">
        <v>147</v>
      </c>
      <c r="C222" s="12" t="s">
        <v>453</v>
      </c>
      <c r="D222" s="12">
        <v>14</v>
      </c>
      <c r="E222" s="12">
        <v>14</v>
      </c>
      <c r="F222" s="12">
        <v>2</v>
      </c>
      <c r="G222" s="12">
        <v>286</v>
      </c>
      <c r="H222" s="12">
        <v>94</v>
      </c>
      <c r="I222" s="12">
        <v>23.83</v>
      </c>
      <c r="J222" s="12">
        <v>215</v>
      </c>
      <c r="K222" s="12">
        <v>133.02000000000001</v>
      </c>
      <c r="L222" s="12">
        <v>0</v>
      </c>
      <c r="M222" s="12">
        <v>2</v>
      </c>
      <c r="N222" s="12">
        <v>3</v>
      </c>
      <c r="O222" s="12">
        <v>25</v>
      </c>
      <c r="P222" s="12">
        <v>12</v>
      </c>
      <c r="Q222" s="12" t="s">
        <v>493</v>
      </c>
      <c r="R222" s="12" t="s">
        <v>493</v>
      </c>
      <c r="S222" s="12" t="s">
        <v>493</v>
      </c>
      <c r="T222" s="12" t="s">
        <v>493</v>
      </c>
      <c r="U222" s="12" t="s">
        <v>493</v>
      </c>
      <c r="V222" s="12" t="s">
        <v>493</v>
      </c>
      <c r="W222" s="12" t="s">
        <v>493</v>
      </c>
      <c r="X222" s="12" t="s">
        <v>493</v>
      </c>
      <c r="Y222" s="12" t="s">
        <v>493</v>
      </c>
      <c r="Z222" s="12" t="s">
        <v>493</v>
      </c>
      <c r="AA222" s="12" t="s">
        <v>493</v>
      </c>
      <c r="AB222" s="12">
        <v>8</v>
      </c>
      <c r="AC222" s="12">
        <v>0</v>
      </c>
      <c r="AD222" s="12">
        <v>9</v>
      </c>
    </row>
    <row r="223" spans="1:30" x14ac:dyDescent="0.25">
      <c r="A223" s="12" t="s">
        <v>47</v>
      </c>
      <c r="B223" s="12" t="s">
        <v>147</v>
      </c>
      <c r="C223" s="12" t="s">
        <v>518</v>
      </c>
      <c r="D223" s="12">
        <v>15</v>
      </c>
      <c r="E223" s="12">
        <v>15</v>
      </c>
      <c r="F223" s="12">
        <v>1</v>
      </c>
      <c r="G223" s="12">
        <v>405</v>
      </c>
      <c r="H223" s="12">
        <v>67</v>
      </c>
      <c r="I223" s="12">
        <v>28.92</v>
      </c>
      <c r="J223" s="12">
        <v>315</v>
      </c>
      <c r="K223" s="12">
        <v>128.57</v>
      </c>
      <c r="L223" s="12">
        <v>0</v>
      </c>
      <c r="M223" s="12">
        <v>2</v>
      </c>
      <c r="N223" s="12">
        <v>0</v>
      </c>
      <c r="O223" s="12">
        <v>52</v>
      </c>
      <c r="P223" s="12">
        <v>10</v>
      </c>
      <c r="Q223" s="12" t="s">
        <v>493</v>
      </c>
      <c r="R223" s="12" t="s">
        <v>493</v>
      </c>
      <c r="S223" s="12" t="s">
        <v>493</v>
      </c>
      <c r="T223" s="12" t="s">
        <v>493</v>
      </c>
      <c r="U223" s="12" t="s">
        <v>493</v>
      </c>
      <c r="V223" s="12" t="s">
        <v>493</v>
      </c>
      <c r="W223" s="12" t="s">
        <v>493</v>
      </c>
      <c r="X223" s="12" t="s">
        <v>493</v>
      </c>
      <c r="Y223" s="12" t="s">
        <v>493</v>
      </c>
      <c r="Z223" s="12" t="s">
        <v>493</v>
      </c>
      <c r="AA223" s="12" t="s">
        <v>493</v>
      </c>
      <c r="AB223" s="12">
        <v>4</v>
      </c>
      <c r="AC223" s="12">
        <v>0</v>
      </c>
      <c r="AD223" s="12">
        <v>3</v>
      </c>
    </row>
    <row r="224" spans="1:30" x14ac:dyDescent="0.25">
      <c r="A224" s="12" t="s">
        <v>47</v>
      </c>
      <c r="B224" s="12" t="s">
        <v>337</v>
      </c>
      <c r="C224" s="12" t="s">
        <v>487</v>
      </c>
      <c r="D224" s="12">
        <v>12</v>
      </c>
      <c r="E224" s="12">
        <v>9</v>
      </c>
      <c r="F224" s="12">
        <v>3</v>
      </c>
      <c r="G224" s="12">
        <v>237</v>
      </c>
      <c r="H224" s="12">
        <v>86</v>
      </c>
      <c r="I224" s="12">
        <v>39.5</v>
      </c>
      <c r="J224" s="12">
        <v>124</v>
      </c>
      <c r="K224" s="12">
        <v>191.12</v>
      </c>
      <c r="L224" s="12">
        <v>0</v>
      </c>
      <c r="M224" s="12">
        <v>1</v>
      </c>
      <c r="N224" s="12">
        <v>0</v>
      </c>
      <c r="O224" s="12">
        <v>22</v>
      </c>
      <c r="P224" s="12">
        <v>13</v>
      </c>
      <c r="Q224" s="12">
        <v>11</v>
      </c>
      <c r="R224" s="12">
        <v>31.1</v>
      </c>
      <c r="S224" s="12">
        <v>0</v>
      </c>
      <c r="T224" s="12">
        <v>236</v>
      </c>
      <c r="U224" s="12">
        <v>6</v>
      </c>
      <c r="V224" s="13">
        <v>42036</v>
      </c>
      <c r="W224" s="12">
        <v>39.33</v>
      </c>
      <c r="X224" s="12">
        <v>7.57</v>
      </c>
      <c r="Y224" s="12">
        <v>31.1</v>
      </c>
      <c r="Z224" s="12">
        <v>0</v>
      </c>
      <c r="AA224" s="12">
        <v>0</v>
      </c>
      <c r="AB224" s="12">
        <v>2</v>
      </c>
      <c r="AC224" s="12">
        <v>0</v>
      </c>
      <c r="AD224" s="12">
        <v>10</v>
      </c>
    </row>
    <row r="225" spans="1:30" x14ac:dyDescent="0.25">
      <c r="A225" s="12" t="s">
        <v>47</v>
      </c>
      <c r="B225" s="12" t="s">
        <v>337</v>
      </c>
      <c r="C225" s="12" t="s">
        <v>489</v>
      </c>
      <c r="D225" s="12">
        <v>13</v>
      </c>
      <c r="E225" s="12">
        <v>11</v>
      </c>
      <c r="F225" s="12">
        <v>4</v>
      </c>
      <c r="G225" s="12">
        <v>243</v>
      </c>
      <c r="H225" s="12">
        <v>47</v>
      </c>
      <c r="I225" s="12">
        <v>34.71</v>
      </c>
      <c r="J225" s="12">
        <v>179</v>
      </c>
      <c r="K225" s="12">
        <v>135.75</v>
      </c>
      <c r="L225" s="12">
        <v>0</v>
      </c>
      <c r="M225" s="12">
        <v>0</v>
      </c>
      <c r="N225" s="12">
        <v>0</v>
      </c>
      <c r="O225" s="12">
        <v>24</v>
      </c>
      <c r="P225" s="12">
        <v>7</v>
      </c>
      <c r="Q225" s="12">
        <v>13</v>
      </c>
      <c r="R225" s="12">
        <v>40</v>
      </c>
      <c r="S225" s="12">
        <v>0</v>
      </c>
      <c r="T225" s="12">
        <v>273</v>
      </c>
      <c r="U225" s="12">
        <v>10</v>
      </c>
      <c r="V225" s="13">
        <v>41699</v>
      </c>
      <c r="W225" s="12">
        <v>27.3</v>
      </c>
      <c r="X225" s="12">
        <v>6.82</v>
      </c>
      <c r="Y225" s="12">
        <v>24</v>
      </c>
      <c r="Z225" s="12">
        <v>0</v>
      </c>
      <c r="AA225" s="12">
        <v>0</v>
      </c>
      <c r="AB225" s="12">
        <v>2</v>
      </c>
      <c r="AC225" s="12">
        <v>0</v>
      </c>
      <c r="AD225" s="12">
        <v>6</v>
      </c>
    </row>
    <row r="226" spans="1:30" x14ac:dyDescent="0.25">
      <c r="A226" s="12" t="s">
        <v>47</v>
      </c>
      <c r="B226" s="12" t="s">
        <v>337</v>
      </c>
      <c r="C226" s="12" t="s">
        <v>453</v>
      </c>
      <c r="D226" s="12">
        <v>14</v>
      </c>
      <c r="E226" s="12">
        <v>13</v>
      </c>
      <c r="F226" s="12">
        <v>3</v>
      </c>
      <c r="G226" s="12">
        <v>228</v>
      </c>
      <c r="H226" s="12" t="s">
        <v>506</v>
      </c>
      <c r="I226" s="12">
        <v>22.8</v>
      </c>
      <c r="J226" s="12">
        <v>157</v>
      </c>
      <c r="K226" s="12">
        <v>145.22</v>
      </c>
      <c r="L226" s="12">
        <v>0</v>
      </c>
      <c r="M226" s="12">
        <v>0</v>
      </c>
      <c r="N226" s="12">
        <v>0</v>
      </c>
      <c r="O226" s="12">
        <v>22</v>
      </c>
      <c r="P226" s="12">
        <v>10</v>
      </c>
      <c r="Q226" s="12">
        <v>13</v>
      </c>
      <c r="R226" s="12">
        <v>40.1</v>
      </c>
      <c r="S226" s="12">
        <v>0</v>
      </c>
      <c r="T226" s="12">
        <v>284</v>
      </c>
      <c r="U226" s="12">
        <v>12</v>
      </c>
      <c r="V226" s="13">
        <v>46813</v>
      </c>
      <c r="W226" s="12">
        <v>23.66</v>
      </c>
      <c r="X226" s="12">
        <v>7.07</v>
      </c>
      <c r="Y226" s="12">
        <v>20</v>
      </c>
      <c r="Z226" s="12">
        <v>0</v>
      </c>
      <c r="AA226" s="12">
        <v>0</v>
      </c>
      <c r="AB226" s="12">
        <v>9</v>
      </c>
      <c r="AC226" s="12">
        <v>0</v>
      </c>
      <c r="AD226" s="12">
        <v>4</v>
      </c>
    </row>
    <row r="227" spans="1:30" x14ac:dyDescent="0.25">
      <c r="A227" s="12" t="s">
        <v>47</v>
      </c>
      <c r="B227" s="12" t="s">
        <v>337</v>
      </c>
      <c r="C227" s="12" t="s">
        <v>518</v>
      </c>
      <c r="D227" s="12">
        <v>16</v>
      </c>
      <c r="E227" s="12">
        <v>15</v>
      </c>
      <c r="F227" s="12">
        <v>4</v>
      </c>
      <c r="G227" s="12">
        <v>183</v>
      </c>
      <c r="H227" s="12">
        <v>42</v>
      </c>
      <c r="I227" s="12">
        <v>16.63</v>
      </c>
      <c r="J227" s="12">
        <v>150</v>
      </c>
      <c r="K227" s="12">
        <v>122</v>
      </c>
      <c r="L227" s="12">
        <v>0</v>
      </c>
      <c r="M227" s="12">
        <v>0</v>
      </c>
      <c r="N227" s="12">
        <v>1</v>
      </c>
      <c r="O227" s="12">
        <v>18</v>
      </c>
      <c r="P227" s="12">
        <v>5</v>
      </c>
      <c r="Q227" s="12">
        <v>16</v>
      </c>
      <c r="R227" s="12">
        <v>46</v>
      </c>
      <c r="S227" s="12">
        <v>0</v>
      </c>
      <c r="T227" s="12">
        <v>335</v>
      </c>
      <c r="U227" s="12">
        <v>12</v>
      </c>
      <c r="V227" s="13">
        <v>12479</v>
      </c>
      <c r="W227" s="12">
        <v>27.91</v>
      </c>
      <c r="X227" s="12">
        <v>7.28</v>
      </c>
      <c r="Y227" s="12">
        <v>23</v>
      </c>
      <c r="Z227" s="12">
        <v>0</v>
      </c>
      <c r="AA227" s="12">
        <v>0</v>
      </c>
      <c r="AB227" s="12">
        <v>5</v>
      </c>
      <c r="AC227" s="12">
        <v>0</v>
      </c>
      <c r="AD227" s="12">
        <v>5</v>
      </c>
    </row>
    <row r="228" spans="1:30" x14ac:dyDescent="0.25">
      <c r="A228" s="12" t="s">
        <v>47</v>
      </c>
      <c r="B228" s="12" t="s">
        <v>347</v>
      </c>
      <c r="C228" s="12" t="s">
        <v>487</v>
      </c>
      <c r="D228" s="12">
        <v>4</v>
      </c>
      <c r="E228" s="12">
        <v>3</v>
      </c>
      <c r="F228" s="12">
        <v>0</v>
      </c>
      <c r="G228" s="12">
        <v>104</v>
      </c>
      <c r="H228" s="12">
        <v>70</v>
      </c>
      <c r="I228" s="12">
        <v>34.659999999999997</v>
      </c>
      <c r="J228" s="12">
        <v>75</v>
      </c>
      <c r="K228" s="12">
        <v>138.66</v>
      </c>
      <c r="L228" s="12">
        <v>0</v>
      </c>
      <c r="M228" s="12">
        <v>1</v>
      </c>
      <c r="N228" s="12">
        <v>0</v>
      </c>
      <c r="O228" s="12">
        <v>7</v>
      </c>
      <c r="P228" s="12">
        <v>8</v>
      </c>
      <c r="Q228" s="12">
        <v>1</v>
      </c>
      <c r="R228" s="12">
        <v>1</v>
      </c>
      <c r="S228" s="12">
        <v>0</v>
      </c>
      <c r="T228" s="12">
        <v>3</v>
      </c>
      <c r="U228" s="12">
        <v>0</v>
      </c>
      <c r="V228" s="12" t="s">
        <v>493</v>
      </c>
      <c r="W228" s="12" t="s">
        <v>493</v>
      </c>
      <c r="X228" s="12">
        <v>3</v>
      </c>
      <c r="Y228" s="12" t="s">
        <v>493</v>
      </c>
      <c r="Z228" s="12">
        <v>0</v>
      </c>
      <c r="AA228" s="12">
        <v>0</v>
      </c>
      <c r="AB228" s="12">
        <v>0</v>
      </c>
      <c r="AC228" s="12">
        <v>0</v>
      </c>
      <c r="AD228" s="12">
        <v>8</v>
      </c>
    </row>
    <row r="229" spans="1:30" x14ac:dyDescent="0.25">
      <c r="A229" s="12" t="s">
        <v>47</v>
      </c>
      <c r="B229" s="12" t="s">
        <v>347</v>
      </c>
      <c r="C229" s="12" t="s">
        <v>489</v>
      </c>
      <c r="D229" s="12">
        <v>13</v>
      </c>
      <c r="E229" s="12">
        <v>12</v>
      </c>
      <c r="F229" s="12">
        <v>1</v>
      </c>
      <c r="G229" s="12">
        <v>333</v>
      </c>
      <c r="H229" s="12" t="s">
        <v>591</v>
      </c>
      <c r="I229" s="12">
        <v>30.27</v>
      </c>
      <c r="J229" s="12">
        <v>264</v>
      </c>
      <c r="K229" s="12">
        <v>126.13</v>
      </c>
      <c r="L229" s="12">
        <v>0</v>
      </c>
      <c r="M229" s="12">
        <v>3</v>
      </c>
      <c r="N229" s="12">
        <v>0</v>
      </c>
      <c r="O229" s="12">
        <v>24</v>
      </c>
      <c r="P229" s="12">
        <v>17</v>
      </c>
      <c r="Q229" s="12" t="s">
        <v>493</v>
      </c>
      <c r="R229" s="12" t="s">
        <v>493</v>
      </c>
      <c r="S229" s="12" t="s">
        <v>493</v>
      </c>
      <c r="T229" s="12" t="s">
        <v>493</v>
      </c>
      <c r="U229" s="12" t="s">
        <v>493</v>
      </c>
      <c r="V229" s="12" t="s">
        <v>493</v>
      </c>
      <c r="W229" s="12" t="s">
        <v>493</v>
      </c>
      <c r="X229" s="12" t="s">
        <v>493</v>
      </c>
      <c r="Y229" s="12" t="s">
        <v>493</v>
      </c>
      <c r="Z229" s="12" t="s">
        <v>493</v>
      </c>
      <c r="AA229" s="12" t="s">
        <v>493</v>
      </c>
      <c r="AB229" s="12">
        <v>4</v>
      </c>
      <c r="AC229" s="12">
        <v>0</v>
      </c>
      <c r="AD229" s="12">
        <v>17</v>
      </c>
    </row>
    <row r="230" spans="1:30" x14ac:dyDescent="0.25">
      <c r="A230" s="12" t="s">
        <v>47</v>
      </c>
      <c r="B230" s="12" t="s">
        <v>154</v>
      </c>
      <c r="C230" s="12" t="s">
        <v>487</v>
      </c>
      <c r="D230" s="12">
        <v>14</v>
      </c>
      <c r="E230" s="12">
        <v>7</v>
      </c>
      <c r="F230" s="12">
        <v>4</v>
      </c>
      <c r="G230" s="12">
        <v>92</v>
      </c>
      <c r="H230" s="12" t="s">
        <v>592</v>
      </c>
      <c r="I230" s="12">
        <v>30.66</v>
      </c>
      <c r="J230" s="12">
        <v>84</v>
      </c>
      <c r="K230" s="12">
        <v>109.52</v>
      </c>
      <c r="L230" s="12">
        <v>0</v>
      </c>
      <c r="M230" s="12">
        <v>0</v>
      </c>
      <c r="N230" s="12">
        <v>1</v>
      </c>
      <c r="O230" s="12">
        <v>11</v>
      </c>
      <c r="P230" s="12">
        <v>2</v>
      </c>
      <c r="Q230" s="12">
        <v>14</v>
      </c>
      <c r="R230" s="12">
        <v>49</v>
      </c>
      <c r="S230" s="12">
        <v>0</v>
      </c>
      <c r="T230" s="12">
        <v>392</v>
      </c>
      <c r="U230" s="12">
        <v>9</v>
      </c>
      <c r="V230" s="13">
        <v>47150</v>
      </c>
      <c r="W230" s="12">
        <v>43.55</v>
      </c>
      <c r="X230" s="12">
        <v>8</v>
      </c>
      <c r="Y230" s="12">
        <v>32.6</v>
      </c>
      <c r="Z230" s="12">
        <v>0</v>
      </c>
      <c r="AA230" s="12">
        <v>0</v>
      </c>
      <c r="AB230" s="12">
        <v>4</v>
      </c>
      <c r="AC230" s="12">
        <v>0</v>
      </c>
      <c r="AD230" s="12">
        <v>12</v>
      </c>
    </row>
    <row r="231" spans="1:30" x14ac:dyDescent="0.25">
      <c r="A231" s="12" t="s">
        <v>47</v>
      </c>
      <c r="B231" s="12" t="s">
        <v>154</v>
      </c>
      <c r="C231" s="12" t="s">
        <v>489</v>
      </c>
      <c r="D231" s="12">
        <v>11</v>
      </c>
      <c r="E231" s="12">
        <v>7</v>
      </c>
      <c r="F231" s="12">
        <v>5</v>
      </c>
      <c r="G231" s="12">
        <v>16</v>
      </c>
      <c r="H231" s="12" t="s">
        <v>501</v>
      </c>
      <c r="I231" s="12">
        <v>8</v>
      </c>
      <c r="J231" s="12">
        <v>16</v>
      </c>
      <c r="K231" s="12">
        <v>100</v>
      </c>
      <c r="L231" s="12">
        <v>0</v>
      </c>
      <c r="M231" s="12">
        <v>0</v>
      </c>
      <c r="N231" s="12">
        <v>1</v>
      </c>
      <c r="O231" s="12">
        <v>0</v>
      </c>
      <c r="P231" s="12">
        <v>1</v>
      </c>
      <c r="Q231" s="12">
        <v>11</v>
      </c>
      <c r="R231" s="12">
        <v>41</v>
      </c>
      <c r="S231" s="12">
        <v>0</v>
      </c>
      <c r="T231" s="12">
        <v>266</v>
      </c>
      <c r="U231" s="12">
        <v>8</v>
      </c>
      <c r="V231" s="13">
        <v>44621</v>
      </c>
      <c r="W231" s="12">
        <v>33.25</v>
      </c>
      <c r="X231" s="12">
        <v>6.48</v>
      </c>
      <c r="Y231" s="12">
        <v>30.7</v>
      </c>
      <c r="Z231" s="12">
        <v>0</v>
      </c>
      <c r="AA231" s="12">
        <v>0</v>
      </c>
      <c r="AB231" s="12">
        <v>2</v>
      </c>
      <c r="AC231" s="12">
        <v>0</v>
      </c>
      <c r="AD231" s="12">
        <v>5</v>
      </c>
    </row>
    <row r="232" spans="1:30" x14ac:dyDescent="0.25">
      <c r="A232" s="12" t="s">
        <v>47</v>
      </c>
      <c r="B232" s="12" t="s">
        <v>183</v>
      </c>
      <c r="C232" s="12" t="s">
        <v>487</v>
      </c>
      <c r="D232" s="12">
        <v>13</v>
      </c>
      <c r="E232" s="12">
        <v>12</v>
      </c>
      <c r="F232" s="12">
        <v>1</v>
      </c>
      <c r="G232" s="12">
        <v>334</v>
      </c>
      <c r="H232" s="12">
        <v>65</v>
      </c>
      <c r="I232" s="12">
        <v>30.36</v>
      </c>
      <c r="J232" s="12">
        <v>278</v>
      </c>
      <c r="K232" s="12">
        <v>120.14</v>
      </c>
      <c r="L232" s="12">
        <v>0</v>
      </c>
      <c r="M232" s="12">
        <v>2</v>
      </c>
      <c r="N232" s="12">
        <v>1</v>
      </c>
      <c r="O232" s="12">
        <v>28</v>
      </c>
      <c r="P232" s="12">
        <v>12</v>
      </c>
      <c r="Q232" s="12" t="s">
        <v>493</v>
      </c>
      <c r="R232" s="12" t="s">
        <v>493</v>
      </c>
      <c r="S232" s="12" t="s">
        <v>493</v>
      </c>
      <c r="T232" s="12" t="s">
        <v>493</v>
      </c>
      <c r="U232" s="12" t="s">
        <v>493</v>
      </c>
      <c r="V232" s="12" t="s">
        <v>493</v>
      </c>
      <c r="W232" s="12" t="s">
        <v>493</v>
      </c>
      <c r="X232" s="12" t="s">
        <v>493</v>
      </c>
      <c r="Y232" s="12" t="s">
        <v>493</v>
      </c>
      <c r="Z232" s="12" t="s">
        <v>493</v>
      </c>
      <c r="AA232" s="12" t="s">
        <v>493</v>
      </c>
      <c r="AB232" s="12">
        <v>4</v>
      </c>
      <c r="AC232" s="12">
        <v>0</v>
      </c>
      <c r="AD232" s="12">
        <v>12</v>
      </c>
    </row>
    <row r="233" spans="1:30" x14ac:dyDescent="0.25">
      <c r="A233" s="12" t="s">
        <v>47</v>
      </c>
      <c r="B233" s="12" t="s">
        <v>183</v>
      </c>
      <c r="C233" s="12" t="s">
        <v>489</v>
      </c>
      <c r="D233" s="12">
        <v>5</v>
      </c>
      <c r="E233" s="12">
        <v>5</v>
      </c>
      <c r="F233" s="12">
        <v>0</v>
      </c>
      <c r="G233" s="12">
        <v>91</v>
      </c>
      <c r="H233" s="12">
        <v>63</v>
      </c>
      <c r="I233" s="12">
        <v>18.2</v>
      </c>
      <c r="J233" s="12">
        <v>78</v>
      </c>
      <c r="K233" s="12">
        <v>116.66</v>
      </c>
      <c r="L233" s="12">
        <v>0</v>
      </c>
      <c r="M233" s="12">
        <v>1</v>
      </c>
      <c r="N233" s="12">
        <v>1</v>
      </c>
      <c r="O233" s="12">
        <v>7</v>
      </c>
      <c r="P233" s="12">
        <v>3</v>
      </c>
      <c r="Q233" s="12" t="s">
        <v>493</v>
      </c>
      <c r="R233" s="12" t="s">
        <v>493</v>
      </c>
      <c r="S233" s="12" t="s">
        <v>493</v>
      </c>
      <c r="T233" s="12" t="s">
        <v>493</v>
      </c>
      <c r="U233" s="12" t="s">
        <v>493</v>
      </c>
      <c r="V233" s="12" t="s">
        <v>493</v>
      </c>
      <c r="W233" s="12" t="s">
        <v>493</v>
      </c>
      <c r="X233" s="12" t="s">
        <v>493</v>
      </c>
      <c r="Y233" s="12" t="s">
        <v>493</v>
      </c>
      <c r="Z233" s="12" t="s">
        <v>493</v>
      </c>
      <c r="AA233" s="12" t="s">
        <v>493</v>
      </c>
      <c r="AB233" s="12">
        <v>3</v>
      </c>
      <c r="AC233" s="12">
        <v>0</v>
      </c>
      <c r="AD233" s="12">
        <v>6</v>
      </c>
    </row>
    <row r="234" spans="1:30" x14ac:dyDescent="0.25">
      <c r="A234" s="12" t="s">
        <v>47</v>
      </c>
      <c r="B234" s="12" t="s">
        <v>192</v>
      </c>
      <c r="C234" s="12" t="s">
        <v>487</v>
      </c>
      <c r="D234" s="12">
        <v>13</v>
      </c>
      <c r="E234" s="12">
        <v>12</v>
      </c>
      <c r="F234" s="12">
        <v>4</v>
      </c>
      <c r="G234" s="12">
        <v>207</v>
      </c>
      <c r="H234" s="12" t="s">
        <v>593</v>
      </c>
      <c r="I234" s="12">
        <v>25.87</v>
      </c>
      <c r="J234" s="12">
        <v>144</v>
      </c>
      <c r="K234" s="12">
        <v>143.75</v>
      </c>
      <c r="L234" s="12">
        <v>0</v>
      </c>
      <c r="M234" s="12">
        <v>1</v>
      </c>
      <c r="N234" s="12">
        <v>0</v>
      </c>
      <c r="O234" s="12">
        <v>11</v>
      </c>
      <c r="P234" s="12">
        <v>16</v>
      </c>
      <c r="Q234" s="12">
        <v>4</v>
      </c>
      <c r="R234" s="12">
        <v>6</v>
      </c>
      <c r="S234" s="12">
        <v>0</v>
      </c>
      <c r="T234" s="12">
        <v>81</v>
      </c>
      <c r="U234" s="12">
        <v>0</v>
      </c>
      <c r="V234" s="12" t="s">
        <v>493</v>
      </c>
      <c r="W234" s="12" t="s">
        <v>493</v>
      </c>
      <c r="X234" s="12">
        <v>13.5</v>
      </c>
      <c r="Y234" s="12" t="s">
        <v>493</v>
      </c>
      <c r="Z234" s="12">
        <v>0</v>
      </c>
      <c r="AA234" s="12">
        <v>0</v>
      </c>
      <c r="AB234" s="12">
        <v>5</v>
      </c>
      <c r="AC234" s="12">
        <v>0</v>
      </c>
      <c r="AD234" s="12">
        <v>13</v>
      </c>
    </row>
    <row r="235" spans="1:30" x14ac:dyDescent="0.25">
      <c r="A235" s="12" t="s">
        <v>47</v>
      </c>
      <c r="B235" s="12" t="s">
        <v>192</v>
      </c>
      <c r="C235" s="12" t="s">
        <v>489</v>
      </c>
      <c r="D235" s="12">
        <v>17</v>
      </c>
      <c r="E235" s="12">
        <v>16</v>
      </c>
      <c r="F235" s="12">
        <v>3</v>
      </c>
      <c r="G235" s="12">
        <v>385</v>
      </c>
      <c r="H235" s="12">
        <v>70</v>
      </c>
      <c r="I235" s="12">
        <v>29.61</v>
      </c>
      <c r="J235" s="12">
        <v>276</v>
      </c>
      <c r="K235" s="12">
        <v>139.49</v>
      </c>
      <c r="L235" s="12">
        <v>0</v>
      </c>
      <c r="M235" s="12">
        <v>3</v>
      </c>
      <c r="N235" s="12">
        <v>0</v>
      </c>
      <c r="O235" s="12">
        <v>26</v>
      </c>
      <c r="P235" s="12">
        <v>22</v>
      </c>
      <c r="Q235" s="12">
        <v>1</v>
      </c>
      <c r="R235" s="12">
        <v>1.5</v>
      </c>
      <c r="S235" s="12">
        <v>0</v>
      </c>
      <c r="T235" s="12">
        <v>30</v>
      </c>
      <c r="U235" s="12">
        <v>0</v>
      </c>
      <c r="V235" s="12" t="s">
        <v>493</v>
      </c>
      <c r="W235" s="12" t="s">
        <v>493</v>
      </c>
      <c r="X235" s="12">
        <v>16.36</v>
      </c>
      <c r="Y235" s="12" t="s">
        <v>493</v>
      </c>
      <c r="Z235" s="12">
        <v>0</v>
      </c>
      <c r="AA235" s="12">
        <v>0</v>
      </c>
      <c r="AB235" s="12">
        <v>15</v>
      </c>
      <c r="AC235" s="12">
        <v>0</v>
      </c>
      <c r="AD235" s="12">
        <v>5</v>
      </c>
    </row>
    <row r="236" spans="1:30" x14ac:dyDescent="0.25">
      <c r="A236" s="12" t="s">
        <v>47</v>
      </c>
      <c r="B236" s="12" t="s">
        <v>192</v>
      </c>
      <c r="C236" s="12" t="s">
        <v>453</v>
      </c>
      <c r="D236" s="12">
        <v>9</v>
      </c>
      <c r="E236" s="12">
        <v>8</v>
      </c>
      <c r="F236" s="12">
        <v>1</v>
      </c>
      <c r="G236" s="12">
        <v>133</v>
      </c>
      <c r="H236" s="12">
        <v>50</v>
      </c>
      <c r="I236" s="12">
        <v>19</v>
      </c>
      <c r="J236" s="12">
        <v>100</v>
      </c>
      <c r="K236" s="12">
        <v>133</v>
      </c>
      <c r="L236" s="12">
        <v>0</v>
      </c>
      <c r="M236" s="12">
        <v>1</v>
      </c>
      <c r="N236" s="12">
        <v>1</v>
      </c>
      <c r="O236" s="12">
        <v>10</v>
      </c>
      <c r="P236" s="12">
        <v>7</v>
      </c>
      <c r="Q236" s="12" t="s">
        <v>493</v>
      </c>
      <c r="R236" s="12" t="s">
        <v>493</v>
      </c>
      <c r="S236" s="12" t="s">
        <v>493</v>
      </c>
      <c r="T236" s="12" t="s">
        <v>493</v>
      </c>
      <c r="U236" s="12" t="s">
        <v>493</v>
      </c>
      <c r="V236" s="12" t="s">
        <v>493</v>
      </c>
      <c r="W236" s="12" t="s">
        <v>493</v>
      </c>
      <c r="X236" s="12" t="s">
        <v>493</v>
      </c>
      <c r="Y236" s="12" t="s">
        <v>493</v>
      </c>
      <c r="Z236" s="12" t="s">
        <v>493</v>
      </c>
      <c r="AA236" s="12" t="s">
        <v>493</v>
      </c>
      <c r="AB236" s="12">
        <v>4</v>
      </c>
      <c r="AC236" s="12">
        <v>0</v>
      </c>
      <c r="AD236" s="12">
        <v>16</v>
      </c>
    </row>
    <row r="237" spans="1:30" x14ac:dyDescent="0.25">
      <c r="A237" s="12" t="s">
        <v>47</v>
      </c>
      <c r="B237" s="12" t="s">
        <v>192</v>
      </c>
      <c r="C237" s="12" t="s">
        <v>518</v>
      </c>
      <c r="D237" s="12">
        <v>16</v>
      </c>
      <c r="E237" s="12">
        <v>14</v>
      </c>
      <c r="F237" s="12">
        <v>6</v>
      </c>
      <c r="G237" s="12">
        <v>279</v>
      </c>
      <c r="H237" s="12">
        <v>83</v>
      </c>
      <c r="I237" s="12">
        <v>34.869999999999997</v>
      </c>
      <c r="J237" s="12">
        <v>178</v>
      </c>
      <c r="K237" s="12">
        <v>156.74</v>
      </c>
      <c r="L237" s="12">
        <v>0</v>
      </c>
      <c r="M237" s="12">
        <v>1</v>
      </c>
      <c r="N237" s="12">
        <v>0</v>
      </c>
      <c r="O237" s="12">
        <v>14</v>
      </c>
      <c r="P237" s="12">
        <v>22</v>
      </c>
      <c r="Q237" s="12" t="s">
        <v>493</v>
      </c>
      <c r="R237" s="12" t="s">
        <v>493</v>
      </c>
      <c r="S237" s="12" t="s">
        <v>493</v>
      </c>
      <c r="T237" s="12" t="s">
        <v>493</v>
      </c>
      <c r="U237" s="12" t="s">
        <v>493</v>
      </c>
      <c r="V237" s="12" t="s">
        <v>493</v>
      </c>
      <c r="W237" s="12" t="s">
        <v>493</v>
      </c>
      <c r="X237" s="12" t="s">
        <v>493</v>
      </c>
      <c r="Y237" s="12" t="s">
        <v>493</v>
      </c>
      <c r="Z237" s="12" t="s">
        <v>493</v>
      </c>
      <c r="AA237" s="12" t="s">
        <v>493</v>
      </c>
      <c r="AB237" s="12">
        <v>8</v>
      </c>
      <c r="AC237" s="12">
        <v>0</v>
      </c>
      <c r="AD237" s="12">
        <v>7</v>
      </c>
    </row>
    <row r="238" spans="1:30" x14ac:dyDescent="0.25">
      <c r="A238" s="12" t="s">
        <v>47</v>
      </c>
      <c r="B238" s="12" t="s">
        <v>353</v>
      </c>
      <c r="C238" s="12" t="s">
        <v>487</v>
      </c>
      <c r="D238" s="12">
        <v>14</v>
      </c>
      <c r="E238" s="12">
        <v>14</v>
      </c>
      <c r="F238" s="12">
        <v>3</v>
      </c>
      <c r="G238" s="12">
        <v>255</v>
      </c>
      <c r="H238" s="12">
        <v>41</v>
      </c>
      <c r="I238" s="12">
        <v>23.18</v>
      </c>
      <c r="J238" s="12">
        <v>184</v>
      </c>
      <c r="K238" s="12">
        <v>138.58000000000001</v>
      </c>
      <c r="L238" s="12">
        <v>0</v>
      </c>
      <c r="M238" s="12">
        <v>0</v>
      </c>
      <c r="N238" s="12">
        <v>1</v>
      </c>
      <c r="O238" s="12">
        <v>23</v>
      </c>
      <c r="P238" s="12">
        <v>11</v>
      </c>
      <c r="Q238" s="12" t="s">
        <v>493</v>
      </c>
      <c r="R238" s="12" t="s">
        <v>493</v>
      </c>
      <c r="S238" s="12" t="s">
        <v>493</v>
      </c>
      <c r="T238" s="12" t="s">
        <v>493</v>
      </c>
      <c r="U238" s="12" t="s">
        <v>493</v>
      </c>
      <c r="V238" s="12" t="s">
        <v>493</v>
      </c>
      <c r="W238" s="12" t="s">
        <v>493</v>
      </c>
      <c r="X238" s="12" t="s">
        <v>493</v>
      </c>
      <c r="Y238" s="12" t="s">
        <v>493</v>
      </c>
      <c r="Z238" s="12" t="s">
        <v>493</v>
      </c>
      <c r="AA238" s="12" t="s">
        <v>493</v>
      </c>
      <c r="AB238" s="12">
        <v>7</v>
      </c>
      <c r="AC238" s="12">
        <v>0</v>
      </c>
      <c r="AD238" s="12">
        <v>16</v>
      </c>
    </row>
    <row r="239" spans="1:30" x14ac:dyDescent="0.25">
      <c r="A239" s="12" t="s">
        <v>47</v>
      </c>
      <c r="B239" s="12" t="s">
        <v>353</v>
      </c>
      <c r="C239" s="12" t="s">
        <v>489</v>
      </c>
      <c r="D239" s="12">
        <v>10</v>
      </c>
      <c r="E239" s="12">
        <v>10</v>
      </c>
      <c r="F239" s="12">
        <v>0</v>
      </c>
      <c r="G239" s="12">
        <v>272</v>
      </c>
      <c r="H239" s="12">
        <v>77</v>
      </c>
      <c r="I239" s="12">
        <v>27.2</v>
      </c>
      <c r="J239" s="12">
        <v>177</v>
      </c>
      <c r="K239" s="12">
        <v>153.66999999999999</v>
      </c>
      <c r="L239" s="12">
        <v>0</v>
      </c>
      <c r="M239" s="12">
        <v>1</v>
      </c>
      <c r="N239" s="12">
        <v>0</v>
      </c>
      <c r="O239" s="12">
        <v>27</v>
      </c>
      <c r="P239" s="12">
        <v>15</v>
      </c>
      <c r="Q239" s="12" t="s">
        <v>493</v>
      </c>
      <c r="R239" s="12" t="s">
        <v>493</v>
      </c>
      <c r="S239" s="12" t="s">
        <v>493</v>
      </c>
      <c r="T239" s="12" t="s">
        <v>493</v>
      </c>
      <c r="U239" s="12" t="s">
        <v>493</v>
      </c>
      <c r="V239" s="12" t="s">
        <v>493</v>
      </c>
      <c r="W239" s="12" t="s">
        <v>493</v>
      </c>
      <c r="X239" s="12" t="s">
        <v>493</v>
      </c>
      <c r="Y239" s="12" t="s">
        <v>493</v>
      </c>
      <c r="Z239" s="12" t="s">
        <v>493</v>
      </c>
      <c r="AA239" s="12" t="s">
        <v>493</v>
      </c>
      <c r="AB239" s="12">
        <v>1</v>
      </c>
      <c r="AC239" s="12">
        <v>0</v>
      </c>
      <c r="AD239" s="12">
        <v>17</v>
      </c>
    </row>
    <row r="240" spans="1:30" x14ac:dyDescent="0.25">
      <c r="A240" s="12" t="s">
        <v>47</v>
      </c>
      <c r="B240" s="12" t="s">
        <v>538</v>
      </c>
      <c r="C240" s="12" t="s">
        <v>487</v>
      </c>
      <c r="D240" s="12">
        <v>3</v>
      </c>
      <c r="E240" s="12">
        <v>3</v>
      </c>
      <c r="F240" s="12">
        <v>0</v>
      </c>
      <c r="G240" s="12">
        <v>57</v>
      </c>
      <c r="H240" s="12">
        <v>48</v>
      </c>
      <c r="I240" s="12">
        <v>19</v>
      </c>
      <c r="J240" s="12">
        <v>55</v>
      </c>
      <c r="K240" s="12">
        <v>103.63</v>
      </c>
      <c r="L240" s="12">
        <v>0</v>
      </c>
      <c r="M240" s="12">
        <v>0</v>
      </c>
      <c r="N240" s="12">
        <v>0</v>
      </c>
      <c r="O240" s="12">
        <v>3</v>
      </c>
      <c r="P240" s="12">
        <v>3</v>
      </c>
      <c r="Q240" s="12" t="s">
        <v>493</v>
      </c>
      <c r="R240" s="12" t="s">
        <v>493</v>
      </c>
      <c r="S240" s="12" t="s">
        <v>493</v>
      </c>
      <c r="T240" s="12" t="s">
        <v>493</v>
      </c>
      <c r="U240" s="12" t="s">
        <v>493</v>
      </c>
      <c r="V240" s="12" t="s">
        <v>493</v>
      </c>
      <c r="W240" s="12" t="s">
        <v>493</v>
      </c>
      <c r="X240" s="12" t="s">
        <v>493</v>
      </c>
      <c r="Y240" s="12" t="s">
        <v>493</v>
      </c>
      <c r="Z240" s="12" t="s">
        <v>493</v>
      </c>
      <c r="AA240" s="12" t="s">
        <v>493</v>
      </c>
      <c r="AB240" s="12">
        <v>0</v>
      </c>
      <c r="AC240" s="12">
        <v>0</v>
      </c>
      <c r="AD240" s="12">
        <v>16</v>
      </c>
    </row>
    <row r="241" spans="1:30" x14ac:dyDescent="0.25">
      <c r="A241" s="12" t="s">
        <v>47</v>
      </c>
      <c r="B241" s="12" t="s">
        <v>276</v>
      </c>
      <c r="C241" s="12" t="s">
        <v>487</v>
      </c>
      <c r="D241" s="12">
        <v>10</v>
      </c>
      <c r="E241" s="12">
        <v>10</v>
      </c>
      <c r="F241" s="12">
        <v>0</v>
      </c>
      <c r="G241" s="12">
        <v>177</v>
      </c>
      <c r="H241" s="12">
        <v>81</v>
      </c>
      <c r="I241" s="12">
        <v>17.7</v>
      </c>
      <c r="J241" s="12">
        <v>152</v>
      </c>
      <c r="K241" s="12">
        <v>116.44</v>
      </c>
      <c r="L241" s="12">
        <v>0</v>
      </c>
      <c r="M241" s="12">
        <v>1</v>
      </c>
      <c r="N241" s="12">
        <v>1</v>
      </c>
      <c r="O241" s="12">
        <v>23</v>
      </c>
      <c r="P241" s="12">
        <v>4</v>
      </c>
      <c r="Q241" s="12" t="s">
        <v>493</v>
      </c>
      <c r="R241" s="12" t="s">
        <v>493</v>
      </c>
      <c r="S241" s="12" t="s">
        <v>493</v>
      </c>
      <c r="T241" s="12" t="s">
        <v>493</v>
      </c>
      <c r="U241" s="12" t="s">
        <v>493</v>
      </c>
      <c r="V241" s="12" t="s">
        <v>493</v>
      </c>
      <c r="W241" s="12" t="s">
        <v>493</v>
      </c>
      <c r="X241" s="12" t="s">
        <v>493</v>
      </c>
      <c r="Y241" s="12" t="s">
        <v>493</v>
      </c>
      <c r="Z241" s="12" t="s">
        <v>493</v>
      </c>
      <c r="AA241" s="12" t="s">
        <v>493</v>
      </c>
      <c r="AB241" s="12">
        <v>9</v>
      </c>
      <c r="AC241" s="12">
        <v>1</v>
      </c>
      <c r="AD241" s="12">
        <v>9</v>
      </c>
    </row>
    <row r="242" spans="1:30" x14ac:dyDescent="0.25">
      <c r="A242" s="12" t="s">
        <v>47</v>
      </c>
      <c r="B242" s="12" t="s">
        <v>276</v>
      </c>
      <c r="C242" s="12" t="s">
        <v>489</v>
      </c>
      <c r="D242" s="12">
        <v>16</v>
      </c>
      <c r="E242" s="12">
        <v>16</v>
      </c>
      <c r="F242" s="12">
        <v>0</v>
      </c>
      <c r="G242" s="12">
        <v>395</v>
      </c>
      <c r="H242" s="12">
        <v>70</v>
      </c>
      <c r="I242" s="12">
        <v>24.68</v>
      </c>
      <c r="J242" s="12">
        <v>293</v>
      </c>
      <c r="K242" s="12">
        <v>134.81</v>
      </c>
      <c r="L242" s="12">
        <v>0</v>
      </c>
      <c r="M242" s="12">
        <v>2</v>
      </c>
      <c r="N242" s="12">
        <v>2</v>
      </c>
      <c r="O242" s="12">
        <v>49</v>
      </c>
      <c r="P242" s="12">
        <v>8</v>
      </c>
      <c r="Q242" s="12" t="s">
        <v>493</v>
      </c>
      <c r="R242" s="12" t="s">
        <v>493</v>
      </c>
      <c r="S242" s="12" t="s">
        <v>493</v>
      </c>
      <c r="T242" s="12" t="s">
        <v>493</v>
      </c>
      <c r="U242" s="12" t="s">
        <v>493</v>
      </c>
      <c r="V242" s="12" t="s">
        <v>493</v>
      </c>
      <c r="W242" s="12" t="s">
        <v>493</v>
      </c>
      <c r="X242" s="12" t="s">
        <v>493</v>
      </c>
      <c r="Y242" s="12" t="s">
        <v>493</v>
      </c>
      <c r="Z242" s="12" t="s">
        <v>493</v>
      </c>
      <c r="AA242" s="12" t="s">
        <v>493</v>
      </c>
      <c r="AB242" s="12">
        <v>6</v>
      </c>
      <c r="AC242" s="12">
        <v>2</v>
      </c>
      <c r="AD242" s="12">
        <v>16</v>
      </c>
    </row>
    <row r="243" spans="1:30" x14ac:dyDescent="0.25">
      <c r="A243" s="12" t="s">
        <v>47</v>
      </c>
      <c r="B243" s="12" t="s">
        <v>82</v>
      </c>
      <c r="C243" s="12" t="s">
        <v>487</v>
      </c>
      <c r="D243" s="12">
        <v>3</v>
      </c>
      <c r="E243" s="12">
        <v>2</v>
      </c>
      <c r="F243" s="12">
        <v>1</v>
      </c>
      <c r="G243" s="12">
        <v>13</v>
      </c>
      <c r="H243" s="12">
        <v>12</v>
      </c>
      <c r="I243" s="12">
        <v>13</v>
      </c>
      <c r="J243" s="12">
        <v>12</v>
      </c>
      <c r="K243" s="12">
        <v>108.33</v>
      </c>
      <c r="L243" s="12">
        <v>0</v>
      </c>
      <c r="M243" s="12">
        <v>0</v>
      </c>
      <c r="N243" s="12">
        <v>0</v>
      </c>
      <c r="O243" s="12">
        <v>0</v>
      </c>
      <c r="P243" s="12">
        <v>1</v>
      </c>
      <c r="Q243" s="12">
        <v>3</v>
      </c>
      <c r="R243" s="12">
        <v>9</v>
      </c>
      <c r="S243" s="12">
        <v>1</v>
      </c>
      <c r="T243" s="12">
        <v>64</v>
      </c>
      <c r="U243" s="12">
        <v>3</v>
      </c>
      <c r="V243" s="13">
        <v>42767</v>
      </c>
      <c r="W243" s="12">
        <v>21.33</v>
      </c>
      <c r="X243" s="12">
        <v>7.11</v>
      </c>
      <c r="Y243" s="12">
        <v>18</v>
      </c>
      <c r="Z243" s="12">
        <v>0</v>
      </c>
      <c r="AA243" s="12">
        <v>0</v>
      </c>
      <c r="AB243" s="12">
        <v>0</v>
      </c>
      <c r="AC243" s="12">
        <v>0</v>
      </c>
      <c r="AD243" s="12">
        <v>9</v>
      </c>
    </row>
    <row r="244" spans="1:30" x14ac:dyDescent="0.25">
      <c r="A244" s="12" t="s">
        <v>47</v>
      </c>
      <c r="B244" s="12" t="s">
        <v>82</v>
      </c>
      <c r="C244" s="12" t="s">
        <v>489</v>
      </c>
      <c r="D244" s="12">
        <v>1</v>
      </c>
      <c r="E244" s="12" t="s">
        <v>493</v>
      </c>
      <c r="F244" s="12" t="s">
        <v>493</v>
      </c>
      <c r="G244" s="12" t="s">
        <v>493</v>
      </c>
      <c r="H244" s="12" t="s">
        <v>493</v>
      </c>
      <c r="I244" s="12" t="s">
        <v>493</v>
      </c>
      <c r="J244" s="12" t="s">
        <v>493</v>
      </c>
      <c r="K244" s="12" t="s">
        <v>493</v>
      </c>
      <c r="L244" s="12" t="s">
        <v>493</v>
      </c>
      <c r="M244" s="12" t="s">
        <v>493</v>
      </c>
      <c r="N244" s="12" t="s">
        <v>493</v>
      </c>
      <c r="O244" s="12" t="s">
        <v>493</v>
      </c>
      <c r="P244" s="12" t="s">
        <v>493</v>
      </c>
      <c r="Q244" s="12">
        <v>1</v>
      </c>
      <c r="R244" s="12">
        <v>3</v>
      </c>
      <c r="S244" s="12">
        <v>0</v>
      </c>
      <c r="T244" s="12">
        <v>31</v>
      </c>
      <c r="U244" s="12">
        <v>2</v>
      </c>
      <c r="V244" s="13">
        <v>11355</v>
      </c>
      <c r="W244" s="12">
        <v>15.5</v>
      </c>
      <c r="X244" s="12">
        <v>10.33</v>
      </c>
      <c r="Y244" s="12">
        <v>9</v>
      </c>
      <c r="Z244" s="12">
        <v>0</v>
      </c>
      <c r="AA244" s="12">
        <v>0</v>
      </c>
      <c r="AB244" s="12">
        <v>0</v>
      </c>
      <c r="AC244" s="12">
        <v>0</v>
      </c>
      <c r="AD244" s="12">
        <v>6</v>
      </c>
    </row>
    <row r="245" spans="1:30" x14ac:dyDescent="0.25">
      <c r="A245" s="12" t="s">
        <v>47</v>
      </c>
      <c r="B245" s="12" t="s">
        <v>316</v>
      </c>
      <c r="C245" s="12" t="s">
        <v>487</v>
      </c>
      <c r="D245" s="12">
        <v>14</v>
      </c>
      <c r="E245" s="12">
        <v>5</v>
      </c>
      <c r="F245" s="12">
        <v>2</v>
      </c>
      <c r="G245" s="12">
        <v>34</v>
      </c>
      <c r="H245" s="12">
        <v>20</v>
      </c>
      <c r="I245" s="12">
        <v>11.33</v>
      </c>
      <c r="J245" s="12">
        <v>23</v>
      </c>
      <c r="K245" s="12">
        <v>147.82</v>
      </c>
      <c r="L245" s="12">
        <v>0</v>
      </c>
      <c r="M245" s="12">
        <v>0</v>
      </c>
      <c r="N245" s="12">
        <v>0</v>
      </c>
      <c r="O245" s="12">
        <v>2</v>
      </c>
      <c r="P245" s="12">
        <v>3</v>
      </c>
      <c r="Q245" s="12">
        <v>14</v>
      </c>
      <c r="R245" s="12">
        <v>53.2</v>
      </c>
      <c r="S245" s="12">
        <v>0</v>
      </c>
      <c r="T245" s="12">
        <v>436</v>
      </c>
      <c r="U245" s="12">
        <v>17</v>
      </c>
      <c r="V245" s="13">
        <v>44287</v>
      </c>
      <c r="W245" s="12">
        <v>25.64</v>
      </c>
      <c r="X245" s="12">
        <v>8.17</v>
      </c>
      <c r="Y245" s="12">
        <v>18.8</v>
      </c>
      <c r="Z245" s="12">
        <v>1</v>
      </c>
      <c r="AA245" s="12">
        <v>0</v>
      </c>
      <c r="AB245" s="12">
        <v>0</v>
      </c>
      <c r="AC245" s="12">
        <v>0</v>
      </c>
      <c r="AD245" s="12">
        <v>5</v>
      </c>
    </row>
    <row r="246" spans="1:30" x14ac:dyDescent="0.25">
      <c r="A246" s="12" t="s">
        <v>47</v>
      </c>
      <c r="B246" s="12" t="s">
        <v>316</v>
      </c>
      <c r="C246" s="12" t="s">
        <v>489</v>
      </c>
      <c r="D246" s="12">
        <v>14</v>
      </c>
      <c r="E246" s="12">
        <v>7</v>
      </c>
      <c r="F246" s="12">
        <v>3</v>
      </c>
      <c r="G246" s="12">
        <v>16</v>
      </c>
      <c r="H246" s="12">
        <v>12</v>
      </c>
      <c r="I246" s="12">
        <v>4</v>
      </c>
      <c r="J246" s="12">
        <v>15</v>
      </c>
      <c r="K246" s="12">
        <v>106.66</v>
      </c>
      <c r="L246" s="12">
        <v>0</v>
      </c>
      <c r="M246" s="12">
        <v>0</v>
      </c>
      <c r="N246" s="12">
        <v>2</v>
      </c>
      <c r="O246" s="12">
        <v>0</v>
      </c>
      <c r="P246" s="12">
        <v>1</v>
      </c>
      <c r="Q246" s="12">
        <v>14</v>
      </c>
      <c r="R246" s="12">
        <v>54</v>
      </c>
      <c r="S246" s="12">
        <v>0</v>
      </c>
      <c r="T246" s="12">
        <v>507</v>
      </c>
      <c r="U246" s="12">
        <v>19</v>
      </c>
      <c r="V246" s="13">
        <v>45352</v>
      </c>
      <c r="W246" s="12">
        <v>26.68</v>
      </c>
      <c r="X246" s="12">
        <v>9.3800000000000008</v>
      </c>
      <c r="Y246" s="12">
        <v>17</v>
      </c>
      <c r="Z246" s="12">
        <v>0</v>
      </c>
      <c r="AA246" s="12">
        <v>0</v>
      </c>
      <c r="AB246" s="12">
        <v>1</v>
      </c>
      <c r="AC246" s="12">
        <v>0</v>
      </c>
      <c r="AD246" s="12">
        <v>18</v>
      </c>
    </row>
    <row r="247" spans="1:30" x14ac:dyDescent="0.25">
      <c r="A247" s="12" t="s">
        <v>47</v>
      </c>
      <c r="B247" s="12" t="s">
        <v>316</v>
      </c>
      <c r="C247" s="12" t="s">
        <v>453</v>
      </c>
      <c r="D247" s="12">
        <v>11</v>
      </c>
      <c r="E247" s="12">
        <v>5</v>
      </c>
      <c r="F247" s="12">
        <v>3</v>
      </c>
      <c r="G247" s="12">
        <v>11</v>
      </c>
      <c r="H247" s="12" t="s">
        <v>535</v>
      </c>
      <c r="I247" s="12">
        <v>5.5</v>
      </c>
      <c r="J247" s="12">
        <v>10</v>
      </c>
      <c r="K247" s="12">
        <v>110</v>
      </c>
      <c r="L247" s="12">
        <v>0</v>
      </c>
      <c r="M247" s="12">
        <v>0</v>
      </c>
      <c r="N247" s="12">
        <v>2</v>
      </c>
      <c r="O247" s="12">
        <v>1</v>
      </c>
      <c r="P247" s="12">
        <v>1</v>
      </c>
      <c r="Q247" s="12">
        <v>11</v>
      </c>
      <c r="R247" s="12">
        <v>40</v>
      </c>
      <c r="S247" s="12">
        <v>0</v>
      </c>
      <c r="T247" s="12">
        <v>332</v>
      </c>
      <c r="U247" s="12">
        <v>14</v>
      </c>
      <c r="V247" s="13">
        <v>44593</v>
      </c>
      <c r="W247" s="12">
        <v>23.71</v>
      </c>
      <c r="X247" s="12">
        <v>8.3000000000000007</v>
      </c>
      <c r="Y247" s="12">
        <v>17.100000000000001</v>
      </c>
      <c r="Z247" s="12">
        <v>0</v>
      </c>
      <c r="AA247" s="12">
        <v>0</v>
      </c>
      <c r="AB247" s="12">
        <v>0</v>
      </c>
      <c r="AC247" s="12">
        <v>0</v>
      </c>
      <c r="AD247" s="12">
        <v>12</v>
      </c>
    </row>
    <row r="248" spans="1:30" x14ac:dyDescent="0.25">
      <c r="A248" s="12" t="s">
        <v>47</v>
      </c>
      <c r="B248" s="12" t="s">
        <v>316</v>
      </c>
      <c r="C248" s="12" t="s">
        <v>518</v>
      </c>
      <c r="D248" s="12">
        <v>5</v>
      </c>
      <c r="E248" s="12">
        <v>4</v>
      </c>
      <c r="F248" s="12">
        <v>1</v>
      </c>
      <c r="G248" s="12">
        <v>11</v>
      </c>
      <c r="H248" s="12">
        <v>10</v>
      </c>
      <c r="I248" s="12">
        <v>3.66</v>
      </c>
      <c r="J248" s="12">
        <v>16</v>
      </c>
      <c r="K248" s="12">
        <v>68.75</v>
      </c>
      <c r="L248" s="12">
        <v>0</v>
      </c>
      <c r="M248" s="12">
        <v>0</v>
      </c>
      <c r="N248" s="12">
        <v>1</v>
      </c>
      <c r="O248" s="12">
        <v>2</v>
      </c>
      <c r="P248" s="12">
        <v>0</v>
      </c>
      <c r="Q248" s="12">
        <v>5</v>
      </c>
      <c r="R248" s="12">
        <v>18</v>
      </c>
      <c r="S248" s="12">
        <v>1</v>
      </c>
      <c r="T248" s="12">
        <v>142</v>
      </c>
      <c r="U248" s="12">
        <v>3</v>
      </c>
      <c r="V248" s="13">
        <v>14671</v>
      </c>
      <c r="W248" s="12">
        <v>47.33</v>
      </c>
      <c r="X248" s="12">
        <v>7.88</v>
      </c>
      <c r="Y248" s="12">
        <v>36</v>
      </c>
      <c r="Z248" s="12">
        <v>0</v>
      </c>
      <c r="AA248" s="12">
        <v>0</v>
      </c>
      <c r="AB248" s="12">
        <v>0</v>
      </c>
      <c r="AC248" s="12">
        <v>0</v>
      </c>
      <c r="AD248" s="12">
        <v>14</v>
      </c>
    </row>
    <row r="249" spans="1:30" x14ac:dyDescent="0.25">
      <c r="A249" s="12" t="s">
        <v>47</v>
      </c>
      <c r="B249" s="12" t="s">
        <v>367</v>
      </c>
      <c r="C249" s="12" t="s">
        <v>487</v>
      </c>
      <c r="D249" s="12">
        <v>11</v>
      </c>
      <c r="E249" s="12">
        <v>4</v>
      </c>
      <c r="F249" s="12">
        <v>1</v>
      </c>
      <c r="G249" s="12">
        <v>30</v>
      </c>
      <c r="H249" s="12">
        <v>25</v>
      </c>
      <c r="I249" s="12">
        <v>10</v>
      </c>
      <c r="J249" s="12">
        <v>19</v>
      </c>
      <c r="K249" s="12">
        <v>157.88999999999999</v>
      </c>
      <c r="L249" s="12">
        <v>0</v>
      </c>
      <c r="M249" s="12">
        <v>0</v>
      </c>
      <c r="N249" s="12">
        <v>0</v>
      </c>
      <c r="O249" s="12">
        <v>1</v>
      </c>
      <c r="P249" s="12">
        <v>2</v>
      </c>
      <c r="Q249" s="12">
        <v>11</v>
      </c>
      <c r="R249" s="12">
        <v>43</v>
      </c>
      <c r="S249" s="12">
        <v>0</v>
      </c>
      <c r="T249" s="12">
        <v>329</v>
      </c>
      <c r="U249" s="12">
        <v>9</v>
      </c>
      <c r="V249" s="13">
        <v>45352</v>
      </c>
      <c r="W249" s="12">
        <v>36.549999999999997</v>
      </c>
      <c r="X249" s="12">
        <v>7.65</v>
      </c>
      <c r="Y249" s="12">
        <v>28.6</v>
      </c>
      <c r="Z249" s="12">
        <v>0</v>
      </c>
      <c r="AA249" s="12">
        <v>0</v>
      </c>
      <c r="AB249" s="12">
        <v>4</v>
      </c>
      <c r="AC249" s="12">
        <v>0</v>
      </c>
      <c r="AD249" s="12">
        <v>3</v>
      </c>
    </row>
    <row r="250" spans="1:30" x14ac:dyDescent="0.25">
      <c r="A250" s="12" t="s">
        <v>47</v>
      </c>
      <c r="B250" s="12" t="s">
        <v>367</v>
      </c>
      <c r="C250" s="12" t="s">
        <v>489</v>
      </c>
      <c r="D250" s="12">
        <v>3</v>
      </c>
      <c r="E250" s="12">
        <v>1</v>
      </c>
      <c r="F250" s="12">
        <v>0</v>
      </c>
      <c r="G250" s="12">
        <v>7</v>
      </c>
      <c r="H250" s="12">
        <v>7</v>
      </c>
      <c r="I250" s="12">
        <v>7</v>
      </c>
      <c r="J250" s="12">
        <v>3</v>
      </c>
      <c r="K250" s="12">
        <v>233.33</v>
      </c>
      <c r="L250" s="12">
        <v>0</v>
      </c>
      <c r="M250" s="12">
        <v>0</v>
      </c>
      <c r="N250" s="12">
        <v>0</v>
      </c>
      <c r="O250" s="12">
        <v>0</v>
      </c>
      <c r="P250" s="12">
        <v>1</v>
      </c>
      <c r="Q250" s="12">
        <v>3</v>
      </c>
      <c r="R250" s="12">
        <v>10</v>
      </c>
      <c r="S250" s="12">
        <v>1</v>
      </c>
      <c r="T250" s="12">
        <v>96</v>
      </c>
      <c r="U250" s="12">
        <v>3</v>
      </c>
      <c r="V250" s="13">
        <v>14277</v>
      </c>
      <c r="W250" s="12">
        <v>32</v>
      </c>
      <c r="X250" s="12">
        <v>9.6</v>
      </c>
      <c r="Y250" s="12">
        <v>20</v>
      </c>
      <c r="Z250" s="12">
        <v>0</v>
      </c>
      <c r="AA250" s="12">
        <v>0</v>
      </c>
      <c r="AB250" s="12">
        <v>1</v>
      </c>
      <c r="AC250" s="12">
        <v>0</v>
      </c>
      <c r="AD250" s="12">
        <v>11</v>
      </c>
    </row>
    <row r="251" spans="1:30" x14ac:dyDescent="0.25">
      <c r="A251" s="12" t="s">
        <v>47</v>
      </c>
      <c r="B251" s="12" t="s">
        <v>348</v>
      </c>
      <c r="C251" s="12" t="s">
        <v>487</v>
      </c>
      <c r="D251" s="12">
        <v>14</v>
      </c>
      <c r="E251" s="12">
        <v>2</v>
      </c>
      <c r="F251" s="12">
        <v>1</v>
      </c>
      <c r="G251" s="12">
        <v>8</v>
      </c>
      <c r="H251" s="12">
        <v>6</v>
      </c>
      <c r="I251" s="12">
        <v>8</v>
      </c>
      <c r="J251" s="12">
        <v>11</v>
      </c>
      <c r="K251" s="12">
        <v>72.72</v>
      </c>
      <c r="L251" s="12">
        <v>0</v>
      </c>
      <c r="M251" s="12">
        <v>0</v>
      </c>
      <c r="N251" s="12">
        <v>0</v>
      </c>
      <c r="O251" s="12">
        <v>1</v>
      </c>
      <c r="P251" s="12">
        <v>0</v>
      </c>
      <c r="Q251" s="12">
        <v>14</v>
      </c>
      <c r="R251" s="12">
        <v>52</v>
      </c>
      <c r="S251" s="12">
        <v>0</v>
      </c>
      <c r="T251" s="12">
        <v>406</v>
      </c>
      <c r="U251" s="12">
        <v>15</v>
      </c>
      <c r="V251" s="13">
        <v>41334</v>
      </c>
      <c r="W251" s="12">
        <v>27.06</v>
      </c>
      <c r="X251" s="12">
        <v>7.8</v>
      </c>
      <c r="Y251" s="12">
        <v>20.8</v>
      </c>
      <c r="Z251" s="12">
        <v>0</v>
      </c>
      <c r="AA251" s="12">
        <v>0</v>
      </c>
      <c r="AB251" s="12">
        <v>1</v>
      </c>
      <c r="AC251" s="12">
        <v>0</v>
      </c>
      <c r="AD251" s="12">
        <v>15</v>
      </c>
    </row>
    <row r="252" spans="1:30" x14ac:dyDescent="0.25">
      <c r="A252" s="12" t="s">
        <v>47</v>
      </c>
      <c r="B252" s="12" t="s">
        <v>348</v>
      </c>
      <c r="C252" s="12" t="s">
        <v>489</v>
      </c>
      <c r="D252" s="12">
        <v>16</v>
      </c>
      <c r="E252" s="12">
        <v>2</v>
      </c>
      <c r="F252" s="12">
        <v>1</v>
      </c>
      <c r="G252" s="12">
        <v>16</v>
      </c>
      <c r="H252" s="12" t="s">
        <v>594</v>
      </c>
      <c r="I252" s="12">
        <v>16</v>
      </c>
      <c r="J252" s="12">
        <v>12</v>
      </c>
      <c r="K252" s="12">
        <v>133.33000000000001</v>
      </c>
      <c r="L252" s="12">
        <v>0</v>
      </c>
      <c r="M252" s="12">
        <v>0</v>
      </c>
      <c r="N252" s="12">
        <v>1</v>
      </c>
      <c r="O252" s="12">
        <v>0</v>
      </c>
      <c r="P252" s="12">
        <v>1</v>
      </c>
      <c r="Q252" s="12">
        <v>16</v>
      </c>
      <c r="R252" s="12">
        <v>59.2</v>
      </c>
      <c r="S252" s="12">
        <v>2</v>
      </c>
      <c r="T252" s="12">
        <v>440</v>
      </c>
      <c r="U252" s="12">
        <v>20</v>
      </c>
      <c r="V252" s="14">
        <v>44015</v>
      </c>
      <c r="W252" s="12">
        <v>22</v>
      </c>
      <c r="X252" s="12">
        <v>7.41</v>
      </c>
      <c r="Y252" s="12">
        <v>17.8</v>
      </c>
      <c r="Z252" s="12">
        <v>0</v>
      </c>
      <c r="AA252" s="12">
        <v>0</v>
      </c>
      <c r="AB252" s="12">
        <v>2</v>
      </c>
      <c r="AC252" s="12">
        <v>0</v>
      </c>
      <c r="AD252" s="12">
        <v>12</v>
      </c>
    </row>
    <row r="253" spans="1:30" x14ac:dyDescent="0.25">
      <c r="A253" s="12" t="s">
        <v>47</v>
      </c>
      <c r="B253" s="12" t="s">
        <v>348</v>
      </c>
      <c r="C253" s="12" t="s">
        <v>453</v>
      </c>
      <c r="D253" s="12">
        <v>14</v>
      </c>
      <c r="E253" s="12">
        <v>3</v>
      </c>
      <c r="F253" s="12">
        <v>2</v>
      </c>
      <c r="G253" s="12">
        <v>10</v>
      </c>
      <c r="H253" s="12" t="s">
        <v>503</v>
      </c>
      <c r="I253" s="12">
        <v>10</v>
      </c>
      <c r="J253" s="12">
        <v>11</v>
      </c>
      <c r="K253" s="12">
        <v>90.9</v>
      </c>
      <c r="L253" s="12">
        <v>0</v>
      </c>
      <c r="M253" s="12">
        <v>0</v>
      </c>
      <c r="N253" s="12">
        <v>1</v>
      </c>
      <c r="O253" s="12">
        <v>1</v>
      </c>
      <c r="P253" s="12">
        <v>0</v>
      </c>
      <c r="Q253" s="12">
        <v>14</v>
      </c>
      <c r="R253" s="12">
        <v>54</v>
      </c>
      <c r="S253" s="12">
        <v>0</v>
      </c>
      <c r="T253" s="12">
        <v>372</v>
      </c>
      <c r="U253" s="12">
        <v>17</v>
      </c>
      <c r="V253" s="13">
        <v>42064</v>
      </c>
      <c r="W253" s="12">
        <v>21.88</v>
      </c>
      <c r="X253" s="12">
        <v>6.88</v>
      </c>
      <c r="Y253" s="12">
        <v>19</v>
      </c>
      <c r="Z253" s="12">
        <v>0</v>
      </c>
      <c r="AA253" s="12">
        <v>0</v>
      </c>
      <c r="AB253" s="12">
        <v>4</v>
      </c>
      <c r="AC253" s="12">
        <v>0</v>
      </c>
      <c r="AD253" s="12">
        <v>11</v>
      </c>
    </row>
    <row r="254" spans="1:30" x14ac:dyDescent="0.25">
      <c r="A254" s="12" t="s">
        <v>47</v>
      </c>
      <c r="B254" s="12" t="s">
        <v>348</v>
      </c>
      <c r="C254" s="12" t="s">
        <v>518</v>
      </c>
      <c r="D254" s="12">
        <v>16</v>
      </c>
      <c r="E254" s="12">
        <v>2</v>
      </c>
      <c r="F254" s="12">
        <v>2</v>
      </c>
      <c r="G254" s="12">
        <v>0</v>
      </c>
      <c r="H254" s="12" t="s">
        <v>552</v>
      </c>
      <c r="I254" s="12" t="s">
        <v>493</v>
      </c>
      <c r="J254" s="12">
        <v>1</v>
      </c>
      <c r="K254" s="12">
        <v>0</v>
      </c>
      <c r="L254" s="12">
        <v>0</v>
      </c>
      <c r="M254" s="12">
        <v>0</v>
      </c>
      <c r="N254" s="12">
        <v>0</v>
      </c>
      <c r="O254" s="12">
        <v>0</v>
      </c>
      <c r="P254" s="12">
        <v>0</v>
      </c>
      <c r="Q254" s="12">
        <v>16</v>
      </c>
      <c r="R254" s="12">
        <v>61.4</v>
      </c>
      <c r="S254" s="12">
        <v>1</v>
      </c>
      <c r="T254" s="12">
        <v>409</v>
      </c>
      <c r="U254" s="12">
        <v>19</v>
      </c>
      <c r="V254" s="13">
        <v>43891</v>
      </c>
      <c r="W254" s="12">
        <v>21.52</v>
      </c>
      <c r="X254" s="12">
        <v>6.63</v>
      </c>
      <c r="Y254" s="12">
        <v>19.399999999999999</v>
      </c>
      <c r="Z254" s="12">
        <v>0</v>
      </c>
      <c r="AA254" s="12">
        <v>0</v>
      </c>
      <c r="AB254" s="12">
        <v>2</v>
      </c>
      <c r="AC254" s="12">
        <v>0</v>
      </c>
      <c r="AD254" s="12">
        <v>4</v>
      </c>
    </row>
    <row r="255" spans="1:30" x14ac:dyDescent="0.25">
      <c r="A255" s="12" t="s">
        <v>47</v>
      </c>
      <c r="B255" s="12" t="s">
        <v>298</v>
      </c>
      <c r="C255" s="12" t="s">
        <v>487</v>
      </c>
      <c r="D255" s="12">
        <v>1</v>
      </c>
      <c r="E255" s="12">
        <v>1</v>
      </c>
      <c r="F255" s="12">
        <v>0</v>
      </c>
      <c r="G255" s="12">
        <v>8</v>
      </c>
      <c r="H255" s="12">
        <v>8</v>
      </c>
      <c r="I255" s="12">
        <v>8</v>
      </c>
      <c r="J255" s="12">
        <v>8</v>
      </c>
      <c r="K255" s="12">
        <v>100</v>
      </c>
      <c r="L255" s="12">
        <v>0</v>
      </c>
      <c r="M255" s="12">
        <v>0</v>
      </c>
      <c r="N255" s="12">
        <v>0</v>
      </c>
      <c r="O255" s="12">
        <v>0</v>
      </c>
      <c r="P255" s="12">
        <v>1</v>
      </c>
      <c r="Q255" s="12" t="s">
        <v>493</v>
      </c>
      <c r="R255" s="12" t="s">
        <v>493</v>
      </c>
      <c r="S255" s="12" t="s">
        <v>493</v>
      </c>
      <c r="T255" s="12" t="s">
        <v>493</v>
      </c>
      <c r="U255" s="12" t="s">
        <v>493</v>
      </c>
      <c r="V255" s="12" t="s">
        <v>493</v>
      </c>
      <c r="W255" s="12" t="s">
        <v>493</v>
      </c>
      <c r="X255" s="12" t="s">
        <v>493</v>
      </c>
      <c r="Y255" s="12" t="s">
        <v>493</v>
      </c>
      <c r="Z255" s="12" t="s">
        <v>493</v>
      </c>
      <c r="AA255" s="12" t="s">
        <v>493</v>
      </c>
      <c r="AB255" s="12">
        <v>0</v>
      </c>
      <c r="AC255" s="12">
        <v>0</v>
      </c>
      <c r="AD255" s="12">
        <v>6</v>
      </c>
    </row>
    <row r="256" spans="1:30" x14ac:dyDescent="0.25">
      <c r="A256" s="12" t="s">
        <v>47</v>
      </c>
      <c r="B256" s="12" t="s">
        <v>298</v>
      </c>
      <c r="C256" s="12" t="s">
        <v>489</v>
      </c>
      <c r="D256" s="12">
        <v>7</v>
      </c>
      <c r="E256" s="12">
        <v>7</v>
      </c>
      <c r="F256" s="12">
        <v>0</v>
      </c>
      <c r="G256" s="12">
        <v>137</v>
      </c>
      <c r="H256" s="12">
        <v>66</v>
      </c>
      <c r="I256" s="12">
        <v>19.57</v>
      </c>
      <c r="J256" s="12">
        <v>112</v>
      </c>
      <c r="K256" s="12">
        <v>122.32</v>
      </c>
      <c r="L256" s="12">
        <v>0</v>
      </c>
      <c r="M256" s="12">
        <v>2</v>
      </c>
      <c r="N256" s="12">
        <v>1</v>
      </c>
      <c r="O256" s="12">
        <v>10</v>
      </c>
      <c r="P256" s="12">
        <v>8</v>
      </c>
      <c r="Q256" s="12" t="s">
        <v>493</v>
      </c>
      <c r="R256" s="12" t="s">
        <v>493</v>
      </c>
      <c r="S256" s="12" t="s">
        <v>493</v>
      </c>
      <c r="T256" s="12" t="s">
        <v>493</v>
      </c>
      <c r="U256" s="12" t="s">
        <v>493</v>
      </c>
      <c r="V256" s="12" t="s">
        <v>493</v>
      </c>
      <c r="W256" s="12" t="s">
        <v>493</v>
      </c>
      <c r="X256" s="12" t="s">
        <v>493</v>
      </c>
      <c r="Y256" s="12" t="s">
        <v>493</v>
      </c>
      <c r="Z256" s="12" t="s">
        <v>493</v>
      </c>
      <c r="AA256" s="12" t="s">
        <v>493</v>
      </c>
      <c r="AB256" s="12">
        <v>2</v>
      </c>
      <c r="AC256" s="12">
        <v>0</v>
      </c>
      <c r="AD256" s="12">
        <v>7</v>
      </c>
    </row>
    <row r="257" spans="1:30" x14ac:dyDescent="0.25">
      <c r="A257" s="12" t="s">
        <v>47</v>
      </c>
      <c r="B257" s="12" t="s">
        <v>313</v>
      </c>
      <c r="C257" s="12" t="s">
        <v>487</v>
      </c>
      <c r="D257" s="12">
        <v>11</v>
      </c>
      <c r="E257" s="12">
        <v>9</v>
      </c>
      <c r="F257" s="12">
        <v>2</v>
      </c>
      <c r="G257" s="12">
        <v>44</v>
      </c>
      <c r="H257" s="12">
        <v>9</v>
      </c>
      <c r="I257" s="12">
        <v>6.28</v>
      </c>
      <c r="J257" s="12">
        <v>63</v>
      </c>
      <c r="K257" s="12">
        <v>69.84</v>
      </c>
      <c r="L257" s="12">
        <v>0</v>
      </c>
      <c r="M257" s="12">
        <v>0</v>
      </c>
      <c r="N257" s="12">
        <v>0</v>
      </c>
      <c r="O257" s="12">
        <v>4</v>
      </c>
      <c r="P257" s="12">
        <v>0</v>
      </c>
      <c r="Q257" s="12">
        <v>10</v>
      </c>
      <c r="R257" s="12">
        <v>16.399999999999999</v>
      </c>
      <c r="S257" s="12">
        <v>0</v>
      </c>
      <c r="T257" s="12">
        <v>153</v>
      </c>
      <c r="U257" s="12">
        <v>3</v>
      </c>
      <c r="V257" s="14">
        <v>44013</v>
      </c>
      <c r="W257" s="12">
        <v>51</v>
      </c>
      <c r="X257" s="12">
        <v>9.18</v>
      </c>
      <c r="Y257" s="12">
        <v>33.299999999999997</v>
      </c>
      <c r="Z257" s="12">
        <v>0</v>
      </c>
      <c r="AA257" s="12">
        <v>0</v>
      </c>
      <c r="AB257" s="12">
        <v>6</v>
      </c>
      <c r="AC257" s="12">
        <v>0</v>
      </c>
      <c r="AD257" s="12">
        <v>6</v>
      </c>
    </row>
    <row r="258" spans="1:30" x14ac:dyDescent="0.25">
      <c r="A258" s="12" t="s">
        <v>47</v>
      </c>
      <c r="B258" s="12" t="s">
        <v>313</v>
      </c>
      <c r="C258" s="12" t="s">
        <v>489</v>
      </c>
      <c r="D258" s="12">
        <v>17</v>
      </c>
      <c r="E258" s="12">
        <v>16</v>
      </c>
      <c r="F258" s="12">
        <v>9</v>
      </c>
      <c r="G258" s="12">
        <v>250</v>
      </c>
      <c r="H258" s="12" t="s">
        <v>595</v>
      </c>
      <c r="I258" s="12">
        <v>35.71</v>
      </c>
      <c r="J258" s="12">
        <v>160</v>
      </c>
      <c r="K258" s="12">
        <v>156.25</v>
      </c>
      <c r="L258" s="12">
        <v>0</v>
      </c>
      <c r="M258" s="12">
        <v>0</v>
      </c>
      <c r="N258" s="12">
        <v>0</v>
      </c>
      <c r="O258" s="12">
        <v>11</v>
      </c>
      <c r="P258" s="12">
        <v>20</v>
      </c>
      <c r="Q258" s="12">
        <v>13</v>
      </c>
      <c r="R258" s="12">
        <v>26</v>
      </c>
      <c r="S258" s="12">
        <v>0</v>
      </c>
      <c r="T258" s="12">
        <v>213</v>
      </c>
      <c r="U258" s="12">
        <v>6</v>
      </c>
      <c r="V258" s="13">
        <v>44593</v>
      </c>
      <c r="W258" s="12">
        <v>35.5</v>
      </c>
      <c r="X258" s="12">
        <v>8.19</v>
      </c>
      <c r="Y258" s="12">
        <v>26</v>
      </c>
      <c r="Z258" s="12">
        <v>0</v>
      </c>
      <c r="AA258" s="12">
        <v>0</v>
      </c>
      <c r="AB258" s="12">
        <v>12</v>
      </c>
      <c r="AC258" s="12">
        <v>0</v>
      </c>
      <c r="AD258" s="12">
        <v>11</v>
      </c>
    </row>
    <row r="259" spans="1:30" x14ac:dyDescent="0.25">
      <c r="A259" s="12" t="s">
        <v>47</v>
      </c>
      <c r="B259" s="12" t="s">
        <v>313</v>
      </c>
      <c r="C259" s="12" t="s">
        <v>453</v>
      </c>
      <c r="D259" s="12">
        <v>13</v>
      </c>
      <c r="E259" s="12">
        <v>13</v>
      </c>
      <c r="F259" s="12">
        <v>4</v>
      </c>
      <c r="G259" s="12">
        <v>260</v>
      </c>
      <c r="H259" s="12">
        <v>50</v>
      </c>
      <c r="I259" s="12">
        <v>28.88</v>
      </c>
      <c r="J259" s="12">
        <v>195</v>
      </c>
      <c r="K259" s="12">
        <v>133.33000000000001</v>
      </c>
      <c r="L259" s="12">
        <v>0</v>
      </c>
      <c r="M259" s="12">
        <v>1</v>
      </c>
      <c r="N259" s="12">
        <v>0</v>
      </c>
      <c r="O259" s="12">
        <v>20</v>
      </c>
      <c r="P259" s="12">
        <v>11</v>
      </c>
      <c r="Q259" s="12">
        <v>13</v>
      </c>
      <c r="R259" s="12">
        <v>42.4</v>
      </c>
      <c r="S259" s="12">
        <v>0</v>
      </c>
      <c r="T259" s="12">
        <v>381</v>
      </c>
      <c r="U259" s="12">
        <v>18</v>
      </c>
      <c r="V259" s="13">
        <v>45352</v>
      </c>
      <c r="W259" s="12">
        <v>21.16</v>
      </c>
      <c r="X259" s="12">
        <v>8.92</v>
      </c>
      <c r="Y259" s="12">
        <v>14.2</v>
      </c>
      <c r="Z259" s="12">
        <v>0</v>
      </c>
      <c r="AA259" s="12">
        <v>0</v>
      </c>
      <c r="AB259" s="12">
        <v>8</v>
      </c>
      <c r="AC259" s="12">
        <v>0</v>
      </c>
      <c r="AD259" s="12">
        <v>3</v>
      </c>
    </row>
    <row r="260" spans="1:30" x14ac:dyDescent="0.25">
      <c r="A260" s="12" t="s">
        <v>47</v>
      </c>
      <c r="B260" s="12" t="s">
        <v>313</v>
      </c>
      <c r="C260" s="12" t="s">
        <v>518</v>
      </c>
      <c r="D260" s="12">
        <v>16</v>
      </c>
      <c r="E260" s="12">
        <v>15</v>
      </c>
      <c r="F260" s="12">
        <v>6</v>
      </c>
      <c r="G260" s="12">
        <v>402</v>
      </c>
      <c r="H260" s="12">
        <v>91</v>
      </c>
      <c r="I260" s="12">
        <v>44.66</v>
      </c>
      <c r="J260" s="12">
        <v>210</v>
      </c>
      <c r="K260" s="12">
        <v>191.42</v>
      </c>
      <c r="L260" s="12">
        <v>0</v>
      </c>
      <c r="M260" s="12">
        <v>1</v>
      </c>
      <c r="N260" s="12">
        <v>1</v>
      </c>
      <c r="O260" s="12">
        <v>28</v>
      </c>
      <c r="P260" s="12">
        <v>29</v>
      </c>
      <c r="Q260" s="12">
        <v>16</v>
      </c>
      <c r="R260" s="12">
        <v>42.3</v>
      </c>
      <c r="S260" s="12">
        <v>0</v>
      </c>
      <c r="T260" s="12">
        <v>390</v>
      </c>
      <c r="U260" s="12">
        <v>14</v>
      </c>
      <c r="V260" s="13">
        <v>43891</v>
      </c>
      <c r="W260" s="12">
        <v>27.85</v>
      </c>
      <c r="X260" s="12">
        <v>9.17</v>
      </c>
      <c r="Y260" s="12">
        <v>18.2</v>
      </c>
      <c r="Z260" s="12">
        <v>0</v>
      </c>
      <c r="AA260" s="12">
        <v>0</v>
      </c>
      <c r="AB260" s="12">
        <v>11</v>
      </c>
      <c r="AC260" s="12">
        <v>0</v>
      </c>
      <c r="AD260" s="12">
        <v>14</v>
      </c>
    </row>
    <row r="261" spans="1:30" x14ac:dyDescent="0.25">
      <c r="A261" s="12" t="s">
        <v>47</v>
      </c>
      <c r="B261" s="12" t="s">
        <v>371</v>
      </c>
      <c r="C261" s="12" t="s">
        <v>487</v>
      </c>
      <c r="D261" s="12">
        <v>1</v>
      </c>
      <c r="E261" s="12">
        <v>1</v>
      </c>
      <c r="F261" s="12">
        <v>0</v>
      </c>
      <c r="G261" s="12">
        <v>2</v>
      </c>
      <c r="H261" s="12">
        <v>2</v>
      </c>
      <c r="I261" s="12">
        <v>2</v>
      </c>
      <c r="J261" s="12">
        <v>16</v>
      </c>
      <c r="K261" s="12">
        <v>12.5</v>
      </c>
      <c r="L261" s="12">
        <v>0</v>
      </c>
      <c r="M261" s="12">
        <v>0</v>
      </c>
      <c r="N261" s="12">
        <v>0</v>
      </c>
      <c r="O261" s="12">
        <v>0</v>
      </c>
      <c r="P261" s="12">
        <v>0</v>
      </c>
      <c r="Q261" s="12">
        <v>1</v>
      </c>
      <c r="R261" s="12">
        <v>3</v>
      </c>
      <c r="S261" s="12">
        <v>0</v>
      </c>
      <c r="T261" s="12">
        <v>18</v>
      </c>
      <c r="U261" s="12">
        <v>0</v>
      </c>
      <c r="V261" s="12" t="s">
        <v>493</v>
      </c>
      <c r="W261" s="12" t="s">
        <v>493</v>
      </c>
      <c r="X261" s="12">
        <v>6</v>
      </c>
      <c r="Y261" s="12" t="s">
        <v>493</v>
      </c>
      <c r="Z261" s="12">
        <v>0</v>
      </c>
      <c r="AA261" s="12">
        <v>0</v>
      </c>
      <c r="AB261" s="12">
        <v>0</v>
      </c>
      <c r="AC261" s="12">
        <v>0</v>
      </c>
      <c r="AD261" s="12">
        <v>8</v>
      </c>
    </row>
    <row r="262" spans="1:30" x14ac:dyDescent="0.25">
      <c r="A262" s="12" t="s">
        <v>47</v>
      </c>
      <c r="B262" s="12" t="s">
        <v>596</v>
      </c>
      <c r="C262" s="12" t="s">
        <v>487</v>
      </c>
      <c r="D262" s="12">
        <v>1</v>
      </c>
      <c r="E262" s="12">
        <v>1</v>
      </c>
      <c r="F262" s="12">
        <v>0</v>
      </c>
      <c r="G262" s="12">
        <v>0</v>
      </c>
      <c r="H262" s="12">
        <v>0</v>
      </c>
      <c r="I262" s="12">
        <v>0</v>
      </c>
      <c r="J262" s="12">
        <v>4</v>
      </c>
      <c r="K262" s="12">
        <v>0</v>
      </c>
      <c r="L262" s="12">
        <v>0</v>
      </c>
      <c r="M262" s="12">
        <v>0</v>
      </c>
      <c r="N262" s="12">
        <v>1</v>
      </c>
      <c r="O262" s="12">
        <v>0</v>
      </c>
      <c r="P262" s="12">
        <v>0</v>
      </c>
      <c r="Q262" s="12" t="s">
        <v>493</v>
      </c>
      <c r="R262" s="12" t="s">
        <v>493</v>
      </c>
      <c r="S262" s="12" t="s">
        <v>493</v>
      </c>
      <c r="T262" s="12" t="s">
        <v>493</v>
      </c>
      <c r="U262" s="12" t="s">
        <v>493</v>
      </c>
      <c r="V262" s="12" t="s">
        <v>493</v>
      </c>
      <c r="W262" s="12" t="s">
        <v>493</v>
      </c>
      <c r="X262" s="12" t="s">
        <v>493</v>
      </c>
      <c r="Y262" s="12" t="s">
        <v>493</v>
      </c>
      <c r="Z262" s="12" t="s">
        <v>493</v>
      </c>
      <c r="AA262" s="12" t="s">
        <v>493</v>
      </c>
      <c r="AB262" s="12">
        <v>0</v>
      </c>
      <c r="AC262" s="12">
        <v>0</v>
      </c>
      <c r="AD262" s="12">
        <v>8</v>
      </c>
    </row>
    <row r="263" spans="1:30" x14ac:dyDescent="0.25">
      <c r="A263" s="12" t="s">
        <v>47</v>
      </c>
      <c r="B263" s="12" t="s">
        <v>597</v>
      </c>
      <c r="C263" s="12" t="s">
        <v>487</v>
      </c>
      <c r="D263" s="12">
        <v>1</v>
      </c>
      <c r="E263" s="12" t="s">
        <v>493</v>
      </c>
      <c r="F263" s="12" t="s">
        <v>493</v>
      </c>
      <c r="G263" s="12" t="s">
        <v>493</v>
      </c>
      <c r="H263" s="12" t="s">
        <v>493</v>
      </c>
      <c r="I263" s="12" t="s">
        <v>493</v>
      </c>
      <c r="J263" s="12" t="s">
        <v>493</v>
      </c>
      <c r="K263" s="12" t="s">
        <v>493</v>
      </c>
      <c r="L263" s="12" t="s">
        <v>493</v>
      </c>
      <c r="M263" s="12" t="s">
        <v>493</v>
      </c>
      <c r="N263" s="12" t="s">
        <v>493</v>
      </c>
      <c r="O263" s="12" t="s">
        <v>493</v>
      </c>
      <c r="P263" s="12" t="s">
        <v>493</v>
      </c>
      <c r="Q263" s="12">
        <v>1</v>
      </c>
      <c r="R263" s="12">
        <v>2</v>
      </c>
      <c r="S263" s="12">
        <v>0</v>
      </c>
      <c r="T263" s="12">
        <v>31</v>
      </c>
      <c r="U263" s="12">
        <v>0</v>
      </c>
      <c r="V263" s="12" t="s">
        <v>493</v>
      </c>
      <c r="W263" s="12" t="s">
        <v>493</v>
      </c>
      <c r="X263" s="12">
        <v>15.5</v>
      </c>
      <c r="Y263" s="12" t="s">
        <v>493</v>
      </c>
      <c r="Z263" s="12">
        <v>0</v>
      </c>
      <c r="AA263" s="12">
        <v>0</v>
      </c>
      <c r="AB263" s="12">
        <v>0</v>
      </c>
      <c r="AC263" s="12">
        <v>0</v>
      </c>
      <c r="AD263" s="12">
        <v>10</v>
      </c>
    </row>
    <row r="264" spans="1:30" x14ac:dyDescent="0.25">
      <c r="A264" s="12" t="s">
        <v>47</v>
      </c>
      <c r="B264" s="12" t="s">
        <v>341</v>
      </c>
      <c r="C264" s="12" t="s">
        <v>453</v>
      </c>
      <c r="D264" s="12">
        <v>9</v>
      </c>
      <c r="E264" s="12">
        <v>6</v>
      </c>
      <c r="F264" s="12">
        <v>2</v>
      </c>
      <c r="G264" s="12">
        <v>96</v>
      </c>
      <c r="H264" s="12">
        <v>37</v>
      </c>
      <c r="I264" s="12">
        <v>24</v>
      </c>
      <c r="J264" s="12">
        <v>58</v>
      </c>
      <c r="K264" s="12">
        <v>165.51</v>
      </c>
      <c r="L264" s="12">
        <v>0</v>
      </c>
      <c r="M264" s="12">
        <v>0</v>
      </c>
      <c r="N264" s="12">
        <v>0</v>
      </c>
      <c r="O264" s="12">
        <v>5</v>
      </c>
      <c r="P264" s="12">
        <v>8</v>
      </c>
      <c r="Q264" s="12">
        <v>7</v>
      </c>
      <c r="R264" s="12">
        <v>17</v>
      </c>
      <c r="S264" s="12">
        <v>0</v>
      </c>
      <c r="T264" s="12">
        <v>168</v>
      </c>
      <c r="U264" s="12">
        <v>2</v>
      </c>
      <c r="V264" s="14">
        <v>44166</v>
      </c>
      <c r="W264" s="12">
        <v>84</v>
      </c>
      <c r="X264" s="12">
        <v>9.8800000000000008</v>
      </c>
      <c r="Y264" s="12">
        <v>51</v>
      </c>
      <c r="Z264" s="12">
        <v>0</v>
      </c>
      <c r="AA264" s="12">
        <v>0</v>
      </c>
      <c r="AB264" s="12">
        <v>7</v>
      </c>
      <c r="AC264" s="12">
        <v>0</v>
      </c>
      <c r="AD264" s="12">
        <v>14</v>
      </c>
    </row>
    <row r="265" spans="1:30" x14ac:dyDescent="0.25">
      <c r="A265" s="12" t="s">
        <v>47</v>
      </c>
      <c r="B265" s="12" t="s">
        <v>341</v>
      </c>
      <c r="C265" s="12" t="s">
        <v>518</v>
      </c>
      <c r="D265" s="12">
        <v>3</v>
      </c>
      <c r="E265" s="12">
        <v>3</v>
      </c>
      <c r="F265" s="12">
        <v>1</v>
      </c>
      <c r="G265" s="12">
        <v>18</v>
      </c>
      <c r="H265" s="12" t="s">
        <v>499</v>
      </c>
      <c r="I265" s="12">
        <v>9</v>
      </c>
      <c r="J265" s="12">
        <v>17</v>
      </c>
      <c r="K265" s="12">
        <v>105.88</v>
      </c>
      <c r="L265" s="12">
        <v>0</v>
      </c>
      <c r="M265" s="12">
        <v>0</v>
      </c>
      <c r="N265" s="12">
        <v>0</v>
      </c>
      <c r="O265" s="12">
        <v>1</v>
      </c>
      <c r="P265" s="12">
        <v>1</v>
      </c>
      <c r="Q265" s="12">
        <v>1</v>
      </c>
      <c r="R265" s="12">
        <v>2</v>
      </c>
      <c r="S265" s="12">
        <v>0</v>
      </c>
      <c r="T265" s="12">
        <v>27</v>
      </c>
      <c r="U265" s="12">
        <v>1</v>
      </c>
      <c r="V265" s="13">
        <v>46388</v>
      </c>
      <c r="W265" s="12">
        <v>27</v>
      </c>
      <c r="X265" s="12">
        <v>13.5</v>
      </c>
      <c r="Y265" s="12">
        <v>12</v>
      </c>
      <c r="Z265" s="12">
        <v>0</v>
      </c>
      <c r="AA265" s="12">
        <v>0</v>
      </c>
      <c r="AB265" s="12">
        <v>0</v>
      </c>
      <c r="AC265" s="12">
        <v>0</v>
      </c>
      <c r="AD265" s="12">
        <v>10</v>
      </c>
    </row>
    <row r="266" spans="1:30" x14ac:dyDescent="0.25">
      <c r="A266" s="12" t="s">
        <v>47</v>
      </c>
      <c r="B266" s="12" t="s">
        <v>139</v>
      </c>
      <c r="C266" s="12" t="s">
        <v>518</v>
      </c>
      <c r="D266" s="12">
        <v>4</v>
      </c>
      <c r="E266" s="12">
        <v>4</v>
      </c>
      <c r="F266" s="12">
        <v>0</v>
      </c>
      <c r="G266" s="12">
        <v>98</v>
      </c>
      <c r="H266" s="12">
        <v>53</v>
      </c>
      <c r="I266" s="12">
        <v>24.5</v>
      </c>
      <c r="J266" s="12">
        <v>75</v>
      </c>
      <c r="K266" s="12">
        <v>130.66</v>
      </c>
      <c r="L266" s="12">
        <v>0</v>
      </c>
      <c r="M266" s="12">
        <v>1</v>
      </c>
      <c r="N266" s="12">
        <v>0</v>
      </c>
      <c r="O266" s="12">
        <v>7</v>
      </c>
      <c r="P266" s="12">
        <v>6</v>
      </c>
      <c r="Q266" s="12" t="s">
        <v>493</v>
      </c>
      <c r="R266" s="12" t="s">
        <v>493</v>
      </c>
      <c r="S266" s="12" t="s">
        <v>493</v>
      </c>
      <c r="T266" s="12" t="s">
        <v>493</v>
      </c>
      <c r="U266" s="12" t="s">
        <v>493</v>
      </c>
      <c r="V266" s="12" t="s">
        <v>493</v>
      </c>
      <c r="W266" s="12" t="s">
        <v>493</v>
      </c>
      <c r="X266" s="12" t="s">
        <v>493</v>
      </c>
      <c r="Y266" s="12" t="s">
        <v>493</v>
      </c>
      <c r="Z266" s="12" t="s">
        <v>493</v>
      </c>
      <c r="AA266" s="12" t="s">
        <v>493</v>
      </c>
      <c r="AB266" s="12">
        <v>0</v>
      </c>
      <c r="AC266" s="12">
        <v>0</v>
      </c>
      <c r="AD266" s="12">
        <v>12</v>
      </c>
    </row>
    <row r="267" spans="1:30" x14ac:dyDescent="0.25">
      <c r="A267" s="12" t="s">
        <v>47</v>
      </c>
      <c r="B267" s="12" t="s">
        <v>360</v>
      </c>
      <c r="C267" s="12" t="s">
        <v>489</v>
      </c>
      <c r="D267" s="12">
        <v>9</v>
      </c>
      <c r="E267" s="12">
        <v>6</v>
      </c>
      <c r="F267" s="12">
        <v>0</v>
      </c>
      <c r="G267" s="12">
        <v>49</v>
      </c>
      <c r="H267" s="12">
        <v>19</v>
      </c>
      <c r="I267" s="12">
        <v>8.16</v>
      </c>
      <c r="J267" s="12">
        <v>41</v>
      </c>
      <c r="K267" s="12">
        <v>119.51</v>
      </c>
      <c r="L267" s="12">
        <v>0</v>
      </c>
      <c r="M267" s="12">
        <v>0</v>
      </c>
      <c r="N267" s="12">
        <v>0</v>
      </c>
      <c r="O267" s="12">
        <v>5</v>
      </c>
      <c r="P267" s="12">
        <v>2</v>
      </c>
      <c r="Q267" s="12">
        <v>9</v>
      </c>
      <c r="R267" s="12">
        <v>30.4</v>
      </c>
      <c r="S267" s="12">
        <v>0</v>
      </c>
      <c r="T267" s="12">
        <v>214</v>
      </c>
      <c r="U267" s="12">
        <v>13</v>
      </c>
      <c r="V267" s="13">
        <v>42461</v>
      </c>
      <c r="W267" s="12">
        <v>16.46</v>
      </c>
      <c r="X267" s="12">
        <v>6.97</v>
      </c>
      <c r="Y267" s="12">
        <v>14.1</v>
      </c>
      <c r="Z267" s="12">
        <v>1</v>
      </c>
      <c r="AA267" s="12">
        <v>0</v>
      </c>
      <c r="AB267" s="12">
        <v>3</v>
      </c>
      <c r="AC267" s="12">
        <v>0</v>
      </c>
      <c r="AD267" s="12">
        <v>11</v>
      </c>
    </row>
    <row r="268" spans="1:30" x14ac:dyDescent="0.25">
      <c r="A268" s="12" t="s">
        <v>47</v>
      </c>
      <c r="B268" s="12" t="s">
        <v>545</v>
      </c>
      <c r="C268" s="12" t="s">
        <v>518</v>
      </c>
      <c r="D268" s="12">
        <v>2</v>
      </c>
      <c r="E268" s="12">
        <v>1</v>
      </c>
      <c r="F268" s="12">
        <v>1</v>
      </c>
      <c r="G268" s="12">
        <v>3</v>
      </c>
      <c r="H268" s="12" t="s">
        <v>598</v>
      </c>
      <c r="I268" s="12" t="s">
        <v>493</v>
      </c>
      <c r="J268" s="12">
        <v>3</v>
      </c>
      <c r="K268" s="12">
        <v>100</v>
      </c>
      <c r="L268" s="12">
        <v>0</v>
      </c>
      <c r="M268" s="12">
        <v>0</v>
      </c>
      <c r="N268" s="12">
        <v>0</v>
      </c>
      <c r="O268" s="12">
        <v>0</v>
      </c>
      <c r="P268" s="12">
        <v>0</v>
      </c>
      <c r="Q268" s="12">
        <v>2</v>
      </c>
      <c r="R268" s="12">
        <v>4</v>
      </c>
      <c r="S268" s="12">
        <v>0</v>
      </c>
      <c r="T268" s="12">
        <v>51</v>
      </c>
      <c r="U268" s="12">
        <v>0</v>
      </c>
      <c r="V268" s="12" t="s">
        <v>493</v>
      </c>
      <c r="W268" s="12" t="s">
        <v>493</v>
      </c>
      <c r="X268" s="12">
        <v>12.75</v>
      </c>
      <c r="Y268" s="12" t="s">
        <v>493</v>
      </c>
      <c r="Z268" s="12">
        <v>0</v>
      </c>
      <c r="AA268" s="12">
        <v>0</v>
      </c>
      <c r="AB268" s="12">
        <v>0</v>
      </c>
      <c r="AC268" s="12">
        <v>0</v>
      </c>
      <c r="AD268" s="12">
        <v>5</v>
      </c>
    </row>
    <row r="269" spans="1:30" x14ac:dyDescent="0.25">
      <c r="A269" s="12" t="s">
        <v>47</v>
      </c>
      <c r="B269" s="12" t="s">
        <v>327</v>
      </c>
      <c r="C269" s="12" t="s">
        <v>453</v>
      </c>
      <c r="D269" s="12">
        <v>7</v>
      </c>
      <c r="E269" s="12">
        <v>2</v>
      </c>
      <c r="F269" s="12">
        <v>1</v>
      </c>
      <c r="G269" s="12">
        <v>1</v>
      </c>
      <c r="H269" s="12">
        <v>1</v>
      </c>
      <c r="I269" s="12">
        <v>1</v>
      </c>
      <c r="J269" s="12">
        <v>3</v>
      </c>
      <c r="K269" s="12">
        <v>33.33</v>
      </c>
      <c r="L269" s="12">
        <v>0</v>
      </c>
      <c r="M269" s="12">
        <v>0</v>
      </c>
      <c r="N269" s="12">
        <v>0</v>
      </c>
      <c r="O269" s="12">
        <v>0</v>
      </c>
      <c r="P269" s="12">
        <v>0</v>
      </c>
      <c r="Q269" s="12">
        <v>7</v>
      </c>
      <c r="R269" s="12">
        <v>27.3</v>
      </c>
      <c r="S269" s="12">
        <v>0</v>
      </c>
      <c r="T269" s="12">
        <v>230</v>
      </c>
      <c r="U269" s="12">
        <v>7</v>
      </c>
      <c r="V269" s="13">
        <v>45352</v>
      </c>
      <c r="W269" s="12">
        <v>32.85</v>
      </c>
      <c r="X269" s="12">
        <v>8.36</v>
      </c>
      <c r="Y269" s="12">
        <v>23.5</v>
      </c>
      <c r="Z269" s="12">
        <v>0</v>
      </c>
      <c r="AA269" s="12">
        <v>0</v>
      </c>
      <c r="AB269" s="12">
        <v>2</v>
      </c>
      <c r="AC269" s="12">
        <v>0</v>
      </c>
      <c r="AD269" s="12">
        <v>8</v>
      </c>
    </row>
    <row r="270" spans="1:30" x14ac:dyDescent="0.25">
      <c r="A270" s="12" t="s">
        <v>47</v>
      </c>
      <c r="B270" s="12" t="s">
        <v>369</v>
      </c>
      <c r="C270" s="12" t="s">
        <v>453</v>
      </c>
      <c r="D270" s="12">
        <v>14</v>
      </c>
      <c r="E270" s="12">
        <v>12</v>
      </c>
      <c r="F270" s="12">
        <v>0</v>
      </c>
      <c r="G270" s="12">
        <v>275</v>
      </c>
      <c r="H270" s="12">
        <v>62</v>
      </c>
      <c r="I270" s="12">
        <v>22.91</v>
      </c>
      <c r="J270" s="12">
        <v>184</v>
      </c>
      <c r="K270" s="12">
        <v>149.44999999999999</v>
      </c>
      <c r="L270" s="12">
        <v>0</v>
      </c>
      <c r="M270" s="12">
        <v>2</v>
      </c>
      <c r="N270" s="12">
        <v>3</v>
      </c>
      <c r="O270" s="12">
        <v>22</v>
      </c>
      <c r="P270" s="12">
        <v>17</v>
      </c>
      <c r="Q270" s="12" t="s">
        <v>493</v>
      </c>
      <c r="R270" s="12" t="s">
        <v>493</v>
      </c>
      <c r="S270" s="12" t="s">
        <v>493</v>
      </c>
      <c r="T270" s="12" t="s">
        <v>493</v>
      </c>
      <c r="U270" s="12" t="s">
        <v>493</v>
      </c>
      <c r="V270" s="12" t="s">
        <v>493</v>
      </c>
      <c r="W270" s="12" t="s">
        <v>493</v>
      </c>
      <c r="X270" s="12" t="s">
        <v>493</v>
      </c>
      <c r="Y270" s="12" t="s">
        <v>493</v>
      </c>
      <c r="Z270" s="12" t="s">
        <v>493</v>
      </c>
      <c r="AA270" s="12" t="s">
        <v>493</v>
      </c>
      <c r="AB270" s="12">
        <v>9</v>
      </c>
      <c r="AC270" s="12">
        <v>2</v>
      </c>
      <c r="AD270" s="12">
        <v>10</v>
      </c>
    </row>
    <row r="271" spans="1:30" x14ac:dyDescent="0.25">
      <c r="A271" s="12" t="s">
        <v>47</v>
      </c>
      <c r="B271" s="12" t="s">
        <v>369</v>
      </c>
      <c r="C271" s="12" t="s">
        <v>518</v>
      </c>
      <c r="D271" s="12">
        <v>7</v>
      </c>
      <c r="E271" s="12">
        <v>6</v>
      </c>
      <c r="F271" s="12">
        <v>0</v>
      </c>
      <c r="G271" s="12">
        <v>101</v>
      </c>
      <c r="H271" s="12">
        <v>28</v>
      </c>
      <c r="I271" s="12">
        <v>16.829999999999998</v>
      </c>
      <c r="J271" s="12">
        <v>100</v>
      </c>
      <c r="K271" s="12">
        <v>101</v>
      </c>
      <c r="L271" s="12">
        <v>0</v>
      </c>
      <c r="M271" s="12">
        <v>0</v>
      </c>
      <c r="N271" s="12">
        <v>0</v>
      </c>
      <c r="O271" s="12">
        <v>8</v>
      </c>
      <c r="P271" s="12">
        <v>4</v>
      </c>
      <c r="Q271" s="12" t="s">
        <v>493</v>
      </c>
      <c r="R271" s="12" t="s">
        <v>493</v>
      </c>
      <c r="S271" s="12" t="s">
        <v>493</v>
      </c>
      <c r="T271" s="12" t="s">
        <v>493</v>
      </c>
      <c r="U271" s="12" t="s">
        <v>493</v>
      </c>
      <c r="V271" s="12" t="s">
        <v>493</v>
      </c>
      <c r="W271" s="12" t="s">
        <v>493</v>
      </c>
      <c r="X271" s="12" t="s">
        <v>493</v>
      </c>
      <c r="Y271" s="12" t="s">
        <v>493</v>
      </c>
      <c r="Z271" s="12" t="s">
        <v>493</v>
      </c>
      <c r="AA271" s="12" t="s">
        <v>493</v>
      </c>
      <c r="AB271" s="12">
        <v>2</v>
      </c>
      <c r="AC271" s="12">
        <v>0</v>
      </c>
      <c r="AD271" s="12">
        <v>18</v>
      </c>
    </row>
    <row r="272" spans="1:30" x14ac:dyDescent="0.25">
      <c r="A272" s="12" t="s">
        <v>47</v>
      </c>
      <c r="B272" s="12" t="s">
        <v>599</v>
      </c>
      <c r="C272" s="12" t="s">
        <v>453</v>
      </c>
      <c r="D272" s="12">
        <v>1</v>
      </c>
      <c r="E272" s="12">
        <v>1</v>
      </c>
      <c r="F272" s="12">
        <v>0</v>
      </c>
      <c r="G272" s="12">
        <v>0</v>
      </c>
      <c r="H272" s="12">
        <v>0</v>
      </c>
      <c r="I272" s="12">
        <v>0</v>
      </c>
      <c r="J272" s="12">
        <v>4</v>
      </c>
      <c r="K272" s="12">
        <v>0</v>
      </c>
      <c r="L272" s="12">
        <v>0</v>
      </c>
      <c r="M272" s="12">
        <v>0</v>
      </c>
      <c r="N272" s="12">
        <v>1</v>
      </c>
      <c r="O272" s="12">
        <v>0</v>
      </c>
      <c r="P272" s="12">
        <v>0</v>
      </c>
      <c r="Q272" s="12">
        <v>1</v>
      </c>
      <c r="R272" s="12">
        <v>2</v>
      </c>
      <c r="S272" s="12">
        <v>0</v>
      </c>
      <c r="T272" s="12">
        <v>19</v>
      </c>
      <c r="U272" s="12">
        <v>0</v>
      </c>
      <c r="V272" s="12" t="s">
        <v>493</v>
      </c>
      <c r="W272" s="12" t="s">
        <v>493</v>
      </c>
      <c r="X272" s="12">
        <v>9.5</v>
      </c>
      <c r="Y272" s="12" t="s">
        <v>493</v>
      </c>
      <c r="Z272" s="12">
        <v>0</v>
      </c>
      <c r="AA272" s="12">
        <v>0</v>
      </c>
      <c r="AB272" s="12">
        <v>0</v>
      </c>
      <c r="AC272" s="12">
        <v>0</v>
      </c>
      <c r="AD272" s="12">
        <v>12</v>
      </c>
    </row>
    <row r="273" spans="1:30" x14ac:dyDescent="0.25">
      <c r="A273" s="12" t="s">
        <v>47</v>
      </c>
      <c r="B273" s="12" t="s">
        <v>600</v>
      </c>
      <c r="C273" s="12" t="s">
        <v>489</v>
      </c>
      <c r="D273" s="12">
        <v>1</v>
      </c>
      <c r="E273" s="12">
        <v>1</v>
      </c>
      <c r="F273" s="12">
        <v>0</v>
      </c>
      <c r="G273" s="12">
        <v>52</v>
      </c>
      <c r="H273" s="12">
        <v>52</v>
      </c>
      <c r="I273" s="12">
        <v>52</v>
      </c>
      <c r="J273" s="12">
        <v>43</v>
      </c>
      <c r="K273" s="12">
        <v>120.93</v>
      </c>
      <c r="L273" s="12">
        <v>0</v>
      </c>
      <c r="M273" s="12">
        <v>1</v>
      </c>
      <c r="N273" s="12">
        <v>0</v>
      </c>
      <c r="O273" s="12">
        <v>9</v>
      </c>
      <c r="P273" s="12">
        <v>0</v>
      </c>
      <c r="Q273" s="12" t="s">
        <v>493</v>
      </c>
      <c r="R273" s="12" t="s">
        <v>493</v>
      </c>
      <c r="S273" s="12" t="s">
        <v>493</v>
      </c>
      <c r="T273" s="12" t="s">
        <v>493</v>
      </c>
      <c r="U273" s="12" t="s">
        <v>493</v>
      </c>
      <c r="V273" s="12" t="s">
        <v>493</v>
      </c>
      <c r="W273" s="12" t="s">
        <v>493</v>
      </c>
      <c r="X273" s="12" t="s">
        <v>493</v>
      </c>
      <c r="Y273" s="12" t="s">
        <v>493</v>
      </c>
      <c r="Z273" s="12" t="s">
        <v>493</v>
      </c>
      <c r="AA273" s="12" t="s">
        <v>493</v>
      </c>
      <c r="AB273" s="12">
        <v>0</v>
      </c>
      <c r="AC273" s="12">
        <v>0</v>
      </c>
      <c r="AD273" s="12">
        <v>8</v>
      </c>
    </row>
    <row r="274" spans="1:30" x14ac:dyDescent="0.25">
      <c r="A274" s="12" t="s">
        <v>47</v>
      </c>
      <c r="B274" s="12" t="s">
        <v>180</v>
      </c>
      <c r="C274" s="12" t="s">
        <v>489</v>
      </c>
      <c r="D274" s="12">
        <v>12</v>
      </c>
      <c r="E274" s="12">
        <v>2</v>
      </c>
      <c r="F274" s="12">
        <v>2</v>
      </c>
      <c r="G274" s="12">
        <v>7</v>
      </c>
      <c r="H274" s="12" t="s">
        <v>501</v>
      </c>
      <c r="I274" s="12" t="s">
        <v>493</v>
      </c>
      <c r="J274" s="12">
        <v>3</v>
      </c>
      <c r="K274" s="12">
        <v>233.33</v>
      </c>
      <c r="L274" s="12">
        <v>0</v>
      </c>
      <c r="M274" s="12">
        <v>0</v>
      </c>
      <c r="N274" s="12">
        <v>0</v>
      </c>
      <c r="O274" s="12">
        <v>0</v>
      </c>
      <c r="P274" s="12">
        <v>1</v>
      </c>
      <c r="Q274" s="12">
        <v>12</v>
      </c>
      <c r="R274" s="12">
        <v>44.5</v>
      </c>
      <c r="S274" s="12">
        <v>0</v>
      </c>
      <c r="T274" s="12">
        <v>382</v>
      </c>
      <c r="U274" s="12">
        <v>11</v>
      </c>
      <c r="V274" s="14">
        <v>43953</v>
      </c>
      <c r="W274" s="12">
        <v>34.72</v>
      </c>
      <c r="X274" s="12">
        <v>8.52</v>
      </c>
      <c r="Y274" s="12">
        <v>24.4</v>
      </c>
      <c r="Z274" s="12">
        <v>0</v>
      </c>
      <c r="AA274" s="12">
        <v>0</v>
      </c>
      <c r="AB274" s="12">
        <v>1</v>
      </c>
      <c r="AC274" s="12">
        <v>0</v>
      </c>
      <c r="AD274" s="12">
        <v>13</v>
      </c>
    </row>
    <row r="275" spans="1:30" x14ac:dyDescent="0.25">
      <c r="A275" s="12" t="s">
        <v>47</v>
      </c>
      <c r="B275" s="12" t="s">
        <v>180</v>
      </c>
      <c r="C275" s="12" t="s">
        <v>518</v>
      </c>
      <c r="D275" s="12">
        <v>12</v>
      </c>
      <c r="E275" s="12" t="s">
        <v>493</v>
      </c>
      <c r="F275" s="12" t="s">
        <v>493</v>
      </c>
      <c r="G275" s="12" t="s">
        <v>493</v>
      </c>
      <c r="H275" s="12" t="s">
        <v>493</v>
      </c>
      <c r="I275" s="12" t="s">
        <v>493</v>
      </c>
      <c r="J275" s="12" t="s">
        <v>493</v>
      </c>
      <c r="K275" s="12" t="s">
        <v>493</v>
      </c>
      <c r="L275" s="12" t="s">
        <v>493</v>
      </c>
      <c r="M275" s="12" t="s">
        <v>493</v>
      </c>
      <c r="N275" s="12" t="s">
        <v>493</v>
      </c>
      <c r="O275" s="12" t="s">
        <v>493</v>
      </c>
      <c r="P275" s="12" t="s">
        <v>493</v>
      </c>
      <c r="Q275" s="12">
        <v>12</v>
      </c>
      <c r="R275" s="12">
        <v>44.5</v>
      </c>
      <c r="S275" s="12">
        <v>0</v>
      </c>
      <c r="T275" s="12">
        <v>438</v>
      </c>
      <c r="U275" s="12">
        <v>16</v>
      </c>
      <c r="V275" s="13">
        <v>11414</v>
      </c>
      <c r="W275" s="12">
        <v>27.37</v>
      </c>
      <c r="X275" s="12">
        <v>9.76</v>
      </c>
      <c r="Y275" s="12">
        <v>16.8</v>
      </c>
      <c r="Z275" s="12">
        <v>2</v>
      </c>
      <c r="AA275" s="12">
        <v>0</v>
      </c>
      <c r="AB275" s="12">
        <v>1</v>
      </c>
      <c r="AC275" s="12">
        <v>0</v>
      </c>
      <c r="AD275" s="12">
        <v>15</v>
      </c>
    </row>
    <row r="276" spans="1:30" x14ac:dyDescent="0.25">
      <c r="A276" s="12" t="s">
        <v>47</v>
      </c>
      <c r="B276" s="12" t="s">
        <v>601</v>
      </c>
      <c r="C276" s="12" t="s">
        <v>518</v>
      </c>
      <c r="D276" s="12">
        <v>13</v>
      </c>
      <c r="E276" s="12">
        <v>4</v>
      </c>
      <c r="F276" s="12">
        <v>2</v>
      </c>
      <c r="G276" s="12">
        <v>12</v>
      </c>
      <c r="H276" s="12">
        <v>10</v>
      </c>
      <c r="I276" s="12">
        <v>6</v>
      </c>
      <c r="J276" s="12">
        <v>11</v>
      </c>
      <c r="K276" s="12">
        <v>109.09</v>
      </c>
      <c r="L276" s="12">
        <v>0</v>
      </c>
      <c r="M276" s="12">
        <v>0</v>
      </c>
      <c r="N276" s="12">
        <v>1</v>
      </c>
      <c r="O276" s="12">
        <v>2</v>
      </c>
      <c r="P276" s="12">
        <v>0</v>
      </c>
      <c r="Q276" s="12">
        <v>13</v>
      </c>
      <c r="R276" s="12">
        <v>47</v>
      </c>
      <c r="S276" s="12">
        <v>0</v>
      </c>
      <c r="T276" s="12">
        <v>308</v>
      </c>
      <c r="U276" s="12">
        <v>13</v>
      </c>
      <c r="V276" s="13">
        <v>43525</v>
      </c>
      <c r="W276" s="12">
        <v>23.69</v>
      </c>
      <c r="X276" s="12">
        <v>6.55</v>
      </c>
      <c r="Y276" s="12">
        <v>21.6</v>
      </c>
      <c r="Z276" s="12">
        <v>0</v>
      </c>
      <c r="AA276" s="12">
        <v>0</v>
      </c>
      <c r="AB276" s="12">
        <v>3</v>
      </c>
      <c r="AC276" s="12">
        <v>0</v>
      </c>
      <c r="AD276" s="12">
        <v>13</v>
      </c>
    </row>
    <row r="277" spans="1:30" x14ac:dyDescent="0.25">
      <c r="A277" s="12" t="s">
        <v>47</v>
      </c>
      <c r="B277" s="12" t="s">
        <v>602</v>
      </c>
      <c r="C277" s="12" t="s">
        <v>453</v>
      </c>
      <c r="D277" s="12">
        <v>13</v>
      </c>
      <c r="E277" s="12">
        <v>13</v>
      </c>
      <c r="F277" s="12">
        <v>0</v>
      </c>
      <c r="G277" s="12">
        <v>382</v>
      </c>
      <c r="H277" s="12">
        <v>65</v>
      </c>
      <c r="I277" s="12">
        <v>29.38</v>
      </c>
      <c r="J277" s="12">
        <v>276</v>
      </c>
      <c r="K277" s="12">
        <v>138.4</v>
      </c>
      <c r="L277" s="12">
        <v>0</v>
      </c>
      <c r="M277" s="12">
        <v>2</v>
      </c>
      <c r="N277" s="12">
        <v>2</v>
      </c>
      <c r="O277" s="12">
        <v>32</v>
      </c>
      <c r="P277" s="12">
        <v>24</v>
      </c>
      <c r="Q277" s="12" t="s">
        <v>493</v>
      </c>
      <c r="R277" s="12" t="s">
        <v>493</v>
      </c>
      <c r="S277" s="12" t="s">
        <v>493</v>
      </c>
      <c r="T277" s="12" t="s">
        <v>493</v>
      </c>
      <c r="U277" s="12" t="s">
        <v>493</v>
      </c>
      <c r="V277" s="12" t="s">
        <v>493</v>
      </c>
      <c r="W277" s="12" t="s">
        <v>493</v>
      </c>
      <c r="X277" s="12" t="s">
        <v>493</v>
      </c>
      <c r="Y277" s="12" t="s">
        <v>493</v>
      </c>
      <c r="Z277" s="12" t="s">
        <v>493</v>
      </c>
      <c r="AA277" s="12" t="s">
        <v>493</v>
      </c>
      <c r="AB277" s="12">
        <v>3</v>
      </c>
      <c r="AC277" s="12">
        <v>0</v>
      </c>
      <c r="AD277" s="12">
        <v>9</v>
      </c>
    </row>
    <row r="278" spans="1:30" x14ac:dyDescent="0.25">
      <c r="A278" s="12" t="s">
        <v>47</v>
      </c>
      <c r="B278" s="12" t="s">
        <v>602</v>
      </c>
      <c r="C278" s="12" t="s">
        <v>518</v>
      </c>
      <c r="D278" s="12">
        <v>3</v>
      </c>
      <c r="E278" s="12">
        <v>3</v>
      </c>
      <c r="F278" s="12">
        <v>0</v>
      </c>
      <c r="G278" s="12">
        <v>48</v>
      </c>
      <c r="H278" s="12">
        <v>32</v>
      </c>
      <c r="I278" s="12">
        <v>16</v>
      </c>
      <c r="J278" s="12">
        <v>52</v>
      </c>
      <c r="K278" s="12">
        <v>92.3</v>
      </c>
      <c r="L278" s="12">
        <v>0</v>
      </c>
      <c r="M278" s="12">
        <v>0</v>
      </c>
      <c r="N278" s="12">
        <v>0</v>
      </c>
      <c r="O278" s="12">
        <v>4</v>
      </c>
      <c r="P278" s="12">
        <v>2</v>
      </c>
      <c r="Q278" s="12" t="s">
        <v>493</v>
      </c>
      <c r="R278" s="12" t="s">
        <v>493</v>
      </c>
      <c r="S278" s="12" t="s">
        <v>493</v>
      </c>
      <c r="T278" s="12" t="s">
        <v>493</v>
      </c>
      <c r="U278" s="12" t="s">
        <v>493</v>
      </c>
      <c r="V278" s="12" t="s">
        <v>493</v>
      </c>
      <c r="W278" s="12" t="s">
        <v>493</v>
      </c>
      <c r="X278" s="12" t="s">
        <v>493</v>
      </c>
      <c r="Y278" s="12" t="s">
        <v>493</v>
      </c>
      <c r="Z278" s="12" t="s">
        <v>493</v>
      </c>
      <c r="AA278" s="12" t="s">
        <v>493</v>
      </c>
      <c r="AB278" s="12">
        <v>3</v>
      </c>
      <c r="AC278" s="12">
        <v>0</v>
      </c>
      <c r="AD278" s="12">
        <v>6</v>
      </c>
    </row>
    <row r="279" spans="1:30" x14ac:dyDescent="0.25">
      <c r="A279" s="12" t="s">
        <v>47</v>
      </c>
      <c r="B279" s="12" t="s">
        <v>603</v>
      </c>
      <c r="C279" s="12" t="s">
        <v>453</v>
      </c>
      <c r="D279" s="12">
        <v>14</v>
      </c>
      <c r="E279" s="12">
        <v>6</v>
      </c>
      <c r="F279" s="12">
        <v>4</v>
      </c>
      <c r="G279" s="12">
        <v>21</v>
      </c>
      <c r="H279" s="12" t="s">
        <v>501</v>
      </c>
      <c r="I279" s="12">
        <v>10.5</v>
      </c>
      <c r="J279" s="12">
        <v>24</v>
      </c>
      <c r="K279" s="12">
        <v>87.5</v>
      </c>
      <c r="L279" s="12">
        <v>0</v>
      </c>
      <c r="M279" s="12">
        <v>0</v>
      </c>
      <c r="N279" s="12">
        <v>0</v>
      </c>
      <c r="O279" s="12">
        <v>2</v>
      </c>
      <c r="P279" s="12">
        <v>0</v>
      </c>
      <c r="Q279" s="12">
        <v>14</v>
      </c>
      <c r="R279" s="12">
        <v>44</v>
      </c>
      <c r="S279" s="12">
        <v>0</v>
      </c>
      <c r="T279" s="12">
        <v>368</v>
      </c>
      <c r="U279" s="12">
        <v>15</v>
      </c>
      <c r="V279" s="13">
        <v>45017</v>
      </c>
      <c r="W279" s="12">
        <v>24.53</v>
      </c>
      <c r="X279" s="12">
        <v>8.36</v>
      </c>
      <c r="Y279" s="12">
        <v>17.600000000000001</v>
      </c>
      <c r="Z279" s="12">
        <v>1</v>
      </c>
      <c r="AA279" s="12">
        <v>0</v>
      </c>
      <c r="AB279" s="12">
        <v>3</v>
      </c>
      <c r="AC279" s="12">
        <v>0</v>
      </c>
      <c r="AD279" s="12">
        <v>17</v>
      </c>
    </row>
    <row r="280" spans="1:30" x14ac:dyDescent="0.25">
      <c r="A280" s="12" t="s">
        <v>47</v>
      </c>
      <c r="B280" s="12" t="s">
        <v>603</v>
      </c>
      <c r="C280" s="12" t="s">
        <v>518</v>
      </c>
      <c r="D280" s="12">
        <v>3</v>
      </c>
      <c r="E280" s="12">
        <v>2</v>
      </c>
      <c r="F280" s="12">
        <v>1</v>
      </c>
      <c r="G280" s="12">
        <v>6</v>
      </c>
      <c r="H280" s="12">
        <v>6</v>
      </c>
      <c r="I280" s="12">
        <v>6</v>
      </c>
      <c r="J280" s="12">
        <v>5</v>
      </c>
      <c r="K280" s="12">
        <v>120</v>
      </c>
      <c r="L280" s="12">
        <v>0</v>
      </c>
      <c r="M280" s="12">
        <v>0</v>
      </c>
      <c r="N280" s="12">
        <v>0</v>
      </c>
      <c r="O280" s="12">
        <v>1</v>
      </c>
      <c r="P280" s="12">
        <v>0</v>
      </c>
      <c r="Q280" s="12">
        <v>3</v>
      </c>
      <c r="R280" s="12">
        <v>6</v>
      </c>
      <c r="S280" s="12">
        <v>0</v>
      </c>
      <c r="T280" s="12">
        <v>59</v>
      </c>
      <c r="U280" s="12">
        <v>1</v>
      </c>
      <c r="V280" s="13">
        <v>44927</v>
      </c>
      <c r="W280" s="12">
        <v>59</v>
      </c>
      <c r="X280" s="12">
        <v>9.83</v>
      </c>
      <c r="Y280" s="12">
        <v>36</v>
      </c>
      <c r="Z280" s="12">
        <v>0</v>
      </c>
      <c r="AA280" s="12">
        <v>0</v>
      </c>
      <c r="AB280" s="12">
        <v>0</v>
      </c>
      <c r="AC280" s="12">
        <v>0</v>
      </c>
      <c r="AD280" s="12">
        <v>16</v>
      </c>
    </row>
    <row r="281" spans="1:30" x14ac:dyDescent="0.25">
      <c r="A281" s="12" t="s">
        <v>47</v>
      </c>
      <c r="B281" s="12" t="s">
        <v>604</v>
      </c>
      <c r="C281" s="12" t="s">
        <v>453</v>
      </c>
      <c r="D281" s="12">
        <v>1</v>
      </c>
      <c r="E281" s="12">
        <v>1</v>
      </c>
      <c r="F281" s="12">
        <v>1</v>
      </c>
      <c r="G281" s="12">
        <v>4</v>
      </c>
      <c r="H281" s="12" t="s">
        <v>530</v>
      </c>
      <c r="I281" s="12" t="s">
        <v>493</v>
      </c>
      <c r="J281" s="12">
        <v>5</v>
      </c>
      <c r="K281" s="12">
        <v>80</v>
      </c>
      <c r="L281" s="12">
        <v>0</v>
      </c>
      <c r="M281" s="12">
        <v>0</v>
      </c>
      <c r="N281" s="12">
        <v>0</v>
      </c>
      <c r="O281" s="12">
        <v>0</v>
      </c>
      <c r="P281" s="12">
        <v>0</v>
      </c>
      <c r="Q281" s="12">
        <v>1</v>
      </c>
      <c r="R281" s="12">
        <v>4</v>
      </c>
      <c r="S281" s="12">
        <v>0</v>
      </c>
      <c r="T281" s="12">
        <v>47</v>
      </c>
      <c r="U281" s="12">
        <v>0</v>
      </c>
      <c r="V281" s="12" t="s">
        <v>493</v>
      </c>
      <c r="W281" s="12" t="s">
        <v>493</v>
      </c>
      <c r="X281" s="12">
        <v>11.75</v>
      </c>
      <c r="Y281" s="12" t="s">
        <v>493</v>
      </c>
      <c r="Z281" s="12">
        <v>0</v>
      </c>
      <c r="AA281" s="12">
        <v>0</v>
      </c>
      <c r="AB281" s="12">
        <v>0</v>
      </c>
      <c r="AC281" s="12">
        <v>0</v>
      </c>
      <c r="AD281" s="12">
        <v>4</v>
      </c>
    </row>
    <row r="282" spans="1:30" x14ac:dyDescent="0.25">
      <c r="A282" s="12" t="s">
        <v>47</v>
      </c>
      <c r="B282" s="12" t="s">
        <v>605</v>
      </c>
      <c r="C282" s="12" t="s">
        <v>518</v>
      </c>
      <c r="D282" s="12">
        <v>1</v>
      </c>
      <c r="E282" s="12">
        <v>1</v>
      </c>
      <c r="F282" s="12">
        <v>0</v>
      </c>
      <c r="G282" s="12">
        <v>15</v>
      </c>
      <c r="H282" s="12">
        <v>15</v>
      </c>
      <c r="I282" s="12">
        <v>15</v>
      </c>
      <c r="J282" s="12">
        <v>13</v>
      </c>
      <c r="K282" s="12">
        <v>115.38</v>
      </c>
      <c r="L282" s="12">
        <v>0</v>
      </c>
      <c r="M282" s="12">
        <v>0</v>
      </c>
      <c r="N282" s="12">
        <v>0</v>
      </c>
      <c r="O282" s="12">
        <v>1</v>
      </c>
      <c r="P282" s="12">
        <v>1</v>
      </c>
      <c r="Q282" s="12" t="s">
        <v>493</v>
      </c>
      <c r="R282" s="12" t="s">
        <v>493</v>
      </c>
      <c r="S282" s="12" t="s">
        <v>493</v>
      </c>
      <c r="T282" s="12" t="s">
        <v>493</v>
      </c>
      <c r="U282" s="12" t="s">
        <v>493</v>
      </c>
      <c r="V282" s="12" t="s">
        <v>493</v>
      </c>
      <c r="W282" s="12" t="s">
        <v>493</v>
      </c>
      <c r="X282" s="12" t="s">
        <v>493</v>
      </c>
      <c r="Y282" s="12" t="s">
        <v>493</v>
      </c>
      <c r="Z282" s="12" t="s">
        <v>493</v>
      </c>
      <c r="AA282" s="12" t="s">
        <v>493</v>
      </c>
      <c r="AB282" s="12">
        <v>0</v>
      </c>
      <c r="AC282" s="12">
        <v>0</v>
      </c>
      <c r="AD282" s="12">
        <v>9</v>
      </c>
    </row>
    <row r="283" spans="1:30" x14ac:dyDescent="0.25">
      <c r="A283" s="12" t="s">
        <v>47</v>
      </c>
      <c r="B283" s="12" t="s">
        <v>377</v>
      </c>
      <c r="C283" s="12" t="s">
        <v>518</v>
      </c>
      <c r="D283" s="12">
        <v>3</v>
      </c>
      <c r="E283" s="12">
        <v>2</v>
      </c>
      <c r="F283" s="12">
        <v>2</v>
      </c>
      <c r="G283" s="12">
        <v>15</v>
      </c>
      <c r="H283" s="12" t="s">
        <v>549</v>
      </c>
      <c r="I283" s="12" t="s">
        <v>493</v>
      </c>
      <c r="J283" s="12">
        <v>13</v>
      </c>
      <c r="K283" s="12">
        <v>115.38</v>
      </c>
      <c r="L283" s="12">
        <v>0</v>
      </c>
      <c r="M283" s="12">
        <v>0</v>
      </c>
      <c r="N283" s="12">
        <v>0</v>
      </c>
      <c r="O283" s="12">
        <v>2</v>
      </c>
      <c r="P283" s="12">
        <v>0</v>
      </c>
      <c r="Q283" s="12">
        <v>3</v>
      </c>
      <c r="R283" s="12">
        <v>8.4</v>
      </c>
      <c r="S283" s="12">
        <v>1</v>
      </c>
      <c r="T283" s="12">
        <v>87</v>
      </c>
      <c r="U283" s="12">
        <v>6</v>
      </c>
      <c r="V283" s="14">
        <v>44171</v>
      </c>
      <c r="W283" s="12">
        <v>14.5</v>
      </c>
      <c r="X283" s="12">
        <v>10.029999999999999</v>
      </c>
      <c r="Y283" s="12">
        <v>8.6</v>
      </c>
      <c r="Z283" s="12">
        <v>0</v>
      </c>
      <c r="AA283" s="12">
        <v>1</v>
      </c>
      <c r="AB283" s="12">
        <v>1</v>
      </c>
      <c r="AC283" s="12">
        <v>0</v>
      </c>
      <c r="AD283" s="12">
        <v>8</v>
      </c>
    </row>
    <row r="284" spans="1:30" x14ac:dyDescent="0.25">
      <c r="A284" s="12" t="s">
        <v>47</v>
      </c>
      <c r="B284" s="12" t="s">
        <v>606</v>
      </c>
      <c r="C284" s="12" t="s">
        <v>518</v>
      </c>
      <c r="D284" s="12">
        <v>1</v>
      </c>
      <c r="E284" s="12">
        <v>1</v>
      </c>
      <c r="F284" s="12">
        <v>1</v>
      </c>
      <c r="G284" s="12">
        <v>5</v>
      </c>
      <c r="H284" s="12" t="s">
        <v>536</v>
      </c>
      <c r="I284" s="12" t="s">
        <v>493</v>
      </c>
      <c r="J284" s="12">
        <v>4</v>
      </c>
      <c r="K284" s="12">
        <v>125</v>
      </c>
      <c r="L284" s="12">
        <v>0</v>
      </c>
      <c r="M284" s="12">
        <v>0</v>
      </c>
      <c r="N284" s="12">
        <v>0</v>
      </c>
      <c r="O284" s="12">
        <v>0</v>
      </c>
      <c r="P284" s="12">
        <v>0</v>
      </c>
      <c r="Q284" s="12">
        <v>1</v>
      </c>
      <c r="R284" s="12">
        <v>4</v>
      </c>
      <c r="S284" s="12">
        <v>0</v>
      </c>
      <c r="T284" s="12">
        <v>42</v>
      </c>
      <c r="U284" s="12">
        <v>0</v>
      </c>
      <c r="V284" s="12" t="s">
        <v>493</v>
      </c>
      <c r="W284" s="12" t="s">
        <v>493</v>
      </c>
      <c r="X284" s="12">
        <v>10.5</v>
      </c>
      <c r="Y284" s="12" t="s">
        <v>493</v>
      </c>
      <c r="Z284" s="12">
        <v>0</v>
      </c>
      <c r="AA284" s="12">
        <v>0</v>
      </c>
      <c r="AB284" s="12">
        <v>1</v>
      </c>
      <c r="AC284" s="12">
        <v>0</v>
      </c>
      <c r="AD284" s="12">
        <v>3</v>
      </c>
    </row>
    <row r="285" spans="1:30" x14ac:dyDescent="0.25">
      <c r="A285" s="12" t="s">
        <v>47</v>
      </c>
      <c r="B285" s="12" t="s">
        <v>607</v>
      </c>
      <c r="C285" s="12" t="s">
        <v>518</v>
      </c>
      <c r="D285" s="12">
        <v>5</v>
      </c>
      <c r="E285" s="12" t="s">
        <v>493</v>
      </c>
      <c r="F285" s="12" t="s">
        <v>493</v>
      </c>
      <c r="G285" s="12" t="s">
        <v>493</v>
      </c>
      <c r="H285" s="12" t="s">
        <v>493</v>
      </c>
      <c r="I285" s="12" t="s">
        <v>493</v>
      </c>
      <c r="J285" s="12" t="s">
        <v>493</v>
      </c>
      <c r="K285" s="12" t="s">
        <v>493</v>
      </c>
      <c r="L285" s="12" t="s">
        <v>493</v>
      </c>
      <c r="M285" s="12" t="s">
        <v>493</v>
      </c>
      <c r="N285" s="12" t="s">
        <v>493</v>
      </c>
      <c r="O285" s="12" t="s">
        <v>493</v>
      </c>
      <c r="P285" s="12" t="s">
        <v>493</v>
      </c>
      <c r="Q285" s="12">
        <v>5</v>
      </c>
      <c r="R285" s="12">
        <v>19</v>
      </c>
      <c r="S285" s="12">
        <v>0</v>
      </c>
      <c r="T285" s="12">
        <v>165</v>
      </c>
      <c r="U285" s="12">
        <v>5</v>
      </c>
      <c r="V285" s="13">
        <v>44593</v>
      </c>
      <c r="W285" s="12">
        <v>33</v>
      </c>
      <c r="X285" s="12">
        <v>8.68</v>
      </c>
      <c r="Y285" s="12">
        <v>22.8</v>
      </c>
      <c r="Z285" s="12">
        <v>0</v>
      </c>
      <c r="AA285" s="12">
        <v>0</v>
      </c>
      <c r="AB285" s="12">
        <v>0</v>
      </c>
      <c r="AC285" s="12">
        <v>0</v>
      </c>
      <c r="AD285" s="12">
        <v>15</v>
      </c>
    </row>
    <row r="286" spans="1:30" x14ac:dyDescent="0.25">
      <c r="A286" s="12" t="s">
        <v>47</v>
      </c>
      <c r="B286" s="12" t="s">
        <v>608</v>
      </c>
      <c r="C286" s="12" t="s">
        <v>518</v>
      </c>
      <c r="D286" s="12">
        <v>1</v>
      </c>
      <c r="E286" s="12" t="s">
        <v>493</v>
      </c>
      <c r="F286" s="12" t="s">
        <v>493</v>
      </c>
      <c r="G286" s="12" t="s">
        <v>493</v>
      </c>
      <c r="H286" s="12" t="s">
        <v>493</v>
      </c>
      <c r="I286" s="12" t="s">
        <v>493</v>
      </c>
      <c r="J286" s="12" t="s">
        <v>493</v>
      </c>
      <c r="K286" s="12" t="s">
        <v>493</v>
      </c>
      <c r="L286" s="12" t="s">
        <v>493</v>
      </c>
      <c r="M286" s="12" t="s">
        <v>493</v>
      </c>
      <c r="N286" s="12" t="s">
        <v>493</v>
      </c>
      <c r="O286" s="12" t="s">
        <v>493</v>
      </c>
      <c r="P286" s="12" t="s">
        <v>493</v>
      </c>
      <c r="Q286" s="12">
        <v>1</v>
      </c>
      <c r="R286" s="12">
        <v>2</v>
      </c>
      <c r="S286" s="12">
        <v>0</v>
      </c>
      <c r="T286" s="12">
        <v>11</v>
      </c>
      <c r="U286" s="12">
        <v>1</v>
      </c>
      <c r="V286" s="14">
        <v>44136</v>
      </c>
      <c r="W286" s="12">
        <v>11</v>
      </c>
      <c r="X286" s="12">
        <v>5.5</v>
      </c>
      <c r="Y286" s="12">
        <v>12</v>
      </c>
      <c r="Z286" s="12">
        <v>0</v>
      </c>
      <c r="AA286" s="12">
        <v>0</v>
      </c>
      <c r="AB286" s="12">
        <v>0</v>
      </c>
      <c r="AC286" s="12">
        <v>0</v>
      </c>
      <c r="AD286" s="12">
        <v>7</v>
      </c>
    </row>
    <row r="287" spans="1:30" x14ac:dyDescent="0.25">
      <c r="A287" s="12" t="s">
        <v>20</v>
      </c>
      <c r="B287" s="12" t="s">
        <v>324</v>
      </c>
      <c r="C287" s="12" t="s">
        <v>453</v>
      </c>
      <c r="D287" s="12">
        <v>8</v>
      </c>
      <c r="E287" s="12">
        <v>8</v>
      </c>
      <c r="F287" s="12">
        <v>0</v>
      </c>
      <c r="G287" s="12">
        <v>201</v>
      </c>
      <c r="H287" s="12">
        <v>53</v>
      </c>
      <c r="I287" s="12">
        <v>25.12</v>
      </c>
      <c r="J287" s="12">
        <v>162</v>
      </c>
      <c r="K287" s="12">
        <v>124.07</v>
      </c>
      <c r="L287" s="12">
        <v>0</v>
      </c>
      <c r="M287" s="12">
        <v>1</v>
      </c>
      <c r="N287" s="12">
        <v>0</v>
      </c>
      <c r="O287" s="12">
        <v>20</v>
      </c>
      <c r="P287" s="12">
        <v>8</v>
      </c>
      <c r="Q287" s="12" t="s">
        <v>493</v>
      </c>
      <c r="R287" s="12" t="s">
        <v>493</v>
      </c>
      <c r="S287" s="12" t="s">
        <v>493</v>
      </c>
      <c r="T287" s="12" t="s">
        <v>493</v>
      </c>
      <c r="U287" s="12" t="s">
        <v>493</v>
      </c>
      <c r="V287" s="12" t="s">
        <v>493</v>
      </c>
      <c r="W287" s="12" t="s">
        <v>493</v>
      </c>
      <c r="X287" s="12" t="s">
        <v>493</v>
      </c>
      <c r="Y287" s="12" t="s">
        <v>493</v>
      </c>
      <c r="Z287" s="12" t="s">
        <v>493</v>
      </c>
      <c r="AA287" s="12" t="s">
        <v>493</v>
      </c>
      <c r="AB287" s="12">
        <v>7</v>
      </c>
      <c r="AC287" s="12">
        <v>3</v>
      </c>
      <c r="AD287" s="12">
        <v>6</v>
      </c>
    </row>
    <row r="288" spans="1:30" x14ac:dyDescent="0.25">
      <c r="A288" s="12" t="s">
        <v>20</v>
      </c>
      <c r="B288" s="12" t="s">
        <v>253</v>
      </c>
      <c r="C288" s="12" t="s">
        <v>489</v>
      </c>
      <c r="D288" s="12">
        <v>12</v>
      </c>
      <c r="E288" s="12">
        <v>10</v>
      </c>
      <c r="F288" s="12">
        <v>2</v>
      </c>
      <c r="G288" s="12">
        <v>144</v>
      </c>
      <c r="H288" s="12">
        <v>35</v>
      </c>
      <c r="I288" s="12">
        <v>18</v>
      </c>
      <c r="J288" s="12">
        <v>111</v>
      </c>
      <c r="K288" s="12">
        <v>129.72</v>
      </c>
      <c r="L288" s="12">
        <v>0</v>
      </c>
      <c r="M288" s="12">
        <v>0</v>
      </c>
      <c r="N288" s="12">
        <v>0</v>
      </c>
      <c r="O288" s="12">
        <v>10</v>
      </c>
      <c r="P288" s="12">
        <v>7</v>
      </c>
      <c r="Q288" s="12">
        <v>12</v>
      </c>
      <c r="R288" s="12">
        <v>32.1</v>
      </c>
      <c r="S288" s="12">
        <v>0</v>
      </c>
      <c r="T288" s="12">
        <v>197</v>
      </c>
      <c r="U288" s="12">
        <v>16</v>
      </c>
      <c r="V288" s="14">
        <v>44107</v>
      </c>
      <c r="W288" s="12">
        <v>12.31</v>
      </c>
      <c r="X288" s="12">
        <v>6.12</v>
      </c>
      <c r="Y288" s="12">
        <v>12</v>
      </c>
      <c r="Z288" s="12">
        <v>0</v>
      </c>
      <c r="AA288" s="12">
        <v>0</v>
      </c>
      <c r="AB288" s="12">
        <v>3</v>
      </c>
      <c r="AC288" s="12">
        <v>0</v>
      </c>
      <c r="AD288" s="12">
        <v>15</v>
      </c>
    </row>
    <row r="289" spans="1:30" x14ac:dyDescent="0.25">
      <c r="A289" s="12" t="s">
        <v>20</v>
      </c>
      <c r="B289" s="12" t="s">
        <v>253</v>
      </c>
      <c r="C289" s="12" t="s">
        <v>453</v>
      </c>
      <c r="D289" s="12">
        <v>2</v>
      </c>
      <c r="E289" s="12">
        <v>2</v>
      </c>
      <c r="F289" s="12">
        <v>0</v>
      </c>
      <c r="G289" s="12">
        <v>3</v>
      </c>
      <c r="H289" s="12">
        <v>3</v>
      </c>
      <c r="I289" s="12">
        <v>1.5</v>
      </c>
      <c r="J289" s="12">
        <v>5</v>
      </c>
      <c r="K289" s="12">
        <v>60</v>
      </c>
      <c r="L289" s="12">
        <v>0</v>
      </c>
      <c r="M289" s="12">
        <v>0</v>
      </c>
      <c r="N289" s="12">
        <v>1</v>
      </c>
      <c r="O289" s="12">
        <v>0</v>
      </c>
      <c r="P289" s="12">
        <v>0</v>
      </c>
      <c r="Q289" s="12">
        <v>2</v>
      </c>
      <c r="R289" s="12">
        <v>4</v>
      </c>
      <c r="S289" s="12">
        <v>0</v>
      </c>
      <c r="T289" s="12">
        <v>49</v>
      </c>
      <c r="U289" s="12">
        <v>1</v>
      </c>
      <c r="V289" s="13">
        <v>13150</v>
      </c>
      <c r="W289" s="12">
        <v>49</v>
      </c>
      <c r="X289" s="12">
        <v>12.25</v>
      </c>
      <c r="Y289" s="12">
        <v>24</v>
      </c>
      <c r="Z289" s="12">
        <v>0</v>
      </c>
      <c r="AA289" s="12">
        <v>0</v>
      </c>
      <c r="AB289" s="12">
        <v>0</v>
      </c>
      <c r="AC289" s="12">
        <v>0</v>
      </c>
      <c r="AD289" s="12">
        <v>5</v>
      </c>
    </row>
    <row r="290" spans="1:30" x14ac:dyDescent="0.25">
      <c r="A290" s="12" t="s">
        <v>20</v>
      </c>
      <c r="B290" s="12" t="s">
        <v>253</v>
      </c>
      <c r="C290" s="12" t="s">
        <v>518</v>
      </c>
      <c r="D290" s="12">
        <v>7</v>
      </c>
      <c r="E290" s="12">
        <v>4</v>
      </c>
      <c r="F290" s="12">
        <v>0</v>
      </c>
      <c r="G290" s="12">
        <v>9</v>
      </c>
      <c r="H290" s="12">
        <v>5</v>
      </c>
      <c r="I290" s="12">
        <v>2.25</v>
      </c>
      <c r="J290" s="12">
        <v>12</v>
      </c>
      <c r="K290" s="12">
        <v>75</v>
      </c>
      <c r="L290" s="12">
        <v>0</v>
      </c>
      <c r="M290" s="12">
        <v>0</v>
      </c>
      <c r="N290" s="12">
        <v>2</v>
      </c>
      <c r="O290" s="12">
        <v>1</v>
      </c>
      <c r="P290" s="12">
        <v>0</v>
      </c>
      <c r="Q290" s="12">
        <v>4</v>
      </c>
      <c r="R290" s="12">
        <v>11.1</v>
      </c>
      <c r="S290" s="12">
        <v>0</v>
      </c>
      <c r="T290" s="12">
        <v>102</v>
      </c>
      <c r="U290" s="12">
        <v>3</v>
      </c>
      <c r="V290" s="13">
        <v>44228</v>
      </c>
      <c r="W290" s="12">
        <v>34</v>
      </c>
      <c r="X290" s="12">
        <v>9.1300000000000008</v>
      </c>
      <c r="Y290" s="12">
        <v>22.3</v>
      </c>
      <c r="Z290" s="12">
        <v>0</v>
      </c>
      <c r="AA290" s="12">
        <v>0</v>
      </c>
      <c r="AB290" s="12">
        <v>3</v>
      </c>
      <c r="AC290" s="12">
        <v>0</v>
      </c>
      <c r="AD290" s="12">
        <v>7</v>
      </c>
    </row>
    <row r="291" spans="1:30" x14ac:dyDescent="0.25">
      <c r="A291" s="12" t="s">
        <v>20</v>
      </c>
      <c r="B291" s="12" t="s">
        <v>335</v>
      </c>
      <c r="C291" s="12" t="s">
        <v>518</v>
      </c>
      <c r="D291" s="12">
        <v>10</v>
      </c>
      <c r="E291" s="12">
        <v>10</v>
      </c>
      <c r="F291" s="12">
        <v>6</v>
      </c>
      <c r="G291" s="12">
        <v>211</v>
      </c>
      <c r="H291" s="12" t="s">
        <v>514</v>
      </c>
      <c r="I291" s="12">
        <v>52.75</v>
      </c>
      <c r="J291" s="12">
        <v>156</v>
      </c>
      <c r="K291" s="12">
        <v>135.25</v>
      </c>
      <c r="L291" s="12">
        <v>0</v>
      </c>
      <c r="M291" s="12">
        <v>0</v>
      </c>
      <c r="N291" s="12">
        <v>2</v>
      </c>
      <c r="O291" s="12">
        <v>14</v>
      </c>
      <c r="P291" s="12">
        <v>10</v>
      </c>
      <c r="Q291" s="12">
        <v>6</v>
      </c>
      <c r="R291" s="12">
        <v>16.399999999999999</v>
      </c>
      <c r="S291" s="12">
        <v>0</v>
      </c>
      <c r="T291" s="12">
        <v>145</v>
      </c>
      <c r="U291" s="12">
        <v>2</v>
      </c>
      <c r="V291" s="13">
        <v>41275</v>
      </c>
      <c r="W291" s="12">
        <v>72.5</v>
      </c>
      <c r="X291" s="12">
        <v>8.6999999999999993</v>
      </c>
      <c r="Y291" s="12">
        <v>50</v>
      </c>
      <c r="Z291" s="12">
        <v>0</v>
      </c>
      <c r="AA291" s="12">
        <v>0</v>
      </c>
      <c r="AB291" s="12">
        <v>2</v>
      </c>
      <c r="AC291" s="12">
        <v>0</v>
      </c>
      <c r="AD291" s="12">
        <v>13</v>
      </c>
    </row>
    <row r="292" spans="1:30" x14ac:dyDescent="0.25">
      <c r="A292" s="12" t="s">
        <v>20</v>
      </c>
      <c r="B292" s="12" t="s">
        <v>260</v>
      </c>
      <c r="C292" s="12" t="s">
        <v>453</v>
      </c>
      <c r="D292" s="12">
        <v>4</v>
      </c>
      <c r="E292" s="12">
        <v>4</v>
      </c>
      <c r="F292" s="12">
        <v>0</v>
      </c>
      <c r="G292" s="12">
        <v>55</v>
      </c>
      <c r="H292" s="12">
        <v>45</v>
      </c>
      <c r="I292" s="12">
        <v>13.75</v>
      </c>
      <c r="J292" s="12">
        <v>47</v>
      </c>
      <c r="K292" s="12">
        <v>117.02</v>
      </c>
      <c r="L292" s="12">
        <v>0</v>
      </c>
      <c r="M292" s="12">
        <v>0</v>
      </c>
      <c r="N292" s="12">
        <v>1</v>
      </c>
      <c r="O292" s="12">
        <v>2</v>
      </c>
      <c r="P292" s="12">
        <v>4</v>
      </c>
      <c r="Q292" s="12" t="s">
        <v>493</v>
      </c>
      <c r="R292" s="12" t="s">
        <v>493</v>
      </c>
      <c r="S292" s="12" t="s">
        <v>493</v>
      </c>
      <c r="T292" s="12" t="s">
        <v>493</v>
      </c>
      <c r="U292" s="12" t="s">
        <v>493</v>
      </c>
      <c r="V292" s="12" t="s">
        <v>493</v>
      </c>
      <c r="W292" s="12" t="s">
        <v>493</v>
      </c>
      <c r="X292" s="12" t="s">
        <v>493</v>
      </c>
      <c r="Y292" s="12" t="s">
        <v>493</v>
      </c>
      <c r="Z292" s="12" t="s">
        <v>493</v>
      </c>
      <c r="AA292" s="12" t="s">
        <v>493</v>
      </c>
      <c r="AB292" s="12">
        <v>0</v>
      </c>
      <c r="AC292" s="12">
        <v>0</v>
      </c>
      <c r="AD292" s="12">
        <v>8</v>
      </c>
    </row>
    <row r="293" spans="1:30" x14ac:dyDescent="0.25">
      <c r="A293" s="12" t="s">
        <v>20</v>
      </c>
      <c r="B293" s="12" t="s">
        <v>522</v>
      </c>
      <c r="C293" s="12" t="s">
        <v>518</v>
      </c>
      <c r="D293" s="12">
        <v>3</v>
      </c>
      <c r="E293" s="12">
        <v>3</v>
      </c>
      <c r="F293" s="12">
        <v>0</v>
      </c>
      <c r="G293" s="12">
        <v>98</v>
      </c>
      <c r="H293" s="12">
        <v>65</v>
      </c>
      <c r="I293" s="12">
        <v>32.659999999999997</v>
      </c>
      <c r="J293" s="12">
        <v>70</v>
      </c>
      <c r="K293" s="12">
        <v>140</v>
      </c>
      <c r="L293" s="12">
        <v>0</v>
      </c>
      <c r="M293" s="12">
        <v>1</v>
      </c>
      <c r="N293" s="12">
        <v>0</v>
      </c>
      <c r="O293" s="12">
        <v>11</v>
      </c>
      <c r="P293" s="12">
        <v>2</v>
      </c>
      <c r="Q293" s="12" t="s">
        <v>493</v>
      </c>
      <c r="R293" s="12" t="s">
        <v>493</v>
      </c>
      <c r="S293" s="12" t="s">
        <v>493</v>
      </c>
      <c r="T293" s="12" t="s">
        <v>493</v>
      </c>
      <c r="U293" s="12" t="s">
        <v>493</v>
      </c>
      <c r="V293" s="12" t="s">
        <v>493</v>
      </c>
      <c r="W293" s="12" t="s">
        <v>493</v>
      </c>
      <c r="X293" s="12" t="s">
        <v>493</v>
      </c>
      <c r="Y293" s="12" t="s">
        <v>493</v>
      </c>
      <c r="Z293" s="12" t="s">
        <v>493</v>
      </c>
      <c r="AA293" s="12" t="s">
        <v>493</v>
      </c>
      <c r="AB293" s="12">
        <v>1</v>
      </c>
      <c r="AC293" s="12">
        <v>0</v>
      </c>
      <c r="AD293" s="12">
        <v>17</v>
      </c>
    </row>
    <row r="294" spans="1:30" x14ac:dyDescent="0.25">
      <c r="A294" s="12" t="s">
        <v>20</v>
      </c>
      <c r="B294" s="12" t="s">
        <v>257</v>
      </c>
      <c r="C294" s="12" t="s">
        <v>453</v>
      </c>
      <c r="D294" s="12">
        <v>14</v>
      </c>
      <c r="E294" s="12">
        <v>5</v>
      </c>
      <c r="F294" s="12">
        <v>1</v>
      </c>
      <c r="G294" s="12">
        <v>3</v>
      </c>
      <c r="H294" s="12" t="s">
        <v>500</v>
      </c>
      <c r="I294" s="12">
        <v>0.75</v>
      </c>
      <c r="J294" s="12">
        <v>11</v>
      </c>
      <c r="K294" s="12">
        <v>27.27</v>
      </c>
      <c r="L294" s="12">
        <v>0</v>
      </c>
      <c r="M294" s="12">
        <v>0</v>
      </c>
      <c r="N294" s="12">
        <v>2</v>
      </c>
      <c r="O294" s="12">
        <v>0</v>
      </c>
      <c r="P294" s="12">
        <v>0</v>
      </c>
      <c r="Q294" s="12">
        <v>14</v>
      </c>
      <c r="R294" s="12">
        <v>53.1</v>
      </c>
      <c r="S294" s="12">
        <v>1</v>
      </c>
      <c r="T294" s="12">
        <v>418</v>
      </c>
      <c r="U294" s="12">
        <v>20</v>
      </c>
      <c r="V294" s="13">
        <v>44986</v>
      </c>
      <c r="W294" s="12">
        <v>20.9</v>
      </c>
      <c r="X294" s="12">
        <v>7.86</v>
      </c>
      <c r="Y294" s="12">
        <v>15.9</v>
      </c>
      <c r="Z294" s="12">
        <v>0</v>
      </c>
      <c r="AA294" s="12">
        <v>0</v>
      </c>
      <c r="AB294" s="12">
        <v>2</v>
      </c>
      <c r="AC294" s="12">
        <v>0</v>
      </c>
      <c r="AD294" s="12">
        <v>15</v>
      </c>
    </row>
    <row r="295" spans="1:30" x14ac:dyDescent="0.25">
      <c r="A295" s="12" t="s">
        <v>20</v>
      </c>
      <c r="B295" s="12" t="s">
        <v>257</v>
      </c>
      <c r="C295" s="12" t="s">
        <v>518</v>
      </c>
      <c r="D295" s="12">
        <v>11</v>
      </c>
      <c r="E295" s="12">
        <v>7</v>
      </c>
      <c r="F295" s="12">
        <v>5</v>
      </c>
      <c r="G295" s="12">
        <v>25</v>
      </c>
      <c r="H295" s="12">
        <v>14</v>
      </c>
      <c r="I295" s="12">
        <v>12.5</v>
      </c>
      <c r="J295" s="12">
        <v>25</v>
      </c>
      <c r="K295" s="12">
        <v>100</v>
      </c>
      <c r="L295" s="12">
        <v>0</v>
      </c>
      <c r="M295" s="12">
        <v>0</v>
      </c>
      <c r="N295" s="12">
        <v>0</v>
      </c>
      <c r="O295" s="12">
        <v>3</v>
      </c>
      <c r="P295" s="12">
        <v>1</v>
      </c>
      <c r="Q295" s="12">
        <v>11</v>
      </c>
      <c r="R295" s="12">
        <v>37.5</v>
      </c>
      <c r="S295" s="12">
        <v>0</v>
      </c>
      <c r="T295" s="12">
        <v>371</v>
      </c>
      <c r="U295" s="12">
        <v>8</v>
      </c>
      <c r="V295" s="13">
        <v>13210</v>
      </c>
      <c r="W295" s="12">
        <v>46.37</v>
      </c>
      <c r="X295" s="12">
        <v>9.8000000000000007</v>
      </c>
      <c r="Y295" s="12">
        <v>28.3</v>
      </c>
      <c r="Z295" s="12">
        <v>0</v>
      </c>
      <c r="AA295" s="12">
        <v>0</v>
      </c>
      <c r="AB295" s="12">
        <v>4</v>
      </c>
      <c r="AC295" s="12">
        <v>0</v>
      </c>
      <c r="AD295" s="12">
        <v>11</v>
      </c>
    </row>
    <row r="296" spans="1:30" x14ac:dyDescent="0.25">
      <c r="A296" s="12" t="s">
        <v>20</v>
      </c>
      <c r="B296" s="12" t="s">
        <v>276</v>
      </c>
      <c r="C296" s="12" t="s">
        <v>453</v>
      </c>
      <c r="D296" s="12">
        <v>6</v>
      </c>
      <c r="E296" s="12">
        <v>6</v>
      </c>
      <c r="F296" s="12">
        <v>1</v>
      </c>
      <c r="G296" s="12">
        <v>153</v>
      </c>
      <c r="H296" s="12">
        <v>53</v>
      </c>
      <c r="I296" s="12">
        <v>30.6</v>
      </c>
      <c r="J296" s="12">
        <v>109</v>
      </c>
      <c r="K296" s="12">
        <v>140.36000000000001</v>
      </c>
      <c r="L296" s="12">
        <v>0</v>
      </c>
      <c r="M296" s="12">
        <v>1</v>
      </c>
      <c r="N296" s="12">
        <v>0</v>
      </c>
      <c r="O296" s="12">
        <v>20</v>
      </c>
      <c r="P296" s="12">
        <v>4</v>
      </c>
      <c r="Q296" s="12" t="s">
        <v>493</v>
      </c>
      <c r="R296" s="12" t="s">
        <v>493</v>
      </c>
      <c r="S296" s="12" t="s">
        <v>493</v>
      </c>
      <c r="T296" s="12" t="s">
        <v>493</v>
      </c>
      <c r="U296" s="12" t="s">
        <v>493</v>
      </c>
      <c r="V296" s="12" t="s">
        <v>493</v>
      </c>
      <c r="W296" s="12" t="s">
        <v>493</v>
      </c>
      <c r="X296" s="12" t="s">
        <v>493</v>
      </c>
      <c r="Y296" s="12" t="s">
        <v>493</v>
      </c>
      <c r="Z296" s="12" t="s">
        <v>493</v>
      </c>
      <c r="AA296" s="12" t="s">
        <v>493</v>
      </c>
      <c r="AB296" s="12">
        <v>3</v>
      </c>
      <c r="AC296" s="12">
        <v>0</v>
      </c>
      <c r="AD296" s="12">
        <v>15</v>
      </c>
    </row>
    <row r="297" spans="1:30" x14ac:dyDescent="0.25">
      <c r="A297" s="12" t="s">
        <v>20</v>
      </c>
      <c r="B297" s="12" t="s">
        <v>276</v>
      </c>
      <c r="C297" s="12" t="s">
        <v>518</v>
      </c>
      <c r="D297" s="12">
        <v>14</v>
      </c>
      <c r="E297" s="12">
        <v>14</v>
      </c>
      <c r="F297" s="12">
        <v>0</v>
      </c>
      <c r="G297" s="12">
        <v>373</v>
      </c>
      <c r="H297" s="12">
        <v>67</v>
      </c>
      <c r="I297" s="12">
        <v>26.64</v>
      </c>
      <c r="J297" s="12">
        <v>268</v>
      </c>
      <c r="K297" s="12">
        <v>139.16999999999999</v>
      </c>
      <c r="L297" s="12">
        <v>0</v>
      </c>
      <c r="M297" s="12">
        <v>2</v>
      </c>
      <c r="N297" s="12">
        <v>1</v>
      </c>
      <c r="O297" s="12">
        <v>48</v>
      </c>
      <c r="P297" s="12">
        <v>10</v>
      </c>
      <c r="Q297" s="12" t="s">
        <v>493</v>
      </c>
      <c r="R297" s="12" t="s">
        <v>493</v>
      </c>
      <c r="S297" s="12" t="s">
        <v>493</v>
      </c>
      <c r="T297" s="12" t="s">
        <v>493</v>
      </c>
      <c r="U297" s="12" t="s">
        <v>493</v>
      </c>
      <c r="V297" s="12" t="s">
        <v>493</v>
      </c>
      <c r="W297" s="12" t="s">
        <v>493</v>
      </c>
      <c r="X297" s="12" t="s">
        <v>493</v>
      </c>
      <c r="Y297" s="12" t="s">
        <v>493</v>
      </c>
      <c r="Z297" s="12" t="s">
        <v>493</v>
      </c>
      <c r="AA297" s="12" t="s">
        <v>493</v>
      </c>
      <c r="AB297" s="12">
        <v>6</v>
      </c>
      <c r="AC297" s="12">
        <v>2</v>
      </c>
      <c r="AD297" s="12">
        <v>10</v>
      </c>
    </row>
    <row r="298" spans="1:30" x14ac:dyDescent="0.25">
      <c r="A298" s="12" t="s">
        <v>20</v>
      </c>
      <c r="B298" s="12" t="s">
        <v>367</v>
      </c>
      <c r="C298" s="12" t="s">
        <v>453</v>
      </c>
      <c r="D298" s="12">
        <v>8</v>
      </c>
      <c r="E298" s="12">
        <v>4</v>
      </c>
      <c r="F298" s="12">
        <v>2</v>
      </c>
      <c r="G298" s="12">
        <v>52</v>
      </c>
      <c r="H298" s="12" t="s">
        <v>505</v>
      </c>
      <c r="I298" s="12">
        <v>26</v>
      </c>
      <c r="J298" s="12">
        <v>46</v>
      </c>
      <c r="K298" s="12">
        <v>113.04</v>
      </c>
      <c r="L298" s="12">
        <v>0</v>
      </c>
      <c r="M298" s="12">
        <v>0</v>
      </c>
      <c r="N298" s="12">
        <v>0</v>
      </c>
      <c r="O298" s="12">
        <v>5</v>
      </c>
      <c r="P298" s="12">
        <v>1</v>
      </c>
      <c r="Q298" s="12">
        <v>8</v>
      </c>
      <c r="R298" s="12">
        <v>29</v>
      </c>
      <c r="S298" s="12">
        <v>0</v>
      </c>
      <c r="T298" s="12">
        <v>261</v>
      </c>
      <c r="U298" s="12">
        <v>5</v>
      </c>
      <c r="V298" s="13">
        <v>11018</v>
      </c>
      <c r="W298" s="12">
        <v>52.2</v>
      </c>
      <c r="X298" s="12">
        <v>9</v>
      </c>
      <c r="Y298" s="12">
        <v>34.799999999999997</v>
      </c>
      <c r="Z298" s="12">
        <v>0</v>
      </c>
      <c r="AA298" s="12">
        <v>0</v>
      </c>
      <c r="AB298" s="12">
        <v>3</v>
      </c>
      <c r="AC298" s="12">
        <v>0</v>
      </c>
      <c r="AD298" s="12">
        <v>13</v>
      </c>
    </row>
    <row r="299" spans="1:30" x14ac:dyDescent="0.25">
      <c r="A299" s="12" t="s">
        <v>20</v>
      </c>
      <c r="B299" s="12" t="s">
        <v>367</v>
      </c>
      <c r="C299" s="12" t="s">
        <v>518</v>
      </c>
      <c r="D299" s="12">
        <v>3</v>
      </c>
      <c r="E299" s="12">
        <v>1</v>
      </c>
      <c r="F299" s="12">
        <v>1</v>
      </c>
      <c r="G299" s="12">
        <v>9</v>
      </c>
      <c r="H299" s="12" t="s">
        <v>532</v>
      </c>
      <c r="I299" s="12" t="s">
        <v>493</v>
      </c>
      <c r="J299" s="12">
        <v>9</v>
      </c>
      <c r="K299" s="12">
        <v>100</v>
      </c>
      <c r="L299" s="12">
        <v>0</v>
      </c>
      <c r="M299" s="12">
        <v>0</v>
      </c>
      <c r="N299" s="12">
        <v>0</v>
      </c>
      <c r="O299" s="12">
        <v>0</v>
      </c>
      <c r="P299" s="12">
        <v>0</v>
      </c>
      <c r="Q299" s="12">
        <v>3</v>
      </c>
      <c r="R299" s="12">
        <v>9</v>
      </c>
      <c r="S299" s="12">
        <v>0</v>
      </c>
      <c r="T299" s="12">
        <v>118</v>
      </c>
      <c r="U299" s="12">
        <v>1</v>
      </c>
      <c r="V299" s="13">
        <v>45292</v>
      </c>
      <c r="W299" s="12">
        <v>118</v>
      </c>
      <c r="X299" s="12">
        <v>13.11</v>
      </c>
      <c r="Y299" s="12">
        <v>54</v>
      </c>
      <c r="Z299" s="12">
        <v>0</v>
      </c>
      <c r="AA299" s="12">
        <v>0</v>
      </c>
      <c r="AB299" s="12">
        <v>3</v>
      </c>
      <c r="AC299" s="12">
        <v>0</v>
      </c>
      <c r="AD299" s="12">
        <v>8</v>
      </c>
    </row>
    <row r="300" spans="1:30" x14ac:dyDescent="0.25">
      <c r="A300" s="12" t="s">
        <v>20</v>
      </c>
      <c r="B300" s="12" t="s">
        <v>215</v>
      </c>
      <c r="C300" s="12" t="s">
        <v>487</v>
      </c>
      <c r="D300" s="12">
        <v>16</v>
      </c>
      <c r="E300" s="12">
        <v>16</v>
      </c>
      <c r="F300" s="12">
        <v>4</v>
      </c>
      <c r="G300" s="12">
        <v>973</v>
      </c>
      <c r="H300" s="12">
        <v>113</v>
      </c>
      <c r="I300" s="12">
        <v>81.08</v>
      </c>
      <c r="J300" s="12">
        <v>640</v>
      </c>
      <c r="K300" s="12">
        <v>152.03</v>
      </c>
      <c r="L300" s="12">
        <v>4</v>
      </c>
      <c r="M300" s="12">
        <v>7</v>
      </c>
      <c r="N300" s="12">
        <v>1</v>
      </c>
      <c r="O300" s="12">
        <v>83</v>
      </c>
      <c r="P300" s="12">
        <v>38</v>
      </c>
      <c r="Q300" s="12">
        <v>1</v>
      </c>
      <c r="R300" s="12">
        <v>1</v>
      </c>
      <c r="S300" s="12">
        <v>0</v>
      </c>
      <c r="T300" s="12">
        <v>13</v>
      </c>
      <c r="U300" s="12">
        <v>0</v>
      </c>
      <c r="V300" s="12" t="s">
        <v>493</v>
      </c>
      <c r="W300" s="12" t="s">
        <v>493</v>
      </c>
      <c r="X300" s="12">
        <v>13</v>
      </c>
      <c r="Y300" s="12" t="s">
        <v>493</v>
      </c>
      <c r="Z300" s="12">
        <v>0</v>
      </c>
      <c r="AA300" s="12">
        <v>0</v>
      </c>
      <c r="AB300" s="12">
        <v>6</v>
      </c>
      <c r="AC300" s="12">
        <v>0</v>
      </c>
      <c r="AD300" s="12">
        <v>9</v>
      </c>
    </row>
    <row r="301" spans="1:30" x14ac:dyDescent="0.25">
      <c r="A301" s="12" t="s">
        <v>20</v>
      </c>
      <c r="B301" s="12" t="s">
        <v>215</v>
      </c>
      <c r="C301" s="12" t="s">
        <v>489</v>
      </c>
      <c r="D301" s="12">
        <v>10</v>
      </c>
      <c r="E301" s="12">
        <v>10</v>
      </c>
      <c r="F301" s="12">
        <v>0</v>
      </c>
      <c r="G301" s="12">
        <v>308</v>
      </c>
      <c r="H301" s="12">
        <v>64</v>
      </c>
      <c r="I301" s="12">
        <v>30.8</v>
      </c>
      <c r="J301" s="12">
        <v>252</v>
      </c>
      <c r="K301" s="12">
        <v>122.22</v>
      </c>
      <c r="L301" s="12">
        <v>0</v>
      </c>
      <c r="M301" s="12">
        <v>4</v>
      </c>
      <c r="N301" s="12">
        <v>1</v>
      </c>
      <c r="O301" s="12">
        <v>23</v>
      </c>
      <c r="P301" s="12">
        <v>11</v>
      </c>
      <c r="Q301" s="12" t="s">
        <v>493</v>
      </c>
      <c r="R301" s="12" t="s">
        <v>493</v>
      </c>
      <c r="S301" s="12" t="s">
        <v>493</v>
      </c>
      <c r="T301" s="12" t="s">
        <v>493</v>
      </c>
      <c r="U301" s="12" t="s">
        <v>493</v>
      </c>
      <c r="V301" s="12" t="s">
        <v>493</v>
      </c>
      <c r="W301" s="12" t="s">
        <v>493</v>
      </c>
      <c r="X301" s="12" t="s">
        <v>493</v>
      </c>
      <c r="Y301" s="12" t="s">
        <v>493</v>
      </c>
      <c r="Z301" s="12" t="s">
        <v>493</v>
      </c>
      <c r="AA301" s="12" t="s">
        <v>493</v>
      </c>
      <c r="AB301" s="12">
        <v>5</v>
      </c>
      <c r="AC301" s="12">
        <v>0</v>
      </c>
      <c r="AD301" s="12">
        <v>14</v>
      </c>
    </row>
    <row r="302" spans="1:30" x14ac:dyDescent="0.25">
      <c r="A302" s="12" t="s">
        <v>20</v>
      </c>
      <c r="B302" s="12" t="s">
        <v>215</v>
      </c>
      <c r="C302" s="12" t="s">
        <v>453</v>
      </c>
      <c r="D302" s="12">
        <v>14</v>
      </c>
      <c r="E302" s="12">
        <v>14</v>
      </c>
      <c r="F302" s="12">
        <v>3</v>
      </c>
      <c r="G302" s="12">
        <v>530</v>
      </c>
      <c r="H302" s="12" t="s">
        <v>609</v>
      </c>
      <c r="I302" s="12">
        <v>48.18</v>
      </c>
      <c r="J302" s="12">
        <v>381</v>
      </c>
      <c r="K302" s="12">
        <v>139.1</v>
      </c>
      <c r="L302" s="12">
        <v>0</v>
      </c>
      <c r="M302" s="12">
        <v>4</v>
      </c>
      <c r="N302" s="12">
        <v>0</v>
      </c>
      <c r="O302" s="12">
        <v>52</v>
      </c>
      <c r="P302" s="12">
        <v>18</v>
      </c>
      <c r="Q302" s="12" t="s">
        <v>493</v>
      </c>
      <c r="R302" s="12" t="s">
        <v>493</v>
      </c>
      <c r="S302" s="12" t="s">
        <v>493</v>
      </c>
      <c r="T302" s="12" t="s">
        <v>493</v>
      </c>
      <c r="U302" s="12" t="s">
        <v>493</v>
      </c>
      <c r="V302" s="12" t="s">
        <v>493</v>
      </c>
      <c r="W302" s="12" t="s">
        <v>493</v>
      </c>
      <c r="X302" s="12" t="s">
        <v>493</v>
      </c>
      <c r="Y302" s="12" t="s">
        <v>493</v>
      </c>
      <c r="Z302" s="12" t="s">
        <v>493</v>
      </c>
      <c r="AA302" s="12" t="s">
        <v>493</v>
      </c>
      <c r="AB302" s="12">
        <v>8</v>
      </c>
      <c r="AC302" s="12">
        <v>0</v>
      </c>
      <c r="AD302" s="12">
        <v>14</v>
      </c>
    </row>
    <row r="303" spans="1:30" x14ac:dyDescent="0.25">
      <c r="A303" s="12" t="s">
        <v>20</v>
      </c>
      <c r="B303" s="12" t="s">
        <v>215</v>
      </c>
      <c r="C303" s="12" t="s">
        <v>518</v>
      </c>
      <c r="D303" s="12">
        <v>14</v>
      </c>
      <c r="E303" s="12">
        <v>14</v>
      </c>
      <c r="F303" s="12">
        <v>0</v>
      </c>
      <c r="G303" s="12">
        <v>464</v>
      </c>
      <c r="H303" s="12">
        <v>100</v>
      </c>
      <c r="I303" s="12">
        <v>33.14</v>
      </c>
      <c r="J303" s="12">
        <v>328</v>
      </c>
      <c r="K303" s="12">
        <v>141.46</v>
      </c>
      <c r="L303" s="12">
        <v>1</v>
      </c>
      <c r="M303" s="12">
        <v>2</v>
      </c>
      <c r="N303" s="12">
        <v>0</v>
      </c>
      <c r="O303" s="12">
        <v>46</v>
      </c>
      <c r="P303" s="12">
        <v>13</v>
      </c>
      <c r="Q303" s="12" t="s">
        <v>493</v>
      </c>
      <c r="R303" s="12" t="s">
        <v>493</v>
      </c>
      <c r="S303" s="12" t="s">
        <v>493</v>
      </c>
      <c r="T303" s="12" t="s">
        <v>493</v>
      </c>
      <c r="U303" s="12" t="s">
        <v>493</v>
      </c>
      <c r="V303" s="12" t="s">
        <v>493</v>
      </c>
      <c r="W303" s="12" t="s">
        <v>493</v>
      </c>
      <c r="X303" s="12" t="s">
        <v>493</v>
      </c>
      <c r="Y303" s="12" t="s">
        <v>493</v>
      </c>
      <c r="Z303" s="12" t="s">
        <v>493</v>
      </c>
      <c r="AA303" s="12" t="s">
        <v>493</v>
      </c>
      <c r="AB303" s="12">
        <v>5</v>
      </c>
      <c r="AC303" s="12">
        <v>0</v>
      </c>
      <c r="AD303" s="12">
        <v>5</v>
      </c>
    </row>
    <row r="304" spans="1:30" x14ac:dyDescent="0.25">
      <c r="A304" s="12" t="s">
        <v>20</v>
      </c>
      <c r="B304" s="12" t="s">
        <v>121</v>
      </c>
      <c r="C304" s="12" t="s">
        <v>487</v>
      </c>
      <c r="D304" s="12">
        <v>16</v>
      </c>
      <c r="E304" s="12">
        <v>16</v>
      </c>
      <c r="F304" s="12">
        <v>3</v>
      </c>
      <c r="G304" s="12">
        <v>687</v>
      </c>
      <c r="H304" s="12" t="s">
        <v>610</v>
      </c>
      <c r="I304" s="12">
        <v>52.84</v>
      </c>
      <c r="J304" s="12">
        <v>407</v>
      </c>
      <c r="K304" s="12">
        <v>168.79</v>
      </c>
      <c r="L304" s="12">
        <v>1</v>
      </c>
      <c r="M304" s="12">
        <v>6</v>
      </c>
      <c r="N304" s="12">
        <v>1</v>
      </c>
      <c r="O304" s="12">
        <v>57</v>
      </c>
      <c r="P304" s="12">
        <v>37</v>
      </c>
      <c r="Q304" s="12" t="s">
        <v>493</v>
      </c>
      <c r="R304" s="12" t="s">
        <v>493</v>
      </c>
      <c r="S304" s="12" t="s">
        <v>493</v>
      </c>
      <c r="T304" s="12" t="s">
        <v>493</v>
      </c>
      <c r="U304" s="12" t="s">
        <v>493</v>
      </c>
      <c r="V304" s="12" t="s">
        <v>493</v>
      </c>
      <c r="W304" s="12" t="s">
        <v>493</v>
      </c>
      <c r="X304" s="12" t="s">
        <v>493</v>
      </c>
      <c r="Y304" s="12" t="s">
        <v>493</v>
      </c>
      <c r="Z304" s="12" t="s">
        <v>493</v>
      </c>
      <c r="AA304" s="12" t="s">
        <v>493</v>
      </c>
      <c r="AB304" s="12">
        <v>19</v>
      </c>
      <c r="AC304" s="12">
        <v>0</v>
      </c>
      <c r="AD304" s="12">
        <v>9</v>
      </c>
    </row>
    <row r="305" spans="1:30" x14ac:dyDescent="0.25">
      <c r="A305" s="12" t="s">
        <v>20</v>
      </c>
      <c r="B305" s="12" t="s">
        <v>121</v>
      </c>
      <c r="C305" s="12" t="s">
        <v>489</v>
      </c>
      <c r="D305" s="12">
        <v>9</v>
      </c>
      <c r="E305" s="12">
        <v>9</v>
      </c>
      <c r="F305" s="12">
        <v>1</v>
      </c>
      <c r="G305" s="12">
        <v>216</v>
      </c>
      <c r="H305" s="12" t="s">
        <v>611</v>
      </c>
      <c r="I305" s="12">
        <v>27</v>
      </c>
      <c r="J305" s="12">
        <v>163</v>
      </c>
      <c r="K305" s="12">
        <v>132.51</v>
      </c>
      <c r="L305" s="12">
        <v>0</v>
      </c>
      <c r="M305" s="12">
        <v>1</v>
      </c>
      <c r="N305" s="12">
        <v>0</v>
      </c>
      <c r="O305" s="12">
        <v>12</v>
      </c>
      <c r="P305" s="12">
        <v>16</v>
      </c>
      <c r="Q305" s="12" t="s">
        <v>493</v>
      </c>
      <c r="R305" s="12" t="s">
        <v>493</v>
      </c>
      <c r="S305" s="12" t="s">
        <v>493</v>
      </c>
      <c r="T305" s="12" t="s">
        <v>493</v>
      </c>
      <c r="U305" s="12" t="s">
        <v>493</v>
      </c>
      <c r="V305" s="12" t="s">
        <v>493</v>
      </c>
      <c r="W305" s="12" t="s">
        <v>493</v>
      </c>
      <c r="X305" s="12" t="s">
        <v>493</v>
      </c>
      <c r="Y305" s="12" t="s">
        <v>493</v>
      </c>
      <c r="Z305" s="12" t="s">
        <v>493</v>
      </c>
      <c r="AA305" s="12" t="s">
        <v>493</v>
      </c>
      <c r="AB305" s="12">
        <v>6</v>
      </c>
      <c r="AC305" s="12">
        <v>0</v>
      </c>
      <c r="AD305" s="12">
        <v>16</v>
      </c>
    </row>
    <row r="306" spans="1:30" x14ac:dyDescent="0.25">
      <c r="A306" s="12" t="s">
        <v>20</v>
      </c>
      <c r="B306" s="12" t="s">
        <v>121</v>
      </c>
      <c r="C306" s="12" t="s">
        <v>453</v>
      </c>
      <c r="D306" s="12">
        <v>12</v>
      </c>
      <c r="E306" s="12">
        <v>11</v>
      </c>
      <c r="F306" s="12">
        <v>2</v>
      </c>
      <c r="G306" s="12">
        <v>480</v>
      </c>
      <c r="H306" s="12" t="s">
        <v>562</v>
      </c>
      <c r="I306" s="12">
        <v>53.33</v>
      </c>
      <c r="J306" s="12">
        <v>275</v>
      </c>
      <c r="K306" s="12">
        <v>174.54</v>
      </c>
      <c r="L306" s="12">
        <v>0</v>
      </c>
      <c r="M306" s="12">
        <v>6</v>
      </c>
      <c r="N306" s="12">
        <v>0</v>
      </c>
      <c r="O306" s="12">
        <v>39</v>
      </c>
      <c r="P306" s="12">
        <v>30</v>
      </c>
      <c r="Q306" s="12" t="s">
        <v>493</v>
      </c>
      <c r="R306" s="12" t="s">
        <v>493</v>
      </c>
      <c r="S306" s="12" t="s">
        <v>493</v>
      </c>
      <c r="T306" s="12" t="s">
        <v>493</v>
      </c>
      <c r="U306" s="12" t="s">
        <v>493</v>
      </c>
      <c r="V306" s="12" t="s">
        <v>493</v>
      </c>
      <c r="W306" s="12" t="s">
        <v>493</v>
      </c>
      <c r="X306" s="12" t="s">
        <v>493</v>
      </c>
      <c r="Y306" s="12" t="s">
        <v>493</v>
      </c>
      <c r="Z306" s="12" t="s">
        <v>493</v>
      </c>
      <c r="AA306" s="12" t="s">
        <v>493</v>
      </c>
      <c r="AB306" s="12">
        <v>6</v>
      </c>
      <c r="AC306" s="12">
        <v>0</v>
      </c>
      <c r="AD306" s="12">
        <v>4</v>
      </c>
    </row>
    <row r="307" spans="1:30" x14ac:dyDescent="0.25">
      <c r="A307" s="12" t="s">
        <v>20</v>
      </c>
      <c r="B307" s="12" t="s">
        <v>121</v>
      </c>
      <c r="C307" s="12" t="s">
        <v>518</v>
      </c>
      <c r="D307" s="12">
        <v>13</v>
      </c>
      <c r="E307" s="12">
        <v>13</v>
      </c>
      <c r="F307" s="12">
        <v>3</v>
      </c>
      <c r="G307" s="12">
        <v>442</v>
      </c>
      <c r="H307" s="12" t="s">
        <v>488</v>
      </c>
      <c r="I307" s="12">
        <v>44.2</v>
      </c>
      <c r="J307" s="12">
        <v>287</v>
      </c>
      <c r="K307" s="12">
        <v>154</v>
      </c>
      <c r="L307" s="12">
        <v>0</v>
      </c>
      <c r="M307" s="12">
        <v>5</v>
      </c>
      <c r="N307" s="12">
        <v>0</v>
      </c>
      <c r="O307" s="12">
        <v>31</v>
      </c>
      <c r="P307" s="12">
        <v>26</v>
      </c>
      <c r="Q307" s="12" t="s">
        <v>493</v>
      </c>
      <c r="R307" s="12" t="s">
        <v>493</v>
      </c>
      <c r="S307" s="12" t="s">
        <v>493</v>
      </c>
      <c r="T307" s="12" t="s">
        <v>493</v>
      </c>
      <c r="U307" s="12" t="s">
        <v>493</v>
      </c>
      <c r="V307" s="12" t="s">
        <v>493</v>
      </c>
      <c r="W307" s="12" t="s">
        <v>493</v>
      </c>
      <c r="X307" s="12" t="s">
        <v>493</v>
      </c>
      <c r="Y307" s="12" t="s">
        <v>493</v>
      </c>
      <c r="Z307" s="12" t="s">
        <v>493</v>
      </c>
      <c r="AA307" s="12" t="s">
        <v>493</v>
      </c>
      <c r="AB307" s="12">
        <v>6</v>
      </c>
      <c r="AC307" s="12">
        <v>0</v>
      </c>
      <c r="AD307" s="12">
        <v>10</v>
      </c>
    </row>
    <row r="308" spans="1:30" x14ac:dyDescent="0.25">
      <c r="A308" s="12" t="s">
        <v>20</v>
      </c>
      <c r="B308" s="12" t="s">
        <v>361</v>
      </c>
      <c r="C308" s="12" t="s">
        <v>487</v>
      </c>
      <c r="D308" s="12">
        <v>14</v>
      </c>
      <c r="E308" s="12">
        <v>12</v>
      </c>
      <c r="F308" s="12">
        <v>3</v>
      </c>
      <c r="G308" s="12">
        <v>397</v>
      </c>
      <c r="H308" s="12" t="s">
        <v>612</v>
      </c>
      <c r="I308" s="12">
        <v>44.11</v>
      </c>
      <c r="J308" s="12">
        <v>271</v>
      </c>
      <c r="K308" s="12">
        <v>146.49</v>
      </c>
      <c r="L308" s="12">
        <v>0</v>
      </c>
      <c r="M308" s="12">
        <v>4</v>
      </c>
      <c r="N308" s="12">
        <v>1</v>
      </c>
      <c r="O308" s="12">
        <v>37</v>
      </c>
      <c r="P308" s="12">
        <v>16</v>
      </c>
      <c r="Q308" s="12" t="s">
        <v>493</v>
      </c>
      <c r="R308" s="12" t="s">
        <v>493</v>
      </c>
      <c r="S308" s="12" t="s">
        <v>493</v>
      </c>
      <c r="T308" s="12" t="s">
        <v>493</v>
      </c>
      <c r="U308" s="12" t="s">
        <v>493</v>
      </c>
      <c r="V308" s="12" t="s">
        <v>493</v>
      </c>
      <c r="W308" s="12" t="s">
        <v>493</v>
      </c>
      <c r="X308" s="12" t="s">
        <v>493</v>
      </c>
      <c r="Y308" s="12" t="s">
        <v>493</v>
      </c>
      <c r="Z308" s="12" t="s">
        <v>493</v>
      </c>
      <c r="AA308" s="12" t="s">
        <v>493</v>
      </c>
      <c r="AB308" s="12">
        <v>5</v>
      </c>
      <c r="AC308" s="12">
        <v>4</v>
      </c>
      <c r="AD308" s="12">
        <v>13</v>
      </c>
    </row>
    <row r="309" spans="1:30" x14ac:dyDescent="0.25">
      <c r="A309" s="12" t="s">
        <v>20</v>
      </c>
      <c r="B309" s="12" t="s">
        <v>542</v>
      </c>
      <c r="C309" s="12" t="s">
        <v>487</v>
      </c>
      <c r="D309" s="12">
        <v>5</v>
      </c>
      <c r="E309" s="12">
        <v>4</v>
      </c>
      <c r="F309" s="12">
        <v>2</v>
      </c>
      <c r="G309" s="12">
        <v>66</v>
      </c>
      <c r="H309" s="12" t="s">
        <v>595</v>
      </c>
      <c r="I309" s="12">
        <v>33</v>
      </c>
      <c r="J309" s="12">
        <v>31</v>
      </c>
      <c r="K309" s="12">
        <v>212.9</v>
      </c>
      <c r="L309" s="12">
        <v>0</v>
      </c>
      <c r="M309" s="12">
        <v>0</v>
      </c>
      <c r="N309" s="12">
        <v>0</v>
      </c>
      <c r="O309" s="12">
        <v>7</v>
      </c>
      <c r="P309" s="12">
        <v>4</v>
      </c>
      <c r="Q309" s="12" t="s">
        <v>493</v>
      </c>
      <c r="R309" s="12" t="s">
        <v>493</v>
      </c>
      <c r="S309" s="12" t="s">
        <v>493</v>
      </c>
      <c r="T309" s="12" t="s">
        <v>493</v>
      </c>
      <c r="U309" s="12" t="s">
        <v>493</v>
      </c>
      <c r="V309" s="12" t="s">
        <v>493</v>
      </c>
      <c r="W309" s="12" t="s">
        <v>493</v>
      </c>
      <c r="X309" s="12" t="s">
        <v>493</v>
      </c>
      <c r="Y309" s="12" t="s">
        <v>493</v>
      </c>
      <c r="Z309" s="12" t="s">
        <v>493</v>
      </c>
      <c r="AA309" s="12" t="s">
        <v>493</v>
      </c>
      <c r="AB309" s="12">
        <v>0</v>
      </c>
      <c r="AC309" s="12">
        <v>0</v>
      </c>
      <c r="AD309" s="12">
        <v>3</v>
      </c>
    </row>
    <row r="310" spans="1:30" x14ac:dyDescent="0.25">
      <c r="A310" s="12" t="s">
        <v>20</v>
      </c>
      <c r="B310" s="12" t="s">
        <v>542</v>
      </c>
      <c r="C310" s="12" t="s">
        <v>453</v>
      </c>
      <c r="D310" s="12">
        <v>7</v>
      </c>
      <c r="E310" s="12">
        <v>6</v>
      </c>
      <c r="F310" s="12">
        <v>1</v>
      </c>
      <c r="G310" s="12">
        <v>51</v>
      </c>
      <c r="H310" s="12" t="s">
        <v>613</v>
      </c>
      <c r="I310" s="12">
        <v>10.199999999999999</v>
      </c>
      <c r="J310" s="12">
        <v>41</v>
      </c>
      <c r="K310" s="12">
        <v>124.39</v>
      </c>
      <c r="L310" s="12">
        <v>0</v>
      </c>
      <c r="M310" s="12">
        <v>0</v>
      </c>
      <c r="N310" s="12">
        <v>1</v>
      </c>
      <c r="O310" s="12">
        <v>7</v>
      </c>
      <c r="P310" s="12">
        <v>1</v>
      </c>
      <c r="Q310" s="12" t="s">
        <v>493</v>
      </c>
      <c r="R310" s="12" t="s">
        <v>493</v>
      </c>
      <c r="S310" s="12" t="s">
        <v>493</v>
      </c>
      <c r="T310" s="12" t="s">
        <v>493</v>
      </c>
      <c r="U310" s="12" t="s">
        <v>493</v>
      </c>
      <c r="V310" s="12" t="s">
        <v>493</v>
      </c>
      <c r="W310" s="12" t="s">
        <v>493</v>
      </c>
      <c r="X310" s="12" t="s">
        <v>493</v>
      </c>
      <c r="Y310" s="12" t="s">
        <v>493</v>
      </c>
      <c r="Z310" s="12" t="s">
        <v>493</v>
      </c>
      <c r="AA310" s="12" t="s">
        <v>493</v>
      </c>
      <c r="AB310" s="12">
        <v>2</v>
      </c>
      <c r="AC310" s="12">
        <v>0</v>
      </c>
      <c r="AD310" s="12">
        <v>9</v>
      </c>
    </row>
    <row r="311" spans="1:30" x14ac:dyDescent="0.25">
      <c r="A311" s="12" t="s">
        <v>20</v>
      </c>
      <c r="B311" s="12" t="s">
        <v>614</v>
      </c>
      <c r="C311" s="12" t="s">
        <v>487</v>
      </c>
      <c r="D311" s="12">
        <v>11</v>
      </c>
      <c r="E311" s="12">
        <v>6</v>
      </c>
      <c r="F311" s="12">
        <v>2</v>
      </c>
      <c r="G311" s="12">
        <v>119</v>
      </c>
      <c r="H311" s="12">
        <v>33</v>
      </c>
      <c r="I311" s="12">
        <v>29.75</v>
      </c>
      <c r="J311" s="12">
        <v>79</v>
      </c>
      <c r="K311" s="12">
        <v>150.63</v>
      </c>
      <c r="L311" s="12">
        <v>0</v>
      </c>
      <c r="M311" s="12">
        <v>0</v>
      </c>
      <c r="N311" s="12">
        <v>1</v>
      </c>
      <c r="O311" s="12">
        <v>9</v>
      </c>
      <c r="P311" s="12">
        <v>5</v>
      </c>
      <c r="Q311" s="12">
        <v>2</v>
      </c>
      <c r="R311" s="12">
        <v>1.4</v>
      </c>
      <c r="S311" s="12">
        <v>0</v>
      </c>
      <c r="T311" s="12">
        <v>8</v>
      </c>
      <c r="U311" s="12">
        <v>2</v>
      </c>
      <c r="V311" s="14">
        <v>43923</v>
      </c>
      <c r="W311" s="12">
        <v>4</v>
      </c>
      <c r="X311" s="12">
        <v>4.8</v>
      </c>
      <c r="Y311" s="12">
        <v>5</v>
      </c>
      <c r="Z311" s="12">
        <v>0</v>
      </c>
      <c r="AA311" s="12">
        <v>0</v>
      </c>
      <c r="AB311" s="12">
        <v>1</v>
      </c>
      <c r="AC311" s="12">
        <v>0</v>
      </c>
      <c r="AD311" s="12">
        <v>14</v>
      </c>
    </row>
    <row r="312" spans="1:30" x14ac:dyDescent="0.25">
      <c r="A312" s="12" t="s">
        <v>20</v>
      </c>
      <c r="B312" s="12" t="s">
        <v>614</v>
      </c>
      <c r="C312" s="12" t="s">
        <v>489</v>
      </c>
      <c r="D312" s="12">
        <v>3</v>
      </c>
      <c r="E312" s="12">
        <v>3</v>
      </c>
      <c r="F312" s="12">
        <v>0</v>
      </c>
      <c r="G312" s="12">
        <v>15</v>
      </c>
      <c r="H312" s="12">
        <v>12</v>
      </c>
      <c r="I312" s="12">
        <v>5</v>
      </c>
      <c r="J312" s="12">
        <v>15</v>
      </c>
      <c r="K312" s="12">
        <v>100</v>
      </c>
      <c r="L312" s="12">
        <v>0</v>
      </c>
      <c r="M312" s="12">
        <v>0</v>
      </c>
      <c r="N312" s="12">
        <v>0</v>
      </c>
      <c r="O312" s="12">
        <v>2</v>
      </c>
      <c r="P312" s="12">
        <v>0</v>
      </c>
      <c r="Q312" s="12" t="s">
        <v>493</v>
      </c>
      <c r="R312" s="12" t="s">
        <v>493</v>
      </c>
      <c r="S312" s="12" t="s">
        <v>493</v>
      </c>
      <c r="T312" s="12" t="s">
        <v>493</v>
      </c>
      <c r="U312" s="12" t="s">
        <v>493</v>
      </c>
      <c r="V312" s="12" t="s">
        <v>493</v>
      </c>
      <c r="W312" s="12" t="s">
        <v>493</v>
      </c>
      <c r="X312" s="12" t="s">
        <v>493</v>
      </c>
      <c r="Y312" s="12" t="s">
        <v>493</v>
      </c>
      <c r="Z312" s="12" t="s">
        <v>493</v>
      </c>
      <c r="AA312" s="12" t="s">
        <v>493</v>
      </c>
      <c r="AB312" s="12">
        <v>2</v>
      </c>
      <c r="AC312" s="12">
        <v>0</v>
      </c>
      <c r="AD312" s="12">
        <v>18</v>
      </c>
    </row>
    <row r="313" spans="1:30" x14ac:dyDescent="0.25">
      <c r="A313" s="12" t="s">
        <v>20</v>
      </c>
      <c r="B313" s="12" t="s">
        <v>615</v>
      </c>
      <c r="C313" s="12" t="s">
        <v>487</v>
      </c>
      <c r="D313" s="12">
        <v>3</v>
      </c>
      <c r="E313" s="12">
        <v>3</v>
      </c>
      <c r="F313" s="12">
        <v>1</v>
      </c>
      <c r="G313" s="12">
        <v>54</v>
      </c>
      <c r="H313" s="12">
        <v>37</v>
      </c>
      <c r="I313" s="12">
        <v>27</v>
      </c>
      <c r="J313" s="12">
        <v>40</v>
      </c>
      <c r="K313" s="12">
        <v>135</v>
      </c>
      <c r="L313" s="12">
        <v>0</v>
      </c>
      <c r="M313" s="12">
        <v>0</v>
      </c>
      <c r="N313" s="12">
        <v>0</v>
      </c>
      <c r="O313" s="12">
        <v>3</v>
      </c>
      <c r="P313" s="12">
        <v>2</v>
      </c>
      <c r="Q313" s="12" t="s">
        <v>493</v>
      </c>
      <c r="R313" s="12" t="s">
        <v>493</v>
      </c>
      <c r="S313" s="12" t="s">
        <v>493</v>
      </c>
      <c r="T313" s="12" t="s">
        <v>493</v>
      </c>
      <c r="U313" s="12" t="s">
        <v>493</v>
      </c>
      <c r="V313" s="12" t="s">
        <v>493</v>
      </c>
      <c r="W313" s="12" t="s">
        <v>493</v>
      </c>
      <c r="X313" s="12" t="s">
        <v>493</v>
      </c>
      <c r="Y313" s="12" t="s">
        <v>493</v>
      </c>
      <c r="Z313" s="12" t="s">
        <v>493</v>
      </c>
      <c r="AA313" s="12" t="s">
        <v>493</v>
      </c>
      <c r="AB313" s="12">
        <v>0</v>
      </c>
      <c r="AC313" s="12">
        <v>0</v>
      </c>
      <c r="AD313" s="12">
        <v>12</v>
      </c>
    </row>
    <row r="314" spans="1:30" x14ac:dyDescent="0.25">
      <c r="A314" s="12" t="s">
        <v>20</v>
      </c>
      <c r="B314" s="12" t="s">
        <v>615</v>
      </c>
      <c r="C314" s="12" t="s">
        <v>489</v>
      </c>
      <c r="D314" s="12">
        <v>7</v>
      </c>
      <c r="E314" s="12">
        <v>7</v>
      </c>
      <c r="F314" s="12">
        <v>2</v>
      </c>
      <c r="G314" s="12">
        <v>151</v>
      </c>
      <c r="H314" s="12" t="s">
        <v>616</v>
      </c>
      <c r="I314" s="12">
        <v>30.2</v>
      </c>
      <c r="J314" s="12">
        <v>108</v>
      </c>
      <c r="K314" s="12">
        <v>139.81</v>
      </c>
      <c r="L314" s="12">
        <v>0</v>
      </c>
      <c r="M314" s="12">
        <v>1</v>
      </c>
      <c r="N314" s="12">
        <v>1</v>
      </c>
      <c r="O314" s="12">
        <v>9</v>
      </c>
      <c r="P314" s="12">
        <v>6</v>
      </c>
      <c r="Q314" s="12">
        <v>5</v>
      </c>
      <c r="R314" s="12">
        <v>8</v>
      </c>
      <c r="S314" s="12">
        <v>0</v>
      </c>
      <c r="T314" s="12">
        <v>81</v>
      </c>
      <c r="U314" s="12">
        <v>2</v>
      </c>
      <c r="V314" s="13">
        <v>10990</v>
      </c>
      <c r="W314" s="12">
        <v>40.5</v>
      </c>
      <c r="X314" s="12">
        <v>10.119999999999999</v>
      </c>
      <c r="Y314" s="12">
        <v>24</v>
      </c>
      <c r="Z314" s="12">
        <v>0</v>
      </c>
      <c r="AA314" s="12">
        <v>0</v>
      </c>
      <c r="AB314" s="12">
        <v>3</v>
      </c>
      <c r="AC314" s="12">
        <v>0</v>
      </c>
      <c r="AD314" s="12">
        <v>13</v>
      </c>
    </row>
    <row r="315" spans="1:30" x14ac:dyDescent="0.25">
      <c r="A315" s="12" t="s">
        <v>20</v>
      </c>
      <c r="B315" s="12" t="s">
        <v>118</v>
      </c>
      <c r="C315" s="12" t="s">
        <v>487</v>
      </c>
      <c r="D315" s="12">
        <v>10</v>
      </c>
      <c r="E315" s="12">
        <v>10</v>
      </c>
      <c r="F315" s="12">
        <v>0</v>
      </c>
      <c r="G315" s="12">
        <v>227</v>
      </c>
      <c r="H315" s="12">
        <v>76</v>
      </c>
      <c r="I315" s="12">
        <v>22.7</v>
      </c>
      <c r="J315" s="12">
        <v>150</v>
      </c>
      <c r="K315" s="12">
        <v>151.33000000000001</v>
      </c>
      <c r="L315" s="12">
        <v>0</v>
      </c>
      <c r="M315" s="12">
        <v>2</v>
      </c>
      <c r="N315" s="12">
        <v>1</v>
      </c>
      <c r="O315" s="12">
        <v>17</v>
      </c>
      <c r="P315" s="12">
        <v>21</v>
      </c>
      <c r="Q315" s="12">
        <v>4</v>
      </c>
      <c r="R315" s="12">
        <v>10</v>
      </c>
      <c r="S315" s="12">
        <v>0</v>
      </c>
      <c r="T315" s="12">
        <v>63</v>
      </c>
      <c r="U315" s="12">
        <v>2</v>
      </c>
      <c r="V315" s="14">
        <v>44137</v>
      </c>
      <c r="W315" s="12">
        <v>31.5</v>
      </c>
      <c r="X315" s="12">
        <v>6.3</v>
      </c>
      <c r="Y315" s="12">
        <v>30</v>
      </c>
      <c r="Z315" s="12">
        <v>0</v>
      </c>
      <c r="AA315" s="12">
        <v>0</v>
      </c>
      <c r="AB315" s="12">
        <v>4</v>
      </c>
      <c r="AC315" s="12">
        <v>0</v>
      </c>
      <c r="AD315" s="12">
        <v>14</v>
      </c>
    </row>
    <row r="316" spans="1:30" x14ac:dyDescent="0.25">
      <c r="A316" s="12" t="s">
        <v>20</v>
      </c>
      <c r="B316" s="12" t="s">
        <v>118</v>
      </c>
      <c r="C316" s="12" t="s">
        <v>489</v>
      </c>
      <c r="D316" s="12">
        <v>9</v>
      </c>
      <c r="E316" s="12">
        <v>9</v>
      </c>
      <c r="F316" s="12">
        <v>0</v>
      </c>
      <c r="G316" s="12">
        <v>200</v>
      </c>
      <c r="H316" s="12">
        <v>77</v>
      </c>
      <c r="I316" s="12">
        <v>22.22</v>
      </c>
      <c r="J316" s="12">
        <v>163</v>
      </c>
      <c r="K316" s="12">
        <v>122.69</v>
      </c>
      <c r="L316" s="12">
        <v>0</v>
      </c>
      <c r="M316" s="12">
        <v>1</v>
      </c>
      <c r="N316" s="12">
        <v>2</v>
      </c>
      <c r="O316" s="12">
        <v>15</v>
      </c>
      <c r="P316" s="12">
        <v>14</v>
      </c>
      <c r="Q316" s="12" t="s">
        <v>493</v>
      </c>
      <c r="R316" s="12" t="s">
        <v>493</v>
      </c>
      <c r="S316" s="12" t="s">
        <v>493</v>
      </c>
      <c r="T316" s="12" t="s">
        <v>493</v>
      </c>
      <c r="U316" s="12" t="s">
        <v>493</v>
      </c>
      <c r="V316" s="12" t="s">
        <v>493</v>
      </c>
      <c r="W316" s="12" t="s">
        <v>493</v>
      </c>
      <c r="X316" s="12" t="s">
        <v>493</v>
      </c>
      <c r="Y316" s="12" t="s">
        <v>493</v>
      </c>
      <c r="Z316" s="12" t="s">
        <v>493</v>
      </c>
      <c r="AA316" s="12" t="s">
        <v>493</v>
      </c>
      <c r="AB316" s="12">
        <v>2</v>
      </c>
      <c r="AC316" s="12">
        <v>0</v>
      </c>
      <c r="AD316" s="12">
        <v>18</v>
      </c>
    </row>
    <row r="317" spans="1:30" x14ac:dyDescent="0.25">
      <c r="A317" s="12" t="s">
        <v>20</v>
      </c>
      <c r="B317" s="12" t="s">
        <v>617</v>
      </c>
      <c r="C317" s="12" t="s">
        <v>487</v>
      </c>
      <c r="D317" s="12">
        <v>14</v>
      </c>
      <c r="E317" s="12">
        <v>6</v>
      </c>
      <c r="F317" s="12">
        <v>2</v>
      </c>
      <c r="G317" s="12">
        <v>63</v>
      </c>
      <c r="H317" s="12">
        <v>21</v>
      </c>
      <c r="I317" s="12">
        <v>15.75</v>
      </c>
      <c r="J317" s="12">
        <v>39</v>
      </c>
      <c r="K317" s="12">
        <v>161.53</v>
      </c>
      <c r="L317" s="12">
        <v>0</v>
      </c>
      <c r="M317" s="12">
        <v>0</v>
      </c>
      <c r="N317" s="12">
        <v>0</v>
      </c>
      <c r="O317" s="12">
        <v>5</v>
      </c>
      <c r="P317" s="12">
        <v>4</v>
      </c>
      <c r="Q317" s="12">
        <v>11</v>
      </c>
      <c r="R317" s="12">
        <v>17</v>
      </c>
      <c r="S317" s="12">
        <v>0</v>
      </c>
      <c r="T317" s="12">
        <v>134</v>
      </c>
      <c r="U317" s="12">
        <v>1</v>
      </c>
      <c r="V317" s="13">
        <v>42736</v>
      </c>
      <c r="W317" s="12">
        <v>134</v>
      </c>
      <c r="X317" s="12">
        <v>7.88</v>
      </c>
      <c r="Y317" s="12">
        <v>102</v>
      </c>
      <c r="Z317" s="12">
        <v>0</v>
      </c>
      <c r="AA317" s="12">
        <v>0</v>
      </c>
      <c r="AB317" s="12">
        <v>3</v>
      </c>
      <c r="AC317" s="12">
        <v>0</v>
      </c>
      <c r="AD317" s="12">
        <v>8</v>
      </c>
    </row>
    <row r="318" spans="1:30" x14ac:dyDescent="0.25">
      <c r="A318" s="12" t="s">
        <v>20</v>
      </c>
      <c r="B318" s="12" t="s">
        <v>617</v>
      </c>
      <c r="C318" s="12" t="s">
        <v>489</v>
      </c>
      <c r="D318" s="12">
        <v>8</v>
      </c>
      <c r="E318" s="12">
        <v>7</v>
      </c>
      <c r="F318" s="12">
        <v>2</v>
      </c>
      <c r="G318" s="12">
        <v>78</v>
      </c>
      <c r="H318" s="12" t="s">
        <v>524</v>
      </c>
      <c r="I318" s="12">
        <v>15.6</v>
      </c>
      <c r="J318" s="12">
        <v>76</v>
      </c>
      <c r="K318" s="12">
        <v>102.63</v>
      </c>
      <c r="L318" s="12">
        <v>0</v>
      </c>
      <c r="M318" s="12">
        <v>0</v>
      </c>
      <c r="N318" s="12">
        <v>0</v>
      </c>
      <c r="O318" s="12">
        <v>6</v>
      </c>
      <c r="P318" s="12">
        <v>3</v>
      </c>
      <c r="Q318" s="12">
        <v>4</v>
      </c>
      <c r="R318" s="12">
        <v>6</v>
      </c>
      <c r="S318" s="12">
        <v>0</v>
      </c>
      <c r="T318" s="12">
        <v>50</v>
      </c>
      <c r="U318" s="12">
        <v>4</v>
      </c>
      <c r="V318" s="14">
        <v>44075</v>
      </c>
      <c r="W318" s="12">
        <v>12.5</v>
      </c>
      <c r="X318" s="12">
        <v>8.33</v>
      </c>
      <c r="Y318" s="12">
        <v>9</v>
      </c>
      <c r="Z318" s="12">
        <v>0</v>
      </c>
      <c r="AA318" s="12">
        <v>0</v>
      </c>
      <c r="AB318" s="12">
        <v>1</v>
      </c>
      <c r="AC318" s="12">
        <v>0</v>
      </c>
      <c r="AD318" s="12">
        <v>14</v>
      </c>
    </row>
    <row r="319" spans="1:30" x14ac:dyDescent="0.25">
      <c r="A319" s="12" t="s">
        <v>20</v>
      </c>
      <c r="B319" s="12" t="s">
        <v>57</v>
      </c>
      <c r="C319" s="12" t="s">
        <v>487</v>
      </c>
      <c r="D319" s="12">
        <v>16</v>
      </c>
      <c r="E319" s="12">
        <v>15</v>
      </c>
      <c r="F319" s="12">
        <v>2</v>
      </c>
      <c r="G319" s="12">
        <v>179</v>
      </c>
      <c r="H319" s="12">
        <v>36</v>
      </c>
      <c r="I319" s="12">
        <v>13.76</v>
      </c>
      <c r="J319" s="12">
        <v>134</v>
      </c>
      <c r="K319" s="12">
        <v>133.58000000000001</v>
      </c>
      <c r="L319" s="12">
        <v>0</v>
      </c>
      <c r="M319" s="12">
        <v>0</v>
      </c>
      <c r="N319" s="12">
        <v>1</v>
      </c>
      <c r="O319" s="12">
        <v>14</v>
      </c>
      <c r="P319" s="12">
        <v>12</v>
      </c>
      <c r="Q319" s="12">
        <v>16</v>
      </c>
      <c r="R319" s="12">
        <v>56.3</v>
      </c>
      <c r="S319" s="12">
        <v>0</v>
      </c>
      <c r="T319" s="12">
        <v>485</v>
      </c>
      <c r="U319" s="12">
        <v>20</v>
      </c>
      <c r="V319" s="13">
        <v>47209</v>
      </c>
      <c r="W319" s="12">
        <v>24.25</v>
      </c>
      <c r="X319" s="12">
        <v>8.58</v>
      </c>
      <c r="Y319" s="12">
        <v>16.899999999999999</v>
      </c>
      <c r="Z319" s="12">
        <v>1</v>
      </c>
      <c r="AA319" s="12">
        <v>0</v>
      </c>
      <c r="AB319" s="12">
        <v>6</v>
      </c>
      <c r="AC319" s="12">
        <v>0</v>
      </c>
      <c r="AD319" s="12">
        <v>17</v>
      </c>
    </row>
    <row r="320" spans="1:30" x14ac:dyDescent="0.25">
      <c r="A320" s="12" t="s">
        <v>20</v>
      </c>
      <c r="B320" s="12" t="s">
        <v>57</v>
      </c>
      <c r="C320" s="12" t="s">
        <v>489</v>
      </c>
      <c r="D320" s="12">
        <v>8</v>
      </c>
      <c r="E320" s="12">
        <v>7</v>
      </c>
      <c r="F320" s="12">
        <v>1</v>
      </c>
      <c r="G320" s="12">
        <v>71</v>
      </c>
      <c r="H320" s="12">
        <v>24</v>
      </c>
      <c r="I320" s="12">
        <v>11.83</v>
      </c>
      <c r="J320" s="12">
        <v>78</v>
      </c>
      <c r="K320" s="12">
        <v>91.02</v>
      </c>
      <c r="L320" s="12">
        <v>0</v>
      </c>
      <c r="M320" s="12">
        <v>0</v>
      </c>
      <c r="N320" s="12">
        <v>0</v>
      </c>
      <c r="O320" s="12">
        <v>6</v>
      </c>
      <c r="P320" s="12">
        <v>1</v>
      </c>
      <c r="Q320" s="12">
        <v>8</v>
      </c>
      <c r="R320" s="12">
        <v>26.5</v>
      </c>
      <c r="S320" s="12">
        <v>0</v>
      </c>
      <c r="T320" s="12">
        <v>245</v>
      </c>
      <c r="U320" s="12">
        <v>5</v>
      </c>
      <c r="V320" s="13">
        <v>42370</v>
      </c>
      <c r="W320" s="12">
        <v>49</v>
      </c>
      <c r="X320" s="12">
        <v>9.1300000000000008</v>
      </c>
      <c r="Y320" s="12">
        <v>32.200000000000003</v>
      </c>
      <c r="Z320" s="12">
        <v>0</v>
      </c>
      <c r="AA320" s="12">
        <v>0</v>
      </c>
      <c r="AB320" s="12">
        <v>2</v>
      </c>
      <c r="AC320" s="12">
        <v>0</v>
      </c>
      <c r="AD320" s="12">
        <v>3</v>
      </c>
    </row>
    <row r="321" spans="1:30" x14ac:dyDescent="0.25">
      <c r="A321" s="12" t="s">
        <v>20</v>
      </c>
      <c r="B321" s="12" t="s">
        <v>618</v>
      </c>
      <c r="C321" s="12" t="s">
        <v>487</v>
      </c>
      <c r="D321" s="12">
        <v>4</v>
      </c>
      <c r="E321" s="12">
        <v>1</v>
      </c>
      <c r="F321" s="12">
        <v>0</v>
      </c>
      <c r="G321" s="12">
        <v>10</v>
      </c>
      <c r="H321" s="12">
        <v>10</v>
      </c>
      <c r="I321" s="12">
        <v>10</v>
      </c>
      <c r="J321" s="12">
        <v>9</v>
      </c>
      <c r="K321" s="12">
        <v>111.11</v>
      </c>
      <c r="L321" s="12">
        <v>0</v>
      </c>
      <c r="M321" s="12">
        <v>0</v>
      </c>
      <c r="N321" s="12">
        <v>0</v>
      </c>
      <c r="O321" s="12">
        <v>1</v>
      </c>
      <c r="P321" s="12">
        <v>0</v>
      </c>
      <c r="Q321" s="12">
        <v>4</v>
      </c>
      <c r="R321" s="12">
        <v>14</v>
      </c>
      <c r="S321" s="12">
        <v>0</v>
      </c>
      <c r="T321" s="12">
        <v>129</v>
      </c>
      <c r="U321" s="12">
        <v>1</v>
      </c>
      <c r="V321" s="13">
        <v>11324</v>
      </c>
      <c r="W321" s="12">
        <v>129</v>
      </c>
      <c r="X321" s="12">
        <v>9.2100000000000009</v>
      </c>
      <c r="Y321" s="12">
        <v>84</v>
      </c>
      <c r="Z321" s="12">
        <v>0</v>
      </c>
      <c r="AA321" s="12">
        <v>0</v>
      </c>
      <c r="AB321" s="12">
        <v>2</v>
      </c>
      <c r="AC321" s="12">
        <v>0</v>
      </c>
      <c r="AD321" s="12">
        <v>18</v>
      </c>
    </row>
    <row r="322" spans="1:30" x14ac:dyDescent="0.25">
      <c r="A322" s="12" t="s">
        <v>20</v>
      </c>
      <c r="B322" s="12" t="s">
        <v>391</v>
      </c>
      <c r="C322" s="12" t="s">
        <v>487</v>
      </c>
      <c r="D322" s="12">
        <v>9</v>
      </c>
      <c r="E322" s="12">
        <v>1</v>
      </c>
      <c r="F322" s="12">
        <v>0</v>
      </c>
      <c r="G322" s="12">
        <v>3</v>
      </c>
      <c r="H322" s="12">
        <v>3</v>
      </c>
      <c r="I322" s="12">
        <v>3</v>
      </c>
      <c r="J322" s="12">
        <v>4</v>
      </c>
      <c r="K322" s="12">
        <v>75</v>
      </c>
      <c r="L322" s="12">
        <v>0</v>
      </c>
      <c r="M322" s="12">
        <v>0</v>
      </c>
      <c r="N322" s="12">
        <v>0</v>
      </c>
      <c r="O322" s="12">
        <v>0</v>
      </c>
      <c r="P322" s="12">
        <v>0</v>
      </c>
      <c r="Q322" s="12">
        <v>9</v>
      </c>
      <c r="R322" s="12">
        <v>28</v>
      </c>
      <c r="S322" s="12">
        <v>0</v>
      </c>
      <c r="T322" s="12">
        <v>258</v>
      </c>
      <c r="U322" s="12">
        <v>11</v>
      </c>
      <c r="V322" s="14">
        <v>44139</v>
      </c>
      <c r="W322" s="12">
        <v>23.45</v>
      </c>
      <c r="X322" s="12">
        <v>9.2100000000000009</v>
      </c>
      <c r="Y322" s="12">
        <v>15.2</v>
      </c>
      <c r="Z322" s="12">
        <v>1</v>
      </c>
      <c r="AA322" s="12">
        <v>0</v>
      </c>
      <c r="AB322" s="12">
        <v>4</v>
      </c>
      <c r="AC322" s="12">
        <v>0</v>
      </c>
      <c r="AD322" s="12">
        <v>12</v>
      </c>
    </row>
    <row r="323" spans="1:30" x14ac:dyDescent="0.25">
      <c r="A323" s="12" t="s">
        <v>20</v>
      </c>
      <c r="B323" s="12" t="s">
        <v>177</v>
      </c>
      <c r="C323" s="12" t="s">
        <v>487</v>
      </c>
      <c r="D323" s="12">
        <v>4</v>
      </c>
      <c r="E323" s="12">
        <v>3</v>
      </c>
      <c r="F323" s="12">
        <v>3</v>
      </c>
      <c r="G323" s="12">
        <v>42</v>
      </c>
      <c r="H323" s="12" t="s">
        <v>619</v>
      </c>
      <c r="I323" s="12" t="s">
        <v>493</v>
      </c>
      <c r="J323" s="12">
        <v>32</v>
      </c>
      <c r="K323" s="12">
        <v>131.25</v>
      </c>
      <c r="L323" s="12">
        <v>0</v>
      </c>
      <c r="M323" s="12">
        <v>0</v>
      </c>
      <c r="N323" s="12">
        <v>0</v>
      </c>
      <c r="O323" s="12">
        <v>2</v>
      </c>
      <c r="P323" s="12">
        <v>2</v>
      </c>
      <c r="Q323" s="12" t="s">
        <v>493</v>
      </c>
      <c r="R323" s="12" t="s">
        <v>493</v>
      </c>
      <c r="S323" s="12" t="s">
        <v>493</v>
      </c>
      <c r="T323" s="12" t="s">
        <v>493</v>
      </c>
      <c r="U323" s="12" t="s">
        <v>493</v>
      </c>
      <c r="V323" s="12" t="s">
        <v>493</v>
      </c>
      <c r="W323" s="12" t="s">
        <v>493</v>
      </c>
      <c r="X323" s="12" t="s">
        <v>493</v>
      </c>
      <c r="Y323" s="12" t="s">
        <v>493</v>
      </c>
      <c r="Z323" s="12" t="s">
        <v>493</v>
      </c>
      <c r="AA323" s="12" t="s">
        <v>493</v>
      </c>
      <c r="AB323" s="12">
        <v>1</v>
      </c>
      <c r="AC323" s="12">
        <v>0</v>
      </c>
      <c r="AD323" s="12">
        <v>16</v>
      </c>
    </row>
    <row r="324" spans="1:30" x14ac:dyDescent="0.25">
      <c r="A324" s="12" t="s">
        <v>20</v>
      </c>
      <c r="B324" s="12" t="s">
        <v>177</v>
      </c>
      <c r="C324" s="12" t="s">
        <v>489</v>
      </c>
      <c r="D324" s="12">
        <v>13</v>
      </c>
      <c r="E324" s="12">
        <v>13</v>
      </c>
      <c r="F324" s="12">
        <v>1</v>
      </c>
      <c r="G324" s="12">
        <v>267</v>
      </c>
      <c r="H324" s="12">
        <v>69</v>
      </c>
      <c r="I324" s="12">
        <v>22.25</v>
      </c>
      <c r="J324" s="12">
        <v>186</v>
      </c>
      <c r="K324" s="12">
        <v>143.54</v>
      </c>
      <c r="L324" s="12">
        <v>0</v>
      </c>
      <c r="M324" s="12">
        <v>1</v>
      </c>
      <c r="N324" s="12">
        <v>0</v>
      </c>
      <c r="O324" s="12">
        <v>25</v>
      </c>
      <c r="P324" s="12">
        <v>10</v>
      </c>
      <c r="Q324" s="12" t="s">
        <v>493</v>
      </c>
      <c r="R324" s="12" t="s">
        <v>493</v>
      </c>
      <c r="S324" s="12" t="s">
        <v>493</v>
      </c>
      <c r="T324" s="12" t="s">
        <v>493</v>
      </c>
      <c r="U324" s="12" t="s">
        <v>493</v>
      </c>
      <c r="V324" s="12" t="s">
        <v>493</v>
      </c>
      <c r="W324" s="12" t="s">
        <v>493</v>
      </c>
      <c r="X324" s="12" t="s">
        <v>493</v>
      </c>
      <c r="Y324" s="12" t="s">
        <v>493</v>
      </c>
      <c r="Z324" s="12" t="s">
        <v>493</v>
      </c>
      <c r="AA324" s="12" t="s">
        <v>493</v>
      </c>
      <c r="AB324" s="12">
        <v>7</v>
      </c>
      <c r="AC324" s="12">
        <v>3</v>
      </c>
      <c r="AD324" s="12">
        <v>5</v>
      </c>
    </row>
    <row r="325" spans="1:30" x14ac:dyDescent="0.25">
      <c r="A325" s="12" t="s">
        <v>20</v>
      </c>
      <c r="B325" s="12" t="s">
        <v>218</v>
      </c>
      <c r="C325" s="12" t="s">
        <v>487</v>
      </c>
      <c r="D325" s="12">
        <v>8</v>
      </c>
      <c r="E325" s="12">
        <v>2</v>
      </c>
      <c r="F325" s="12">
        <v>2</v>
      </c>
      <c r="G325" s="12">
        <v>37</v>
      </c>
      <c r="H325" s="12" t="s">
        <v>544</v>
      </c>
      <c r="I325" s="12" t="s">
        <v>493</v>
      </c>
      <c r="J325" s="12">
        <v>27</v>
      </c>
      <c r="K325" s="12">
        <v>137.03</v>
      </c>
      <c r="L325" s="12">
        <v>0</v>
      </c>
      <c r="M325" s="12">
        <v>0</v>
      </c>
      <c r="N325" s="12">
        <v>0</v>
      </c>
      <c r="O325" s="12">
        <v>4</v>
      </c>
      <c r="P325" s="12">
        <v>1</v>
      </c>
      <c r="Q325" s="12">
        <v>8</v>
      </c>
      <c r="R325" s="12">
        <v>25</v>
      </c>
      <c r="S325" s="12">
        <v>0</v>
      </c>
      <c r="T325" s="12">
        <v>213</v>
      </c>
      <c r="U325" s="12">
        <v>6</v>
      </c>
      <c r="V325" s="13">
        <v>14671</v>
      </c>
      <c r="W325" s="12">
        <v>35.5</v>
      </c>
      <c r="X325" s="12">
        <v>8.52</v>
      </c>
      <c r="Y325" s="12">
        <v>25</v>
      </c>
      <c r="Z325" s="12">
        <v>0</v>
      </c>
      <c r="AA325" s="12">
        <v>0</v>
      </c>
      <c r="AB325" s="12">
        <v>4</v>
      </c>
      <c r="AC325" s="12">
        <v>0</v>
      </c>
      <c r="AD325" s="12">
        <v>4</v>
      </c>
    </row>
    <row r="326" spans="1:30" x14ac:dyDescent="0.25">
      <c r="A326" s="12" t="s">
        <v>20</v>
      </c>
      <c r="B326" s="12" t="s">
        <v>218</v>
      </c>
      <c r="C326" s="12" t="s">
        <v>489</v>
      </c>
      <c r="D326" s="12">
        <v>2</v>
      </c>
      <c r="E326" s="12">
        <v>1</v>
      </c>
      <c r="F326" s="12">
        <v>1</v>
      </c>
      <c r="G326" s="12">
        <v>5</v>
      </c>
      <c r="H326" s="12" t="s">
        <v>536</v>
      </c>
      <c r="I326" s="12" t="s">
        <v>493</v>
      </c>
      <c r="J326" s="12">
        <v>7</v>
      </c>
      <c r="K326" s="12">
        <v>71.42</v>
      </c>
      <c r="L326" s="12">
        <v>0</v>
      </c>
      <c r="M326" s="12">
        <v>0</v>
      </c>
      <c r="N326" s="12">
        <v>0</v>
      </c>
      <c r="O326" s="12">
        <v>0</v>
      </c>
      <c r="P326" s="12">
        <v>0</v>
      </c>
      <c r="Q326" s="12">
        <v>2</v>
      </c>
      <c r="R326" s="12">
        <v>5</v>
      </c>
      <c r="S326" s="12">
        <v>0</v>
      </c>
      <c r="T326" s="12">
        <v>55</v>
      </c>
      <c r="U326" s="12">
        <v>2</v>
      </c>
      <c r="V326" s="13">
        <v>13181</v>
      </c>
      <c r="W326" s="12">
        <v>27.5</v>
      </c>
      <c r="X326" s="12">
        <v>11</v>
      </c>
      <c r="Y326" s="12">
        <v>15</v>
      </c>
      <c r="Z326" s="12">
        <v>0</v>
      </c>
      <c r="AA326" s="12">
        <v>0</v>
      </c>
      <c r="AB326" s="12">
        <v>0</v>
      </c>
      <c r="AC326" s="12">
        <v>0</v>
      </c>
      <c r="AD326" s="12">
        <v>13</v>
      </c>
    </row>
    <row r="327" spans="1:30" x14ac:dyDescent="0.25">
      <c r="A327" s="12" t="s">
        <v>20</v>
      </c>
      <c r="B327" s="12" t="s">
        <v>620</v>
      </c>
      <c r="C327" s="12" t="s">
        <v>487</v>
      </c>
      <c r="D327" s="12">
        <v>1</v>
      </c>
      <c r="E327" s="12">
        <v>1</v>
      </c>
      <c r="F327" s="12">
        <v>1</v>
      </c>
      <c r="G327" s="12">
        <v>5</v>
      </c>
      <c r="H327" s="12" t="s">
        <v>536</v>
      </c>
      <c r="I327" s="12" t="s">
        <v>493</v>
      </c>
      <c r="J327" s="12">
        <v>4</v>
      </c>
      <c r="K327" s="12">
        <v>125</v>
      </c>
      <c r="L327" s="12">
        <v>0</v>
      </c>
      <c r="M327" s="12">
        <v>0</v>
      </c>
      <c r="N327" s="12">
        <v>0</v>
      </c>
      <c r="O327" s="12">
        <v>0</v>
      </c>
      <c r="P327" s="12">
        <v>0</v>
      </c>
      <c r="Q327" s="12">
        <v>1</v>
      </c>
      <c r="R327" s="12">
        <v>4</v>
      </c>
      <c r="S327" s="12">
        <v>0</v>
      </c>
      <c r="T327" s="12">
        <v>49</v>
      </c>
      <c r="U327" s="12">
        <v>0</v>
      </c>
      <c r="V327" s="12" t="s">
        <v>493</v>
      </c>
      <c r="W327" s="12" t="s">
        <v>493</v>
      </c>
      <c r="X327" s="12">
        <v>12.25</v>
      </c>
      <c r="Y327" s="12" t="s">
        <v>493</v>
      </c>
      <c r="Z327" s="12">
        <v>0</v>
      </c>
      <c r="AA327" s="12">
        <v>0</v>
      </c>
      <c r="AB327" s="12">
        <v>1</v>
      </c>
      <c r="AC327" s="12">
        <v>0</v>
      </c>
      <c r="AD327" s="12">
        <v>12</v>
      </c>
    </row>
    <row r="328" spans="1:30" x14ac:dyDescent="0.25">
      <c r="A328" s="12" t="s">
        <v>20</v>
      </c>
      <c r="B328" s="12" t="s">
        <v>621</v>
      </c>
      <c r="C328" s="12" t="s">
        <v>487</v>
      </c>
      <c r="D328" s="12">
        <v>4</v>
      </c>
      <c r="E328" s="12">
        <v>1</v>
      </c>
      <c r="F328" s="12">
        <v>1</v>
      </c>
      <c r="G328" s="12">
        <v>1</v>
      </c>
      <c r="H328" s="12" t="s">
        <v>500</v>
      </c>
      <c r="I328" s="12" t="s">
        <v>493</v>
      </c>
      <c r="J328" s="12">
        <v>1</v>
      </c>
      <c r="K328" s="12">
        <v>100</v>
      </c>
      <c r="L328" s="12">
        <v>0</v>
      </c>
      <c r="M328" s="12">
        <v>0</v>
      </c>
      <c r="N328" s="12">
        <v>0</v>
      </c>
      <c r="O328" s="12">
        <v>0</v>
      </c>
      <c r="P328" s="12">
        <v>0</v>
      </c>
      <c r="Q328" s="12">
        <v>4</v>
      </c>
      <c r="R328" s="12">
        <v>14</v>
      </c>
      <c r="S328" s="12">
        <v>0</v>
      </c>
      <c r="T328" s="12">
        <v>136</v>
      </c>
      <c r="U328" s="12">
        <v>7</v>
      </c>
      <c r="V328" s="13">
        <v>41334</v>
      </c>
      <c r="W328" s="12">
        <v>19.420000000000002</v>
      </c>
      <c r="X328" s="12">
        <v>9.7100000000000009</v>
      </c>
      <c r="Y328" s="12">
        <v>12</v>
      </c>
      <c r="Z328" s="12">
        <v>0</v>
      </c>
      <c r="AA328" s="12">
        <v>0</v>
      </c>
      <c r="AB328" s="12">
        <v>2</v>
      </c>
      <c r="AC328" s="12">
        <v>0</v>
      </c>
      <c r="AD328" s="12">
        <v>6</v>
      </c>
    </row>
    <row r="329" spans="1:30" x14ac:dyDescent="0.25">
      <c r="A329" s="12" t="s">
        <v>20</v>
      </c>
      <c r="B329" s="12" t="s">
        <v>309</v>
      </c>
      <c r="C329" s="12" t="s">
        <v>487</v>
      </c>
      <c r="D329" s="12">
        <v>8</v>
      </c>
      <c r="E329" s="12">
        <v>1</v>
      </c>
      <c r="F329" s="12">
        <v>1</v>
      </c>
      <c r="G329" s="12">
        <v>0</v>
      </c>
      <c r="H329" s="12" t="s">
        <v>552</v>
      </c>
      <c r="I329" s="12" t="s">
        <v>493</v>
      </c>
      <c r="J329" s="12">
        <v>0</v>
      </c>
      <c r="K329" s="12" t="s">
        <v>493</v>
      </c>
      <c r="L329" s="12">
        <v>0</v>
      </c>
      <c r="M329" s="12">
        <v>0</v>
      </c>
      <c r="N329" s="12">
        <v>0</v>
      </c>
      <c r="O329" s="12">
        <v>0</v>
      </c>
      <c r="P329" s="12">
        <v>0</v>
      </c>
      <c r="Q329" s="12">
        <v>8</v>
      </c>
      <c r="R329" s="12">
        <v>23.4</v>
      </c>
      <c r="S329" s="12">
        <v>0</v>
      </c>
      <c r="T329" s="12">
        <v>227</v>
      </c>
      <c r="U329" s="12">
        <v>2</v>
      </c>
      <c r="V329" s="13">
        <v>13547</v>
      </c>
      <c r="W329" s="12">
        <v>113.5</v>
      </c>
      <c r="X329" s="12">
        <v>9.59</v>
      </c>
      <c r="Y329" s="12">
        <v>71</v>
      </c>
      <c r="Z329" s="12">
        <v>0</v>
      </c>
      <c r="AA329" s="12">
        <v>0</v>
      </c>
      <c r="AB329" s="12">
        <v>0</v>
      </c>
      <c r="AC329" s="12">
        <v>0</v>
      </c>
      <c r="AD329" s="12">
        <v>13</v>
      </c>
    </row>
    <row r="330" spans="1:30" x14ac:dyDescent="0.25">
      <c r="A330" s="12" t="s">
        <v>20</v>
      </c>
      <c r="B330" s="12" t="s">
        <v>358</v>
      </c>
      <c r="C330" s="12" t="s">
        <v>487</v>
      </c>
      <c r="D330" s="12">
        <v>5</v>
      </c>
      <c r="E330" s="12">
        <v>1</v>
      </c>
      <c r="F330" s="12">
        <v>1</v>
      </c>
      <c r="G330" s="12">
        <v>0</v>
      </c>
      <c r="H330" s="12" t="s">
        <v>552</v>
      </c>
      <c r="I330" s="12" t="s">
        <v>493</v>
      </c>
      <c r="J330" s="12">
        <v>0</v>
      </c>
      <c r="K330" s="12" t="s">
        <v>493</v>
      </c>
      <c r="L330" s="12">
        <v>0</v>
      </c>
      <c r="M330" s="12">
        <v>0</v>
      </c>
      <c r="N330" s="12">
        <v>0</v>
      </c>
      <c r="O330" s="12">
        <v>0</v>
      </c>
      <c r="P330" s="12">
        <v>0</v>
      </c>
      <c r="Q330" s="12">
        <v>5</v>
      </c>
      <c r="R330" s="12">
        <v>14</v>
      </c>
      <c r="S330" s="12">
        <v>0</v>
      </c>
      <c r="T330" s="12">
        <v>147</v>
      </c>
      <c r="U330" s="12">
        <v>1</v>
      </c>
      <c r="V330" s="13">
        <v>16803</v>
      </c>
      <c r="W330" s="12">
        <v>147</v>
      </c>
      <c r="X330" s="12">
        <v>10.5</v>
      </c>
      <c r="Y330" s="12">
        <v>84</v>
      </c>
      <c r="Z330" s="12">
        <v>0</v>
      </c>
      <c r="AA330" s="12">
        <v>0</v>
      </c>
      <c r="AB330" s="12">
        <v>2</v>
      </c>
      <c r="AC330" s="12">
        <v>0</v>
      </c>
      <c r="AD330" s="12">
        <v>17</v>
      </c>
    </row>
    <row r="331" spans="1:30" x14ac:dyDescent="0.25">
      <c r="A331" s="12" t="s">
        <v>20</v>
      </c>
      <c r="B331" s="12" t="s">
        <v>358</v>
      </c>
      <c r="C331" s="12" t="s">
        <v>489</v>
      </c>
      <c r="D331" s="12">
        <v>1</v>
      </c>
      <c r="E331" s="12" t="s">
        <v>493</v>
      </c>
      <c r="F331" s="12" t="s">
        <v>493</v>
      </c>
      <c r="G331" s="12" t="s">
        <v>493</v>
      </c>
      <c r="H331" s="12" t="s">
        <v>493</v>
      </c>
      <c r="I331" s="12" t="s">
        <v>493</v>
      </c>
      <c r="J331" s="12" t="s">
        <v>493</v>
      </c>
      <c r="K331" s="12" t="s">
        <v>493</v>
      </c>
      <c r="L331" s="12" t="s">
        <v>493</v>
      </c>
      <c r="M331" s="12" t="s">
        <v>493</v>
      </c>
      <c r="N331" s="12" t="s">
        <v>493</v>
      </c>
      <c r="O331" s="12" t="s">
        <v>493</v>
      </c>
      <c r="P331" s="12" t="s">
        <v>493</v>
      </c>
      <c r="Q331" s="12">
        <v>1</v>
      </c>
      <c r="R331" s="12">
        <v>4</v>
      </c>
      <c r="S331" s="12">
        <v>0</v>
      </c>
      <c r="T331" s="12">
        <v>43</v>
      </c>
      <c r="U331" s="12">
        <v>3</v>
      </c>
      <c r="V331" s="13">
        <v>15766</v>
      </c>
      <c r="W331" s="12">
        <v>14.33</v>
      </c>
      <c r="X331" s="12">
        <v>10.75</v>
      </c>
      <c r="Y331" s="12">
        <v>8</v>
      </c>
      <c r="Z331" s="12">
        <v>0</v>
      </c>
      <c r="AA331" s="12">
        <v>0</v>
      </c>
      <c r="AB331" s="12">
        <v>0</v>
      </c>
      <c r="AC331" s="12">
        <v>0</v>
      </c>
      <c r="AD331" s="12">
        <v>7</v>
      </c>
    </row>
    <row r="332" spans="1:30" x14ac:dyDescent="0.25">
      <c r="A332" s="12" t="s">
        <v>20</v>
      </c>
      <c r="B332" s="12" t="s">
        <v>223</v>
      </c>
      <c r="C332" s="12" t="s">
        <v>487</v>
      </c>
      <c r="D332" s="12">
        <v>9</v>
      </c>
      <c r="E332" s="12" t="s">
        <v>493</v>
      </c>
      <c r="F332" s="12" t="s">
        <v>493</v>
      </c>
      <c r="G332" s="12" t="s">
        <v>493</v>
      </c>
      <c r="H332" s="12" t="s">
        <v>493</v>
      </c>
      <c r="I332" s="12" t="s">
        <v>493</v>
      </c>
      <c r="J332" s="12" t="s">
        <v>493</v>
      </c>
      <c r="K332" s="12" t="s">
        <v>493</v>
      </c>
      <c r="L332" s="12" t="s">
        <v>493</v>
      </c>
      <c r="M332" s="12" t="s">
        <v>493</v>
      </c>
      <c r="N332" s="12" t="s">
        <v>493</v>
      </c>
      <c r="O332" s="12" t="s">
        <v>493</v>
      </c>
      <c r="P332" s="12" t="s">
        <v>493</v>
      </c>
      <c r="Q332" s="12">
        <v>9</v>
      </c>
      <c r="R332" s="12">
        <v>29.1</v>
      </c>
      <c r="S332" s="12">
        <v>0</v>
      </c>
      <c r="T332" s="12">
        <v>216</v>
      </c>
      <c r="U332" s="12">
        <v>11</v>
      </c>
      <c r="V332" s="13">
        <v>43132</v>
      </c>
      <c r="W332" s="12">
        <v>19.63</v>
      </c>
      <c r="X332" s="12">
        <v>7.4</v>
      </c>
      <c r="Y332" s="12">
        <v>15.9</v>
      </c>
      <c r="Z332" s="12">
        <v>0</v>
      </c>
      <c r="AA332" s="12">
        <v>0</v>
      </c>
      <c r="AB332" s="12">
        <v>3</v>
      </c>
      <c r="AC332" s="12">
        <v>0</v>
      </c>
      <c r="AD332" s="12">
        <v>14</v>
      </c>
    </row>
    <row r="333" spans="1:30" x14ac:dyDescent="0.25">
      <c r="A333" s="12" t="s">
        <v>20</v>
      </c>
      <c r="B333" s="12" t="s">
        <v>223</v>
      </c>
      <c r="C333" s="12" t="s">
        <v>489</v>
      </c>
      <c r="D333" s="12">
        <v>10</v>
      </c>
      <c r="E333" s="12">
        <v>8</v>
      </c>
      <c r="F333" s="12">
        <v>4</v>
      </c>
      <c r="G333" s="12">
        <v>32</v>
      </c>
      <c r="H333" s="12">
        <v>9</v>
      </c>
      <c r="I333" s="12">
        <v>8</v>
      </c>
      <c r="J333" s="12">
        <v>40</v>
      </c>
      <c r="K333" s="12">
        <v>80</v>
      </c>
      <c r="L333" s="12">
        <v>0</v>
      </c>
      <c r="M333" s="12">
        <v>0</v>
      </c>
      <c r="N333" s="12">
        <v>2</v>
      </c>
      <c r="O333" s="12">
        <v>2</v>
      </c>
      <c r="P333" s="12">
        <v>0</v>
      </c>
      <c r="Q333" s="12">
        <v>10</v>
      </c>
      <c r="R333" s="12">
        <v>30.3</v>
      </c>
      <c r="S333" s="12">
        <v>0</v>
      </c>
      <c r="T333" s="12">
        <v>275</v>
      </c>
      <c r="U333" s="12">
        <v>5</v>
      </c>
      <c r="V333" s="13">
        <v>47150</v>
      </c>
      <c r="W333" s="12">
        <v>55</v>
      </c>
      <c r="X333" s="12">
        <v>9.01</v>
      </c>
      <c r="Y333" s="12">
        <v>36.6</v>
      </c>
      <c r="Z333" s="12">
        <v>0</v>
      </c>
      <c r="AA333" s="12">
        <v>0</v>
      </c>
      <c r="AB333" s="12">
        <v>1</v>
      </c>
      <c r="AC333" s="12">
        <v>0</v>
      </c>
      <c r="AD333" s="12">
        <v>12</v>
      </c>
    </row>
    <row r="334" spans="1:30" x14ac:dyDescent="0.25">
      <c r="A334" s="12" t="s">
        <v>20</v>
      </c>
      <c r="B334" s="12" t="s">
        <v>284</v>
      </c>
      <c r="C334" s="12" t="s">
        <v>487</v>
      </c>
      <c r="D334" s="12">
        <v>13</v>
      </c>
      <c r="E334" s="12" t="s">
        <v>493</v>
      </c>
      <c r="F334" s="12" t="s">
        <v>493</v>
      </c>
      <c r="G334" s="12" t="s">
        <v>493</v>
      </c>
      <c r="H334" s="12" t="s">
        <v>493</v>
      </c>
      <c r="I334" s="12" t="s">
        <v>493</v>
      </c>
      <c r="J334" s="12" t="s">
        <v>493</v>
      </c>
      <c r="K334" s="12" t="s">
        <v>493</v>
      </c>
      <c r="L334" s="12" t="s">
        <v>493</v>
      </c>
      <c r="M334" s="12" t="s">
        <v>493</v>
      </c>
      <c r="N334" s="12" t="s">
        <v>493</v>
      </c>
      <c r="O334" s="12" t="s">
        <v>493</v>
      </c>
      <c r="P334" s="12" t="s">
        <v>493</v>
      </c>
      <c r="Q334" s="12">
        <v>13</v>
      </c>
      <c r="R334" s="12">
        <v>49.1</v>
      </c>
      <c r="S334" s="12">
        <v>0</v>
      </c>
      <c r="T334" s="12">
        <v>401</v>
      </c>
      <c r="U334" s="12">
        <v>21</v>
      </c>
      <c r="V334" s="13">
        <v>45748</v>
      </c>
      <c r="W334" s="12">
        <v>19.09</v>
      </c>
      <c r="X334" s="12">
        <v>8.15</v>
      </c>
      <c r="Y334" s="12">
        <v>14</v>
      </c>
      <c r="Z334" s="12">
        <v>1</v>
      </c>
      <c r="AA334" s="12">
        <v>0</v>
      </c>
      <c r="AB334" s="12">
        <v>4</v>
      </c>
      <c r="AC334" s="12">
        <v>0</v>
      </c>
      <c r="AD334" s="12">
        <v>5</v>
      </c>
    </row>
    <row r="335" spans="1:30" x14ac:dyDescent="0.25">
      <c r="A335" s="12" t="s">
        <v>20</v>
      </c>
      <c r="B335" s="12" t="s">
        <v>284</v>
      </c>
      <c r="C335" s="12" t="s">
        <v>489</v>
      </c>
      <c r="D335" s="12">
        <v>13</v>
      </c>
      <c r="E335" s="12">
        <v>6</v>
      </c>
      <c r="F335" s="12">
        <v>3</v>
      </c>
      <c r="G335" s="12">
        <v>13</v>
      </c>
      <c r="H335" s="12" t="s">
        <v>530</v>
      </c>
      <c r="I335" s="12">
        <v>4.33</v>
      </c>
      <c r="J335" s="12">
        <v>26</v>
      </c>
      <c r="K335" s="12">
        <v>50</v>
      </c>
      <c r="L335" s="12">
        <v>0</v>
      </c>
      <c r="M335" s="12">
        <v>0</v>
      </c>
      <c r="N335" s="12">
        <v>1</v>
      </c>
      <c r="O335" s="12">
        <v>0</v>
      </c>
      <c r="P335" s="12">
        <v>0</v>
      </c>
      <c r="Q335" s="12">
        <v>13</v>
      </c>
      <c r="R335" s="12">
        <v>43.3</v>
      </c>
      <c r="S335" s="12">
        <v>0</v>
      </c>
      <c r="T335" s="12">
        <v>333</v>
      </c>
      <c r="U335" s="12">
        <v>14</v>
      </c>
      <c r="V335" s="13">
        <v>42430</v>
      </c>
      <c r="W335" s="12">
        <v>23.78</v>
      </c>
      <c r="X335" s="12">
        <v>7.65</v>
      </c>
      <c r="Y335" s="12">
        <v>18.600000000000001</v>
      </c>
      <c r="Z335" s="12">
        <v>0</v>
      </c>
      <c r="AA335" s="12">
        <v>0</v>
      </c>
      <c r="AB335" s="12">
        <v>3</v>
      </c>
      <c r="AC335" s="12">
        <v>0</v>
      </c>
      <c r="AD335" s="12">
        <v>6</v>
      </c>
    </row>
    <row r="336" spans="1:30" x14ac:dyDescent="0.25">
      <c r="A336" s="12" t="s">
        <v>20</v>
      </c>
      <c r="B336" s="12" t="s">
        <v>284</v>
      </c>
      <c r="C336" s="12" t="s">
        <v>453</v>
      </c>
      <c r="D336" s="12">
        <v>14</v>
      </c>
      <c r="E336" s="12">
        <v>1</v>
      </c>
      <c r="F336" s="12">
        <v>1</v>
      </c>
      <c r="G336" s="12">
        <v>0</v>
      </c>
      <c r="H336" s="12" t="s">
        <v>552</v>
      </c>
      <c r="I336" s="12" t="s">
        <v>493</v>
      </c>
      <c r="J336" s="12">
        <v>4</v>
      </c>
      <c r="K336" s="12">
        <v>0</v>
      </c>
      <c r="L336" s="12">
        <v>0</v>
      </c>
      <c r="M336" s="12">
        <v>0</v>
      </c>
      <c r="N336" s="12">
        <v>0</v>
      </c>
      <c r="O336" s="12">
        <v>0</v>
      </c>
      <c r="P336" s="12">
        <v>0</v>
      </c>
      <c r="Q336" s="12">
        <v>14</v>
      </c>
      <c r="R336" s="12">
        <v>50</v>
      </c>
      <c r="S336" s="12">
        <v>1</v>
      </c>
      <c r="T336" s="12">
        <v>363</v>
      </c>
      <c r="U336" s="12">
        <v>12</v>
      </c>
      <c r="V336" s="13">
        <v>44593</v>
      </c>
      <c r="W336" s="12">
        <v>30.25</v>
      </c>
      <c r="X336" s="12">
        <v>7.26</v>
      </c>
      <c r="Y336" s="12">
        <v>25</v>
      </c>
      <c r="Z336" s="12">
        <v>0</v>
      </c>
      <c r="AA336" s="12">
        <v>0</v>
      </c>
      <c r="AB336" s="12">
        <v>2</v>
      </c>
      <c r="AC336" s="12">
        <v>0</v>
      </c>
      <c r="AD336" s="12">
        <v>16</v>
      </c>
    </row>
    <row r="337" spans="1:30" x14ac:dyDescent="0.25">
      <c r="A337" s="12" t="s">
        <v>20</v>
      </c>
      <c r="B337" s="12" t="s">
        <v>284</v>
      </c>
      <c r="C337" s="12" t="s">
        <v>518</v>
      </c>
      <c r="D337" s="12">
        <v>14</v>
      </c>
      <c r="E337" s="12">
        <v>3</v>
      </c>
      <c r="F337" s="12">
        <v>1</v>
      </c>
      <c r="G337" s="12">
        <v>6</v>
      </c>
      <c r="H337" s="12">
        <v>4</v>
      </c>
      <c r="I337" s="12">
        <v>3</v>
      </c>
      <c r="J337" s="12">
        <v>16</v>
      </c>
      <c r="K337" s="12">
        <v>37.5</v>
      </c>
      <c r="L337" s="12">
        <v>0</v>
      </c>
      <c r="M337" s="12">
        <v>0</v>
      </c>
      <c r="N337" s="12">
        <v>0</v>
      </c>
      <c r="O337" s="12">
        <v>0</v>
      </c>
      <c r="P337" s="12">
        <v>0</v>
      </c>
      <c r="Q337" s="12">
        <v>14</v>
      </c>
      <c r="R337" s="12">
        <v>49.2</v>
      </c>
      <c r="S337" s="12">
        <v>1</v>
      </c>
      <c r="T337" s="12">
        <v>386</v>
      </c>
      <c r="U337" s="12">
        <v>18</v>
      </c>
      <c r="V337" s="13">
        <v>13971</v>
      </c>
      <c r="W337" s="12">
        <v>21.44</v>
      </c>
      <c r="X337" s="12">
        <v>7.82</v>
      </c>
      <c r="Y337" s="12">
        <v>16.399999999999999</v>
      </c>
      <c r="Z337" s="12">
        <v>1</v>
      </c>
      <c r="AA337" s="12">
        <v>0</v>
      </c>
      <c r="AB337" s="12">
        <v>3</v>
      </c>
      <c r="AC337" s="12">
        <v>0</v>
      </c>
      <c r="AD337" s="12">
        <v>4</v>
      </c>
    </row>
    <row r="338" spans="1:30" x14ac:dyDescent="0.25">
      <c r="A338" s="12" t="s">
        <v>20</v>
      </c>
      <c r="B338" s="12" t="s">
        <v>251</v>
      </c>
      <c r="C338" s="12" t="s">
        <v>487</v>
      </c>
      <c r="D338" s="12">
        <v>1</v>
      </c>
      <c r="E338" s="12" t="s">
        <v>493</v>
      </c>
      <c r="F338" s="12" t="s">
        <v>493</v>
      </c>
      <c r="G338" s="12" t="s">
        <v>493</v>
      </c>
      <c r="H338" s="12" t="s">
        <v>493</v>
      </c>
      <c r="I338" s="12" t="s">
        <v>493</v>
      </c>
      <c r="J338" s="12" t="s">
        <v>493</v>
      </c>
      <c r="K338" s="12" t="s">
        <v>493</v>
      </c>
      <c r="L338" s="12" t="s">
        <v>493</v>
      </c>
      <c r="M338" s="12" t="s">
        <v>493</v>
      </c>
      <c r="N338" s="12" t="s">
        <v>493</v>
      </c>
      <c r="O338" s="12" t="s">
        <v>493</v>
      </c>
      <c r="P338" s="12" t="s">
        <v>493</v>
      </c>
      <c r="Q338" s="12" t="s">
        <v>493</v>
      </c>
      <c r="R338" s="12" t="s">
        <v>493</v>
      </c>
      <c r="S338" s="12" t="s">
        <v>493</v>
      </c>
      <c r="T338" s="12" t="s">
        <v>493</v>
      </c>
      <c r="U338" s="12" t="s">
        <v>493</v>
      </c>
      <c r="V338" s="12" t="s">
        <v>493</v>
      </c>
      <c r="W338" s="12" t="s">
        <v>493</v>
      </c>
      <c r="X338" s="12" t="s">
        <v>493</v>
      </c>
      <c r="Y338" s="12" t="s">
        <v>493</v>
      </c>
      <c r="Z338" s="12" t="s">
        <v>493</v>
      </c>
      <c r="AA338" s="12" t="s">
        <v>493</v>
      </c>
      <c r="AB338" s="12">
        <v>1</v>
      </c>
      <c r="AC338" s="12">
        <v>0</v>
      </c>
      <c r="AD338" s="12">
        <v>8</v>
      </c>
    </row>
    <row r="339" spans="1:30" x14ac:dyDescent="0.25">
      <c r="A339" s="12" t="s">
        <v>20</v>
      </c>
      <c r="B339" s="12" t="s">
        <v>251</v>
      </c>
      <c r="C339" s="12" t="s">
        <v>489</v>
      </c>
      <c r="D339" s="12">
        <v>11</v>
      </c>
      <c r="E339" s="12">
        <v>10</v>
      </c>
      <c r="F339" s="12">
        <v>0</v>
      </c>
      <c r="G339" s="12">
        <v>188</v>
      </c>
      <c r="H339" s="12">
        <v>52</v>
      </c>
      <c r="I339" s="12">
        <v>18.8</v>
      </c>
      <c r="J339" s="12">
        <v>177</v>
      </c>
      <c r="K339" s="12">
        <v>106.21</v>
      </c>
      <c r="L339" s="12">
        <v>0</v>
      </c>
      <c r="M339" s="12">
        <v>1</v>
      </c>
      <c r="N339" s="12">
        <v>2</v>
      </c>
      <c r="O339" s="12">
        <v>21</v>
      </c>
      <c r="P339" s="12">
        <v>4</v>
      </c>
      <c r="Q339" s="12" t="s">
        <v>493</v>
      </c>
      <c r="R339" s="12" t="s">
        <v>493</v>
      </c>
      <c r="S339" s="12" t="s">
        <v>493</v>
      </c>
      <c r="T339" s="12" t="s">
        <v>493</v>
      </c>
      <c r="U339" s="12" t="s">
        <v>493</v>
      </c>
      <c r="V339" s="12" t="s">
        <v>493</v>
      </c>
      <c r="W339" s="12" t="s">
        <v>493</v>
      </c>
      <c r="X339" s="12" t="s">
        <v>493</v>
      </c>
      <c r="Y339" s="12" t="s">
        <v>493</v>
      </c>
      <c r="Z339" s="12" t="s">
        <v>493</v>
      </c>
      <c r="AA339" s="12" t="s">
        <v>493</v>
      </c>
      <c r="AB339" s="12">
        <v>6</v>
      </c>
      <c r="AC339" s="12">
        <v>0</v>
      </c>
      <c r="AD339" s="12">
        <v>4</v>
      </c>
    </row>
    <row r="340" spans="1:30" x14ac:dyDescent="0.25">
      <c r="A340" s="12" t="s">
        <v>20</v>
      </c>
      <c r="B340" s="12" t="s">
        <v>251</v>
      </c>
      <c r="C340" s="12" t="s">
        <v>453</v>
      </c>
      <c r="D340" s="12">
        <v>14</v>
      </c>
      <c r="E340" s="12">
        <v>13</v>
      </c>
      <c r="F340" s="12">
        <v>3</v>
      </c>
      <c r="G340" s="12">
        <v>252</v>
      </c>
      <c r="H340" s="12" t="s">
        <v>622</v>
      </c>
      <c r="I340" s="12">
        <v>25.2</v>
      </c>
      <c r="J340" s="12">
        <v>186</v>
      </c>
      <c r="K340" s="12">
        <v>135.47999999999999</v>
      </c>
      <c r="L340" s="12">
        <v>0</v>
      </c>
      <c r="M340" s="12">
        <v>0</v>
      </c>
      <c r="N340" s="12">
        <v>0</v>
      </c>
      <c r="O340" s="12">
        <v>16</v>
      </c>
      <c r="P340" s="12">
        <v>11</v>
      </c>
      <c r="Q340" s="12" t="s">
        <v>493</v>
      </c>
      <c r="R340" s="12" t="s">
        <v>493</v>
      </c>
      <c r="S340" s="12" t="s">
        <v>493</v>
      </c>
      <c r="T340" s="12" t="s">
        <v>493</v>
      </c>
      <c r="U340" s="12" t="s">
        <v>493</v>
      </c>
      <c r="V340" s="12" t="s">
        <v>493</v>
      </c>
      <c r="W340" s="12" t="s">
        <v>493</v>
      </c>
      <c r="X340" s="12" t="s">
        <v>493</v>
      </c>
      <c r="Y340" s="12" t="s">
        <v>493</v>
      </c>
      <c r="Z340" s="12" t="s">
        <v>493</v>
      </c>
      <c r="AA340" s="12" t="s">
        <v>493</v>
      </c>
      <c r="AB340" s="12">
        <v>4</v>
      </c>
      <c r="AC340" s="12">
        <v>0</v>
      </c>
      <c r="AD340" s="12">
        <v>17</v>
      </c>
    </row>
    <row r="341" spans="1:30" x14ac:dyDescent="0.25">
      <c r="A341" s="12" t="s">
        <v>20</v>
      </c>
      <c r="B341" s="12" t="s">
        <v>623</v>
      </c>
      <c r="C341" s="12" t="s">
        <v>487</v>
      </c>
      <c r="D341" s="12">
        <v>1</v>
      </c>
      <c r="E341" s="12" t="s">
        <v>493</v>
      </c>
      <c r="F341" s="12" t="s">
        <v>493</v>
      </c>
      <c r="G341" s="12" t="s">
        <v>493</v>
      </c>
      <c r="H341" s="12" t="s">
        <v>493</v>
      </c>
      <c r="I341" s="12" t="s">
        <v>493</v>
      </c>
      <c r="J341" s="12" t="s">
        <v>493</v>
      </c>
      <c r="K341" s="12" t="s">
        <v>493</v>
      </c>
      <c r="L341" s="12" t="s">
        <v>493</v>
      </c>
      <c r="M341" s="12" t="s">
        <v>493</v>
      </c>
      <c r="N341" s="12" t="s">
        <v>493</v>
      </c>
      <c r="O341" s="12" t="s">
        <v>493</v>
      </c>
      <c r="P341" s="12" t="s">
        <v>493</v>
      </c>
      <c r="Q341" s="12">
        <v>1</v>
      </c>
      <c r="R341" s="12">
        <v>4</v>
      </c>
      <c r="S341" s="12">
        <v>0</v>
      </c>
      <c r="T341" s="12">
        <v>43</v>
      </c>
      <c r="U341" s="12">
        <v>1</v>
      </c>
      <c r="V341" s="13">
        <v>15707</v>
      </c>
      <c r="W341" s="12">
        <v>43</v>
      </c>
      <c r="X341" s="12">
        <v>10.75</v>
      </c>
      <c r="Y341" s="12">
        <v>24</v>
      </c>
      <c r="Z341" s="12">
        <v>0</v>
      </c>
      <c r="AA341" s="12">
        <v>0</v>
      </c>
      <c r="AB341" s="12">
        <v>1</v>
      </c>
      <c r="AC341" s="12">
        <v>0</v>
      </c>
      <c r="AD341" s="12">
        <v>3</v>
      </c>
    </row>
    <row r="342" spans="1:30" x14ac:dyDescent="0.25">
      <c r="A342" s="12" t="s">
        <v>20</v>
      </c>
      <c r="B342" s="12" t="s">
        <v>623</v>
      </c>
      <c r="C342" s="12" t="s">
        <v>489</v>
      </c>
      <c r="D342" s="12">
        <v>4</v>
      </c>
      <c r="E342" s="12">
        <v>3</v>
      </c>
      <c r="F342" s="12">
        <v>1</v>
      </c>
      <c r="G342" s="12">
        <v>7</v>
      </c>
      <c r="H342" s="12">
        <v>5</v>
      </c>
      <c r="I342" s="12">
        <v>3.5</v>
      </c>
      <c r="J342" s="12">
        <v>12</v>
      </c>
      <c r="K342" s="12">
        <v>58.33</v>
      </c>
      <c r="L342" s="12">
        <v>0</v>
      </c>
      <c r="M342" s="12">
        <v>0</v>
      </c>
      <c r="N342" s="12">
        <v>0</v>
      </c>
      <c r="O342" s="12">
        <v>0</v>
      </c>
      <c r="P342" s="12">
        <v>0</v>
      </c>
      <c r="Q342" s="12">
        <v>4</v>
      </c>
      <c r="R342" s="12">
        <v>14</v>
      </c>
      <c r="S342" s="12">
        <v>0</v>
      </c>
      <c r="T342" s="12">
        <v>134</v>
      </c>
      <c r="U342" s="12">
        <v>3</v>
      </c>
      <c r="V342" s="13">
        <v>46419</v>
      </c>
      <c r="W342" s="12">
        <v>44.66</v>
      </c>
      <c r="X342" s="12">
        <v>9.57</v>
      </c>
      <c r="Y342" s="12">
        <v>28</v>
      </c>
      <c r="Z342" s="12">
        <v>0</v>
      </c>
      <c r="AA342" s="12">
        <v>0</v>
      </c>
      <c r="AB342" s="12">
        <v>4</v>
      </c>
      <c r="AC342" s="12">
        <v>0</v>
      </c>
      <c r="AD342" s="12">
        <v>11</v>
      </c>
    </row>
    <row r="343" spans="1:30" x14ac:dyDescent="0.25">
      <c r="A343" s="12" t="s">
        <v>20</v>
      </c>
      <c r="B343" s="12" t="s">
        <v>624</v>
      </c>
      <c r="C343" s="12" t="s">
        <v>487</v>
      </c>
      <c r="D343" s="12">
        <v>4</v>
      </c>
      <c r="E343" s="12" t="s">
        <v>493</v>
      </c>
      <c r="F343" s="12" t="s">
        <v>493</v>
      </c>
      <c r="G343" s="12" t="s">
        <v>493</v>
      </c>
      <c r="H343" s="12" t="s">
        <v>493</v>
      </c>
      <c r="I343" s="12" t="s">
        <v>493</v>
      </c>
      <c r="J343" s="12" t="s">
        <v>493</v>
      </c>
      <c r="K343" s="12" t="s">
        <v>493</v>
      </c>
      <c r="L343" s="12" t="s">
        <v>493</v>
      </c>
      <c r="M343" s="12" t="s">
        <v>493</v>
      </c>
      <c r="N343" s="12" t="s">
        <v>493</v>
      </c>
      <c r="O343" s="12" t="s">
        <v>493</v>
      </c>
      <c r="P343" s="12" t="s">
        <v>493</v>
      </c>
      <c r="Q343" s="12">
        <v>4</v>
      </c>
      <c r="R343" s="12">
        <v>16</v>
      </c>
      <c r="S343" s="12">
        <v>0</v>
      </c>
      <c r="T343" s="12">
        <v>147</v>
      </c>
      <c r="U343" s="12">
        <v>3</v>
      </c>
      <c r="V343" s="13">
        <v>44197</v>
      </c>
      <c r="W343" s="12">
        <v>49</v>
      </c>
      <c r="X343" s="12">
        <v>9.18</v>
      </c>
      <c r="Y343" s="12">
        <v>32</v>
      </c>
      <c r="Z343" s="12">
        <v>0</v>
      </c>
      <c r="AA343" s="12">
        <v>0</v>
      </c>
      <c r="AB343" s="12">
        <v>1</v>
      </c>
      <c r="AC343" s="12">
        <v>0</v>
      </c>
      <c r="AD343" s="12">
        <v>15</v>
      </c>
    </row>
    <row r="344" spans="1:30" x14ac:dyDescent="0.25">
      <c r="A344" s="12" t="s">
        <v>20</v>
      </c>
      <c r="B344" s="12" t="s">
        <v>18</v>
      </c>
      <c r="C344" s="12" t="s">
        <v>453</v>
      </c>
      <c r="D344" s="12">
        <v>6</v>
      </c>
      <c r="E344" s="12">
        <v>6</v>
      </c>
      <c r="F344" s="12">
        <v>0</v>
      </c>
      <c r="G344" s="12">
        <v>127</v>
      </c>
      <c r="H344" s="12">
        <v>43</v>
      </c>
      <c r="I344" s="12">
        <v>21.16</v>
      </c>
      <c r="J344" s="12">
        <v>88</v>
      </c>
      <c r="K344" s="12">
        <v>144.31</v>
      </c>
      <c r="L344" s="12">
        <v>0</v>
      </c>
      <c r="M344" s="12">
        <v>0</v>
      </c>
      <c r="N344" s="12">
        <v>1</v>
      </c>
      <c r="O344" s="12">
        <v>16</v>
      </c>
      <c r="P344" s="12">
        <v>6</v>
      </c>
      <c r="Q344" s="12" t="s">
        <v>493</v>
      </c>
      <c r="R344" s="12" t="s">
        <v>493</v>
      </c>
      <c r="S344" s="12" t="s">
        <v>493</v>
      </c>
      <c r="T344" s="12" t="s">
        <v>493</v>
      </c>
      <c r="U344" s="12" t="s">
        <v>493</v>
      </c>
      <c r="V344" s="12" t="s">
        <v>493</v>
      </c>
      <c r="W344" s="12" t="s">
        <v>493</v>
      </c>
      <c r="X344" s="12" t="s">
        <v>493</v>
      </c>
      <c r="Y344" s="12" t="s">
        <v>493</v>
      </c>
      <c r="Z344" s="12" t="s">
        <v>493</v>
      </c>
      <c r="AA344" s="12" t="s">
        <v>493</v>
      </c>
      <c r="AB344" s="12">
        <v>1</v>
      </c>
      <c r="AC344" s="12">
        <v>0</v>
      </c>
      <c r="AD344" s="12">
        <v>11</v>
      </c>
    </row>
    <row r="345" spans="1:30" x14ac:dyDescent="0.25">
      <c r="A345" s="12" t="s">
        <v>20</v>
      </c>
      <c r="B345" s="12" t="s">
        <v>546</v>
      </c>
      <c r="C345" s="12" t="s">
        <v>518</v>
      </c>
      <c r="D345" s="12">
        <v>8</v>
      </c>
      <c r="E345" s="12">
        <v>5</v>
      </c>
      <c r="F345" s="12">
        <v>0</v>
      </c>
      <c r="G345" s="12">
        <v>61</v>
      </c>
      <c r="H345" s="12">
        <v>24</v>
      </c>
      <c r="I345" s="12">
        <v>12.2</v>
      </c>
      <c r="J345" s="12">
        <v>57</v>
      </c>
      <c r="K345" s="12">
        <v>107.01</v>
      </c>
      <c r="L345" s="12">
        <v>0</v>
      </c>
      <c r="M345" s="12">
        <v>0</v>
      </c>
      <c r="N345" s="12">
        <v>0</v>
      </c>
      <c r="O345" s="12">
        <v>5</v>
      </c>
      <c r="P345" s="12">
        <v>2</v>
      </c>
      <c r="Q345" s="12" t="s">
        <v>493</v>
      </c>
      <c r="R345" s="12" t="s">
        <v>493</v>
      </c>
      <c r="S345" s="12" t="s">
        <v>493</v>
      </c>
      <c r="T345" s="12" t="s">
        <v>493</v>
      </c>
      <c r="U345" s="12" t="s">
        <v>493</v>
      </c>
      <c r="V345" s="12" t="s">
        <v>493</v>
      </c>
      <c r="W345" s="12" t="s">
        <v>493</v>
      </c>
      <c r="X345" s="12" t="s">
        <v>493</v>
      </c>
      <c r="Y345" s="12" t="s">
        <v>493</v>
      </c>
      <c r="Z345" s="12" t="s">
        <v>493</v>
      </c>
      <c r="AA345" s="12" t="s">
        <v>493</v>
      </c>
      <c r="AB345" s="12">
        <v>1</v>
      </c>
      <c r="AC345" s="12">
        <v>0</v>
      </c>
      <c r="AD345" s="12">
        <v>9</v>
      </c>
    </row>
    <row r="346" spans="1:30" x14ac:dyDescent="0.25">
      <c r="A346" s="12" t="s">
        <v>20</v>
      </c>
      <c r="B346" s="12" t="s">
        <v>211</v>
      </c>
      <c r="C346" s="12" t="s">
        <v>518</v>
      </c>
      <c r="D346" s="12">
        <v>2</v>
      </c>
      <c r="E346" s="12">
        <v>1</v>
      </c>
      <c r="F346" s="12">
        <v>1</v>
      </c>
      <c r="G346" s="12">
        <v>0</v>
      </c>
      <c r="H346" s="12" t="s">
        <v>552</v>
      </c>
      <c r="I346" s="12" t="s">
        <v>493</v>
      </c>
      <c r="J346" s="12">
        <v>0</v>
      </c>
      <c r="K346" s="12" t="s">
        <v>493</v>
      </c>
      <c r="L346" s="12">
        <v>0</v>
      </c>
      <c r="M346" s="12">
        <v>0</v>
      </c>
      <c r="N346" s="12">
        <v>0</v>
      </c>
      <c r="O346" s="12">
        <v>0</v>
      </c>
      <c r="P346" s="12">
        <v>0</v>
      </c>
      <c r="Q346" s="12">
        <v>2</v>
      </c>
      <c r="R346" s="12">
        <v>8</v>
      </c>
      <c r="S346" s="12">
        <v>0</v>
      </c>
      <c r="T346" s="12">
        <v>69</v>
      </c>
      <c r="U346" s="12">
        <v>4</v>
      </c>
      <c r="V346" s="13">
        <v>47150</v>
      </c>
      <c r="W346" s="12">
        <v>17.25</v>
      </c>
      <c r="X346" s="12">
        <v>8.6199999999999992</v>
      </c>
      <c r="Y346" s="12">
        <v>12</v>
      </c>
      <c r="Z346" s="12">
        <v>0</v>
      </c>
      <c r="AA346" s="12">
        <v>0</v>
      </c>
      <c r="AB346" s="12">
        <v>0</v>
      </c>
      <c r="AC346" s="12">
        <v>0</v>
      </c>
      <c r="AD346" s="12">
        <v>9</v>
      </c>
    </row>
    <row r="347" spans="1:30" x14ac:dyDescent="0.25">
      <c r="A347" s="12" t="s">
        <v>20</v>
      </c>
      <c r="B347" s="12" t="s">
        <v>548</v>
      </c>
      <c r="C347" s="12" t="s">
        <v>453</v>
      </c>
      <c r="D347" s="12">
        <v>2</v>
      </c>
      <c r="E347" s="12">
        <v>1</v>
      </c>
      <c r="F347" s="12">
        <v>0</v>
      </c>
      <c r="G347" s="12">
        <v>1</v>
      </c>
      <c r="H347" s="12">
        <v>1</v>
      </c>
      <c r="I347" s="12">
        <v>1</v>
      </c>
      <c r="J347" s="12">
        <v>2</v>
      </c>
      <c r="K347" s="12">
        <v>50</v>
      </c>
      <c r="L347" s="12">
        <v>0</v>
      </c>
      <c r="M347" s="12">
        <v>0</v>
      </c>
      <c r="N347" s="12">
        <v>0</v>
      </c>
      <c r="O347" s="12">
        <v>0</v>
      </c>
      <c r="P347" s="12">
        <v>0</v>
      </c>
      <c r="Q347" s="12">
        <v>2</v>
      </c>
      <c r="R347" s="12">
        <v>7</v>
      </c>
      <c r="S347" s="12">
        <v>0</v>
      </c>
      <c r="T347" s="12">
        <v>53</v>
      </c>
      <c r="U347" s="12">
        <v>3</v>
      </c>
      <c r="V347" s="13">
        <v>13181</v>
      </c>
      <c r="W347" s="12">
        <v>17.66</v>
      </c>
      <c r="X347" s="12">
        <v>7.57</v>
      </c>
      <c r="Y347" s="12">
        <v>14</v>
      </c>
      <c r="Z347" s="12">
        <v>0</v>
      </c>
      <c r="AA347" s="12">
        <v>0</v>
      </c>
      <c r="AB347" s="12">
        <v>0</v>
      </c>
      <c r="AC347" s="12">
        <v>0</v>
      </c>
      <c r="AD347" s="12">
        <v>7</v>
      </c>
    </row>
    <row r="348" spans="1:30" x14ac:dyDescent="0.25">
      <c r="A348" s="12" t="s">
        <v>20</v>
      </c>
      <c r="B348" s="12" t="s">
        <v>293</v>
      </c>
      <c r="C348" s="12" t="s">
        <v>453</v>
      </c>
      <c r="D348" s="12">
        <v>3</v>
      </c>
      <c r="E348" s="12">
        <v>3</v>
      </c>
      <c r="F348" s="12">
        <v>0</v>
      </c>
      <c r="G348" s="12">
        <v>17</v>
      </c>
      <c r="H348" s="12">
        <v>15</v>
      </c>
      <c r="I348" s="12">
        <v>5.66</v>
      </c>
      <c r="J348" s="12">
        <v>22</v>
      </c>
      <c r="K348" s="12">
        <v>77.27</v>
      </c>
      <c r="L348" s="12">
        <v>0</v>
      </c>
      <c r="M348" s="12">
        <v>0</v>
      </c>
      <c r="N348" s="12">
        <v>1</v>
      </c>
      <c r="O348" s="12">
        <v>0</v>
      </c>
      <c r="P348" s="12">
        <v>1</v>
      </c>
      <c r="Q348" s="12">
        <v>3</v>
      </c>
      <c r="R348" s="12">
        <v>8.4</v>
      </c>
      <c r="S348" s="12">
        <v>0</v>
      </c>
      <c r="T348" s="12">
        <v>115</v>
      </c>
      <c r="U348" s="12">
        <v>3</v>
      </c>
      <c r="V348" s="13">
        <v>17199</v>
      </c>
      <c r="W348" s="12">
        <v>38.33</v>
      </c>
      <c r="X348" s="12">
        <v>13.26</v>
      </c>
      <c r="Y348" s="12">
        <v>17.3</v>
      </c>
      <c r="Z348" s="12">
        <v>0</v>
      </c>
      <c r="AA348" s="12">
        <v>0</v>
      </c>
      <c r="AB348" s="12">
        <v>0</v>
      </c>
      <c r="AC348" s="12">
        <v>0</v>
      </c>
      <c r="AD348" s="12">
        <v>9</v>
      </c>
    </row>
    <row r="349" spans="1:30" x14ac:dyDescent="0.25">
      <c r="A349" s="12" t="s">
        <v>20</v>
      </c>
      <c r="B349" s="12" t="s">
        <v>579</v>
      </c>
      <c r="C349" s="12" t="s">
        <v>453</v>
      </c>
      <c r="D349" s="12">
        <v>9</v>
      </c>
      <c r="E349" s="12">
        <v>8</v>
      </c>
      <c r="F349" s="12">
        <v>3</v>
      </c>
      <c r="G349" s="12">
        <v>131</v>
      </c>
      <c r="H349" s="12">
        <v>40</v>
      </c>
      <c r="I349" s="12">
        <v>26.2</v>
      </c>
      <c r="J349" s="12">
        <v>84</v>
      </c>
      <c r="K349" s="12">
        <v>155.94999999999999</v>
      </c>
      <c r="L349" s="12">
        <v>0</v>
      </c>
      <c r="M349" s="12">
        <v>0</v>
      </c>
      <c r="N349" s="12">
        <v>0</v>
      </c>
      <c r="O349" s="12">
        <v>4</v>
      </c>
      <c r="P349" s="12">
        <v>10</v>
      </c>
      <c r="Q349" s="12">
        <v>7</v>
      </c>
      <c r="R349" s="12">
        <v>15</v>
      </c>
      <c r="S349" s="12">
        <v>0</v>
      </c>
      <c r="T349" s="12">
        <v>129</v>
      </c>
      <c r="U349" s="12">
        <v>2</v>
      </c>
      <c r="V349" s="14">
        <v>44044</v>
      </c>
      <c r="W349" s="12">
        <v>64.5</v>
      </c>
      <c r="X349" s="12">
        <v>8.6</v>
      </c>
      <c r="Y349" s="12">
        <v>45</v>
      </c>
      <c r="Z349" s="12">
        <v>0</v>
      </c>
      <c r="AA349" s="12">
        <v>0</v>
      </c>
      <c r="AB349" s="12">
        <v>3</v>
      </c>
      <c r="AC349" s="12">
        <v>0</v>
      </c>
      <c r="AD349" s="12">
        <v>6</v>
      </c>
    </row>
    <row r="350" spans="1:30" x14ac:dyDescent="0.25">
      <c r="A350" s="12" t="s">
        <v>20</v>
      </c>
      <c r="B350" s="12" t="s">
        <v>579</v>
      </c>
      <c r="C350" s="12" t="s">
        <v>518</v>
      </c>
      <c r="D350" s="12">
        <v>4</v>
      </c>
      <c r="E350" s="12">
        <v>4</v>
      </c>
      <c r="F350" s="12">
        <v>1</v>
      </c>
      <c r="G350" s="12">
        <v>46</v>
      </c>
      <c r="H350" s="12">
        <v>37</v>
      </c>
      <c r="I350" s="12">
        <v>15.33</v>
      </c>
      <c r="J350" s="12">
        <v>49</v>
      </c>
      <c r="K350" s="12">
        <v>93.87</v>
      </c>
      <c r="L350" s="12">
        <v>0</v>
      </c>
      <c r="M350" s="12">
        <v>0</v>
      </c>
      <c r="N350" s="12">
        <v>0</v>
      </c>
      <c r="O350" s="12">
        <v>4</v>
      </c>
      <c r="P350" s="12">
        <v>2</v>
      </c>
      <c r="Q350" s="12">
        <v>3</v>
      </c>
      <c r="R350" s="12">
        <v>5</v>
      </c>
      <c r="S350" s="12">
        <v>0</v>
      </c>
      <c r="T350" s="12">
        <v>55</v>
      </c>
      <c r="U350" s="12">
        <v>0</v>
      </c>
      <c r="V350" s="12" t="s">
        <v>493</v>
      </c>
      <c r="W350" s="12" t="s">
        <v>493</v>
      </c>
      <c r="X350" s="12">
        <v>11</v>
      </c>
      <c r="Y350" s="12" t="s">
        <v>493</v>
      </c>
      <c r="Z350" s="12">
        <v>0</v>
      </c>
      <c r="AA350" s="12">
        <v>0</v>
      </c>
      <c r="AB350" s="12">
        <v>1</v>
      </c>
      <c r="AC350" s="12">
        <v>0</v>
      </c>
      <c r="AD350" s="12">
        <v>11</v>
      </c>
    </row>
    <row r="351" spans="1:30" x14ac:dyDescent="0.25">
      <c r="A351" s="12" t="s">
        <v>20</v>
      </c>
      <c r="B351" s="12" t="s">
        <v>580</v>
      </c>
      <c r="C351" s="12" t="s">
        <v>453</v>
      </c>
      <c r="D351" s="12">
        <v>5</v>
      </c>
      <c r="E351" s="12">
        <v>4</v>
      </c>
      <c r="F351" s="12">
        <v>2</v>
      </c>
      <c r="G351" s="12">
        <v>17</v>
      </c>
      <c r="H351" s="12">
        <v>11</v>
      </c>
      <c r="I351" s="12">
        <v>8.5</v>
      </c>
      <c r="J351" s="12">
        <v>19</v>
      </c>
      <c r="K351" s="12">
        <v>89.47</v>
      </c>
      <c r="L351" s="12">
        <v>0</v>
      </c>
      <c r="M351" s="12">
        <v>0</v>
      </c>
      <c r="N351" s="12">
        <v>0</v>
      </c>
      <c r="O351" s="12">
        <v>1</v>
      </c>
      <c r="P351" s="12">
        <v>1</v>
      </c>
      <c r="Q351" s="12">
        <v>5</v>
      </c>
      <c r="R351" s="12">
        <v>18.2</v>
      </c>
      <c r="S351" s="12">
        <v>0</v>
      </c>
      <c r="T351" s="12">
        <v>190</v>
      </c>
      <c r="U351" s="12">
        <v>8</v>
      </c>
      <c r="V351" s="13">
        <v>13210</v>
      </c>
      <c r="W351" s="12">
        <v>23.75</v>
      </c>
      <c r="X351" s="12">
        <v>10.36</v>
      </c>
      <c r="Y351" s="12">
        <v>13.7</v>
      </c>
      <c r="Z351" s="12">
        <v>0</v>
      </c>
      <c r="AA351" s="12">
        <v>0</v>
      </c>
      <c r="AB351" s="12">
        <v>1</v>
      </c>
      <c r="AC351" s="12">
        <v>0</v>
      </c>
      <c r="AD351" s="12">
        <v>9</v>
      </c>
    </row>
    <row r="352" spans="1:30" x14ac:dyDescent="0.25">
      <c r="A352" s="12" t="s">
        <v>20</v>
      </c>
      <c r="B352" s="12" t="s">
        <v>625</v>
      </c>
      <c r="C352" s="12" t="s">
        <v>489</v>
      </c>
      <c r="D352" s="12">
        <v>5</v>
      </c>
      <c r="E352" s="12">
        <v>3</v>
      </c>
      <c r="F352" s="12">
        <v>2</v>
      </c>
      <c r="G352" s="12">
        <v>25</v>
      </c>
      <c r="H352" s="12" t="s">
        <v>549</v>
      </c>
      <c r="I352" s="12">
        <v>25</v>
      </c>
      <c r="J352" s="12">
        <v>20</v>
      </c>
      <c r="K352" s="12">
        <v>125</v>
      </c>
      <c r="L352" s="12">
        <v>0</v>
      </c>
      <c r="M352" s="12">
        <v>0</v>
      </c>
      <c r="N352" s="12">
        <v>0</v>
      </c>
      <c r="O352" s="12">
        <v>1</v>
      </c>
      <c r="P352" s="12">
        <v>1</v>
      </c>
      <c r="Q352" s="12">
        <v>5</v>
      </c>
      <c r="R352" s="12">
        <v>16.5</v>
      </c>
      <c r="S352" s="12">
        <v>2</v>
      </c>
      <c r="T352" s="12">
        <v>144</v>
      </c>
      <c r="U352" s="12">
        <v>5</v>
      </c>
      <c r="V352" s="13">
        <v>42767</v>
      </c>
      <c r="W352" s="12">
        <v>28.8</v>
      </c>
      <c r="X352" s="12">
        <v>8.5500000000000007</v>
      </c>
      <c r="Y352" s="12">
        <v>20.2</v>
      </c>
      <c r="Z352" s="12">
        <v>0</v>
      </c>
      <c r="AA352" s="12">
        <v>0</v>
      </c>
      <c r="AB352" s="12">
        <v>0</v>
      </c>
      <c r="AC352" s="12">
        <v>0</v>
      </c>
      <c r="AD352" s="12">
        <v>14</v>
      </c>
    </row>
    <row r="353" spans="1:30" x14ac:dyDescent="0.25">
      <c r="A353" s="12" t="s">
        <v>20</v>
      </c>
      <c r="B353" s="12" t="s">
        <v>626</v>
      </c>
      <c r="C353" s="12" t="s">
        <v>489</v>
      </c>
      <c r="D353" s="12">
        <v>3</v>
      </c>
      <c r="E353" s="12">
        <v>3</v>
      </c>
      <c r="F353" s="12">
        <v>0</v>
      </c>
      <c r="G353" s="12">
        <v>19</v>
      </c>
      <c r="H353" s="12">
        <v>9</v>
      </c>
      <c r="I353" s="12">
        <v>6.33</v>
      </c>
      <c r="J353" s="12">
        <v>26</v>
      </c>
      <c r="K353" s="12">
        <v>73.069999999999993</v>
      </c>
      <c r="L353" s="12">
        <v>0</v>
      </c>
      <c r="M353" s="12">
        <v>0</v>
      </c>
      <c r="N353" s="12">
        <v>0</v>
      </c>
      <c r="O353" s="12">
        <v>1</v>
      </c>
      <c r="P353" s="12">
        <v>1</v>
      </c>
      <c r="Q353" s="12" t="s">
        <v>493</v>
      </c>
      <c r="R353" s="12" t="s">
        <v>493</v>
      </c>
      <c r="S353" s="12" t="s">
        <v>493</v>
      </c>
      <c r="T353" s="12" t="s">
        <v>493</v>
      </c>
      <c r="U353" s="12" t="s">
        <v>493</v>
      </c>
      <c r="V353" s="12" t="s">
        <v>493</v>
      </c>
      <c r="W353" s="12" t="s">
        <v>493</v>
      </c>
      <c r="X353" s="12" t="s">
        <v>493</v>
      </c>
      <c r="Y353" s="12" t="s">
        <v>493</v>
      </c>
      <c r="Z353" s="12" t="s">
        <v>493</v>
      </c>
      <c r="AA353" s="12" t="s">
        <v>493</v>
      </c>
      <c r="AB353" s="12">
        <v>0</v>
      </c>
      <c r="AC353" s="12">
        <v>2</v>
      </c>
      <c r="AD353" s="12">
        <v>10</v>
      </c>
    </row>
    <row r="354" spans="1:30" x14ac:dyDescent="0.25">
      <c r="A354" s="12" t="s">
        <v>20</v>
      </c>
      <c r="B354" s="12" t="s">
        <v>627</v>
      </c>
      <c r="C354" s="12" t="s">
        <v>489</v>
      </c>
      <c r="D354" s="12">
        <v>5</v>
      </c>
      <c r="E354" s="12">
        <v>3</v>
      </c>
      <c r="F354" s="12">
        <v>0</v>
      </c>
      <c r="G354" s="12">
        <v>8</v>
      </c>
      <c r="H354" s="12">
        <v>6</v>
      </c>
      <c r="I354" s="12">
        <v>2.66</v>
      </c>
      <c r="J354" s="12">
        <v>11</v>
      </c>
      <c r="K354" s="12">
        <v>72.72</v>
      </c>
      <c r="L354" s="12">
        <v>0</v>
      </c>
      <c r="M354" s="12">
        <v>0</v>
      </c>
      <c r="N354" s="12">
        <v>1</v>
      </c>
      <c r="O354" s="12">
        <v>0</v>
      </c>
      <c r="P354" s="12">
        <v>1</v>
      </c>
      <c r="Q354" s="12">
        <v>5</v>
      </c>
      <c r="R354" s="12">
        <v>17.5</v>
      </c>
      <c r="S354" s="12">
        <v>0</v>
      </c>
      <c r="T354" s="12">
        <v>153</v>
      </c>
      <c r="U354" s="12">
        <v>5</v>
      </c>
      <c r="V354" s="13">
        <v>11355</v>
      </c>
      <c r="W354" s="12">
        <v>30.6</v>
      </c>
      <c r="X354" s="12">
        <v>8.57</v>
      </c>
      <c r="Y354" s="12">
        <v>21.4</v>
      </c>
      <c r="Z354" s="12">
        <v>0</v>
      </c>
      <c r="AA354" s="12">
        <v>0</v>
      </c>
      <c r="AB354" s="12">
        <v>1</v>
      </c>
      <c r="AC354" s="12">
        <v>0</v>
      </c>
      <c r="AD354" s="12">
        <v>15</v>
      </c>
    </row>
    <row r="355" spans="1:30" x14ac:dyDescent="0.25">
      <c r="A355" s="12" t="s">
        <v>20</v>
      </c>
      <c r="B355" s="12" t="s">
        <v>628</v>
      </c>
      <c r="C355" s="12" t="s">
        <v>489</v>
      </c>
      <c r="D355" s="12">
        <v>7</v>
      </c>
      <c r="E355" s="12">
        <v>5</v>
      </c>
      <c r="F355" s="12">
        <v>0</v>
      </c>
      <c r="G355" s="12">
        <v>13</v>
      </c>
      <c r="H355" s="12">
        <v>8</v>
      </c>
      <c r="I355" s="12">
        <v>2.6</v>
      </c>
      <c r="J355" s="12">
        <v>23</v>
      </c>
      <c r="K355" s="12">
        <v>56.52</v>
      </c>
      <c r="L355" s="12">
        <v>0</v>
      </c>
      <c r="M355" s="12">
        <v>0</v>
      </c>
      <c r="N355" s="12">
        <v>2</v>
      </c>
      <c r="O355" s="12">
        <v>0</v>
      </c>
      <c r="P355" s="12">
        <v>0</v>
      </c>
      <c r="Q355" s="12">
        <v>7</v>
      </c>
      <c r="R355" s="12">
        <v>25</v>
      </c>
      <c r="S355" s="12">
        <v>1</v>
      </c>
      <c r="T355" s="12">
        <v>188</v>
      </c>
      <c r="U355" s="12">
        <v>9</v>
      </c>
      <c r="V355" s="14">
        <v>44078</v>
      </c>
      <c r="W355" s="12">
        <v>20.88</v>
      </c>
      <c r="X355" s="12">
        <v>7.52</v>
      </c>
      <c r="Y355" s="12">
        <v>16.600000000000001</v>
      </c>
      <c r="Z355" s="12">
        <v>1</v>
      </c>
      <c r="AA355" s="12">
        <v>0</v>
      </c>
      <c r="AB355" s="12">
        <v>2</v>
      </c>
      <c r="AC355" s="12">
        <v>0</v>
      </c>
      <c r="AD355" s="12">
        <v>12</v>
      </c>
    </row>
    <row r="356" spans="1:30" x14ac:dyDescent="0.25">
      <c r="A356" s="12" t="s">
        <v>20</v>
      </c>
      <c r="B356" s="12" t="s">
        <v>509</v>
      </c>
      <c r="C356" s="12" t="s">
        <v>489</v>
      </c>
      <c r="D356" s="12">
        <v>1</v>
      </c>
      <c r="E356" s="12" t="s">
        <v>493</v>
      </c>
      <c r="F356" s="12" t="s">
        <v>493</v>
      </c>
      <c r="G356" s="12" t="s">
        <v>493</v>
      </c>
      <c r="H356" s="12" t="s">
        <v>493</v>
      </c>
      <c r="I356" s="12" t="s">
        <v>493</v>
      </c>
      <c r="J356" s="12" t="s">
        <v>493</v>
      </c>
      <c r="K356" s="12" t="s">
        <v>493</v>
      </c>
      <c r="L356" s="12" t="s">
        <v>493</v>
      </c>
      <c r="M356" s="12" t="s">
        <v>493</v>
      </c>
      <c r="N356" s="12" t="s">
        <v>493</v>
      </c>
      <c r="O356" s="12" t="s">
        <v>493</v>
      </c>
      <c r="P356" s="12" t="s">
        <v>493</v>
      </c>
      <c r="Q356" s="12">
        <v>1</v>
      </c>
      <c r="R356" s="12">
        <v>4</v>
      </c>
      <c r="S356" s="12">
        <v>0</v>
      </c>
      <c r="T356" s="12">
        <v>23</v>
      </c>
      <c r="U356" s="12">
        <v>1</v>
      </c>
      <c r="V356" s="13">
        <v>44927</v>
      </c>
      <c r="W356" s="12">
        <v>23</v>
      </c>
      <c r="X356" s="12">
        <v>5.75</v>
      </c>
      <c r="Y356" s="12">
        <v>24</v>
      </c>
      <c r="Z356" s="12">
        <v>0</v>
      </c>
      <c r="AA356" s="12">
        <v>0</v>
      </c>
      <c r="AB356" s="12">
        <v>0</v>
      </c>
      <c r="AC356" s="12">
        <v>0</v>
      </c>
      <c r="AD356" s="12">
        <v>6</v>
      </c>
    </row>
    <row r="357" spans="1:30" x14ac:dyDescent="0.25">
      <c r="A357" s="12" t="s">
        <v>20</v>
      </c>
      <c r="B357" s="12" t="s">
        <v>364</v>
      </c>
      <c r="C357" s="12" t="s">
        <v>489</v>
      </c>
      <c r="D357" s="12">
        <v>2</v>
      </c>
      <c r="E357" s="12" t="s">
        <v>493</v>
      </c>
      <c r="F357" s="12" t="s">
        <v>493</v>
      </c>
      <c r="G357" s="12" t="s">
        <v>493</v>
      </c>
      <c r="H357" s="12" t="s">
        <v>493</v>
      </c>
      <c r="I357" s="12" t="s">
        <v>493</v>
      </c>
      <c r="J357" s="12" t="s">
        <v>493</v>
      </c>
      <c r="K357" s="12" t="s">
        <v>493</v>
      </c>
      <c r="L357" s="12" t="s">
        <v>493</v>
      </c>
      <c r="M357" s="12" t="s">
        <v>493</v>
      </c>
      <c r="N357" s="12" t="s">
        <v>493</v>
      </c>
      <c r="O357" s="12" t="s">
        <v>493</v>
      </c>
      <c r="P357" s="12" t="s">
        <v>493</v>
      </c>
      <c r="Q357" s="12">
        <v>2</v>
      </c>
      <c r="R357" s="12">
        <v>8</v>
      </c>
      <c r="S357" s="12">
        <v>0</v>
      </c>
      <c r="T357" s="12">
        <v>70</v>
      </c>
      <c r="U357" s="12">
        <v>2</v>
      </c>
      <c r="V357" s="13">
        <v>47150</v>
      </c>
      <c r="W357" s="12">
        <v>35</v>
      </c>
      <c r="X357" s="12">
        <v>8.75</v>
      </c>
      <c r="Y357" s="12">
        <v>24</v>
      </c>
      <c r="Z357" s="12">
        <v>0</v>
      </c>
      <c r="AA357" s="12">
        <v>0</v>
      </c>
      <c r="AB357" s="12">
        <v>1</v>
      </c>
      <c r="AC357" s="12">
        <v>0</v>
      </c>
      <c r="AD357" s="12">
        <v>3</v>
      </c>
    </row>
    <row r="358" spans="1:30" x14ac:dyDescent="0.25">
      <c r="A358" s="12" t="s">
        <v>20</v>
      </c>
      <c r="B358" s="12" t="s">
        <v>357</v>
      </c>
      <c r="C358" s="12" t="s">
        <v>453</v>
      </c>
      <c r="D358" s="12">
        <v>11</v>
      </c>
      <c r="E358" s="12">
        <v>4</v>
      </c>
      <c r="F358" s="12">
        <v>2</v>
      </c>
      <c r="G358" s="12">
        <v>25</v>
      </c>
      <c r="H358" s="12">
        <v>14</v>
      </c>
      <c r="I358" s="12">
        <v>12.5</v>
      </c>
      <c r="J358" s="12">
        <v>22</v>
      </c>
      <c r="K358" s="12">
        <v>113.63</v>
      </c>
      <c r="L358" s="12">
        <v>0</v>
      </c>
      <c r="M358" s="12">
        <v>0</v>
      </c>
      <c r="N358" s="12">
        <v>0</v>
      </c>
      <c r="O358" s="12">
        <v>2</v>
      </c>
      <c r="P358" s="12">
        <v>1</v>
      </c>
      <c r="Q358" s="12">
        <v>11</v>
      </c>
      <c r="R358" s="12">
        <v>41</v>
      </c>
      <c r="S358" s="12">
        <v>0</v>
      </c>
      <c r="T358" s="12">
        <v>367</v>
      </c>
      <c r="U358" s="12">
        <v>11</v>
      </c>
      <c r="V358" s="13">
        <v>45717</v>
      </c>
      <c r="W358" s="12">
        <v>33.36</v>
      </c>
      <c r="X358" s="12">
        <v>8.9499999999999993</v>
      </c>
      <c r="Y358" s="12">
        <v>22.3</v>
      </c>
      <c r="Z358" s="12">
        <v>0</v>
      </c>
      <c r="AA358" s="12">
        <v>0</v>
      </c>
      <c r="AB358" s="12">
        <v>5</v>
      </c>
      <c r="AC358" s="12">
        <v>0</v>
      </c>
      <c r="AD358" s="12">
        <v>5</v>
      </c>
    </row>
    <row r="359" spans="1:30" x14ac:dyDescent="0.25">
      <c r="A359" s="12" t="s">
        <v>20</v>
      </c>
      <c r="B359" s="12" t="s">
        <v>357</v>
      </c>
      <c r="C359" s="12" t="s">
        <v>518</v>
      </c>
      <c r="D359" s="12">
        <v>9</v>
      </c>
      <c r="E359" s="12">
        <v>4</v>
      </c>
      <c r="F359" s="12">
        <v>3</v>
      </c>
      <c r="G359" s="12">
        <v>4</v>
      </c>
      <c r="H359" s="12" t="s">
        <v>598</v>
      </c>
      <c r="I359" s="12">
        <v>4</v>
      </c>
      <c r="J359" s="12">
        <v>14</v>
      </c>
      <c r="K359" s="12">
        <v>28.57</v>
      </c>
      <c r="L359" s="12">
        <v>0</v>
      </c>
      <c r="M359" s="12">
        <v>0</v>
      </c>
      <c r="N359" s="12">
        <v>0</v>
      </c>
      <c r="O359" s="12">
        <v>0</v>
      </c>
      <c r="P359" s="12">
        <v>0</v>
      </c>
      <c r="Q359" s="12">
        <v>9</v>
      </c>
      <c r="R359" s="12">
        <v>28.1</v>
      </c>
      <c r="S359" s="12">
        <v>1</v>
      </c>
      <c r="T359" s="12">
        <v>269</v>
      </c>
      <c r="U359" s="12">
        <v>7</v>
      </c>
      <c r="V359" s="13">
        <v>13912</v>
      </c>
      <c r="W359" s="12">
        <v>38.42</v>
      </c>
      <c r="X359" s="12">
        <v>9.5500000000000007</v>
      </c>
      <c r="Y359" s="12">
        <v>24.1</v>
      </c>
      <c r="Z359" s="12">
        <v>0</v>
      </c>
      <c r="AA359" s="12">
        <v>0</v>
      </c>
      <c r="AB359" s="12">
        <v>2</v>
      </c>
      <c r="AC359" s="12">
        <v>0</v>
      </c>
      <c r="AD359" s="12">
        <v>16</v>
      </c>
    </row>
    <row r="360" spans="1:30" x14ac:dyDescent="0.25">
      <c r="A360" s="12" t="s">
        <v>20</v>
      </c>
      <c r="B360" s="12" t="s">
        <v>359</v>
      </c>
      <c r="C360" s="12" t="s">
        <v>453</v>
      </c>
      <c r="D360" s="12">
        <v>7</v>
      </c>
      <c r="E360" s="12">
        <v>6</v>
      </c>
      <c r="F360" s="12">
        <v>3</v>
      </c>
      <c r="G360" s="12">
        <v>65</v>
      </c>
      <c r="H360" s="12">
        <v>35</v>
      </c>
      <c r="I360" s="12">
        <v>21.66</v>
      </c>
      <c r="J360" s="12">
        <v>38</v>
      </c>
      <c r="K360" s="12">
        <v>171.05</v>
      </c>
      <c r="L360" s="12">
        <v>0</v>
      </c>
      <c r="M360" s="12">
        <v>0</v>
      </c>
      <c r="N360" s="12">
        <v>0</v>
      </c>
      <c r="O360" s="12">
        <v>5</v>
      </c>
      <c r="P360" s="12">
        <v>4</v>
      </c>
      <c r="Q360" s="12">
        <v>7</v>
      </c>
      <c r="R360" s="12">
        <v>20</v>
      </c>
      <c r="S360" s="12">
        <v>0</v>
      </c>
      <c r="T360" s="12">
        <v>192</v>
      </c>
      <c r="U360" s="12">
        <v>4</v>
      </c>
      <c r="V360" s="13">
        <v>44593</v>
      </c>
      <c r="W360" s="12">
        <v>48</v>
      </c>
      <c r="X360" s="12">
        <v>9.6</v>
      </c>
      <c r="Y360" s="12">
        <v>30</v>
      </c>
      <c r="Z360" s="12">
        <v>0</v>
      </c>
      <c r="AA360" s="12">
        <v>0</v>
      </c>
      <c r="AB360" s="12">
        <v>0</v>
      </c>
      <c r="AC360" s="12">
        <v>0</v>
      </c>
      <c r="AD360" s="12">
        <v>11</v>
      </c>
    </row>
    <row r="361" spans="1:30" x14ac:dyDescent="0.25">
      <c r="A361" s="12" t="s">
        <v>20</v>
      </c>
      <c r="B361" s="12" t="s">
        <v>359</v>
      </c>
      <c r="C361" s="12" t="s">
        <v>518</v>
      </c>
      <c r="D361" s="12">
        <v>3</v>
      </c>
      <c r="E361" s="12">
        <v>2</v>
      </c>
      <c r="F361" s="12">
        <v>0</v>
      </c>
      <c r="G361" s="12">
        <v>1</v>
      </c>
      <c r="H361" s="12">
        <v>1</v>
      </c>
      <c r="I361" s="12">
        <v>0.5</v>
      </c>
      <c r="J361" s="12">
        <v>3</v>
      </c>
      <c r="K361" s="12">
        <v>33.33</v>
      </c>
      <c r="L361" s="12">
        <v>0</v>
      </c>
      <c r="M361" s="12">
        <v>0</v>
      </c>
      <c r="N361" s="12">
        <v>1</v>
      </c>
      <c r="O361" s="12">
        <v>0</v>
      </c>
      <c r="P361" s="12">
        <v>0</v>
      </c>
      <c r="Q361" s="12">
        <v>3</v>
      </c>
      <c r="R361" s="12">
        <v>9</v>
      </c>
      <c r="S361" s="12">
        <v>0</v>
      </c>
      <c r="T361" s="12">
        <v>74</v>
      </c>
      <c r="U361" s="12">
        <v>4</v>
      </c>
      <c r="V361" s="13">
        <v>45352</v>
      </c>
      <c r="W361" s="12">
        <v>18.5</v>
      </c>
      <c r="X361" s="12">
        <v>8.2200000000000006</v>
      </c>
      <c r="Y361" s="12">
        <v>13.5</v>
      </c>
      <c r="Z361" s="12">
        <v>0</v>
      </c>
      <c r="AA361" s="12">
        <v>0</v>
      </c>
      <c r="AB361" s="12">
        <v>2</v>
      </c>
      <c r="AC361" s="12">
        <v>0</v>
      </c>
      <c r="AD361" s="12">
        <v>12</v>
      </c>
    </row>
    <row r="362" spans="1:30" x14ac:dyDescent="0.25">
      <c r="A362" s="12" t="s">
        <v>20</v>
      </c>
      <c r="B362" s="12" t="s">
        <v>629</v>
      </c>
      <c r="C362" s="12" t="s">
        <v>518</v>
      </c>
      <c r="D362" s="12">
        <v>3</v>
      </c>
      <c r="E362" s="12">
        <v>2</v>
      </c>
      <c r="F362" s="12">
        <v>0</v>
      </c>
      <c r="G362" s="12">
        <v>9</v>
      </c>
      <c r="H362" s="12">
        <v>6</v>
      </c>
      <c r="I362" s="12">
        <v>4.5</v>
      </c>
      <c r="J362" s="12">
        <v>10</v>
      </c>
      <c r="K362" s="12">
        <v>90</v>
      </c>
      <c r="L362" s="12">
        <v>0</v>
      </c>
      <c r="M362" s="12">
        <v>0</v>
      </c>
      <c r="N362" s="12">
        <v>0</v>
      </c>
      <c r="O362" s="12">
        <v>0</v>
      </c>
      <c r="P362" s="12">
        <v>0</v>
      </c>
      <c r="Q362" s="12" t="s">
        <v>493</v>
      </c>
      <c r="R362" s="12" t="s">
        <v>493</v>
      </c>
      <c r="S362" s="12" t="s">
        <v>493</v>
      </c>
      <c r="T362" s="12" t="s">
        <v>493</v>
      </c>
      <c r="U362" s="12" t="s">
        <v>493</v>
      </c>
      <c r="V362" s="12" t="s">
        <v>493</v>
      </c>
      <c r="W362" s="12" t="s">
        <v>493</v>
      </c>
      <c r="X362" s="12" t="s">
        <v>493</v>
      </c>
      <c r="Y362" s="12" t="s">
        <v>493</v>
      </c>
      <c r="Z362" s="12" t="s">
        <v>493</v>
      </c>
      <c r="AA362" s="12" t="s">
        <v>493</v>
      </c>
      <c r="AB362" s="12">
        <v>0</v>
      </c>
      <c r="AC362" s="12">
        <v>0</v>
      </c>
      <c r="AD362" s="12">
        <v>8</v>
      </c>
    </row>
    <row r="363" spans="1:30" x14ac:dyDescent="0.25">
      <c r="A363" s="12" t="s">
        <v>20</v>
      </c>
      <c r="B363" s="12" t="s">
        <v>630</v>
      </c>
      <c r="C363" s="12" t="s">
        <v>453</v>
      </c>
      <c r="D363" s="12">
        <v>5</v>
      </c>
      <c r="E363" s="12">
        <v>4</v>
      </c>
      <c r="F363" s="12">
        <v>0</v>
      </c>
      <c r="G363" s="12">
        <v>77</v>
      </c>
      <c r="H363" s="12">
        <v>65</v>
      </c>
      <c r="I363" s="12">
        <v>19.25</v>
      </c>
      <c r="J363" s="12">
        <v>46</v>
      </c>
      <c r="K363" s="12">
        <v>167.39</v>
      </c>
      <c r="L363" s="12">
        <v>0</v>
      </c>
      <c r="M363" s="12">
        <v>1</v>
      </c>
      <c r="N363" s="12">
        <v>0</v>
      </c>
      <c r="O363" s="12">
        <v>4</v>
      </c>
      <c r="P363" s="12">
        <v>6</v>
      </c>
      <c r="Q363" s="12">
        <v>5</v>
      </c>
      <c r="R363" s="12">
        <v>13.1</v>
      </c>
      <c r="S363" s="12">
        <v>0</v>
      </c>
      <c r="T363" s="12">
        <v>97</v>
      </c>
      <c r="U363" s="12">
        <v>3</v>
      </c>
      <c r="V363" s="13">
        <v>41275</v>
      </c>
      <c r="W363" s="12">
        <v>32.33</v>
      </c>
      <c r="X363" s="12">
        <v>7.36</v>
      </c>
      <c r="Y363" s="12">
        <v>26.3</v>
      </c>
      <c r="Z363" s="12">
        <v>0</v>
      </c>
      <c r="AA363" s="12">
        <v>0</v>
      </c>
      <c r="AB363" s="12">
        <v>2</v>
      </c>
      <c r="AC363" s="12">
        <v>0</v>
      </c>
      <c r="AD363" s="12">
        <v>3</v>
      </c>
    </row>
    <row r="364" spans="1:30" x14ac:dyDescent="0.25">
      <c r="A364" s="12" t="s">
        <v>20</v>
      </c>
      <c r="B364" s="12" t="s">
        <v>630</v>
      </c>
      <c r="C364" s="12" t="s">
        <v>518</v>
      </c>
      <c r="D364" s="12">
        <v>11</v>
      </c>
      <c r="E364" s="12">
        <v>10</v>
      </c>
      <c r="F364" s="12">
        <v>2</v>
      </c>
      <c r="G364" s="12">
        <v>220</v>
      </c>
      <c r="H364" s="12">
        <v>66</v>
      </c>
      <c r="I364" s="12">
        <v>27.5</v>
      </c>
      <c r="J364" s="12">
        <v>133</v>
      </c>
      <c r="K364" s="12">
        <v>165.41</v>
      </c>
      <c r="L364" s="12">
        <v>0</v>
      </c>
      <c r="M364" s="12">
        <v>2</v>
      </c>
      <c r="N364" s="12">
        <v>0</v>
      </c>
      <c r="O364" s="12">
        <v>16</v>
      </c>
      <c r="P364" s="12">
        <v>17</v>
      </c>
      <c r="Q364" s="12">
        <v>9</v>
      </c>
      <c r="R364" s="12">
        <v>25</v>
      </c>
      <c r="S364" s="12">
        <v>0</v>
      </c>
      <c r="T364" s="12">
        <v>169</v>
      </c>
      <c r="U364" s="12">
        <v>6</v>
      </c>
      <c r="V364" s="13">
        <v>43132</v>
      </c>
      <c r="W364" s="12">
        <v>28.16</v>
      </c>
      <c r="X364" s="12">
        <v>6.76</v>
      </c>
      <c r="Y364" s="12">
        <v>25</v>
      </c>
      <c r="Z364" s="12">
        <v>0</v>
      </c>
      <c r="AA364" s="12">
        <v>0</v>
      </c>
      <c r="AB364" s="12">
        <v>1</v>
      </c>
      <c r="AC364" s="12">
        <v>0</v>
      </c>
      <c r="AD364" s="12">
        <v>17</v>
      </c>
    </row>
    <row r="365" spans="1:30" x14ac:dyDescent="0.25">
      <c r="A365" s="12" t="s">
        <v>20</v>
      </c>
      <c r="B365" s="12" t="s">
        <v>631</v>
      </c>
      <c r="C365" s="12" t="s">
        <v>453</v>
      </c>
      <c r="D365" s="12">
        <v>3</v>
      </c>
      <c r="E365" s="12" t="s">
        <v>493</v>
      </c>
      <c r="F365" s="12" t="s">
        <v>493</v>
      </c>
      <c r="G365" s="12" t="s">
        <v>493</v>
      </c>
      <c r="H365" s="12" t="s">
        <v>493</v>
      </c>
      <c r="I365" s="12" t="s">
        <v>493</v>
      </c>
      <c r="J365" s="12" t="s">
        <v>493</v>
      </c>
      <c r="K365" s="12" t="s">
        <v>493</v>
      </c>
      <c r="L365" s="12" t="s">
        <v>493</v>
      </c>
      <c r="M365" s="12" t="s">
        <v>493</v>
      </c>
      <c r="N365" s="12" t="s">
        <v>493</v>
      </c>
      <c r="O365" s="12" t="s">
        <v>493</v>
      </c>
      <c r="P365" s="12" t="s">
        <v>493</v>
      </c>
      <c r="Q365" s="12">
        <v>3</v>
      </c>
      <c r="R365" s="12">
        <v>10.5</v>
      </c>
      <c r="S365" s="12">
        <v>0</v>
      </c>
      <c r="T365" s="12">
        <v>107</v>
      </c>
      <c r="U365" s="12">
        <v>2</v>
      </c>
      <c r="V365" s="13">
        <v>12086</v>
      </c>
      <c r="W365" s="12">
        <v>53.5</v>
      </c>
      <c r="X365" s="12">
        <v>9.8699999999999992</v>
      </c>
      <c r="Y365" s="12">
        <v>32.5</v>
      </c>
      <c r="Z365" s="12">
        <v>0</v>
      </c>
      <c r="AA365" s="12">
        <v>0</v>
      </c>
      <c r="AB365" s="12">
        <v>0</v>
      </c>
      <c r="AC365" s="12">
        <v>0</v>
      </c>
      <c r="AD365" s="12">
        <v>12</v>
      </c>
    </row>
    <row r="366" spans="1:30" x14ac:dyDescent="0.25">
      <c r="A366" s="12" t="s">
        <v>20</v>
      </c>
      <c r="B366" s="12" t="s">
        <v>631</v>
      </c>
      <c r="C366" s="12" t="s">
        <v>518</v>
      </c>
      <c r="D366" s="12">
        <v>2</v>
      </c>
      <c r="E366" s="12" t="s">
        <v>493</v>
      </c>
      <c r="F366" s="12" t="s">
        <v>493</v>
      </c>
      <c r="G366" s="12" t="s">
        <v>493</v>
      </c>
      <c r="H366" s="12" t="s">
        <v>493</v>
      </c>
      <c r="I366" s="12" t="s">
        <v>493</v>
      </c>
      <c r="J366" s="12" t="s">
        <v>493</v>
      </c>
      <c r="K366" s="12" t="s">
        <v>493</v>
      </c>
      <c r="L366" s="12" t="s">
        <v>493</v>
      </c>
      <c r="M366" s="12" t="s">
        <v>493</v>
      </c>
      <c r="N366" s="12" t="s">
        <v>493</v>
      </c>
      <c r="O366" s="12" t="s">
        <v>493</v>
      </c>
      <c r="P366" s="12" t="s">
        <v>493</v>
      </c>
      <c r="Q366" s="12">
        <v>2</v>
      </c>
      <c r="R366" s="12">
        <v>5</v>
      </c>
      <c r="S366" s="12">
        <v>0</v>
      </c>
      <c r="T366" s="12">
        <v>46</v>
      </c>
      <c r="U366" s="12">
        <v>1</v>
      </c>
      <c r="V366" s="13">
        <v>47119</v>
      </c>
      <c r="W366" s="12">
        <v>46</v>
      </c>
      <c r="X366" s="12">
        <v>9.1999999999999993</v>
      </c>
      <c r="Y366" s="12">
        <v>30</v>
      </c>
      <c r="Z366" s="12">
        <v>0</v>
      </c>
      <c r="AA366" s="12">
        <v>0</v>
      </c>
      <c r="AB366" s="12">
        <v>0</v>
      </c>
      <c r="AC366" s="12">
        <v>0</v>
      </c>
      <c r="AD366" s="12">
        <v>9</v>
      </c>
    </row>
    <row r="367" spans="1:30" x14ac:dyDescent="0.25">
      <c r="A367" s="12" t="s">
        <v>20</v>
      </c>
      <c r="B367" s="12" t="s">
        <v>632</v>
      </c>
      <c r="C367" s="12" t="s">
        <v>518</v>
      </c>
      <c r="D367" s="12">
        <v>1</v>
      </c>
      <c r="E367" s="12">
        <v>1</v>
      </c>
      <c r="F367" s="12">
        <v>0</v>
      </c>
      <c r="G367" s="12">
        <v>19</v>
      </c>
      <c r="H367" s="12">
        <v>19</v>
      </c>
      <c r="I367" s="12">
        <v>19</v>
      </c>
      <c r="J367" s="12">
        <v>24</v>
      </c>
      <c r="K367" s="12">
        <v>79.16</v>
      </c>
      <c r="L367" s="12">
        <v>0</v>
      </c>
      <c r="M367" s="12">
        <v>0</v>
      </c>
      <c r="N367" s="12">
        <v>0</v>
      </c>
      <c r="O367" s="12">
        <v>2</v>
      </c>
      <c r="P367" s="12">
        <v>0</v>
      </c>
      <c r="Q367" s="12">
        <v>1</v>
      </c>
      <c r="R367" s="12">
        <v>4</v>
      </c>
      <c r="S367" s="12">
        <v>0</v>
      </c>
      <c r="T367" s="12">
        <v>56</v>
      </c>
      <c r="U367" s="12">
        <v>0</v>
      </c>
      <c r="V367" s="12" t="s">
        <v>493</v>
      </c>
      <c r="W367" s="12" t="s">
        <v>493</v>
      </c>
      <c r="X367" s="12">
        <v>14</v>
      </c>
      <c r="Y367" s="12" t="s">
        <v>493</v>
      </c>
      <c r="Z367" s="12">
        <v>0</v>
      </c>
      <c r="AA367" s="12">
        <v>0</v>
      </c>
      <c r="AB367" s="12">
        <v>0</v>
      </c>
      <c r="AC367" s="12">
        <v>0</v>
      </c>
      <c r="AD367" s="12">
        <v>4</v>
      </c>
    </row>
    <row r="368" spans="1:30" x14ac:dyDescent="0.25">
      <c r="A368" s="12" t="s">
        <v>20</v>
      </c>
      <c r="B368" s="12" t="s">
        <v>387</v>
      </c>
      <c r="C368" s="12" t="s">
        <v>518</v>
      </c>
      <c r="D368" s="12">
        <v>5</v>
      </c>
      <c r="E368" s="12">
        <v>5</v>
      </c>
      <c r="F368" s="12">
        <v>0</v>
      </c>
      <c r="G368" s="12">
        <v>90</v>
      </c>
      <c r="H368" s="12">
        <v>75</v>
      </c>
      <c r="I368" s="12">
        <v>18</v>
      </c>
      <c r="J368" s="12">
        <v>73</v>
      </c>
      <c r="K368" s="12">
        <v>123.28</v>
      </c>
      <c r="L368" s="12">
        <v>0</v>
      </c>
      <c r="M368" s="12">
        <v>1</v>
      </c>
      <c r="N368" s="12">
        <v>1</v>
      </c>
      <c r="O368" s="12">
        <v>4</v>
      </c>
      <c r="P368" s="12">
        <v>7</v>
      </c>
      <c r="Q368" s="12" t="s">
        <v>493</v>
      </c>
      <c r="R368" s="12" t="s">
        <v>493</v>
      </c>
      <c r="S368" s="12" t="s">
        <v>493</v>
      </c>
      <c r="T368" s="12" t="s">
        <v>493</v>
      </c>
      <c r="U368" s="12" t="s">
        <v>493</v>
      </c>
      <c r="V368" s="12" t="s">
        <v>493</v>
      </c>
      <c r="W368" s="12" t="s">
        <v>493</v>
      </c>
      <c r="X368" s="12" t="s">
        <v>493</v>
      </c>
      <c r="Y368" s="12" t="s">
        <v>493</v>
      </c>
      <c r="Z368" s="12" t="s">
        <v>493</v>
      </c>
      <c r="AA368" s="12" t="s">
        <v>493</v>
      </c>
      <c r="AB368" s="12">
        <v>3</v>
      </c>
      <c r="AC368" s="12">
        <v>0</v>
      </c>
      <c r="AD368" s="12">
        <v>5</v>
      </c>
    </row>
    <row r="369" spans="1:30" x14ac:dyDescent="0.25">
      <c r="A369" s="12" t="s">
        <v>20</v>
      </c>
      <c r="B369" s="12" t="s">
        <v>633</v>
      </c>
      <c r="C369" s="12" t="s">
        <v>518</v>
      </c>
      <c r="D369" s="12">
        <v>4</v>
      </c>
      <c r="E369" s="12">
        <v>4</v>
      </c>
      <c r="F369" s="12">
        <v>1</v>
      </c>
      <c r="G369" s="12">
        <v>40</v>
      </c>
      <c r="H369" s="12">
        <v>24</v>
      </c>
      <c r="I369" s="12">
        <v>13.33</v>
      </c>
      <c r="J369" s="12">
        <v>33</v>
      </c>
      <c r="K369" s="12">
        <v>121.21</v>
      </c>
      <c r="L369" s="12">
        <v>0</v>
      </c>
      <c r="M369" s="12">
        <v>0</v>
      </c>
      <c r="N369" s="12">
        <v>0</v>
      </c>
      <c r="O369" s="12">
        <v>1</v>
      </c>
      <c r="P369" s="12">
        <v>3</v>
      </c>
      <c r="Q369" s="12">
        <v>2</v>
      </c>
      <c r="R369" s="12">
        <v>1.4</v>
      </c>
      <c r="S369" s="12">
        <v>0</v>
      </c>
      <c r="T369" s="12">
        <v>8</v>
      </c>
      <c r="U369" s="12">
        <v>0</v>
      </c>
      <c r="V369" s="12" t="s">
        <v>493</v>
      </c>
      <c r="W369" s="12" t="s">
        <v>493</v>
      </c>
      <c r="X369" s="12">
        <v>4.8</v>
      </c>
      <c r="Y369" s="12" t="s">
        <v>493</v>
      </c>
      <c r="Z369" s="12">
        <v>0</v>
      </c>
      <c r="AA369" s="12">
        <v>0</v>
      </c>
      <c r="AB369" s="12">
        <v>1</v>
      </c>
      <c r="AC369" s="12">
        <v>0</v>
      </c>
      <c r="AD369" s="12">
        <v>5</v>
      </c>
    </row>
    <row r="370" spans="1:30" x14ac:dyDescent="0.25">
      <c r="A370" s="12" t="s">
        <v>20</v>
      </c>
      <c r="B370" s="12" t="s">
        <v>634</v>
      </c>
      <c r="C370" s="12" t="s">
        <v>518</v>
      </c>
      <c r="D370" s="12">
        <v>13</v>
      </c>
      <c r="E370" s="12">
        <v>2</v>
      </c>
      <c r="F370" s="12">
        <v>1</v>
      </c>
      <c r="G370" s="12">
        <v>2</v>
      </c>
      <c r="H370" s="12">
        <v>2</v>
      </c>
      <c r="I370" s="12">
        <v>2</v>
      </c>
      <c r="J370" s="12">
        <v>4</v>
      </c>
      <c r="K370" s="12">
        <v>50</v>
      </c>
      <c r="L370" s="12">
        <v>0</v>
      </c>
      <c r="M370" s="12">
        <v>0</v>
      </c>
      <c r="N370" s="12">
        <v>0</v>
      </c>
      <c r="O370" s="12">
        <v>0</v>
      </c>
      <c r="P370" s="12">
        <v>0</v>
      </c>
      <c r="Q370" s="12">
        <v>13</v>
      </c>
      <c r="R370" s="12">
        <v>48</v>
      </c>
      <c r="S370" s="12">
        <v>0</v>
      </c>
      <c r="T370" s="12">
        <v>397</v>
      </c>
      <c r="U370" s="12">
        <v>11</v>
      </c>
      <c r="V370" s="13">
        <v>45323</v>
      </c>
      <c r="W370" s="12">
        <v>36.090000000000003</v>
      </c>
      <c r="X370" s="12">
        <v>8.27</v>
      </c>
      <c r="Y370" s="12">
        <v>26.1</v>
      </c>
      <c r="Z370" s="12">
        <v>0</v>
      </c>
      <c r="AA370" s="12">
        <v>0</v>
      </c>
      <c r="AB370" s="12">
        <v>3</v>
      </c>
      <c r="AC370" s="12">
        <v>0</v>
      </c>
      <c r="AD370" s="12">
        <v>3</v>
      </c>
    </row>
    <row r="371" spans="1:30" x14ac:dyDescent="0.25">
      <c r="A371" s="12" t="s">
        <v>259</v>
      </c>
      <c r="B371" s="12" t="s">
        <v>332</v>
      </c>
      <c r="C371" s="12" t="s">
        <v>453</v>
      </c>
      <c r="D371" s="12">
        <v>4</v>
      </c>
      <c r="E371" s="12">
        <v>4</v>
      </c>
      <c r="F371" s="12">
        <v>1</v>
      </c>
      <c r="G371" s="12">
        <v>75</v>
      </c>
      <c r="H371" s="12" t="s">
        <v>635</v>
      </c>
      <c r="I371" s="12">
        <v>25</v>
      </c>
      <c r="J371" s="12">
        <v>48</v>
      </c>
      <c r="K371" s="12">
        <v>156.25</v>
      </c>
      <c r="L371" s="12">
        <v>0</v>
      </c>
      <c r="M371" s="12">
        <v>0</v>
      </c>
      <c r="N371" s="12">
        <v>0</v>
      </c>
      <c r="O371" s="12">
        <v>1</v>
      </c>
      <c r="P371" s="12">
        <v>8</v>
      </c>
      <c r="Q371" s="12">
        <v>4</v>
      </c>
      <c r="R371" s="12">
        <v>10.1</v>
      </c>
      <c r="S371" s="12">
        <v>0</v>
      </c>
      <c r="T371" s="12">
        <v>94</v>
      </c>
      <c r="U371" s="12">
        <v>5</v>
      </c>
      <c r="V371" s="13">
        <v>42036</v>
      </c>
      <c r="W371" s="12">
        <v>18.8</v>
      </c>
      <c r="X371" s="12">
        <v>9.24</v>
      </c>
      <c r="Y371" s="12">
        <v>12.2</v>
      </c>
      <c r="Z371" s="12">
        <v>0</v>
      </c>
      <c r="AA371" s="12">
        <v>0</v>
      </c>
      <c r="AB371" s="12">
        <v>2</v>
      </c>
      <c r="AC371" s="12">
        <v>0</v>
      </c>
      <c r="AD371" s="12">
        <v>11</v>
      </c>
    </row>
    <row r="372" spans="1:30" x14ac:dyDescent="0.25">
      <c r="A372" s="12" t="s">
        <v>259</v>
      </c>
      <c r="B372" s="12" t="s">
        <v>248</v>
      </c>
      <c r="C372" s="12" t="s">
        <v>518</v>
      </c>
      <c r="D372" s="12">
        <v>3</v>
      </c>
      <c r="E372" s="12" t="s">
        <v>493</v>
      </c>
      <c r="F372" s="12" t="s">
        <v>493</v>
      </c>
      <c r="G372" s="12" t="s">
        <v>493</v>
      </c>
      <c r="H372" s="12" t="s">
        <v>493</v>
      </c>
      <c r="I372" s="12" t="s">
        <v>493</v>
      </c>
      <c r="J372" s="12" t="s">
        <v>493</v>
      </c>
      <c r="K372" s="12" t="s">
        <v>493</v>
      </c>
      <c r="L372" s="12" t="s">
        <v>493</v>
      </c>
      <c r="M372" s="12" t="s">
        <v>493</v>
      </c>
      <c r="N372" s="12" t="s">
        <v>493</v>
      </c>
      <c r="O372" s="12" t="s">
        <v>493</v>
      </c>
      <c r="P372" s="12" t="s">
        <v>493</v>
      </c>
      <c r="Q372" s="12">
        <v>3</v>
      </c>
      <c r="R372" s="12">
        <v>9</v>
      </c>
      <c r="S372" s="12">
        <v>0</v>
      </c>
      <c r="T372" s="12">
        <v>90</v>
      </c>
      <c r="U372" s="12">
        <v>2</v>
      </c>
      <c r="V372" s="13">
        <v>45292</v>
      </c>
      <c r="W372" s="12">
        <v>45</v>
      </c>
      <c r="X372" s="12">
        <v>10</v>
      </c>
      <c r="Y372" s="12">
        <v>27</v>
      </c>
      <c r="Z372" s="12">
        <v>0</v>
      </c>
      <c r="AA372" s="12">
        <v>0</v>
      </c>
      <c r="AB372" s="12">
        <v>0</v>
      </c>
      <c r="AC372" s="12">
        <v>0</v>
      </c>
      <c r="AD372" s="12">
        <v>13</v>
      </c>
    </row>
    <row r="373" spans="1:30" x14ac:dyDescent="0.25">
      <c r="A373" s="12" t="s">
        <v>259</v>
      </c>
      <c r="B373" s="12" t="s">
        <v>226</v>
      </c>
      <c r="C373" s="12" t="s">
        <v>453</v>
      </c>
      <c r="D373" s="12">
        <v>11</v>
      </c>
      <c r="E373" s="12">
        <v>10</v>
      </c>
      <c r="F373" s="12">
        <v>2</v>
      </c>
      <c r="G373" s="12">
        <v>122</v>
      </c>
      <c r="H373" s="12">
        <v>35</v>
      </c>
      <c r="I373" s="12">
        <v>15.25</v>
      </c>
      <c r="J373" s="12">
        <v>102</v>
      </c>
      <c r="K373" s="12">
        <v>119.6</v>
      </c>
      <c r="L373" s="12">
        <v>0</v>
      </c>
      <c r="M373" s="12">
        <v>0</v>
      </c>
      <c r="N373" s="12">
        <v>1</v>
      </c>
      <c r="O373" s="12">
        <v>17</v>
      </c>
      <c r="P373" s="12">
        <v>1</v>
      </c>
      <c r="Q373" s="12" t="s">
        <v>493</v>
      </c>
      <c r="R373" s="12" t="s">
        <v>493</v>
      </c>
      <c r="S373" s="12" t="s">
        <v>493</v>
      </c>
      <c r="T373" s="12" t="s">
        <v>493</v>
      </c>
      <c r="U373" s="12" t="s">
        <v>493</v>
      </c>
      <c r="V373" s="12" t="s">
        <v>493</v>
      </c>
      <c r="W373" s="12" t="s">
        <v>493</v>
      </c>
      <c r="X373" s="12" t="s">
        <v>493</v>
      </c>
      <c r="Y373" s="12" t="s">
        <v>493</v>
      </c>
      <c r="Z373" s="12" t="s">
        <v>493</v>
      </c>
      <c r="AA373" s="12" t="s">
        <v>493</v>
      </c>
      <c r="AB373" s="12">
        <v>5</v>
      </c>
      <c r="AC373" s="12">
        <v>1</v>
      </c>
      <c r="AD373" s="12">
        <v>9</v>
      </c>
    </row>
    <row r="374" spans="1:30" x14ac:dyDescent="0.25">
      <c r="A374" s="12" t="s">
        <v>259</v>
      </c>
      <c r="B374" s="12" t="s">
        <v>226</v>
      </c>
      <c r="C374" s="12" t="s">
        <v>518</v>
      </c>
      <c r="D374" s="12">
        <v>5</v>
      </c>
      <c r="E374" s="12">
        <v>5</v>
      </c>
      <c r="F374" s="12">
        <v>0</v>
      </c>
      <c r="G374" s="12">
        <v>86</v>
      </c>
      <c r="H374" s="12">
        <v>28</v>
      </c>
      <c r="I374" s="12">
        <v>17.2</v>
      </c>
      <c r="J374" s="12">
        <v>53</v>
      </c>
      <c r="K374" s="12">
        <v>162.26</v>
      </c>
      <c r="L374" s="12">
        <v>0</v>
      </c>
      <c r="M374" s="12">
        <v>0</v>
      </c>
      <c r="N374" s="12">
        <v>0</v>
      </c>
      <c r="O374" s="12">
        <v>13</v>
      </c>
      <c r="P374" s="12">
        <v>1</v>
      </c>
      <c r="Q374" s="12" t="s">
        <v>493</v>
      </c>
      <c r="R374" s="12" t="s">
        <v>493</v>
      </c>
      <c r="S374" s="12" t="s">
        <v>493</v>
      </c>
      <c r="T374" s="12" t="s">
        <v>493</v>
      </c>
      <c r="U374" s="12" t="s">
        <v>493</v>
      </c>
      <c r="V374" s="12" t="s">
        <v>493</v>
      </c>
      <c r="W374" s="12" t="s">
        <v>493</v>
      </c>
      <c r="X374" s="12" t="s">
        <v>493</v>
      </c>
      <c r="Y374" s="12" t="s">
        <v>493</v>
      </c>
      <c r="Z374" s="12" t="s">
        <v>493</v>
      </c>
      <c r="AA374" s="12" t="s">
        <v>493</v>
      </c>
      <c r="AB374" s="12">
        <v>3</v>
      </c>
      <c r="AC374" s="12">
        <v>1</v>
      </c>
      <c r="AD374" s="12">
        <v>12</v>
      </c>
    </row>
    <row r="375" spans="1:30" x14ac:dyDescent="0.25">
      <c r="A375" s="12" t="s">
        <v>259</v>
      </c>
      <c r="B375" s="12" t="s">
        <v>291</v>
      </c>
      <c r="C375" s="12" t="s">
        <v>453</v>
      </c>
      <c r="D375" s="12">
        <v>12</v>
      </c>
      <c r="E375" s="12">
        <v>3</v>
      </c>
      <c r="F375" s="12">
        <v>1</v>
      </c>
      <c r="G375" s="12">
        <v>0</v>
      </c>
      <c r="H375" s="12" t="s">
        <v>552</v>
      </c>
      <c r="I375" s="12">
        <v>0</v>
      </c>
      <c r="J375" s="12">
        <v>4</v>
      </c>
      <c r="K375" s="12">
        <v>0</v>
      </c>
      <c r="L375" s="12">
        <v>0</v>
      </c>
      <c r="M375" s="12">
        <v>0</v>
      </c>
      <c r="N375" s="12">
        <v>2</v>
      </c>
      <c r="O375" s="12">
        <v>0</v>
      </c>
      <c r="P375" s="12">
        <v>0</v>
      </c>
      <c r="Q375" s="12">
        <v>12</v>
      </c>
      <c r="R375" s="12">
        <v>44</v>
      </c>
      <c r="S375" s="12">
        <v>0</v>
      </c>
      <c r="T375" s="12">
        <v>333</v>
      </c>
      <c r="U375" s="12">
        <v>12</v>
      </c>
      <c r="V375" s="13">
        <v>42767</v>
      </c>
      <c r="W375" s="12">
        <v>27.75</v>
      </c>
      <c r="X375" s="12">
        <v>7.56</v>
      </c>
      <c r="Y375" s="12">
        <v>22</v>
      </c>
      <c r="Z375" s="12">
        <v>0</v>
      </c>
      <c r="AA375" s="12">
        <v>0</v>
      </c>
      <c r="AB375" s="12">
        <v>2</v>
      </c>
      <c r="AC375" s="12">
        <v>0</v>
      </c>
      <c r="AD375" s="12">
        <v>6</v>
      </c>
    </row>
    <row r="376" spans="1:30" x14ac:dyDescent="0.25">
      <c r="A376" s="12" t="s">
        <v>259</v>
      </c>
      <c r="B376" s="12" t="s">
        <v>291</v>
      </c>
      <c r="C376" s="12" t="s">
        <v>518</v>
      </c>
      <c r="D376" s="12">
        <v>11</v>
      </c>
      <c r="E376" s="12">
        <v>2</v>
      </c>
      <c r="F376" s="12">
        <v>2</v>
      </c>
      <c r="G376" s="12">
        <v>6</v>
      </c>
      <c r="H376" s="12" t="s">
        <v>536</v>
      </c>
      <c r="I376" s="12" t="s">
        <v>493</v>
      </c>
      <c r="J376" s="12">
        <v>3</v>
      </c>
      <c r="K376" s="12">
        <v>200</v>
      </c>
      <c r="L376" s="12">
        <v>0</v>
      </c>
      <c r="M376" s="12">
        <v>0</v>
      </c>
      <c r="N376" s="12">
        <v>0</v>
      </c>
      <c r="O376" s="12">
        <v>1</v>
      </c>
      <c r="P376" s="12">
        <v>0</v>
      </c>
      <c r="Q376" s="12">
        <v>11</v>
      </c>
      <c r="R376" s="12">
        <v>42.4</v>
      </c>
      <c r="S376" s="12">
        <v>0</v>
      </c>
      <c r="T376" s="12">
        <v>352</v>
      </c>
      <c r="U376" s="12">
        <v>12</v>
      </c>
      <c r="V376" s="13">
        <v>43525</v>
      </c>
      <c r="W376" s="12">
        <v>29.33</v>
      </c>
      <c r="X376" s="12">
        <v>8.25</v>
      </c>
      <c r="Y376" s="12">
        <v>21.3</v>
      </c>
      <c r="Z376" s="12">
        <v>0</v>
      </c>
      <c r="AA376" s="12">
        <v>0</v>
      </c>
      <c r="AB376" s="12">
        <v>1</v>
      </c>
      <c r="AC376" s="12">
        <v>0</v>
      </c>
      <c r="AD376" s="12">
        <v>8</v>
      </c>
    </row>
    <row r="377" spans="1:30" x14ac:dyDescent="0.25">
      <c r="A377" s="12" t="s">
        <v>259</v>
      </c>
      <c r="B377" s="12" t="s">
        <v>68</v>
      </c>
      <c r="C377" s="12" t="s">
        <v>453</v>
      </c>
      <c r="D377" s="12">
        <v>15</v>
      </c>
      <c r="E377" s="12">
        <v>13</v>
      </c>
      <c r="F377" s="12">
        <v>4</v>
      </c>
      <c r="G377" s="12">
        <v>260</v>
      </c>
      <c r="H377" s="12" t="s">
        <v>592</v>
      </c>
      <c r="I377" s="12">
        <v>28.88</v>
      </c>
      <c r="J377" s="12">
        <v>200</v>
      </c>
      <c r="K377" s="12">
        <v>130</v>
      </c>
      <c r="L377" s="12">
        <v>0</v>
      </c>
      <c r="M377" s="12">
        <v>0</v>
      </c>
      <c r="N377" s="12">
        <v>0</v>
      </c>
      <c r="O377" s="12">
        <v>22</v>
      </c>
      <c r="P377" s="12">
        <v>11</v>
      </c>
      <c r="Q377" s="12">
        <v>1</v>
      </c>
      <c r="R377" s="12">
        <v>2</v>
      </c>
      <c r="S377" s="12">
        <v>0</v>
      </c>
      <c r="T377" s="12">
        <v>14</v>
      </c>
      <c r="U377" s="12">
        <v>1</v>
      </c>
      <c r="V377" s="13">
        <v>41640</v>
      </c>
      <c r="W377" s="12">
        <v>14</v>
      </c>
      <c r="X377" s="12">
        <v>7</v>
      </c>
      <c r="Y377" s="12">
        <v>12</v>
      </c>
      <c r="Z377" s="12">
        <v>0</v>
      </c>
      <c r="AA377" s="12">
        <v>0</v>
      </c>
      <c r="AB377" s="12">
        <v>3</v>
      </c>
      <c r="AC377" s="12">
        <v>0</v>
      </c>
      <c r="AD377" s="12">
        <v>11</v>
      </c>
    </row>
    <row r="378" spans="1:30" x14ac:dyDescent="0.25">
      <c r="A378" s="12" t="s">
        <v>259</v>
      </c>
      <c r="B378" s="12" t="s">
        <v>68</v>
      </c>
      <c r="C378" s="12" t="s">
        <v>518</v>
      </c>
      <c r="D378" s="12">
        <v>10</v>
      </c>
      <c r="E378" s="12">
        <v>8</v>
      </c>
      <c r="F378" s="12">
        <v>5</v>
      </c>
      <c r="G378" s="12">
        <v>40</v>
      </c>
      <c r="H378" s="12" t="s">
        <v>594</v>
      </c>
      <c r="I378" s="12">
        <v>13.33</v>
      </c>
      <c r="J378" s="12">
        <v>45</v>
      </c>
      <c r="K378" s="12">
        <v>88.88</v>
      </c>
      <c r="L378" s="12">
        <v>0</v>
      </c>
      <c r="M378" s="12">
        <v>0</v>
      </c>
      <c r="N378" s="12">
        <v>1</v>
      </c>
      <c r="O378" s="12">
        <v>1</v>
      </c>
      <c r="P378" s="12">
        <v>1</v>
      </c>
      <c r="Q378" s="12">
        <v>1</v>
      </c>
      <c r="R378" s="12">
        <v>1</v>
      </c>
      <c r="S378" s="12">
        <v>0</v>
      </c>
      <c r="T378" s="12">
        <v>8</v>
      </c>
      <c r="U378" s="12">
        <v>0</v>
      </c>
      <c r="V378" s="12" t="s">
        <v>493</v>
      </c>
      <c r="W378" s="12" t="s">
        <v>493</v>
      </c>
      <c r="X378" s="12">
        <v>8</v>
      </c>
      <c r="Y378" s="12" t="s">
        <v>493</v>
      </c>
      <c r="Z378" s="12">
        <v>0</v>
      </c>
      <c r="AA378" s="12">
        <v>0</v>
      </c>
      <c r="AB378" s="12">
        <v>1</v>
      </c>
      <c r="AC378" s="12">
        <v>0</v>
      </c>
      <c r="AD378" s="12">
        <v>15</v>
      </c>
    </row>
    <row r="379" spans="1:30" x14ac:dyDescent="0.25">
      <c r="A379" s="12" t="s">
        <v>259</v>
      </c>
      <c r="B379" s="12" t="s">
        <v>162</v>
      </c>
      <c r="C379" s="12" t="s">
        <v>453</v>
      </c>
      <c r="D379" s="12">
        <v>15</v>
      </c>
      <c r="E379" s="12">
        <v>13</v>
      </c>
      <c r="F379" s="12">
        <v>2</v>
      </c>
      <c r="G379" s="12">
        <v>284</v>
      </c>
      <c r="H379" s="12" t="s">
        <v>591</v>
      </c>
      <c r="I379" s="12">
        <v>25.81</v>
      </c>
      <c r="J379" s="12">
        <v>246</v>
      </c>
      <c r="K379" s="12">
        <v>115.44</v>
      </c>
      <c r="L379" s="12">
        <v>0</v>
      </c>
      <c r="M379" s="12">
        <v>3</v>
      </c>
      <c r="N379" s="12">
        <v>1</v>
      </c>
      <c r="O379" s="12">
        <v>22</v>
      </c>
      <c r="P379" s="12">
        <v>5</v>
      </c>
      <c r="Q379" s="12" t="s">
        <v>493</v>
      </c>
      <c r="R379" s="12" t="s">
        <v>493</v>
      </c>
      <c r="S379" s="12" t="s">
        <v>493</v>
      </c>
      <c r="T379" s="12" t="s">
        <v>493</v>
      </c>
      <c r="U379" s="12" t="s">
        <v>493</v>
      </c>
      <c r="V379" s="12" t="s">
        <v>493</v>
      </c>
      <c r="W379" s="12" t="s">
        <v>493</v>
      </c>
      <c r="X379" s="12" t="s">
        <v>493</v>
      </c>
      <c r="Y379" s="12" t="s">
        <v>493</v>
      </c>
      <c r="Z379" s="12" t="s">
        <v>493</v>
      </c>
      <c r="AA379" s="12" t="s">
        <v>493</v>
      </c>
      <c r="AB379" s="12">
        <v>9</v>
      </c>
      <c r="AC379" s="12">
        <v>0</v>
      </c>
      <c r="AD379" s="12">
        <v>10</v>
      </c>
    </row>
    <row r="380" spans="1:30" x14ac:dyDescent="0.25">
      <c r="A380" s="12" t="s">
        <v>259</v>
      </c>
      <c r="B380" s="12" t="s">
        <v>162</v>
      </c>
      <c r="C380" s="12" t="s">
        <v>518</v>
      </c>
      <c r="D380" s="12">
        <v>12</v>
      </c>
      <c r="E380" s="12">
        <v>11</v>
      </c>
      <c r="F380" s="12">
        <v>3</v>
      </c>
      <c r="G380" s="12">
        <v>344</v>
      </c>
      <c r="H380" s="12" t="s">
        <v>494</v>
      </c>
      <c r="I380" s="12">
        <v>43</v>
      </c>
      <c r="J380" s="12">
        <v>263</v>
      </c>
      <c r="K380" s="12">
        <v>130.79</v>
      </c>
      <c r="L380" s="12">
        <v>0</v>
      </c>
      <c r="M380" s="12">
        <v>3</v>
      </c>
      <c r="N380" s="12">
        <v>0</v>
      </c>
      <c r="O380" s="12">
        <v>34</v>
      </c>
      <c r="P380" s="12">
        <v>6</v>
      </c>
      <c r="Q380" s="12" t="s">
        <v>493</v>
      </c>
      <c r="R380" s="12" t="s">
        <v>493</v>
      </c>
      <c r="S380" s="12" t="s">
        <v>493</v>
      </c>
      <c r="T380" s="12" t="s">
        <v>493</v>
      </c>
      <c r="U380" s="12" t="s">
        <v>493</v>
      </c>
      <c r="V380" s="12" t="s">
        <v>493</v>
      </c>
      <c r="W380" s="12" t="s">
        <v>493</v>
      </c>
      <c r="X380" s="12" t="s">
        <v>493</v>
      </c>
      <c r="Y380" s="12" t="s">
        <v>493</v>
      </c>
      <c r="Z380" s="12" t="s">
        <v>493</v>
      </c>
      <c r="AA380" s="12" t="s">
        <v>493</v>
      </c>
      <c r="AB380" s="12">
        <v>7</v>
      </c>
      <c r="AC380" s="12">
        <v>0</v>
      </c>
      <c r="AD380" s="12">
        <v>16</v>
      </c>
    </row>
    <row r="381" spans="1:30" x14ac:dyDescent="0.25">
      <c r="A381" s="12" t="s">
        <v>259</v>
      </c>
      <c r="B381" s="12" t="s">
        <v>245</v>
      </c>
      <c r="C381" s="12" t="s">
        <v>453</v>
      </c>
      <c r="D381" s="12">
        <v>17</v>
      </c>
      <c r="E381" s="12">
        <v>13</v>
      </c>
      <c r="F381" s="12">
        <v>2</v>
      </c>
      <c r="G381" s="12">
        <v>239</v>
      </c>
      <c r="H381" s="12">
        <v>35</v>
      </c>
      <c r="I381" s="12">
        <v>21.72</v>
      </c>
      <c r="J381" s="12">
        <v>197</v>
      </c>
      <c r="K381" s="12">
        <v>121.31</v>
      </c>
      <c r="L381" s="12">
        <v>0</v>
      </c>
      <c r="M381" s="12">
        <v>0</v>
      </c>
      <c r="N381" s="12">
        <v>0</v>
      </c>
      <c r="O381" s="12">
        <v>26</v>
      </c>
      <c r="P381" s="12">
        <v>5</v>
      </c>
      <c r="Q381" s="12">
        <v>17</v>
      </c>
      <c r="R381" s="12">
        <v>57</v>
      </c>
      <c r="S381" s="12">
        <v>0</v>
      </c>
      <c r="T381" s="12">
        <v>456</v>
      </c>
      <c r="U381" s="12">
        <v>14</v>
      </c>
      <c r="V381" s="13">
        <v>43132</v>
      </c>
      <c r="W381" s="12">
        <v>32.57</v>
      </c>
      <c r="X381" s="12">
        <v>8</v>
      </c>
      <c r="Y381" s="12">
        <v>24.4</v>
      </c>
      <c r="Z381" s="12">
        <v>0</v>
      </c>
      <c r="AA381" s="12">
        <v>0</v>
      </c>
      <c r="AB381" s="12">
        <v>3</v>
      </c>
      <c r="AC381" s="12">
        <v>0</v>
      </c>
      <c r="AD381" s="12">
        <v>5</v>
      </c>
    </row>
    <row r="382" spans="1:30" x14ac:dyDescent="0.25">
      <c r="A382" s="12" t="s">
        <v>259</v>
      </c>
      <c r="B382" s="12" t="s">
        <v>245</v>
      </c>
      <c r="C382" s="12" t="s">
        <v>518</v>
      </c>
      <c r="D382" s="12">
        <v>3</v>
      </c>
      <c r="E382" s="12">
        <v>1</v>
      </c>
      <c r="F382" s="12">
        <v>0</v>
      </c>
      <c r="G382" s="12">
        <v>9</v>
      </c>
      <c r="H382" s="12">
        <v>9</v>
      </c>
      <c r="I382" s="12">
        <v>9</v>
      </c>
      <c r="J382" s="12">
        <v>10</v>
      </c>
      <c r="K382" s="12">
        <v>90</v>
      </c>
      <c r="L382" s="12">
        <v>0</v>
      </c>
      <c r="M382" s="12">
        <v>0</v>
      </c>
      <c r="N382" s="12">
        <v>0</v>
      </c>
      <c r="O382" s="12">
        <v>0</v>
      </c>
      <c r="P382" s="12">
        <v>0</v>
      </c>
      <c r="Q382" s="12">
        <v>3</v>
      </c>
      <c r="R382" s="12">
        <v>10.5</v>
      </c>
      <c r="S382" s="12">
        <v>0</v>
      </c>
      <c r="T382" s="12">
        <v>95</v>
      </c>
      <c r="U382" s="12">
        <v>2</v>
      </c>
      <c r="V382" s="13">
        <v>46023</v>
      </c>
      <c r="W382" s="12">
        <v>47.5</v>
      </c>
      <c r="X382" s="12">
        <v>8.76</v>
      </c>
      <c r="Y382" s="12">
        <v>32.5</v>
      </c>
      <c r="Z382" s="12">
        <v>0</v>
      </c>
      <c r="AA382" s="12">
        <v>0</v>
      </c>
      <c r="AB382" s="12">
        <v>0</v>
      </c>
      <c r="AC382" s="12">
        <v>0</v>
      </c>
      <c r="AD382" s="12">
        <v>10</v>
      </c>
    </row>
    <row r="383" spans="1:30" x14ac:dyDescent="0.25">
      <c r="A383" s="12" t="s">
        <v>259</v>
      </c>
      <c r="B383" s="12" t="s">
        <v>538</v>
      </c>
      <c r="C383" s="12" t="s">
        <v>518</v>
      </c>
      <c r="D383" s="12">
        <v>3</v>
      </c>
      <c r="E383" s="12">
        <v>3</v>
      </c>
      <c r="F383" s="12">
        <v>0</v>
      </c>
      <c r="G383" s="12">
        <v>81</v>
      </c>
      <c r="H383" s="12">
        <v>36</v>
      </c>
      <c r="I383" s="12">
        <v>27</v>
      </c>
      <c r="J383" s="12">
        <v>53</v>
      </c>
      <c r="K383" s="12">
        <v>152.83000000000001</v>
      </c>
      <c r="L383" s="12">
        <v>0</v>
      </c>
      <c r="M383" s="12">
        <v>0</v>
      </c>
      <c r="N383" s="12">
        <v>0</v>
      </c>
      <c r="O383" s="12">
        <v>4</v>
      </c>
      <c r="P383" s="12">
        <v>7</v>
      </c>
      <c r="Q383" s="12" t="s">
        <v>493</v>
      </c>
      <c r="R383" s="12" t="s">
        <v>493</v>
      </c>
      <c r="S383" s="12" t="s">
        <v>493</v>
      </c>
      <c r="T383" s="12" t="s">
        <v>493</v>
      </c>
      <c r="U383" s="12" t="s">
        <v>493</v>
      </c>
      <c r="V383" s="12" t="s">
        <v>493</v>
      </c>
      <c r="W383" s="12" t="s">
        <v>493</v>
      </c>
      <c r="X383" s="12" t="s">
        <v>493</v>
      </c>
      <c r="Y383" s="12" t="s">
        <v>493</v>
      </c>
      <c r="Z383" s="12" t="s">
        <v>493</v>
      </c>
      <c r="AA383" s="12" t="s">
        <v>493</v>
      </c>
      <c r="AB383" s="12">
        <v>1</v>
      </c>
      <c r="AC383" s="12">
        <v>0</v>
      </c>
      <c r="AD383" s="12">
        <v>15</v>
      </c>
    </row>
    <row r="384" spans="1:30" x14ac:dyDescent="0.25">
      <c r="A384" s="12" t="s">
        <v>259</v>
      </c>
      <c r="B384" s="12" t="s">
        <v>391</v>
      </c>
      <c r="C384" s="12" t="s">
        <v>489</v>
      </c>
      <c r="D384" s="12">
        <v>1</v>
      </c>
      <c r="E384" s="12">
        <v>1</v>
      </c>
      <c r="F384" s="12">
        <v>0</v>
      </c>
      <c r="G384" s="12">
        <v>0</v>
      </c>
      <c r="H384" s="12">
        <v>0</v>
      </c>
      <c r="I384" s="12">
        <v>0</v>
      </c>
      <c r="J384" s="12">
        <v>1</v>
      </c>
      <c r="K384" s="12">
        <v>0</v>
      </c>
      <c r="L384" s="12">
        <v>0</v>
      </c>
      <c r="M384" s="12">
        <v>0</v>
      </c>
      <c r="N384" s="12">
        <v>1</v>
      </c>
      <c r="O384" s="12">
        <v>0</v>
      </c>
      <c r="P384" s="12">
        <v>0</v>
      </c>
      <c r="Q384" s="12">
        <v>1</v>
      </c>
      <c r="R384" s="12">
        <v>1</v>
      </c>
      <c r="S384" s="12">
        <v>0</v>
      </c>
      <c r="T384" s="12">
        <v>9</v>
      </c>
      <c r="U384" s="12">
        <v>1</v>
      </c>
      <c r="V384" s="14">
        <v>44075</v>
      </c>
      <c r="W384" s="12">
        <v>9</v>
      </c>
      <c r="X384" s="12">
        <v>9</v>
      </c>
      <c r="Y384" s="12">
        <v>6</v>
      </c>
      <c r="Z384" s="12">
        <v>0</v>
      </c>
      <c r="AA384" s="12">
        <v>0</v>
      </c>
      <c r="AB384" s="12">
        <v>0</v>
      </c>
      <c r="AC384" s="12">
        <v>0</v>
      </c>
      <c r="AD384" s="12">
        <v>14</v>
      </c>
    </row>
    <row r="385" spans="1:30" x14ac:dyDescent="0.25">
      <c r="A385" s="12" t="s">
        <v>259</v>
      </c>
      <c r="B385" s="12" t="s">
        <v>391</v>
      </c>
      <c r="C385" s="12" t="s">
        <v>453</v>
      </c>
      <c r="D385" s="12">
        <v>1</v>
      </c>
      <c r="E385" s="12" t="s">
        <v>493</v>
      </c>
      <c r="F385" s="12" t="s">
        <v>493</v>
      </c>
      <c r="G385" s="12" t="s">
        <v>493</v>
      </c>
      <c r="H385" s="12" t="s">
        <v>493</v>
      </c>
      <c r="I385" s="12" t="s">
        <v>493</v>
      </c>
      <c r="J385" s="12" t="s">
        <v>493</v>
      </c>
      <c r="K385" s="12" t="s">
        <v>493</v>
      </c>
      <c r="L385" s="12" t="s">
        <v>493</v>
      </c>
      <c r="M385" s="12" t="s">
        <v>493</v>
      </c>
      <c r="N385" s="12" t="s">
        <v>493</v>
      </c>
      <c r="O385" s="12" t="s">
        <v>493</v>
      </c>
      <c r="P385" s="12" t="s">
        <v>493</v>
      </c>
      <c r="Q385" s="12">
        <v>1</v>
      </c>
      <c r="R385" s="12">
        <v>4</v>
      </c>
      <c r="S385" s="12">
        <v>0</v>
      </c>
      <c r="T385" s="12">
        <v>31</v>
      </c>
      <c r="U385" s="12">
        <v>0</v>
      </c>
      <c r="V385" s="12" t="s">
        <v>493</v>
      </c>
      <c r="W385" s="12" t="s">
        <v>493</v>
      </c>
      <c r="X385" s="12">
        <v>7.75</v>
      </c>
      <c r="Y385" s="12" t="s">
        <v>493</v>
      </c>
      <c r="Z385" s="12">
        <v>0</v>
      </c>
      <c r="AA385" s="12">
        <v>0</v>
      </c>
      <c r="AB385" s="12">
        <v>0</v>
      </c>
      <c r="AC385" s="12">
        <v>0</v>
      </c>
      <c r="AD385" s="12">
        <v>8</v>
      </c>
    </row>
    <row r="386" spans="1:30" x14ac:dyDescent="0.25">
      <c r="A386" s="12" t="s">
        <v>259</v>
      </c>
      <c r="B386" s="12" t="s">
        <v>179</v>
      </c>
      <c r="C386" s="12" t="s">
        <v>487</v>
      </c>
      <c r="D386" s="12">
        <v>17</v>
      </c>
      <c r="E386" s="12">
        <v>17</v>
      </c>
      <c r="F386" s="12">
        <v>3</v>
      </c>
      <c r="G386" s="12">
        <v>848</v>
      </c>
      <c r="H386" s="12" t="s">
        <v>497</v>
      </c>
      <c r="I386" s="12">
        <v>60.57</v>
      </c>
      <c r="J386" s="12">
        <v>560</v>
      </c>
      <c r="K386" s="12">
        <v>151.41999999999999</v>
      </c>
      <c r="L386" s="12">
        <v>0</v>
      </c>
      <c r="M386" s="12">
        <v>9</v>
      </c>
      <c r="N386" s="12">
        <v>1</v>
      </c>
      <c r="O386" s="12">
        <v>88</v>
      </c>
      <c r="P386" s="12">
        <v>31</v>
      </c>
      <c r="Q386" s="12" t="s">
        <v>493</v>
      </c>
      <c r="R386" s="12" t="s">
        <v>493</v>
      </c>
      <c r="S386" s="12" t="s">
        <v>493</v>
      </c>
      <c r="T386" s="12" t="s">
        <v>493</v>
      </c>
      <c r="U386" s="12" t="s">
        <v>493</v>
      </c>
      <c r="V386" s="12" t="s">
        <v>493</v>
      </c>
      <c r="W386" s="12" t="s">
        <v>493</v>
      </c>
      <c r="X386" s="12" t="s">
        <v>493</v>
      </c>
      <c r="Y386" s="12" t="s">
        <v>493</v>
      </c>
      <c r="Z386" s="12" t="s">
        <v>493</v>
      </c>
      <c r="AA386" s="12" t="s">
        <v>493</v>
      </c>
      <c r="AB386" s="12">
        <v>4</v>
      </c>
      <c r="AC386" s="12">
        <v>0</v>
      </c>
      <c r="AD386" s="12">
        <v>9</v>
      </c>
    </row>
    <row r="387" spans="1:30" x14ac:dyDescent="0.25">
      <c r="A387" s="12" t="s">
        <v>259</v>
      </c>
      <c r="B387" s="12" t="s">
        <v>179</v>
      </c>
      <c r="C387" s="12" t="s">
        <v>489</v>
      </c>
      <c r="D387" s="12">
        <v>14</v>
      </c>
      <c r="E387" s="12">
        <v>14</v>
      </c>
      <c r="F387" s="12">
        <v>3</v>
      </c>
      <c r="G387" s="12">
        <v>641</v>
      </c>
      <c r="H387" s="12">
        <v>126</v>
      </c>
      <c r="I387" s="12">
        <v>58.27</v>
      </c>
      <c r="J387" s="12">
        <v>452</v>
      </c>
      <c r="K387" s="12">
        <v>141.81</v>
      </c>
      <c r="L387" s="12">
        <v>1</v>
      </c>
      <c r="M387" s="12">
        <v>4</v>
      </c>
      <c r="N387" s="12">
        <v>0</v>
      </c>
      <c r="O387" s="12">
        <v>63</v>
      </c>
      <c r="P387" s="12">
        <v>26</v>
      </c>
      <c r="Q387" s="12" t="s">
        <v>493</v>
      </c>
      <c r="R387" s="12" t="s">
        <v>493</v>
      </c>
      <c r="S387" s="12" t="s">
        <v>493</v>
      </c>
      <c r="T387" s="12" t="s">
        <v>493</v>
      </c>
      <c r="U387" s="12" t="s">
        <v>493</v>
      </c>
      <c r="V387" s="12" t="s">
        <v>493</v>
      </c>
      <c r="W387" s="12" t="s">
        <v>493</v>
      </c>
      <c r="X387" s="12" t="s">
        <v>493</v>
      </c>
      <c r="Y387" s="12" t="s">
        <v>493</v>
      </c>
      <c r="Z387" s="12" t="s">
        <v>493</v>
      </c>
      <c r="AA387" s="12" t="s">
        <v>493</v>
      </c>
      <c r="AB387" s="12">
        <v>10</v>
      </c>
      <c r="AC387" s="12">
        <v>0</v>
      </c>
      <c r="AD387" s="12">
        <v>9</v>
      </c>
    </row>
    <row r="388" spans="1:30" x14ac:dyDescent="0.25">
      <c r="A388" s="12" t="s">
        <v>259</v>
      </c>
      <c r="B388" s="12" t="s">
        <v>179</v>
      </c>
      <c r="C388" s="12" t="s">
        <v>518</v>
      </c>
      <c r="D388" s="12">
        <v>12</v>
      </c>
      <c r="E388" s="12">
        <v>12</v>
      </c>
      <c r="F388" s="12">
        <v>2</v>
      </c>
      <c r="G388" s="12">
        <v>692</v>
      </c>
      <c r="H388" s="12" t="s">
        <v>541</v>
      </c>
      <c r="I388" s="12">
        <v>69.2</v>
      </c>
      <c r="J388" s="12">
        <v>481</v>
      </c>
      <c r="K388" s="12">
        <v>143.86000000000001</v>
      </c>
      <c r="L388" s="12">
        <v>1</v>
      </c>
      <c r="M388" s="12">
        <v>8</v>
      </c>
      <c r="N388" s="12">
        <v>0</v>
      </c>
      <c r="O388" s="12">
        <v>57</v>
      </c>
      <c r="P388" s="12">
        <v>21</v>
      </c>
      <c r="Q388" s="12" t="s">
        <v>493</v>
      </c>
      <c r="R388" s="12" t="s">
        <v>493</v>
      </c>
      <c r="S388" s="12" t="s">
        <v>493</v>
      </c>
      <c r="T388" s="12" t="s">
        <v>493</v>
      </c>
      <c r="U388" s="12" t="s">
        <v>493</v>
      </c>
      <c r="V388" s="12" t="s">
        <v>493</v>
      </c>
      <c r="W388" s="12" t="s">
        <v>493</v>
      </c>
      <c r="X388" s="12" t="s">
        <v>493</v>
      </c>
      <c r="Y388" s="12" t="s">
        <v>493</v>
      </c>
      <c r="Z388" s="12" t="s">
        <v>493</v>
      </c>
      <c r="AA388" s="12" t="s">
        <v>493</v>
      </c>
      <c r="AB388" s="12">
        <v>2</v>
      </c>
      <c r="AC388" s="12">
        <v>0</v>
      </c>
      <c r="AD388" s="12">
        <v>6</v>
      </c>
    </row>
    <row r="389" spans="1:30" x14ac:dyDescent="0.25">
      <c r="A389" s="12" t="s">
        <v>259</v>
      </c>
      <c r="B389" s="12" t="s">
        <v>227</v>
      </c>
      <c r="C389" s="12" t="s">
        <v>487</v>
      </c>
      <c r="D389" s="12">
        <v>17</v>
      </c>
      <c r="E389" s="12">
        <v>17</v>
      </c>
      <c r="F389" s="12">
        <v>4</v>
      </c>
      <c r="G389" s="12">
        <v>501</v>
      </c>
      <c r="H389" s="12" t="s">
        <v>488</v>
      </c>
      <c r="I389" s="12">
        <v>38.53</v>
      </c>
      <c r="J389" s="12">
        <v>429</v>
      </c>
      <c r="K389" s="12">
        <v>116.78</v>
      </c>
      <c r="L389" s="12">
        <v>0</v>
      </c>
      <c r="M389" s="12">
        <v>4</v>
      </c>
      <c r="N389" s="12">
        <v>1</v>
      </c>
      <c r="O389" s="12">
        <v>51</v>
      </c>
      <c r="P389" s="12">
        <v>8</v>
      </c>
      <c r="Q389" s="12" t="s">
        <v>493</v>
      </c>
      <c r="R389" s="12" t="s">
        <v>493</v>
      </c>
      <c r="S389" s="12" t="s">
        <v>493</v>
      </c>
      <c r="T389" s="12" t="s">
        <v>493</v>
      </c>
      <c r="U389" s="12" t="s">
        <v>493</v>
      </c>
      <c r="V389" s="12" t="s">
        <v>493</v>
      </c>
      <c r="W389" s="12" t="s">
        <v>493</v>
      </c>
      <c r="X389" s="12" t="s">
        <v>493</v>
      </c>
      <c r="Y389" s="12" t="s">
        <v>493</v>
      </c>
      <c r="Z389" s="12" t="s">
        <v>493</v>
      </c>
      <c r="AA389" s="12" t="s">
        <v>493</v>
      </c>
      <c r="AB389" s="12">
        <v>5</v>
      </c>
      <c r="AC389" s="12">
        <v>0</v>
      </c>
      <c r="AD389" s="12">
        <v>12</v>
      </c>
    </row>
    <row r="390" spans="1:30" x14ac:dyDescent="0.25">
      <c r="A390" s="12" t="s">
        <v>259</v>
      </c>
      <c r="B390" s="12" t="s">
        <v>227</v>
      </c>
      <c r="C390" s="12" t="s">
        <v>489</v>
      </c>
      <c r="D390" s="12">
        <v>14</v>
      </c>
      <c r="E390" s="12">
        <v>14</v>
      </c>
      <c r="F390" s="12">
        <v>1</v>
      </c>
      <c r="G390" s="12">
        <v>479</v>
      </c>
      <c r="H390" s="12">
        <v>77</v>
      </c>
      <c r="I390" s="12">
        <v>36.840000000000003</v>
      </c>
      <c r="J390" s="12">
        <v>376</v>
      </c>
      <c r="K390" s="12">
        <v>127.39</v>
      </c>
      <c r="L390" s="12">
        <v>0</v>
      </c>
      <c r="M390" s="12">
        <v>3</v>
      </c>
      <c r="N390" s="12">
        <v>0</v>
      </c>
      <c r="O390" s="12">
        <v>53</v>
      </c>
      <c r="P390" s="12">
        <v>9</v>
      </c>
      <c r="Q390" s="12" t="s">
        <v>493</v>
      </c>
      <c r="R390" s="12" t="s">
        <v>493</v>
      </c>
      <c r="S390" s="12" t="s">
        <v>493</v>
      </c>
      <c r="T390" s="12" t="s">
        <v>493</v>
      </c>
      <c r="U390" s="12" t="s">
        <v>493</v>
      </c>
      <c r="V390" s="12" t="s">
        <v>493</v>
      </c>
      <c r="W390" s="12" t="s">
        <v>493</v>
      </c>
      <c r="X390" s="12" t="s">
        <v>493</v>
      </c>
      <c r="Y390" s="12" t="s">
        <v>493</v>
      </c>
      <c r="Z390" s="12" t="s">
        <v>493</v>
      </c>
      <c r="AA390" s="12" t="s">
        <v>493</v>
      </c>
      <c r="AB390" s="12">
        <v>7</v>
      </c>
      <c r="AC390" s="12">
        <v>0</v>
      </c>
      <c r="AD390" s="12">
        <v>5</v>
      </c>
    </row>
    <row r="391" spans="1:30" x14ac:dyDescent="0.25">
      <c r="A391" s="12" t="s">
        <v>259</v>
      </c>
      <c r="B391" s="12" t="s">
        <v>227</v>
      </c>
      <c r="C391" s="12" t="s">
        <v>453</v>
      </c>
      <c r="D391" s="12">
        <v>16</v>
      </c>
      <c r="E391" s="12">
        <v>16</v>
      </c>
      <c r="F391" s="12">
        <v>3</v>
      </c>
      <c r="G391" s="12">
        <v>497</v>
      </c>
      <c r="H391" s="12" t="s">
        <v>609</v>
      </c>
      <c r="I391" s="12">
        <v>38.229999999999997</v>
      </c>
      <c r="J391" s="12">
        <v>363</v>
      </c>
      <c r="K391" s="12">
        <v>136.91</v>
      </c>
      <c r="L391" s="12">
        <v>0</v>
      </c>
      <c r="M391" s="12">
        <v>4</v>
      </c>
      <c r="N391" s="12">
        <v>1</v>
      </c>
      <c r="O391" s="12">
        <v>59</v>
      </c>
      <c r="P391" s="12">
        <v>14</v>
      </c>
      <c r="Q391" s="12" t="s">
        <v>493</v>
      </c>
      <c r="R391" s="12" t="s">
        <v>493</v>
      </c>
      <c r="S391" s="12" t="s">
        <v>493</v>
      </c>
      <c r="T391" s="12" t="s">
        <v>493</v>
      </c>
      <c r="U391" s="12" t="s">
        <v>493</v>
      </c>
      <c r="V391" s="12" t="s">
        <v>493</v>
      </c>
      <c r="W391" s="12" t="s">
        <v>493</v>
      </c>
      <c r="X391" s="12" t="s">
        <v>493</v>
      </c>
      <c r="Y391" s="12" t="s">
        <v>493</v>
      </c>
      <c r="Z391" s="12" t="s">
        <v>493</v>
      </c>
      <c r="AA391" s="12" t="s">
        <v>493</v>
      </c>
      <c r="AB391" s="12">
        <v>12</v>
      </c>
      <c r="AC391" s="12">
        <v>0</v>
      </c>
      <c r="AD391" s="12">
        <v>3</v>
      </c>
    </row>
    <row r="392" spans="1:30" x14ac:dyDescent="0.25">
      <c r="A392" s="12" t="s">
        <v>259</v>
      </c>
      <c r="B392" s="12" t="s">
        <v>341</v>
      </c>
      <c r="C392" s="12" t="s">
        <v>487</v>
      </c>
      <c r="D392" s="12">
        <v>4</v>
      </c>
      <c r="E392" s="12">
        <v>4</v>
      </c>
      <c r="F392" s="12">
        <v>2</v>
      </c>
      <c r="G392" s="12">
        <v>65</v>
      </c>
      <c r="H392" s="12" t="s">
        <v>565</v>
      </c>
      <c r="I392" s="12">
        <v>32.5</v>
      </c>
      <c r="J392" s="12">
        <v>34</v>
      </c>
      <c r="K392" s="12">
        <v>191.17</v>
      </c>
      <c r="L392" s="12">
        <v>0</v>
      </c>
      <c r="M392" s="12">
        <v>0</v>
      </c>
      <c r="N392" s="12">
        <v>1</v>
      </c>
      <c r="O392" s="12">
        <v>4</v>
      </c>
      <c r="P392" s="12">
        <v>6</v>
      </c>
      <c r="Q392" s="12">
        <v>4</v>
      </c>
      <c r="R392" s="12">
        <v>11.1</v>
      </c>
      <c r="S392" s="12">
        <v>0</v>
      </c>
      <c r="T392" s="12">
        <v>80</v>
      </c>
      <c r="U392" s="12">
        <v>5</v>
      </c>
      <c r="V392" s="13">
        <v>43862</v>
      </c>
      <c r="W392" s="12">
        <v>16</v>
      </c>
      <c r="X392" s="12">
        <v>7.16</v>
      </c>
      <c r="Y392" s="12">
        <v>13.4</v>
      </c>
      <c r="Z392" s="12">
        <v>0</v>
      </c>
      <c r="AA392" s="12">
        <v>0</v>
      </c>
      <c r="AB392" s="12">
        <v>1</v>
      </c>
      <c r="AC392" s="12">
        <v>0</v>
      </c>
      <c r="AD392" s="12">
        <v>13</v>
      </c>
    </row>
    <row r="393" spans="1:30" x14ac:dyDescent="0.25">
      <c r="A393" s="12" t="s">
        <v>259</v>
      </c>
      <c r="B393" s="12" t="s">
        <v>341</v>
      </c>
      <c r="C393" s="12" t="s">
        <v>489</v>
      </c>
      <c r="D393" s="12">
        <v>4</v>
      </c>
      <c r="E393" s="12">
        <v>3</v>
      </c>
      <c r="F393" s="12">
        <v>1</v>
      </c>
      <c r="G393" s="12">
        <v>51</v>
      </c>
      <c r="H393" s="12">
        <v>20</v>
      </c>
      <c r="I393" s="12">
        <v>25.5</v>
      </c>
      <c r="J393" s="12">
        <v>26</v>
      </c>
      <c r="K393" s="12">
        <v>196.15</v>
      </c>
      <c r="L393" s="12">
        <v>0</v>
      </c>
      <c r="M393" s="12">
        <v>0</v>
      </c>
      <c r="N393" s="12">
        <v>0</v>
      </c>
      <c r="O393" s="12">
        <v>5</v>
      </c>
      <c r="P393" s="12">
        <v>3</v>
      </c>
      <c r="Q393" s="12">
        <v>4</v>
      </c>
      <c r="R393" s="12">
        <v>12.4</v>
      </c>
      <c r="S393" s="12">
        <v>0</v>
      </c>
      <c r="T393" s="12">
        <v>123</v>
      </c>
      <c r="U393" s="12">
        <v>1</v>
      </c>
      <c r="V393" s="13">
        <v>14977</v>
      </c>
      <c r="W393" s="12">
        <v>123</v>
      </c>
      <c r="X393" s="12">
        <v>9.7100000000000009</v>
      </c>
      <c r="Y393" s="12">
        <v>76</v>
      </c>
      <c r="Z393" s="12">
        <v>0</v>
      </c>
      <c r="AA393" s="12">
        <v>0</v>
      </c>
      <c r="AB393" s="12">
        <v>1</v>
      </c>
      <c r="AC393" s="12">
        <v>0</v>
      </c>
      <c r="AD393" s="12">
        <v>10</v>
      </c>
    </row>
    <row r="394" spans="1:30" x14ac:dyDescent="0.25">
      <c r="A394" s="12" t="s">
        <v>259</v>
      </c>
      <c r="B394" s="12" t="s">
        <v>139</v>
      </c>
      <c r="C394" s="12" t="s">
        <v>487</v>
      </c>
      <c r="D394" s="12">
        <v>10</v>
      </c>
      <c r="E394" s="12">
        <v>10</v>
      </c>
      <c r="F394" s="12">
        <v>1</v>
      </c>
      <c r="G394" s="12">
        <v>236</v>
      </c>
      <c r="H394" s="12">
        <v>44</v>
      </c>
      <c r="I394" s="12">
        <v>26.22</v>
      </c>
      <c r="J394" s="12">
        <v>179</v>
      </c>
      <c r="K394" s="12">
        <v>131.84</v>
      </c>
      <c r="L394" s="12">
        <v>0</v>
      </c>
      <c r="M394" s="12">
        <v>0</v>
      </c>
      <c r="N394" s="12">
        <v>0</v>
      </c>
      <c r="O394" s="12">
        <v>22</v>
      </c>
      <c r="P394" s="12">
        <v>13</v>
      </c>
      <c r="Q394" s="12">
        <v>5</v>
      </c>
      <c r="R394" s="12">
        <v>6.1</v>
      </c>
      <c r="S394" s="12">
        <v>0</v>
      </c>
      <c r="T394" s="12">
        <v>52</v>
      </c>
      <c r="U394" s="12">
        <v>0</v>
      </c>
      <c r="V394" s="12" t="s">
        <v>493</v>
      </c>
      <c r="W394" s="12" t="s">
        <v>493</v>
      </c>
      <c r="X394" s="12">
        <v>8.43</v>
      </c>
      <c r="Y394" s="12" t="s">
        <v>493</v>
      </c>
      <c r="Z394" s="12">
        <v>0</v>
      </c>
      <c r="AA394" s="12">
        <v>0</v>
      </c>
      <c r="AB394" s="12">
        <v>1</v>
      </c>
      <c r="AC394" s="12">
        <v>0</v>
      </c>
      <c r="AD394" s="12">
        <v>13</v>
      </c>
    </row>
    <row r="395" spans="1:30" x14ac:dyDescent="0.25">
      <c r="A395" s="12" t="s">
        <v>259</v>
      </c>
      <c r="B395" s="12" t="s">
        <v>139</v>
      </c>
      <c r="C395" s="12" t="s">
        <v>489</v>
      </c>
      <c r="D395" s="12">
        <v>12</v>
      </c>
      <c r="E395" s="12">
        <v>11</v>
      </c>
      <c r="F395" s="12">
        <v>2</v>
      </c>
      <c r="G395" s="12">
        <v>252</v>
      </c>
      <c r="H395" s="12" t="s">
        <v>636</v>
      </c>
      <c r="I395" s="12">
        <v>28</v>
      </c>
      <c r="J395" s="12">
        <v>177</v>
      </c>
      <c r="K395" s="12">
        <v>142.37</v>
      </c>
      <c r="L395" s="12">
        <v>0</v>
      </c>
      <c r="M395" s="12">
        <v>2</v>
      </c>
      <c r="N395" s="12">
        <v>1</v>
      </c>
      <c r="O395" s="12">
        <v>30</v>
      </c>
      <c r="P395" s="12">
        <v>8</v>
      </c>
      <c r="Q395" s="12">
        <v>2</v>
      </c>
      <c r="R395" s="12">
        <v>2</v>
      </c>
      <c r="S395" s="12">
        <v>0</v>
      </c>
      <c r="T395" s="12">
        <v>22</v>
      </c>
      <c r="U395" s="12">
        <v>1</v>
      </c>
      <c r="V395" s="14">
        <v>43983</v>
      </c>
      <c r="W395" s="12">
        <v>22</v>
      </c>
      <c r="X395" s="12">
        <v>11</v>
      </c>
      <c r="Y395" s="12">
        <v>12</v>
      </c>
      <c r="Z395" s="12">
        <v>0</v>
      </c>
      <c r="AA395" s="12">
        <v>0</v>
      </c>
      <c r="AB395" s="12">
        <v>3</v>
      </c>
      <c r="AC395" s="12">
        <v>0</v>
      </c>
      <c r="AD395" s="12">
        <v>16</v>
      </c>
    </row>
    <row r="396" spans="1:30" x14ac:dyDescent="0.25">
      <c r="A396" s="12" t="s">
        <v>259</v>
      </c>
      <c r="B396" s="12" t="s">
        <v>637</v>
      </c>
      <c r="C396" s="12" t="s">
        <v>487</v>
      </c>
      <c r="D396" s="12">
        <v>7</v>
      </c>
      <c r="E396" s="12">
        <v>4</v>
      </c>
      <c r="F396" s="12">
        <v>2</v>
      </c>
      <c r="G396" s="12">
        <v>51</v>
      </c>
      <c r="H396" s="12" t="s">
        <v>491</v>
      </c>
      <c r="I396" s="12">
        <v>25.5</v>
      </c>
      <c r="J396" s="12">
        <v>25</v>
      </c>
      <c r="K396" s="12">
        <v>204</v>
      </c>
      <c r="L396" s="12">
        <v>0</v>
      </c>
      <c r="M396" s="12">
        <v>0</v>
      </c>
      <c r="N396" s="12">
        <v>0</v>
      </c>
      <c r="O396" s="12">
        <v>1</v>
      </c>
      <c r="P396" s="12">
        <v>5</v>
      </c>
      <c r="Q396" s="12">
        <v>6</v>
      </c>
      <c r="R396" s="12">
        <v>14</v>
      </c>
      <c r="S396" s="12">
        <v>0</v>
      </c>
      <c r="T396" s="12">
        <v>121</v>
      </c>
      <c r="U396" s="12">
        <v>3</v>
      </c>
      <c r="V396" s="14">
        <v>44105</v>
      </c>
      <c r="W396" s="12">
        <v>40.33</v>
      </c>
      <c r="X396" s="12">
        <v>8.64</v>
      </c>
      <c r="Y396" s="12">
        <v>28</v>
      </c>
      <c r="Z396" s="12">
        <v>0</v>
      </c>
      <c r="AA396" s="12">
        <v>0</v>
      </c>
      <c r="AB396" s="12">
        <v>2</v>
      </c>
      <c r="AC396" s="12">
        <v>0</v>
      </c>
      <c r="AD396" s="12">
        <v>15</v>
      </c>
    </row>
    <row r="397" spans="1:30" x14ac:dyDescent="0.25">
      <c r="A397" s="12" t="s">
        <v>259</v>
      </c>
      <c r="B397" s="12" t="s">
        <v>637</v>
      </c>
      <c r="C397" s="12" t="s">
        <v>489</v>
      </c>
      <c r="D397" s="12">
        <v>7</v>
      </c>
      <c r="E397" s="12">
        <v>3</v>
      </c>
      <c r="F397" s="12">
        <v>2</v>
      </c>
      <c r="G397" s="12">
        <v>31</v>
      </c>
      <c r="H397" s="12" t="s">
        <v>638</v>
      </c>
      <c r="I397" s="12">
        <v>31</v>
      </c>
      <c r="J397" s="12">
        <v>24</v>
      </c>
      <c r="K397" s="12">
        <v>129.16</v>
      </c>
      <c r="L397" s="12">
        <v>0</v>
      </c>
      <c r="M397" s="12">
        <v>0</v>
      </c>
      <c r="N397" s="12">
        <v>0</v>
      </c>
      <c r="O397" s="12">
        <v>2</v>
      </c>
      <c r="P397" s="12">
        <v>1</v>
      </c>
      <c r="Q397" s="12">
        <v>7</v>
      </c>
      <c r="R397" s="12">
        <v>16.2</v>
      </c>
      <c r="S397" s="12">
        <v>0</v>
      </c>
      <c r="T397" s="12">
        <v>129</v>
      </c>
      <c r="U397" s="12">
        <v>3</v>
      </c>
      <c r="V397" s="14">
        <v>43922</v>
      </c>
      <c r="W397" s="12">
        <v>43</v>
      </c>
      <c r="X397" s="12">
        <v>7.89</v>
      </c>
      <c r="Y397" s="12">
        <v>32.6</v>
      </c>
      <c r="Z397" s="12">
        <v>0</v>
      </c>
      <c r="AA397" s="12">
        <v>0</v>
      </c>
      <c r="AB397" s="12">
        <v>1</v>
      </c>
      <c r="AC397" s="12">
        <v>0</v>
      </c>
      <c r="AD397" s="12">
        <v>6</v>
      </c>
    </row>
    <row r="398" spans="1:30" x14ac:dyDescent="0.25">
      <c r="A398" s="12" t="s">
        <v>259</v>
      </c>
      <c r="B398" s="12" t="s">
        <v>312</v>
      </c>
      <c r="C398" s="12" t="s">
        <v>487</v>
      </c>
      <c r="D398" s="12">
        <v>7</v>
      </c>
      <c r="E398" s="12">
        <v>6</v>
      </c>
      <c r="F398" s="12">
        <v>1</v>
      </c>
      <c r="G398" s="12">
        <v>123</v>
      </c>
      <c r="H398" s="12">
        <v>51</v>
      </c>
      <c r="I398" s="12">
        <v>24.6</v>
      </c>
      <c r="J398" s="12">
        <v>105</v>
      </c>
      <c r="K398" s="12">
        <v>117.14</v>
      </c>
      <c r="L398" s="12">
        <v>0</v>
      </c>
      <c r="M398" s="12">
        <v>1</v>
      </c>
      <c r="N398" s="12">
        <v>1</v>
      </c>
      <c r="O398" s="12">
        <v>8</v>
      </c>
      <c r="P398" s="12">
        <v>4</v>
      </c>
      <c r="Q398" s="12" t="s">
        <v>493</v>
      </c>
      <c r="R398" s="12" t="s">
        <v>493</v>
      </c>
      <c r="S398" s="12" t="s">
        <v>493</v>
      </c>
      <c r="T398" s="12" t="s">
        <v>493</v>
      </c>
      <c r="U398" s="12" t="s">
        <v>493</v>
      </c>
      <c r="V398" s="12" t="s">
        <v>493</v>
      </c>
      <c r="W398" s="12" t="s">
        <v>493</v>
      </c>
      <c r="X398" s="12" t="s">
        <v>493</v>
      </c>
      <c r="Y398" s="12" t="s">
        <v>493</v>
      </c>
      <c r="Z398" s="12" t="s">
        <v>493</v>
      </c>
      <c r="AA398" s="12" t="s">
        <v>493</v>
      </c>
      <c r="AB398" s="12">
        <v>3</v>
      </c>
      <c r="AC398" s="12">
        <v>0</v>
      </c>
      <c r="AD398" s="12">
        <v>5</v>
      </c>
    </row>
    <row r="399" spans="1:30" x14ac:dyDescent="0.25">
      <c r="A399" s="12" t="s">
        <v>259</v>
      </c>
      <c r="B399" s="12" t="s">
        <v>639</v>
      </c>
      <c r="C399" s="12" t="s">
        <v>487</v>
      </c>
      <c r="D399" s="12">
        <v>4</v>
      </c>
      <c r="E399" s="12">
        <v>3</v>
      </c>
      <c r="F399" s="12">
        <v>1</v>
      </c>
      <c r="G399" s="12">
        <v>47</v>
      </c>
      <c r="H399" s="12">
        <v>32</v>
      </c>
      <c r="I399" s="12">
        <v>23.5</v>
      </c>
      <c r="J399" s="12">
        <v>29</v>
      </c>
      <c r="K399" s="12">
        <v>162.06</v>
      </c>
      <c r="L399" s="12">
        <v>0</v>
      </c>
      <c r="M399" s="12">
        <v>0</v>
      </c>
      <c r="N399" s="12">
        <v>0</v>
      </c>
      <c r="O399" s="12">
        <v>2</v>
      </c>
      <c r="P399" s="12">
        <v>4</v>
      </c>
      <c r="Q399" s="12">
        <v>2</v>
      </c>
      <c r="R399" s="12">
        <v>3.5</v>
      </c>
      <c r="S399" s="12">
        <v>0</v>
      </c>
      <c r="T399" s="12">
        <v>39</v>
      </c>
      <c r="U399" s="12">
        <v>1</v>
      </c>
      <c r="V399" s="13">
        <v>41640</v>
      </c>
      <c r="W399" s="12">
        <v>39</v>
      </c>
      <c r="X399" s="12">
        <v>10.17</v>
      </c>
      <c r="Y399" s="12">
        <v>23</v>
      </c>
      <c r="Z399" s="12">
        <v>0</v>
      </c>
      <c r="AA399" s="12">
        <v>0</v>
      </c>
      <c r="AB399" s="12">
        <v>1</v>
      </c>
      <c r="AC399" s="12">
        <v>0</v>
      </c>
      <c r="AD399" s="12">
        <v>3</v>
      </c>
    </row>
    <row r="400" spans="1:30" x14ac:dyDescent="0.25">
      <c r="A400" s="12" t="s">
        <v>259</v>
      </c>
      <c r="B400" s="12" t="s">
        <v>352</v>
      </c>
      <c r="C400" s="12" t="s">
        <v>487</v>
      </c>
      <c r="D400" s="12">
        <v>6</v>
      </c>
      <c r="E400" s="12">
        <v>6</v>
      </c>
      <c r="F400" s="12">
        <v>0</v>
      </c>
      <c r="G400" s="12">
        <v>124</v>
      </c>
      <c r="H400" s="12">
        <v>50</v>
      </c>
      <c r="I400" s="12">
        <v>20.66</v>
      </c>
      <c r="J400" s="12">
        <v>122</v>
      </c>
      <c r="K400" s="12">
        <v>101.63</v>
      </c>
      <c r="L400" s="12">
        <v>0</v>
      </c>
      <c r="M400" s="12">
        <v>1</v>
      </c>
      <c r="N400" s="12">
        <v>0</v>
      </c>
      <c r="O400" s="12">
        <v>14</v>
      </c>
      <c r="P400" s="12">
        <v>0</v>
      </c>
      <c r="Q400" s="12">
        <v>1</v>
      </c>
      <c r="R400" s="12">
        <v>1</v>
      </c>
      <c r="S400" s="12">
        <v>0</v>
      </c>
      <c r="T400" s="12">
        <v>7</v>
      </c>
      <c r="U400" s="12">
        <v>0</v>
      </c>
      <c r="V400" s="12" t="s">
        <v>493</v>
      </c>
      <c r="W400" s="12" t="s">
        <v>493</v>
      </c>
      <c r="X400" s="12">
        <v>7</v>
      </c>
      <c r="Y400" s="12" t="s">
        <v>493</v>
      </c>
      <c r="Z400" s="12">
        <v>0</v>
      </c>
      <c r="AA400" s="12">
        <v>0</v>
      </c>
      <c r="AB400" s="12">
        <v>5</v>
      </c>
      <c r="AC400" s="12">
        <v>0</v>
      </c>
      <c r="AD400" s="12">
        <v>9</v>
      </c>
    </row>
    <row r="401" spans="1:30" x14ac:dyDescent="0.25">
      <c r="A401" s="12" t="s">
        <v>259</v>
      </c>
      <c r="B401" s="12" t="s">
        <v>352</v>
      </c>
      <c r="C401" s="12" t="s">
        <v>489</v>
      </c>
      <c r="D401" s="12">
        <v>7</v>
      </c>
      <c r="E401" s="12">
        <v>7</v>
      </c>
      <c r="F401" s="12">
        <v>1</v>
      </c>
      <c r="G401" s="12">
        <v>256</v>
      </c>
      <c r="H401" s="12">
        <v>89</v>
      </c>
      <c r="I401" s="12">
        <v>42.66</v>
      </c>
      <c r="J401" s="12">
        <v>169</v>
      </c>
      <c r="K401" s="12">
        <v>151.47</v>
      </c>
      <c r="L401" s="12">
        <v>0</v>
      </c>
      <c r="M401" s="12">
        <v>2</v>
      </c>
      <c r="N401" s="12">
        <v>0</v>
      </c>
      <c r="O401" s="12">
        <v>20</v>
      </c>
      <c r="P401" s="12">
        <v>10</v>
      </c>
      <c r="Q401" s="12" t="s">
        <v>493</v>
      </c>
      <c r="R401" s="12" t="s">
        <v>493</v>
      </c>
      <c r="S401" s="12" t="s">
        <v>493</v>
      </c>
      <c r="T401" s="12" t="s">
        <v>493</v>
      </c>
      <c r="U401" s="12" t="s">
        <v>493</v>
      </c>
      <c r="V401" s="12" t="s">
        <v>493</v>
      </c>
      <c r="W401" s="12" t="s">
        <v>493</v>
      </c>
      <c r="X401" s="12" t="s">
        <v>493</v>
      </c>
      <c r="Y401" s="12" t="s">
        <v>493</v>
      </c>
      <c r="Z401" s="12" t="s">
        <v>493</v>
      </c>
      <c r="AA401" s="12" t="s">
        <v>493</v>
      </c>
      <c r="AB401" s="12">
        <v>1</v>
      </c>
      <c r="AC401" s="12">
        <v>0</v>
      </c>
      <c r="AD401" s="12">
        <v>7</v>
      </c>
    </row>
    <row r="402" spans="1:30" x14ac:dyDescent="0.25">
      <c r="A402" s="12" t="s">
        <v>259</v>
      </c>
      <c r="B402" s="12" t="s">
        <v>352</v>
      </c>
      <c r="C402" s="12" t="s">
        <v>453</v>
      </c>
      <c r="D402" s="12">
        <v>17</v>
      </c>
      <c r="E402" s="12">
        <v>17</v>
      </c>
      <c r="F402" s="12">
        <v>3</v>
      </c>
      <c r="G402" s="12">
        <v>735</v>
      </c>
      <c r="H402" s="12">
        <v>84</v>
      </c>
      <c r="I402" s="12">
        <v>52.5</v>
      </c>
      <c r="J402" s="12">
        <v>516</v>
      </c>
      <c r="K402" s="12">
        <v>142.44</v>
      </c>
      <c r="L402" s="12">
        <v>0</v>
      </c>
      <c r="M402" s="12">
        <v>8</v>
      </c>
      <c r="N402" s="12">
        <v>1</v>
      </c>
      <c r="O402" s="12">
        <v>63</v>
      </c>
      <c r="P402" s="12">
        <v>28</v>
      </c>
      <c r="Q402" s="12" t="s">
        <v>493</v>
      </c>
      <c r="R402" s="12" t="s">
        <v>493</v>
      </c>
      <c r="S402" s="12" t="s">
        <v>493</v>
      </c>
      <c r="T402" s="12" t="s">
        <v>493</v>
      </c>
      <c r="U402" s="12" t="s">
        <v>493</v>
      </c>
      <c r="V402" s="12" t="s">
        <v>493</v>
      </c>
      <c r="W402" s="12" t="s">
        <v>493</v>
      </c>
      <c r="X402" s="12" t="s">
        <v>493</v>
      </c>
      <c r="Y402" s="12" t="s">
        <v>493</v>
      </c>
      <c r="Z402" s="12" t="s">
        <v>493</v>
      </c>
      <c r="AA402" s="12" t="s">
        <v>493</v>
      </c>
      <c r="AB402" s="12">
        <v>6</v>
      </c>
      <c r="AC402" s="12">
        <v>0</v>
      </c>
      <c r="AD402" s="12">
        <v>4</v>
      </c>
    </row>
    <row r="403" spans="1:30" x14ac:dyDescent="0.25">
      <c r="A403" s="12" t="s">
        <v>259</v>
      </c>
      <c r="B403" s="12" t="s">
        <v>352</v>
      </c>
      <c r="C403" s="12" t="s">
        <v>518</v>
      </c>
      <c r="D403" s="12">
        <v>9</v>
      </c>
      <c r="E403" s="12">
        <v>9</v>
      </c>
      <c r="F403" s="12">
        <v>2</v>
      </c>
      <c r="G403" s="12">
        <v>156</v>
      </c>
      <c r="H403" s="12" t="s">
        <v>636</v>
      </c>
      <c r="I403" s="12">
        <v>22.28</v>
      </c>
      <c r="J403" s="12">
        <v>130</v>
      </c>
      <c r="K403" s="12">
        <v>120</v>
      </c>
      <c r="L403" s="12">
        <v>0</v>
      </c>
      <c r="M403" s="12">
        <v>1</v>
      </c>
      <c r="N403" s="12">
        <v>0</v>
      </c>
      <c r="O403" s="12">
        <v>12</v>
      </c>
      <c r="P403" s="12">
        <v>5</v>
      </c>
      <c r="Q403" s="12" t="s">
        <v>493</v>
      </c>
      <c r="R403" s="12" t="s">
        <v>493</v>
      </c>
      <c r="S403" s="12" t="s">
        <v>493</v>
      </c>
      <c r="T403" s="12" t="s">
        <v>493</v>
      </c>
      <c r="U403" s="12" t="s">
        <v>493</v>
      </c>
      <c r="V403" s="12" t="s">
        <v>493</v>
      </c>
      <c r="W403" s="12" t="s">
        <v>493</v>
      </c>
      <c r="X403" s="12" t="s">
        <v>493</v>
      </c>
      <c r="Y403" s="12" t="s">
        <v>493</v>
      </c>
      <c r="Z403" s="12" t="s">
        <v>493</v>
      </c>
      <c r="AA403" s="12" t="s">
        <v>493</v>
      </c>
      <c r="AB403" s="12">
        <v>2</v>
      </c>
      <c r="AC403" s="12">
        <v>0</v>
      </c>
      <c r="AD403" s="12">
        <v>10</v>
      </c>
    </row>
    <row r="404" spans="1:30" x14ac:dyDescent="0.25">
      <c r="A404" s="12" t="s">
        <v>259</v>
      </c>
      <c r="B404" s="12" t="s">
        <v>314</v>
      </c>
      <c r="C404" s="12" t="s">
        <v>487</v>
      </c>
      <c r="D404" s="12">
        <v>17</v>
      </c>
      <c r="E404" s="12">
        <v>15</v>
      </c>
      <c r="F404" s="12">
        <v>3</v>
      </c>
      <c r="G404" s="12">
        <v>182</v>
      </c>
      <c r="H404" s="12" t="s">
        <v>640</v>
      </c>
      <c r="I404" s="12">
        <v>15.16</v>
      </c>
      <c r="J404" s="12">
        <v>158</v>
      </c>
      <c r="K404" s="12">
        <v>115.18</v>
      </c>
      <c r="L404" s="12">
        <v>0</v>
      </c>
      <c r="M404" s="12">
        <v>0</v>
      </c>
      <c r="N404" s="12">
        <v>1</v>
      </c>
      <c r="O404" s="12">
        <v>15</v>
      </c>
      <c r="P404" s="12">
        <v>6</v>
      </c>
      <c r="Q404" s="12">
        <v>17</v>
      </c>
      <c r="R404" s="12">
        <v>52</v>
      </c>
      <c r="S404" s="12">
        <v>0</v>
      </c>
      <c r="T404" s="12">
        <v>415</v>
      </c>
      <c r="U404" s="12">
        <v>12</v>
      </c>
      <c r="V404" s="13">
        <v>42767</v>
      </c>
      <c r="W404" s="12">
        <v>34.58</v>
      </c>
      <c r="X404" s="12">
        <v>7.98</v>
      </c>
      <c r="Y404" s="12">
        <v>26</v>
      </c>
      <c r="Z404" s="12">
        <v>0</v>
      </c>
      <c r="AA404" s="12">
        <v>0</v>
      </c>
      <c r="AB404" s="12">
        <v>11</v>
      </c>
      <c r="AC404" s="12">
        <v>0</v>
      </c>
      <c r="AD404" s="12">
        <v>8</v>
      </c>
    </row>
    <row r="405" spans="1:30" x14ac:dyDescent="0.25">
      <c r="A405" s="12" t="s">
        <v>259</v>
      </c>
      <c r="B405" s="12" t="s">
        <v>314</v>
      </c>
      <c r="C405" s="12" t="s">
        <v>489</v>
      </c>
      <c r="D405" s="12">
        <v>12</v>
      </c>
      <c r="E405" s="12">
        <v>11</v>
      </c>
      <c r="F405" s="12">
        <v>5</v>
      </c>
      <c r="G405" s="12">
        <v>277</v>
      </c>
      <c r="H405" s="12" t="s">
        <v>555</v>
      </c>
      <c r="I405" s="12">
        <v>46.16</v>
      </c>
      <c r="J405" s="12">
        <v>203</v>
      </c>
      <c r="K405" s="12">
        <v>136.44999999999999</v>
      </c>
      <c r="L405" s="12">
        <v>0</v>
      </c>
      <c r="M405" s="12">
        <v>3</v>
      </c>
      <c r="N405" s="12">
        <v>0</v>
      </c>
      <c r="O405" s="12">
        <v>28</v>
      </c>
      <c r="P405" s="12">
        <v>4</v>
      </c>
      <c r="Q405" s="12">
        <v>12</v>
      </c>
      <c r="R405" s="12">
        <v>24</v>
      </c>
      <c r="S405" s="12">
        <v>0</v>
      </c>
      <c r="T405" s="12">
        <v>248</v>
      </c>
      <c r="U405" s="12">
        <v>1</v>
      </c>
      <c r="V405" s="14">
        <v>43983</v>
      </c>
      <c r="W405" s="12">
        <v>248</v>
      </c>
      <c r="X405" s="12">
        <v>10.33</v>
      </c>
      <c r="Y405" s="12">
        <v>144</v>
      </c>
      <c r="Z405" s="12">
        <v>0</v>
      </c>
      <c r="AA405" s="12">
        <v>0</v>
      </c>
      <c r="AB405" s="12">
        <v>5</v>
      </c>
      <c r="AC405" s="12">
        <v>0</v>
      </c>
      <c r="AD405" s="12">
        <v>12</v>
      </c>
    </row>
    <row r="406" spans="1:30" x14ac:dyDescent="0.25">
      <c r="A406" s="12" t="s">
        <v>259</v>
      </c>
      <c r="B406" s="12" t="s">
        <v>178</v>
      </c>
      <c r="C406" s="12" t="s">
        <v>487</v>
      </c>
      <c r="D406" s="12">
        <v>17</v>
      </c>
      <c r="E406" s="12">
        <v>13</v>
      </c>
      <c r="F406" s="12">
        <v>3</v>
      </c>
      <c r="G406" s="12">
        <v>136</v>
      </c>
      <c r="H406" s="12">
        <v>37</v>
      </c>
      <c r="I406" s="12">
        <v>13.6</v>
      </c>
      <c r="J406" s="12">
        <v>138</v>
      </c>
      <c r="K406" s="12">
        <v>98.55</v>
      </c>
      <c r="L406" s="12">
        <v>0</v>
      </c>
      <c r="M406" s="12">
        <v>0</v>
      </c>
      <c r="N406" s="12">
        <v>1</v>
      </c>
      <c r="O406" s="12">
        <v>7</v>
      </c>
      <c r="P406" s="12">
        <v>5</v>
      </c>
      <c r="Q406" s="12" t="s">
        <v>493</v>
      </c>
      <c r="R406" s="12" t="s">
        <v>493</v>
      </c>
      <c r="S406" s="12" t="s">
        <v>493</v>
      </c>
      <c r="T406" s="12" t="s">
        <v>493</v>
      </c>
      <c r="U406" s="12" t="s">
        <v>493</v>
      </c>
      <c r="V406" s="12" t="s">
        <v>493</v>
      </c>
      <c r="W406" s="12" t="s">
        <v>493</v>
      </c>
      <c r="X406" s="12" t="s">
        <v>493</v>
      </c>
      <c r="Y406" s="12" t="s">
        <v>493</v>
      </c>
      <c r="Z406" s="12" t="s">
        <v>493</v>
      </c>
      <c r="AA406" s="12" t="s">
        <v>493</v>
      </c>
      <c r="AB406" s="12">
        <v>18</v>
      </c>
      <c r="AC406" s="12">
        <v>0</v>
      </c>
      <c r="AD406" s="12">
        <v>13</v>
      </c>
    </row>
    <row r="407" spans="1:30" x14ac:dyDescent="0.25">
      <c r="A407" s="12" t="s">
        <v>259</v>
      </c>
      <c r="B407" s="12" t="s">
        <v>178</v>
      </c>
      <c r="C407" s="12" t="s">
        <v>489</v>
      </c>
      <c r="D407" s="12">
        <v>14</v>
      </c>
      <c r="E407" s="12">
        <v>5</v>
      </c>
      <c r="F407" s="12">
        <v>1</v>
      </c>
      <c r="G407" s="12">
        <v>79</v>
      </c>
      <c r="H407" s="12">
        <v>34</v>
      </c>
      <c r="I407" s="12">
        <v>19.75</v>
      </c>
      <c r="J407" s="12">
        <v>65</v>
      </c>
      <c r="K407" s="12">
        <v>121.53</v>
      </c>
      <c r="L407" s="12">
        <v>0</v>
      </c>
      <c r="M407" s="12">
        <v>0</v>
      </c>
      <c r="N407" s="12">
        <v>0</v>
      </c>
      <c r="O407" s="12">
        <v>2</v>
      </c>
      <c r="P407" s="12">
        <v>3</v>
      </c>
      <c r="Q407" s="12" t="s">
        <v>493</v>
      </c>
      <c r="R407" s="12" t="s">
        <v>493</v>
      </c>
      <c r="S407" s="12" t="s">
        <v>493</v>
      </c>
      <c r="T407" s="12" t="s">
        <v>493</v>
      </c>
      <c r="U407" s="12" t="s">
        <v>493</v>
      </c>
      <c r="V407" s="12" t="s">
        <v>493</v>
      </c>
      <c r="W407" s="12" t="s">
        <v>493</v>
      </c>
      <c r="X407" s="12" t="s">
        <v>493</v>
      </c>
      <c r="Y407" s="12" t="s">
        <v>493</v>
      </c>
      <c r="Z407" s="12" t="s">
        <v>493</v>
      </c>
      <c r="AA407" s="12" t="s">
        <v>493</v>
      </c>
      <c r="AB407" s="12">
        <v>6</v>
      </c>
      <c r="AC407" s="12">
        <v>0</v>
      </c>
      <c r="AD407" s="12">
        <v>8</v>
      </c>
    </row>
    <row r="408" spans="1:30" x14ac:dyDescent="0.25">
      <c r="A408" s="12" t="s">
        <v>259</v>
      </c>
      <c r="B408" s="12" t="s">
        <v>302</v>
      </c>
      <c r="C408" s="12" t="s">
        <v>487</v>
      </c>
      <c r="D408" s="12">
        <v>17</v>
      </c>
      <c r="E408" s="12">
        <v>15</v>
      </c>
      <c r="F408" s="12">
        <v>1</v>
      </c>
      <c r="G408" s="12">
        <v>144</v>
      </c>
      <c r="H408" s="12">
        <v>34</v>
      </c>
      <c r="I408" s="12">
        <v>10.28</v>
      </c>
      <c r="J408" s="12">
        <v>121</v>
      </c>
      <c r="K408" s="12">
        <v>119</v>
      </c>
      <c r="L408" s="12">
        <v>0</v>
      </c>
      <c r="M408" s="12">
        <v>0</v>
      </c>
      <c r="N408" s="12">
        <v>0</v>
      </c>
      <c r="O408" s="12">
        <v>9</v>
      </c>
      <c r="P408" s="12">
        <v>5</v>
      </c>
      <c r="Q408" s="12">
        <v>6</v>
      </c>
      <c r="R408" s="12">
        <v>13</v>
      </c>
      <c r="S408" s="12">
        <v>0</v>
      </c>
      <c r="T408" s="12">
        <v>97</v>
      </c>
      <c r="U408" s="12">
        <v>3</v>
      </c>
      <c r="V408" s="13">
        <v>42401</v>
      </c>
      <c r="W408" s="12">
        <v>32.33</v>
      </c>
      <c r="X408" s="12">
        <v>7.46</v>
      </c>
      <c r="Y408" s="12">
        <v>26</v>
      </c>
      <c r="Z408" s="12">
        <v>0</v>
      </c>
      <c r="AA408" s="12">
        <v>0</v>
      </c>
      <c r="AB408" s="12">
        <v>3</v>
      </c>
      <c r="AC408" s="12">
        <v>0</v>
      </c>
      <c r="AD408" s="12">
        <v>13</v>
      </c>
    </row>
    <row r="409" spans="1:30" x14ac:dyDescent="0.25">
      <c r="A409" s="12" t="s">
        <v>259</v>
      </c>
      <c r="B409" s="12" t="s">
        <v>302</v>
      </c>
      <c r="C409" s="12" t="s">
        <v>489</v>
      </c>
      <c r="D409" s="12">
        <v>10</v>
      </c>
      <c r="E409" s="12">
        <v>6</v>
      </c>
      <c r="F409" s="12">
        <v>3</v>
      </c>
      <c r="G409" s="12">
        <v>78</v>
      </c>
      <c r="H409" s="12" t="s">
        <v>495</v>
      </c>
      <c r="I409" s="12">
        <v>26</v>
      </c>
      <c r="J409" s="12">
        <v>52</v>
      </c>
      <c r="K409" s="12">
        <v>150</v>
      </c>
      <c r="L409" s="12">
        <v>0</v>
      </c>
      <c r="M409" s="12">
        <v>0</v>
      </c>
      <c r="N409" s="12">
        <v>0</v>
      </c>
      <c r="O409" s="12">
        <v>5</v>
      </c>
      <c r="P409" s="12">
        <v>4</v>
      </c>
      <c r="Q409" s="12">
        <v>3</v>
      </c>
      <c r="R409" s="12">
        <v>4</v>
      </c>
      <c r="S409" s="12">
        <v>0</v>
      </c>
      <c r="T409" s="12">
        <v>42</v>
      </c>
      <c r="U409" s="12">
        <v>2</v>
      </c>
      <c r="V409" s="14">
        <v>44013</v>
      </c>
      <c r="W409" s="12">
        <v>21</v>
      </c>
      <c r="X409" s="12">
        <v>10.5</v>
      </c>
      <c r="Y409" s="12">
        <v>12</v>
      </c>
      <c r="Z409" s="12">
        <v>0</v>
      </c>
      <c r="AA409" s="12">
        <v>0</v>
      </c>
      <c r="AB409" s="12">
        <v>5</v>
      </c>
      <c r="AC409" s="12">
        <v>0</v>
      </c>
      <c r="AD409" s="12">
        <v>14</v>
      </c>
    </row>
    <row r="410" spans="1:30" x14ac:dyDescent="0.25">
      <c r="A410" s="12" t="s">
        <v>259</v>
      </c>
      <c r="B410" s="12" t="s">
        <v>302</v>
      </c>
      <c r="C410" s="12" t="s">
        <v>453</v>
      </c>
      <c r="D410" s="12">
        <v>9</v>
      </c>
      <c r="E410" s="12">
        <v>8</v>
      </c>
      <c r="F410" s="12">
        <v>4</v>
      </c>
      <c r="G410" s="12">
        <v>87</v>
      </c>
      <c r="H410" s="12" t="s">
        <v>641</v>
      </c>
      <c r="I410" s="12">
        <v>21.75</v>
      </c>
      <c r="J410" s="12">
        <v>81</v>
      </c>
      <c r="K410" s="12">
        <v>107.4</v>
      </c>
      <c r="L410" s="12">
        <v>0</v>
      </c>
      <c r="M410" s="12">
        <v>0</v>
      </c>
      <c r="N410" s="12">
        <v>0</v>
      </c>
      <c r="O410" s="12">
        <v>2</v>
      </c>
      <c r="P410" s="12">
        <v>3</v>
      </c>
      <c r="Q410" s="12">
        <v>2</v>
      </c>
      <c r="R410" s="12">
        <v>3</v>
      </c>
      <c r="S410" s="12">
        <v>0</v>
      </c>
      <c r="T410" s="12">
        <v>24</v>
      </c>
      <c r="U410" s="12">
        <v>0</v>
      </c>
      <c r="V410" s="12" t="s">
        <v>493</v>
      </c>
      <c r="W410" s="12" t="s">
        <v>493</v>
      </c>
      <c r="X410" s="12">
        <v>8</v>
      </c>
      <c r="Y410" s="12" t="s">
        <v>493</v>
      </c>
      <c r="Z410" s="12">
        <v>0</v>
      </c>
      <c r="AA410" s="12">
        <v>0</v>
      </c>
      <c r="AB410" s="12">
        <v>3</v>
      </c>
      <c r="AC410" s="12">
        <v>0</v>
      </c>
      <c r="AD410" s="12">
        <v>12</v>
      </c>
    </row>
    <row r="411" spans="1:30" x14ac:dyDescent="0.25">
      <c r="A411" s="12" t="s">
        <v>259</v>
      </c>
      <c r="B411" s="12" t="s">
        <v>302</v>
      </c>
      <c r="C411" s="12" t="s">
        <v>518</v>
      </c>
      <c r="D411" s="12">
        <v>11</v>
      </c>
      <c r="E411" s="12">
        <v>7</v>
      </c>
      <c r="F411" s="12">
        <v>1</v>
      </c>
      <c r="G411" s="12">
        <v>64</v>
      </c>
      <c r="H411" s="12">
        <v>20</v>
      </c>
      <c r="I411" s="12">
        <v>10.66</v>
      </c>
      <c r="J411" s="12">
        <v>63</v>
      </c>
      <c r="K411" s="12">
        <v>101.58</v>
      </c>
      <c r="L411" s="12">
        <v>0</v>
      </c>
      <c r="M411" s="12">
        <v>0</v>
      </c>
      <c r="N411" s="12">
        <v>1</v>
      </c>
      <c r="O411" s="12">
        <v>5</v>
      </c>
      <c r="P411" s="12">
        <v>1</v>
      </c>
      <c r="Q411" s="12">
        <v>2</v>
      </c>
      <c r="R411" s="12">
        <v>2</v>
      </c>
      <c r="S411" s="12">
        <v>0</v>
      </c>
      <c r="T411" s="12">
        <v>21</v>
      </c>
      <c r="U411" s="12">
        <v>1</v>
      </c>
      <c r="V411" s="13">
        <v>41275</v>
      </c>
      <c r="W411" s="12">
        <v>21</v>
      </c>
      <c r="X411" s="12">
        <v>10.5</v>
      </c>
      <c r="Y411" s="12">
        <v>12</v>
      </c>
      <c r="Z411" s="12">
        <v>0</v>
      </c>
      <c r="AA411" s="12">
        <v>0</v>
      </c>
      <c r="AB411" s="12">
        <v>10</v>
      </c>
      <c r="AC411" s="12">
        <v>0</v>
      </c>
      <c r="AD411" s="12">
        <v>15</v>
      </c>
    </row>
    <row r="412" spans="1:30" x14ac:dyDescent="0.25">
      <c r="A412" s="12" t="s">
        <v>259</v>
      </c>
      <c r="B412" s="12" t="s">
        <v>292</v>
      </c>
      <c r="C412" s="12" t="s">
        <v>487</v>
      </c>
      <c r="D412" s="12">
        <v>17</v>
      </c>
      <c r="E412" s="12">
        <v>8</v>
      </c>
      <c r="F412" s="12">
        <v>2</v>
      </c>
      <c r="G412" s="12">
        <v>43</v>
      </c>
      <c r="H412" s="12">
        <v>21</v>
      </c>
      <c r="I412" s="12">
        <v>7.16</v>
      </c>
      <c r="J412" s="12">
        <v>27</v>
      </c>
      <c r="K412" s="12">
        <v>159.25</v>
      </c>
      <c r="L412" s="12">
        <v>0</v>
      </c>
      <c r="M412" s="12">
        <v>0</v>
      </c>
      <c r="N412" s="12">
        <v>0</v>
      </c>
      <c r="O412" s="12">
        <v>6</v>
      </c>
      <c r="P412" s="12">
        <v>1</v>
      </c>
      <c r="Q412" s="12">
        <v>17</v>
      </c>
      <c r="R412" s="12">
        <v>66</v>
      </c>
      <c r="S412" s="12">
        <v>3</v>
      </c>
      <c r="T412" s="12">
        <v>490</v>
      </c>
      <c r="U412" s="12">
        <v>23</v>
      </c>
      <c r="V412" s="13">
        <v>47209</v>
      </c>
      <c r="W412" s="12">
        <v>21.3</v>
      </c>
      <c r="X412" s="12">
        <v>7.42</v>
      </c>
      <c r="Y412" s="12">
        <v>17.2</v>
      </c>
      <c r="Z412" s="12">
        <v>1</v>
      </c>
      <c r="AA412" s="12">
        <v>0</v>
      </c>
      <c r="AB412" s="12">
        <v>6</v>
      </c>
      <c r="AC412" s="12">
        <v>0</v>
      </c>
      <c r="AD412" s="12">
        <v>7</v>
      </c>
    </row>
    <row r="413" spans="1:30" x14ac:dyDescent="0.25">
      <c r="A413" s="12" t="s">
        <v>259</v>
      </c>
      <c r="B413" s="12" t="s">
        <v>292</v>
      </c>
      <c r="C413" s="12" t="s">
        <v>489</v>
      </c>
      <c r="D413" s="12">
        <v>14</v>
      </c>
      <c r="E413" s="12">
        <v>2</v>
      </c>
      <c r="F413" s="12">
        <v>1</v>
      </c>
      <c r="G413" s="12">
        <v>4</v>
      </c>
      <c r="H413" s="12" t="s">
        <v>530</v>
      </c>
      <c r="I413" s="12">
        <v>4</v>
      </c>
      <c r="J413" s="12">
        <v>4</v>
      </c>
      <c r="K413" s="12">
        <v>100</v>
      </c>
      <c r="L413" s="12">
        <v>0</v>
      </c>
      <c r="M413" s="12">
        <v>0</v>
      </c>
      <c r="N413" s="12">
        <v>1</v>
      </c>
      <c r="O413" s="12">
        <v>0</v>
      </c>
      <c r="P413" s="12">
        <v>0</v>
      </c>
      <c r="Q413" s="12">
        <v>14</v>
      </c>
      <c r="R413" s="12">
        <v>52.2</v>
      </c>
      <c r="S413" s="12">
        <v>0</v>
      </c>
      <c r="T413" s="12">
        <v>369</v>
      </c>
      <c r="U413" s="12">
        <v>26</v>
      </c>
      <c r="V413" s="13">
        <v>43586</v>
      </c>
      <c r="W413" s="12">
        <v>14.19</v>
      </c>
      <c r="X413" s="12">
        <v>7.05</v>
      </c>
      <c r="Y413" s="12">
        <v>12</v>
      </c>
      <c r="Z413" s="12">
        <v>0</v>
      </c>
      <c r="AA413" s="12">
        <v>1</v>
      </c>
      <c r="AB413" s="12">
        <v>4</v>
      </c>
      <c r="AC413" s="12">
        <v>0</v>
      </c>
      <c r="AD413" s="12">
        <v>12</v>
      </c>
    </row>
    <row r="414" spans="1:30" x14ac:dyDescent="0.25">
      <c r="A414" s="12" t="s">
        <v>259</v>
      </c>
      <c r="B414" s="12" t="s">
        <v>292</v>
      </c>
      <c r="C414" s="12" t="s">
        <v>453</v>
      </c>
      <c r="D414" s="12">
        <v>12</v>
      </c>
      <c r="E414" s="12">
        <v>4</v>
      </c>
      <c r="F414" s="12">
        <v>2</v>
      </c>
      <c r="G414" s="12">
        <v>13</v>
      </c>
      <c r="H414" s="12">
        <v>7</v>
      </c>
      <c r="I414" s="12">
        <v>6.5</v>
      </c>
      <c r="J414" s="12">
        <v>16</v>
      </c>
      <c r="K414" s="12">
        <v>81.25</v>
      </c>
      <c r="L414" s="12">
        <v>0</v>
      </c>
      <c r="M414" s="12">
        <v>0</v>
      </c>
      <c r="N414" s="12">
        <v>1</v>
      </c>
      <c r="O414" s="12">
        <v>1</v>
      </c>
      <c r="P414" s="12">
        <v>0</v>
      </c>
      <c r="Q414" s="12">
        <v>12</v>
      </c>
      <c r="R414" s="12">
        <v>46.1</v>
      </c>
      <c r="S414" s="12">
        <v>1</v>
      </c>
      <c r="T414" s="12">
        <v>354</v>
      </c>
      <c r="U414" s="12">
        <v>9</v>
      </c>
      <c r="V414" s="13">
        <v>46082</v>
      </c>
      <c r="W414" s="12">
        <v>39.33</v>
      </c>
      <c r="X414" s="12">
        <v>7.66</v>
      </c>
      <c r="Y414" s="12">
        <v>30.7</v>
      </c>
      <c r="Z414" s="12">
        <v>0</v>
      </c>
      <c r="AA414" s="12">
        <v>0</v>
      </c>
      <c r="AB414" s="12">
        <v>2</v>
      </c>
      <c r="AC414" s="12">
        <v>0</v>
      </c>
      <c r="AD414" s="12">
        <v>14</v>
      </c>
    </row>
    <row r="415" spans="1:30" x14ac:dyDescent="0.25">
      <c r="A415" s="12" t="s">
        <v>259</v>
      </c>
      <c r="B415" s="12" t="s">
        <v>292</v>
      </c>
      <c r="C415" s="12" t="s">
        <v>518</v>
      </c>
      <c r="D415" s="12">
        <v>15</v>
      </c>
      <c r="E415" s="12">
        <v>5</v>
      </c>
      <c r="F415" s="12">
        <v>2</v>
      </c>
      <c r="G415" s="12">
        <v>12</v>
      </c>
      <c r="H415" s="12" t="s">
        <v>501</v>
      </c>
      <c r="I415" s="12">
        <v>4</v>
      </c>
      <c r="J415" s="12">
        <v>19</v>
      </c>
      <c r="K415" s="12">
        <v>63.15</v>
      </c>
      <c r="L415" s="12">
        <v>0</v>
      </c>
      <c r="M415" s="12">
        <v>0</v>
      </c>
      <c r="N415" s="12">
        <v>0</v>
      </c>
      <c r="O415" s="12">
        <v>1</v>
      </c>
      <c r="P415" s="12">
        <v>0</v>
      </c>
      <c r="Q415" s="12">
        <v>15</v>
      </c>
      <c r="R415" s="12">
        <v>59</v>
      </c>
      <c r="S415" s="12">
        <v>1</v>
      </c>
      <c r="T415" s="12">
        <v>461</v>
      </c>
      <c r="U415" s="12">
        <v>13</v>
      </c>
      <c r="V415" s="13">
        <v>45323</v>
      </c>
      <c r="W415" s="12">
        <v>35.46</v>
      </c>
      <c r="X415" s="12">
        <v>7.81</v>
      </c>
      <c r="Y415" s="12">
        <v>27.2</v>
      </c>
      <c r="Z415" s="12">
        <v>0</v>
      </c>
      <c r="AA415" s="12">
        <v>0</v>
      </c>
      <c r="AB415" s="12">
        <v>4</v>
      </c>
      <c r="AC415" s="12">
        <v>0</v>
      </c>
      <c r="AD415" s="12">
        <v>12</v>
      </c>
    </row>
    <row r="416" spans="1:30" x14ac:dyDescent="0.25">
      <c r="A416" s="12" t="s">
        <v>259</v>
      </c>
      <c r="B416" s="12" t="s">
        <v>279</v>
      </c>
      <c r="C416" s="12" t="s">
        <v>487</v>
      </c>
      <c r="D416" s="12">
        <v>3</v>
      </c>
      <c r="E416" s="12">
        <v>2</v>
      </c>
      <c r="F416" s="12">
        <v>0</v>
      </c>
      <c r="G416" s="12">
        <v>8</v>
      </c>
      <c r="H416" s="12">
        <v>8</v>
      </c>
      <c r="I416" s="12">
        <v>4</v>
      </c>
      <c r="J416" s="12">
        <v>15</v>
      </c>
      <c r="K416" s="12">
        <v>53.33</v>
      </c>
      <c r="L416" s="12">
        <v>0</v>
      </c>
      <c r="M416" s="12">
        <v>0</v>
      </c>
      <c r="N416" s="12">
        <v>1</v>
      </c>
      <c r="O416" s="12">
        <v>1</v>
      </c>
      <c r="P416" s="12">
        <v>0</v>
      </c>
      <c r="Q416" s="12" t="s">
        <v>493</v>
      </c>
      <c r="R416" s="12" t="s">
        <v>493</v>
      </c>
      <c r="S416" s="12" t="s">
        <v>493</v>
      </c>
      <c r="T416" s="12" t="s">
        <v>493</v>
      </c>
      <c r="U416" s="12" t="s">
        <v>493</v>
      </c>
      <c r="V416" s="12" t="s">
        <v>493</v>
      </c>
      <c r="W416" s="12" t="s">
        <v>493</v>
      </c>
      <c r="X416" s="12" t="s">
        <v>493</v>
      </c>
      <c r="Y416" s="12" t="s">
        <v>493</v>
      </c>
      <c r="Z416" s="12" t="s">
        <v>493</v>
      </c>
      <c r="AA416" s="12" t="s">
        <v>493</v>
      </c>
      <c r="AB416" s="12">
        <v>1</v>
      </c>
      <c r="AC416" s="12">
        <v>0</v>
      </c>
      <c r="AD416" s="12">
        <v>17</v>
      </c>
    </row>
    <row r="417" spans="1:30" x14ac:dyDescent="0.25">
      <c r="A417" s="12" t="s">
        <v>259</v>
      </c>
      <c r="B417" s="12" t="s">
        <v>360</v>
      </c>
      <c r="C417" s="12" t="s">
        <v>487</v>
      </c>
      <c r="D417" s="12">
        <v>5</v>
      </c>
      <c r="E417" s="12">
        <v>3</v>
      </c>
      <c r="F417" s="12">
        <v>3</v>
      </c>
      <c r="G417" s="12">
        <v>36</v>
      </c>
      <c r="H417" s="12" t="s">
        <v>642</v>
      </c>
      <c r="I417" s="12" t="s">
        <v>493</v>
      </c>
      <c r="J417" s="12">
        <v>30</v>
      </c>
      <c r="K417" s="12">
        <v>120</v>
      </c>
      <c r="L417" s="12">
        <v>0</v>
      </c>
      <c r="M417" s="12">
        <v>0</v>
      </c>
      <c r="N417" s="12">
        <v>0</v>
      </c>
      <c r="O417" s="12">
        <v>3</v>
      </c>
      <c r="P417" s="12">
        <v>1</v>
      </c>
      <c r="Q417" s="12">
        <v>5</v>
      </c>
      <c r="R417" s="12">
        <v>16.2</v>
      </c>
      <c r="S417" s="12">
        <v>0</v>
      </c>
      <c r="T417" s="12">
        <v>171</v>
      </c>
      <c r="U417" s="12">
        <v>0</v>
      </c>
      <c r="V417" s="12" t="s">
        <v>493</v>
      </c>
      <c r="W417" s="12" t="s">
        <v>493</v>
      </c>
      <c r="X417" s="12">
        <v>10.46</v>
      </c>
      <c r="Y417" s="12" t="s">
        <v>493</v>
      </c>
      <c r="Z417" s="12">
        <v>0</v>
      </c>
      <c r="AA417" s="12">
        <v>0</v>
      </c>
      <c r="AB417" s="12">
        <v>0</v>
      </c>
      <c r="AC417" s="12">
        <v>0</v>
      </c>
      <c r="AD417" s="12">
        <v>13</v>
      </c>
    </row>
    <row r="418" spans="1:30" x14ac:dyDescent="0.25">
      <c r="A418" s="12" t="s">
        <v>259</v>
      </c>
      <c r="B418" s="12" t="s">
        <v>545</v>
      </c>
      <c r="C418" s="12" t="s">
        <v>487</v>
      </c>
      <c r="D418" s="12">
        <v>14</v>
      </c>
      <c r="E418" s="12">
        <v>4</v>
      </c>
      <c r="F418" s="12">
        <v>4</v>
      </c>
      <c r="G418" s="12">
        <v>4</v>
      </c>
      <c r="H418" s="12" t="s">
        <v>502</v>
      </c>
      <c r="I418" s="12" t="s">
        <v>493</v>
      </c>
      <c r="J418" s="12">
        <v>4</v>
      </c>
      <c r="K418" s="12">
        <v>100</v>
      </c>
      <c r="L418" s="12">
        <v>0</v>
      </c>
      <c r="M418" s="12">
        <v>0</v>
      </c>
      <c r="N418" s="12">
        <v>0</v>
      </c>
      <c r="O418" s="12">
        <v>0</v>
      </c>
      <c r="P418" s="12">
        <v>0</v>
      </c>
      <c r="Q418" s="12">
        <v>14</v>
      </c>
      <c r="R418" s="12">
        <v>49.3</v>
      </c>
      <c r="S418" s="12">
        <v>0</v>
      </c>
      <c r="T418" s="12">
        <v>413</v>
      </c>
      <c r="U418" s="12">
        <v>14</v>
      </c>
      <c r="V418" s="13">
        <v>46813</v>
      </c>
      <c r="W418" s="12">
        <v>29.5</v>
      </c>
      <c r="X418" s="12">
        <v>8.34</v>
      </c>
      <c r="Y418" s="12">
        <v>21.2</v>
      </c>
      <c r="Z418" s="12">
        <v>0</v>
      </c>
      <c r="AA418" s="12">
        <v>0</v>
      </c>
      <c r="AB418" s="12">
        <v>2</v>
      </c>
      <c r="AC418" s="12">
        <v>0</v>
      </c>
      <c r="AD418" s="12">
        <v>10</v>
      </c>
    </row>
    <row r="419" spans="1:30" x14ac:dyDescent="0.25">
      <c r="A419" s="12" t="s">
        <v>259</v>
      </c>
      <c r="B419" s="12" t="s">
        <v>545</v>
      </c>
      <c r="C419" s="12" t="s">
        <v>489</v>
      </c>
      <c r="D419" s="12">
        <v>1</v>
      </c>
      <c r="E419" s="12" t="s">
        <v>493</v>
      </c>
      <c r="F419" s="12" t="s">
        <v>493</v>
      </c>
      <c r="G419" s="12" t="s">
        <v>493</v>
      </c>
      <c r="H419" s="12" t="s">
        <v>493</v>
      </c>
      <c r="I419" s="12" t="s">
        <v>493</v>
      </c>
      <c r="J419" s="12" t="s">
        <v>493</v>
      </c>
      <c r="K419" s="12" t="s">
        <v>493</v>
      </c>
      <c r="L419" s="12" t="s">
        <v>493</v>
      </c>
      <c r="M419" s="12" t="s">
        <v>493</v>
      </c>
      <c r="N419" s="12" t="s">
        <v>493</v>
      </c>
      <c r="O419" s="12" t="s">
        <v>493</v>
      </c>
      <c r="P419" s="12" t="s">
        <v>493</v>
      </c>
      <c r="Q419" s="12">
        <v>1</v>
      </c>
      <c r="R419" s="12">
        <v>2</v>
      </c>
      <c r="S419" s="12">
        <v>0</v>
      </c>
      <c r="T419" s="12">
        <v>29</v>
      </c>
      <c r="U419" s="12">
        <v>0</v>
      </c>
      <c r="V419" s="12" t="s">
        <v>493</v>
      </c>
      <c r="W419" s="12" t="s">
        <v>493</v>
      </c>
      <c r="X419" s="12">
        <v>14.5</v>
      </c>
      <c r="Y419" s="12" t="s">
        <v>493</v>
      </c>
      <c r="Z419" s="12">
        <v>0</v>
      </c>
      <c r="AA419" s="12">
        <v>0</v>
      </c>
      <c r="AB419" s="12">
        <v>0</v>
      </c>
      <c r="AC419" s="12">
        <v>0</v>
      </c>
      <c r="AD419" s="12">
        <v>9</v>
      </c>
    </row>
    <row r="420" spans="1:30" x14ac:dyDescent="0.25">
      <c r="A420" s="12" t="s">
        <v>259</v>
      </c>
      <c r="B420" s="12" t="s">
        <v>87</v>
      </c>
      <c r="C420" s="12" t="s">
        <v>487</v>
      </c>
      <c r="D420" s="12">
        <v>8</v>
      </c>
      <c r="E420" s="12">
        <v>2</v>
      </c>
      <c r="F420" s="12">
        <v>2</v>
      </c>
      <c r="G420" s="12">
        <v>1</v>
      </c>
      <c r="H420" s="12" t="s">
        <v>500</v>
      </c>
      <c r="I420" s="12" t="s">
        <v>493</v>
      </c>
      <c r="J420" s="12">
        <v>1</v>
      </c>
      <c r="K420" s="12">
        <v>100</v>
      </c>
      <c r="L420" s="12">
        <v>0</v>
      </c>
      <c r="M420" s="12">
        <v>0</v>
      </c>
      <c r="N420" s="12">
        <v>0</v>
      </c>
      <c r="O420" s="12">
        <v>0</v>
      </c>
      <c r="P420" s="12">
        <v>0</v>
      </c>
      <c r="Q420" s="12">
        <v>8</v>
      </c>
      <c r="R420" s="12">
        <v>26</v>
      </c>
      <c r="S420" s="12">
        <v>1</v>
      </c>
      <c r="T420" s="12">
        <v>199</v>
      </c>
      <c r="U420" s="12">
        <v>9</v>
      </c>
      <c r="V420" s="13">
        <v>42064</v>
      </c>
      <c r="W420" s="12">
        <v>22.11</v>
      </c>
      <c r="X420" s="12">
        <v>7.65</v>
      </c>
      <c r="Y420" s="12">
        <v>17.3</v>
      </c>
      <c r="Z420" s="12">
        <v>0</v>
      </c>
      <c r="AA420" s="12">
        <v>0</v>
      </c>
      <c r="AB420" s="12">
        <v>1</v>
      </c>
      <c r="AC420" s="12">
        <v>0</v>
      </c>
      <c r="AD420" s="12">
        <v>12</v>
      </c>
    </row>
    <row r="421" spans="1:30" x14ac:dyDescent="0.25">
      <c r="A421" s="12" t="s">
        <v>259</v>
      </c>
      <c r="B421" s="12" t="s">
        <v>87</v>
      </c>
      <c r="C421" s="12" t="s">
        <v>489</v>
      </c>
      <c r="D421" s="12">
        <v>6</v>
      </c>
      <c r="E421" s="12">
        <v>2</v>
      </c>
      <c r="F421" s="12">
        <v>2</v>
      </c>
      <c r="G421" s="12">
        <v>0</v>
      </c>
      <c r="H421" s="12" t="s">
        <v>552</v>
      </c>
      <c r="I421" s="12" t="s">
        <v>493</v>
      </c>
      <c r="J421" s="12">
        <v>0</v>
      </c>
      <c r="K421" s="12" t="s">
        <v>493</v>
      </c>
      <c r="L421" s="12">
        <v>0</v>
      </c>
      <c r="M421" s="12">
        <v>0</v>
      </c>
      <c r="N421" s="12">
        <v>0</v>
      </c>
      <c r="O421" s="12">
        <v>0</v>
      </c>
      <c r="P421" s="12">
        <v>0</v>
      </c>
      <c r="Q421" s="12">
        <v>6</v>
      </c>
      <c r="R421" s="12">
        <v>21.1</v>
      </c>
      <c r="S421" s="12">
        <v>0</v>
      </c>
      <c r="T421" s="12">
        <v>197</v>
      </c>
      <c r="U421" s="12">
        <v>8</v>
      </c>
      <c r="V421" s="13">
        <v>15401</v>
      </c>
      <c r="W421" s="12">
        <v>24.62</v>
      </c>
      <c r="X421" s="12">
        <v>9.3000000000000007</v>
      </c>
      <c r="Y421" s="12">
        <v>15.8</v>
      </c>
      <c r="Z421" s="12">
        <v>0</v>
      </c>
      <c r="AA421" s="12">
        <v>0</v>
      </c>
      <c r="AB421" s="12">
        <v>1</v>
      </c>
      <c r="AC421" s="12">
        <v>0</v>
      </c>
      <c r="AD421" s="12">
        <v>4</v>
      </c>
    </row>
    <row r="422" spans="1:30" x14ac:dyDescent="0.25">
      <c r="A422" s="12" t="s">
        <v>259</v>
      </c>
      <c r="B422" s="12" t="s">
        <v>310</v>
      </c>
      <c r="C422" s="12" t="s">
        <v>487</v>
      </c>
      <c r="D422" s="12">
        <v>1</v>
      </c>
      <c r="E422" s="12" t="s">
        <v>493</v>
      </c>
      <c r="F422" s="12" t="s">
        <v>493</v>
      </c>
      <c r="G422" s="12" t="s">
        <v>493</v>
      </c>
      <c r="H422" s="12" t="s">
        <v>493</v>
      </c>
      <c r="I422" s="12" t="s">
        <v>493</v>
      </c>
      <c r="J422" s="12" t="s">
        <v>493</v>
      </c>
      <c r="K422" s="12" t="s">
        <v>493</v>
      </c>
      <c r="L422" s="12" t="s">
        <v>493</v>
      </c>
      <c r="M422" s="12" t="s">
        <v>493</v>
      </c>
      <c r="N422" s="12" t="s">
        <v>493</v>
      </c>
      <c r="O422" s="12" t="s">
        <v>493</v>
      </c>
      <c r="P422" s="12" t="s">
        <v>493</v>
      </c>
      <c r="Q422" s="12">
        <v>1</v>
      </c>
      <c r="R422" s="12">
        <v>4</v>
      </c>
      <c r="S422" s="12">
        <v>0</v>
      </c>
      <c r="T422" s="12">
        <v>39</v>
      </c>
      <c r="U422" s="12">
        <v>1</v>
      </c>
      <c r="V422" s="13">
        <v>14246</v>
      </c>
      <c r="W422" s="12">
        <v>39</v>
      </c>
      <c r="X422" s="12">
        <v>9.75</v>
      </c>
      <c r="Y422" s="12">
        <v>24</v>
      </c>
      <c r="Z422" s="12">
        <v>0</v>
      </c>
      <c r="AA422" s="12">
        <v>0</v>
      </c>
      <c r="AB422" s="12">
        <v>1</v>
      </c>
      <c r="AC422" s="12">
        <v>0</v>
      </c>
      <c r="AD422" s="12">
        <v>12</v>
      </c>
    </row>
    <row r="423" spans="1:30" x14ac:dyDescent="0.25">
      <c r="A423" s="12" t="s">
        <v>259</v>
      </c>
      <c r="B423" s="12" t="s">
        <v>327</v>
      </c>
      <c r="C423" s="12" t="s">
        <v>487</v>
      </c>
      <c r="D423" s="12">
        <v>16</v>
      </c>
      <c r="E423" s="12" t="s">
        <v>493</v>
      </c>
      <c r="F423" s="12" t="s">
        <v>493</v>
      </c>
      <c r="G423" s="12" t="s">
        <v>493</v>
      </c>
      <c r="H423" s="12" t="s">
        <v>493</v>
      </c>
      <c r="I423" s="12" t="s">
        <v>493</v>
      </c>
      <c r="J423" s="12" t="s">
        <v>493</v>
      </c>
      <c r="K423" s="12" t="s">
        <v>493</v>
      </c>
      <c r="L423" s="12" t="s">
        <v>493</v>
      </c>
      <c r="M423" s="12" t="s">
        <v>493</v>
      </c>
      <c r="N423" s="12" t="s">
        <v>493</v>
      </c>
      <c r="O423" s="12" t="s">
        <v>493</v>
      </c>
      <c r="P423" s="12" t="s">
        <v>493</v>
      </c>
      <c r="Q423" s="12">
        <v>16</v>
      </c>
      <c r="R423" s="12">
        <v>61</v>
      </c>
      <c r="S423" s="12">
        <v>1</v>
      </c>
      <c r="T423" s="12">
        <v>421</v>
      </c>
      <c r="U423" s="12">
        <v>17</v>
      </c>
      <c r="V423" s="13">
        <v>42430</v>
      </c>
      <c r="W423" s="12">
        <v>24.76</v>
      </c>
      <c r="X423" s="12">
        <v>6.9</v>
      </c>
      <c r="Y423" s="12">
        <v>21.5</v>
      </c>
      <c r="Z423" s="12">
        <v>0</v>
      </c>
      <c r="AA423" s="12">
        <v>0</v>
      </c>
      <c r="AB423" s="12">
        <v>2</v>
      </c>
      <c r="AC423" s="12">
        <v>0</v>
      </c>
      <c r="AD423" s="12">
        <v>7</v>
      </c>
    </row>
    <row r="424" spans="1:30" x14ac:dyDescent="0.25">
      <c r="A424" s="12" t="s">
        <v>259</v>
      </c>
      <c r="B424" s="12" t="s">
        <v>327</v>
      </c>
      <c r="C424" s="12" t="s">
        <v>489</v>
      </c>
      <c r="D424" s="12">
        <v>1</v>
      </c>
      <c r="E424" s="12" t="s">
        <v>493</v>
      </c>
      <c r="F424" s="12" t="s">
        <v>493</v>
      </c>
      <c r="G424" s="12" t="s">
        <v>493</v>
      </c>
      <c r="H424" s="12" t="s">
        <v>493</v>
      </c>
      <c r="I424" s="12" t="s">
        <v>493</v>
      </c>
      <c r="J424" s="12" t="s">
        <v>493</v>
      </c>
      <c r="K424" s="12" t="s">
        <v>493</v>
      </c>
      <c r="L424" s="12" t="s">
        <v>493</v>
      </c>
      <c r="M424" s="12" t="s">
        <v>493</v>
      </c>
      <c r="N424" s="12" t="s">
        <v>493</v>
      </c>
      <c r="O424" s="12" t="s">
        <v>493</v>
      </c>
      <c r="P424" s="12" t="s">
        <v>493</v>
      </c>
      <c r="Q424" s="12">
        <v>1</v>
      </c>
      <c r="R424" s="12">
        <v>2.4</v>
      </c>
      <c r="S424" s="12">
        <v>0</v>
      </c>
      <c r="T424" s="12">
        <v>34</v>
      </c>
      <c r="U424" s="12">
        <v>0</v>
      </c>
      <c r="V424" s="12" t="s">
        <v>493</v>
      </c>
      <c r="W424" s="12" t="s">
        <v>493</v>
      </c>
      <c r="X424" s="12">
        <v>12.75</v>
      </c>
      <c r="Y424" s="12" t="s">
        <v>493</v>
      </c>
      <c r="Z424" s="12">
        <v>0</v>
      </c>
      <c r="AA424" s="12">
        <v>0</v>
      </c>
      <c r="AB424" s="12">
        <v>0</v>
      </c>
      <c r="AC424" s="12">
        <v>0</v>
      </c>
      <c r="AD424" s="12">
        <v>7</v>
      </c>
    </row>
    <row r="425" spans="1:30" x14ac:dyDescent="0.25">
      <c r="A425" s="12" t="s">
        <v>259</v>
      </c>
      <c r="B425" s="12" t="s">
        <v>364</v>
      </c>
      <c r="C425" s="12" t="s">
        <v>453</v>
      </c>
      <c r="D425" s="12">
        <v>4</v>
      </c>
      <c r="E425" s="12">
        <v>1</v>
      </c>
      <c r="F425" s="12">
        <v>1</v>
      </c>
      <c r="G425" s="12">
        <v>5</v>
      </c>
      <c r="H425" s="12" t="s">
        <v>536</v>
      </c>
      <c r="I425" s="12" t="s">
        <v>493</v>
      </c>
      <c r="J425" s="12">
        <v>2</v>
      </c>
      <c r="K425" s="12">
        <v>250</v>
      </c>
      <c r="L425" s="12">
        <v>0</v>
      </c>
      <c r="M425" s="12">
        <v>0</v>
      </c>
      <c r="N425" s="12">
        <v>0</v>
      </c>
      <c r="O425" s="12">
        <v>1</v>
      </c>
      <c r="P425" s="12">
        <v>0</v>
      </c>
      <c r="Q425" s="12">
        <v>4</v>
      </c>
      <c r="R425" s="12">
        <v>16</v>
      </c>
      <c r="S425" s="12">
        <v>0</v>
      </c>
      <c r="T425" s="12">
        <v>130</v>
      </c>
      <c r="U425" s="12">
        <v>5</v>
      </c>
      <c r="V425" s="13">
        <v>44228</v>
      </c>
      <c r="W425" s="12">
        <v>26</v>
      </c>
      <c r="X425" s="12">
        <v>8.1199999999999992</v>
      </c>
      <c r="Y425" s="12">
        <v>19.2</v>
      </c>
      <c r="Z425" s="12">
        <v>0</v>
      </c>
      <c r="AA425" s="12">
        <v>0</v>
      </c>
      <c r="AB425" s="12">
        <v>0</v>
      </c>
      <c r="AC425" s="12">
        <v>0</v>
      </c>
      <c r="AD425" s="12">
        <v>9</v>
      </c>
    </row>
    <row r="426" spans="1:30" x14ac:dyDescent="0.25">
      <c r="A426" s="12" t="s">
        <v>259</v>
      </c>
      <c r="B426" s="12" t="s">
        <v>510</v>
      </c>
      <c r="C426" s="12" t="s">
        <v>489</v>
      </c>
      <c r="D426" s="12">
        <v>4</v>
      </c>
      <c r="E426" s="12">
        <v>4</v>
      </c>
      <c r="F426" s="12">
        <v>2</v>
      </c>
      <c r="G426" s="12">
        <v>101</v>
      </c>
      <c r="H426" s="12" t="s">
        <v>561</v>
      </c>
      <c r="I426" s="12">
        <v>50.5</v>
      </c>
      <c r="J426" s="12">
        <v>75</v>
      </c>
      <c r="K426" s="12">
        <v>134.66</v>
      </c>
      <c r="L426" s="12">
        <v>0</v>
      </c>
      <c r="M426" s="12">
        <v>1</v>
      </c>
      <c r="N426" s="12">
        <v>0</v>
      </c>
      <c r="O426" s="12">
        <v>12</v>
      </c>
      <c r="P426" s="12">
        <v>1</v>
      </c>
      <c r="Q426" s="12" t="s">
        <v>493</v>
      </c>
      <c r="R426" s="12" t="s">
        <v>493</v>
      </c>
      <c r="S426" s="12" t="s">
        <v>493</v>
      </c>
      <c r="T426" s="12" t="s">
        <v>493</v>
      </c>
      <c r="U426" s="12" t="s">
        <v>493</v>
      </c>
      <c r="V426" s="12" t="s">
        <v>493</v>
      </c>
      <c r="W426" s="12" t="s">
        <v>493</v>
      </c>
      <c r="X426" s="12" t="s">
        <v>493</v>
      </c>
      <c r="Y426" s="12" t="s">
        <v>493</v>
      </c>
      <c r="Z426" s="12" t="s">
        <v>493</v>
      </c>
      <c r="AA426" s="12" t="s">
        <v>493</v>
      </c>
      <c r="AB426" s="12">
        <v>1</v>
      </c>
      <c r="AC426" s="12">
        <v>0</v>
      </c>
      <c r="AD426" s="12">
        <v>4</v>
      </c>
    </row>
    <row r="427" spans="1:30" x14ac:dyDescent="0.25">
      <c r="A427" s="12" t="s">
        <v>259</v>
      </c>
      <c r="B427" s="12" t="s">
        <v>510</v>
      </c>
      <c r="C427" s="12" t="s">
        <v>518</v>
      </c>
      <c r="D427" s="12">
        <v>15</v>
      </c>
      <c r="E427" s="12">
        <v>14</v>
      </c>
      <c r="F427" s="12">
        <v>2</v>
      </c>
      <c r="G427" s="12">
        <v>244</v>
      </c>
      <c r="H427" s="12" t="s">
        <v>643</v>
      </c>
      <c r="I427" s="12">
        <v>20.329999999999998</v>
      </c>
      <c r="J427" s="12">
        <v>193</v>
      </c>
      <c r="K427" s="12">
        <v>126.42</v>
      </c>
      <c r="L427" s="12">
        <v>0</v>
      </c>
      <c r="M427" s="12">
        <v>0</v>
      </c>
      <c r="N427" s="12">
        <v>0</v>
      </c>
      <c r="O427" s="12">
        <v>11</v>
      </c>
      <c r="P427" s="12">
        <v>12</v>
      </c>
      <c r="Q427" s="12">
        <v>5</v>
      </c>
      <c r="R427" s="12">
        <v>8</v>
      </c>
      <c r="S427" s="12">
        <v>0</v>
      </c>
      <c r="T427" s="12">
        <v>70</v>
      </c>
      <c r="U427" s="12">
        <v>1</v>
      </c>
      <c r="V427" s="14">
        <v>44136</v>
      </c>
      <c r="W427" s="12">
        <v>70</v>
      </c>
      <c r="X427" s="12">
        <v>8.75</v>
      </c>
      <c r="Y427" s="12">
        <v>48</v>
      </c>
      <c r="Z427" s="12">
        <v>0</v>
      </c>
      <c r="AA427" s="12">
        <v>0</v>
      </c>
      <c r="AB427" s="12">
        <v>10</v>
      </c>
      <c r="AC427" s="12">
        <v>0</v>
      </c>
      <c r="AD427" s="12">
        <v>15</v>
      </c>
    </row>
    <row r="428" spans="1:30" x14ac:dyDescent="0.25">
      <c r="A428" s="12" t="s">
        <v>259</v>
      </c>
      <c r="B428" s="12" t="s">
        <v>345</v>
      </c>
      <c r="C428" s="12" t="s">
        <v>489</v>
      </c>
      <c r="D428" s="12">
        <v>14</v>
      </c>
      <c r="E428" s="12">
        <v>3</v>
      </c>
      <c r="F428" s="12">
        <v>1</v>
      </c>
      <c r="G428" s="12">
        <v>11</v>
      </c>
      <c r="H428" s="12" t="s">
        <v>503</v>
      </c>
      <c r="I428" s="12">
        <v>5.5</v>
      </c>
      <c r="J428" s="12">
        <v>9</v>
      </c>
      <c r="K428" s="12">
        <v>122.22</v>
      </c>
      <c r="L428" s="12">
        <v>0</v>
      </c>
      <c r="M428" s="12">
        <v>0</v>
      </c>
      <c r="N428" s="12">
        <v>0</v>
      </c>
      <c r="O428" s="12">
        <v>0</v>
      </c>
      <c r="P428" s="12">
        <v>1</v>
      </c>
      <c r="Q428" s="12">
        <v>14</v>
      </c>
      <c r="R428" s="12">
        <v>54</v>
      </c>
      <c r="S428" s="12">
        <v>0</v>
      </c>
      <c r="T428" s="12">
        <v>358</v>
      </c>
      <c r="U428" s="12">
        <v>17</v>
      </c>
      <c r="V428" s="13">
        <v>43525</v>
      </c>
      <c r="W428" s="12">
        <v>21.05</v>
      </c>
      <c r="X428" s="12">
        <v>6.62</v>
      </c>
      <c r="Y428" s="12">
        <v>19</v>
      </c>
      <c r="Z428" s="12">
        <v>0</v>
      </c>
      <c r="AA428" s="12">
        <v>0</v>
      </c>
      <c r="AB428" s="12">
        <v>5</v>
      </c>
      <c r="AC428" s="12">
        <v>0</v>
      </c>
      <c r="AD428" s="12">
        <v>3</v>
      </c>
    </row>
    <row r="429" spans="1:30" x14ac:dyDescent="0.25">
      <c r="A429" s="12" t="s">
        <v>259</v>
      </c>
      <c r="B429" s="12" t="s">
        <v>345</v>
      </c>
      <c r="C429" s="12" t="s">
        <v>453</v>
      </c>
      <c r="D429" s="12">
        <v>17</v>
      </c>
      <c r="E429" s="12">
        <v>7</v>
      </c>
      <c r="F429" s="12">
        <v>2</v>
      </c>
      <c r="G429" s="12">
        <v>59</v>
      </c>
      <c r="H429" s="12" t="s">
        <v>644</v>
      </c>
      <c r="I429" s="12">
        <v>11.8</v>
      </c>
      <c r="J429" s="12">
        <v>31</v>
      </c>
      <c r="K429" s="12">
        <v>190.32</v>
      </c>
      <c r="L429" s="12">
        <v>0</v>
      </c>
      <c r="M429" s="12">
        <v>0</v>
      </c>
      <c r="N429" s="12">
        <v>2</v>
      </c>
      <c r="O429" s="12">
        <v>3</v>
      </c>
      <c r="P429" s="12">
        <v>6</v>
      </c>
      <c r="Q429" s="12">
        <v>17</v>
      </c>
      <c r="R429" s="12">
        <v>68</v>
      </c>
      <c r="S429" s="12">
        <v>2</v>
      </c>
      <c r="T429" s="12">
        <v>458</v>
      </c>
      <c r="U429" s="12">
        <v>21</v>
      </c>
      <c r="V429" s="13">
        <v>43525</v>
      </c>
      <c r="W429" s="12">
        <v>21.8</v>
      </c>
      <c r="X429" s="12">
        <v>6.73</v>
      </c>
      <c r="Y429" s="12">
        <v>19.399999999999999</v>
      </c>
      <c r="Z429" s="12">
        <v>0</v>
      </c>
      <c r="AA429" s="12">
        <v>0</v>
      </c>
      <c r="AB429" s="12">
        <v>6</v>
      </c>
      <c r="AC429" s="12">
        <v>0</v>
      </c>
      <c r="AD429" s="12">
        <v>15</v>
      </c>
    </row>
    <row r="430" spans="1:30" x14ac:dyDescent="0.25">
      <c r="A430" s="12" t="s">
        <v>259</v>
      </c>
      <c r="B430" s="12" t="s">
        <v>345</v>
      </c>
      <c r="C430" s="12" t="s">
        <v>518</v>
      </c>
      <c r="D430" s="12">
        <v>15</v>
      </c>
      <c r="E430" s="12">
        <v>8</v>
      </c>
      <c r="F430" s="12">
        <v>3</v>
      </c>
      <c r="G430" s="12">
        <v>34</v>
      </c>
      <c r="H430" s="12" t="s">
        <v>547</v>
      </c>
      <c r="I430" s="12">
        <v>6.8</v>
      </c>
      <c r="J430" s="12">
        <v>23</v>
      </c>
      <c r="K430" s="12">
        <v>147.82</v>
      </c>
      <c r="L430" s="12">
        <v>0</v>
      </c>
      <c r="M430" s="12">
        <v>0</v>
      </c>
      <c r="N430" s="12">
        <v>3</v>
      </c>
      <c r="O430" s="12">
        <v>2</v>
      </c>
      <c r="P430" s="12">
        <v>2</v>
      </c>
      <c r="Q430" s="12">
        <v>15</v>
      </c>
      <c r="R430" s="12">
        <v>60</v>
      </c>
      <c r="S430" s="12">
        <v>1</v>
      </c>
      <c r="T430" s="12">
        <v>377</v>
      </c>
      <c r="U430" s="12">
        <v>17</v>
      </c>
      <c r="V430" s="13">
        <v>44256</v>
      </c>
      <c r="W430" s="12">
        <v>22.17</v>
      </c>
      <c r="X430" s="12">
        <v>6.28</v>
      </c>
      <c r="Y430" s="12">
        <v>21.1</v>
      </c>
      <c r="Z430" s="12">
        <v>0</v>
      </c>
      <c r="AA430" s="12">
        <v>0</v>
      </c>
      <c r="AB430" s="12">
        <v>4</v>
      </c>
      <c r="AC430" s="12">
        <v>0</v>
      </c>
      <c r="AD430" s="12">
        <v>17</v>
      </c>
    </row>
    <row r="431" spans="1:30" x14ac:dyDescent="0.25">
      <c r="A431" s="12" t="s">
        <v>259</v>
      </c>
      <c r="B431" s="12" t="s">
        <v>645</v>
      </c>
      <c r="C431" s="12" t="s">
        <v>489</v>
      </c>
      <c r="D431" s="12">
        <v>3</v>
      </c>
      <c r="E431" s="12">
        <v>1</v>
      </c>
      <c r="F431" s="12">
        <v>0</v>
      </c>
      <c r="G431" s="12">
        <v>2</v>
      </c>
      <c r="H431" s="12">
        <v>2</v>
      </c>
      <c r="I431" s="12">
        <v>2</v>
      </c>
      <c r="J431" s="12">
        <v>3</v>
      </c>
      <c r="K431" s="12">
        <v>66.66</v>
      </c>
      <c r="L431" s="12">
        <v>0</v>
      </c>
      <c r="M431" s="12">
        <v>0</v>
      </c>
      <c r="N431" s="12">
        <v>0</v>
      </c>
      <c r="O431" s="12">
        <v>0</v>
      </c>
      <c r="P431" s="12">
        <v>0</v>
      </c>
      <c r="Q431" s="12">
        <v>3</v>
      </c>
      <c r="R431" s="12">
        <v>11</v>
      </c>
      <c r="S431" s="12">
        <v>0</v>
      </c>
      <c r="T431" s="12">
        <v>58</v>
      </c>
      <c r="U431" s="12">
        <v>2</v>
      </c>
      <c r="V431" s="13">
        <v>41275</v>
      </c>
      <c r="W431" s="12">
        <v>29</v>
      </c>
      <c r="X431" s="12">
        <v>5.27</v>
      </c>
      <c r="Y431" s="12">
        <v>33</v>
      </c>
      <c r="Z431" s="12">
        <v>0</v>
      </c>
      <c r="AA431" s="12">
        <v>0</v>
      </c>
      <c r="AB431" s="12">
        <v>0</v>
      </c>
      <c r="AC431" s="12">
        <v>0</v>
      </c>
      <c r="AD431" s="12">
        <v>3</v>
      </c>
    </row>
    <row r="432" spans="1:30" x14ac:dyDescent="0.25">
      <c r="A432" s="12" t="s">
        <v>259</v>
      </c>
      <c r="B432" s="12" t="s">
        <v>645</v>
      </c>
      <c r="C432" s="12" t="s">
        <v>453</v>
      </c>
      <c r="D432" s="12">
        <v>2</v>
      </c>
      <c r="E432" s="12">
        <v>2</v>
      </c>
      <c r="F432" s="12">
        <v>0</v>
      </c>
      <c r="G432" s="12">
        <v>18</v>
      </c>
      <c r="H432" s="12">
        <v>14</v>
      </c>
      <c r="I432" s="12">
        <v>9</v>
      </c>
      <c r="J432" s="12">
        <v>12</v>
      </c>
      <c r="K432" s="12">
        <v>150</v>
      </c>
      <c r="L432" s="12">
        <v>0</v>
      </c>
      <c r="M432" s="12">
        <v>0</v>
      </c>
      <c r="N432" s="12">
        <v>0</v>
      </c>
      <c r="O432" s="12">
        <v>3</v>
      </c>
      <c r="P432" s="12">
        <v>0</v>
      </c>
      <c r="Q432" s="12">
        <v>2</v>
      </c>
      <c r="R432" s="12">
        <v>5</v>
      </c>
      <c r="S432" s="12">
        <v>0</v>
      </c>
      <c r="T432" s="12">
        <v>47</v>
      </c>
      <c r="U432" s="12">
        <v>1</v>
      </c>
      <c r="V432" s="13">
        <v>44927</v>
      </c>
      <c r="W432" s="12">
        <v>47</v>
      </c>
      <c r="X432" s="12">
        <v>9.4</v>
      </c>
      <c r="Y432" s="12">
        <v>30</v>
      </c>
      <c r="Z432" s="12">
        <v>0</v>
      </c>
      <c r="AA432" s="12">
        <v>0</v>
      </c>
      <c r="AB432" s="12">
        <v>0</v>
      </c>
      <c r="AC432" s="12">
        <v>0</v>
      </c>
      <c r="AD432" s="12">
        <v>13</v>
      </c>
    </row>
    <row r="433" spans="1:30" x14ac:dyDescent="0.25">
      <c r="A433" s="12" t="s">
        <v>259</v>
      </c>
      <c r="B433" s="12" t="s">
        <v>645</v>
      </c>
      <c r="C433" s="12" t="s">
        <v>518</v>
      </c>
      <c r="D433" s="12">
        <v>8</v>
      </c>
      <c r="E433" s="12">
        <v>7</v>
      </c>
      <c r="F433" s="12">
        <v>1</v>
      </c>
      <c r="G433" s="12">
        <v>115</v>
      </c>
      <c r="H433" s="12">
        <v>31</v>
      </c>
      <c r="I433" s="12">
        <v>19.16</v>
      </c>
      <c r="J433" s="12">
        <v>76</v>
      </c>
      <c r="K433" s="12">
        <v>151.31</v>
      </c>
      <c r="L433" s="12">
        <v>0</v>
      </c>
      <c r="M433" s="12">
        <v>0</v>
      </c>
      <c r="N433" s="12">
        <v>0</v>
      </c>
      <c r="O433" s="12">
        <v>8</v>
      </c>
      <c r="P433" s="12">
        <v>7</v>
      </c>
      <c r="Q433" s="12">
        <v>8</v>
      </c>
      <c r="R433" s="12">
        <v>29.1</v>
      </c>
      <c r="S433" s="12">
        <v>0</v>
      </c>
      <c r="T433" s="12">
        <v>194</v>
      </c>
      <c r="U433" s="12">
        <v>8</v>
      </c>
      <c r="V433" s="14">
        <v>44139</v>
      </c>
      <c r="W433" s="12">
        <v>24.25</v>
      </c>
      <c r="X433" s="12">
        <v>6.65</v>
      </c>
      <c r="Y433" s="12">
        <v>21.8</v>
      </c>
      <c r="Z433" s="12">
        <v>1</v>
      </c>
      <c r="AA433" s="12">
        <v>0</v>
      </c>
      <c r="AB433" s="12">
        <v>6</v>
      </c>
      <c r="AC433" s="12">
        <v>0</v>
      </c>
      <c r="AD433" s="12">
        <v>4</v>
      </c>
    </row>
    <row r="434" spans="1:30" x14ac:dyDescent="0.25">
      <c r="A434" s="12" t="s">
        <v>259</v>
      </c>
      <c r="B434" s="12" t="s">
        <v>646</v>
      </c>
      <c r="C434" s="12" t="s">
        <v>489</v>
      </c>
      <c r="D434" s="12">
        <v>10</v>
      </c>
      <c r="E434" s="12">
        <v>1</v>
      </c>
      <c r="F434" s="12">
        <v>1</v>
      </c>
      <c r="G434" s="12">
        <v>0</v>
      </c>
      <c r="H434" s="12" t="s">
        <v>552</v>
      </c>
      <c r="I434" s="12" t="s">
        <v>493</v>
      </c>
      <c r="J434" s="12">
        <v>2</v>
      </c>
      <c r="K434" s="12">
        <v>0</v>
      </c>
      <c r="L434" s="12">
        <v>0</v>
      </c>
      <c r="M434" s="12">
        <v>0</v>
      </c>
      <c r="N434" s="12">
        <v>0</v>
      </c>
      <c r="O434" s="12">
        <v>0</v>
      </c>
      <c r="P434" s="12">
        <v>0</v>
      </c>
      <c r="Q434" s="12">
        <v>10</v>
      </c>
      <c r="R434" s="12">
        <v>35.4</v>
      </c>
      <c r="S434" s="12">
        <v>0</v>
      </c>
      <c r="T434" s="12">
        <v>300</v>
      </c>
      <c r="U434" s="12">
        <v>16</v>
      </c>
      <c r="V434" s="13">
        <v>47209</v>
      </c>
      <c r="W434" s="12">
        <v>18.75</v>
      </c>
      <c r="X434" s="12">
        <v>8.41</v>
      </c>
      <c r="Y434" s="12">
        <v>13.3</v>
      </c>
      <c r="Z434" s="12">
        <v>1</v>
      </c>
      <c r="AA434" s="12">
        <v>0</v>
      </c>
      <c r="AB434" s="12">
        <v>3</v>
      </c>
      <c r="AC434" s="12">
        <v>0</v>
      </c>
      <c r="AD434" s="12">
        <v>18</v>
      </c>
    </row>
    <row r="435" spans="1:30" x14ac:dyDescent="0.25">
      <c r="A435" s="12" t="s">
        <v>259</v>
      </c>
      <c r="B435" s="12" t="s">
        <v>646</v>
      </c>
      <c r="C435" s="12" t="s">
        <v>453</v>
      </c>
      <c r="D435" s="12">
        <v>17</v>
      </c>
      <c r="E435" s="12">
        <v>4</v>
      </c>
      <c r="F435" s="12">
        <v>1</v>
      </c>
      <c r="G435" s="12">
        <v>3</v>
      </c>
      <c r="H435" s="12">
        <v>2</v>
      </c>
      <c r="I435" s="12">
        <v>1</v>
      </c>
      <c r="J435" s="12">
        <v>14</v>
      </c>
      <c r="K435" s="12">
        <v>21.42</v>
      </c>
      <c r="L435" s="12">
        <v>0</v>
      </c>
      <c r="M435" s="12">
        <v>0</v>
      </c>
      <c r="N435" s="12">
        <v>1</v>
      </c>
      <c r="O435" s="12">
        <v>0</v>
      </c>
      <c r="P435" s="12">
        <v>0</v>
      </c>
      <c r="Q435" s="12">
        <v>17</v>
      </c>
      <c r="R435" s="12">
        <v>66</v>
      </c>
      <c r="S435" s="12">
        <v>0</v>
      </c>
      <c r="T435" s="12">
        <v>547</v>
      </c>
      <c r="U435" s="12">
        <v>21</v>
      </c>
      <c r="V435" s="13">
        <v>44986</v>
      </c>
      <c r="W435" s="12">
        <v>26.04</v>
      </c>
      <c r="X435" s="12">
        <v>8.2799999999999994</v>
      </c>
      <c r="Y435" s="12">
        <v>18.8</v>
      </c>
      <c r="Z435" s="12">
        <v>0</v>
      </c>
      <c r="AA435" s="12">
        <v>0</v>
      </c>
      <c r="AB435" s="12">
        <v>2</v>
      </c>
      <c r="AC435" s="12">
        <v>0</v>
      </c>
      <c r="AD435" s="12">
        <v>15</v>
      </c>
    </row>
    <row r="436" spans="1:30" x14ac:dyDescent="0.25">
      <c r="A436" s="12" t="s">
        <v>259</v>
      </c>
      <c r="B436" s="12" t="s">
        <v>646</v>
      </c>
      <c r="C436" s="12" t="s">
        <v>518</v>
      </c>
      <c r="D436" s="12">
        <v>7</v>
      </c>
      <c r="E436" s="12">
        <v>2</v>
      </c>
      <c r="F436" s="12">
        <v>1</v>
      </c>
      <c r="G436" s="12">
        <v>0</v>
      </c>
      <c r="H436" s="12" t="s">
        <v>552</v>
      </c>
      <c r="I436" s="12">
        <v>0</v>
      </c>
      <c r="J436" s="12">
        <v>1</v>
      </c>
      <c r="K436" s="12">
        <v>0</v>
      </c>
      <c r="L436" s="12">
        <v>0</v>
      </c>
      <c r="M436" s="12">
        <v>0</v>
      </c>
      <c r="N436" s="12">
        <v>1</v>
      </c>
      <c r="O436" s="12">
        <v>0</v>
      </c>
      <c r="P436" s="12">
        <v>0</v>
      </c>
      <c r="Q436" s="12">
        <v>7</v>
      </c>
      <c r="R436" s="12">
        <v>27</v>
      </c>
      <c r="S436" s="12">
        <v>0</v>
      </c>
      <c r="T436" s="12">
        <v>242</v>
      </c>
      <c r="U436" s="12">
        <v>6</v>
      </c>
      <c r="V436" s="13">
        <v>12451</v>
      </c>
      <c r="W436" s="12">
        <v>40.33</v>
      </c>
      <c r="X436" s="12">
        <v>8.9600000000000009</v>
      </c>
      <c r="Y436" s="12">
        <v>27</v>
      </c>
      <c r="Z436" s="12">
        <v>0</v>
      </c>
      <c r="AA436" s="12">
        <v>0</v>
      </c>
      <c r="AB436" s="12">
        <v>1</v>
      </c>
      <c r="AC436" s="12">
        <v>0</v>
      </c>
      <c r="AD436" s="12">
        <v>5</v>
      </c>
    </row>
    <row r="437" spans="1:30" x14ac:dyDescent="0.25">
      <c r="A437" s="12" t="s">
        <v>259</v>
      </c>
      <c r="B437" s="12" t="s">
        <v>357</v>
      </c>
      <c r="C437" s="12" t="s">
        <v>489</v>
      </c>
      <c r="D437" s="12">
        <v>6</v>
      </c>
      <c r="E437" s="12" t="s">
        <v>493</v>
      </c>
      <c r="F437" s="12" t="s">
        <v>493</v>
      </c>
      <c r="G437" s="12" t="s">
        <v>493</v>
      </c>
      <c r="H437" s="12" t="s">
        <v>493</v>
      </c>
      <c r="I437" s="12" t="s">
        <v>493</v>
      </c>
      <c r="J437" s="12" t="s">
        <v>493</v>
      </c>
      <c r="K437" s="12" t="s">
        <v>493</v>
      </c>
      <c r="L437" s="12" t="s">
        <v>493</v>
      </c>
      <c r="M437" s="12" t="s">
        <v>493</v>
      </c>
      <c r="N437" s="12" t="s">
        <v>493</v>
      </c>
      <c r="O437" s="12" t="s">
        <v>493</v>
      </c>
      <c r="P437" s="12" t="s">
        <v>493</v>
      </c>
      <c r="Q437" s="12">
        <v>6</v>
      </c>
      <c r="R437" s="12">
        <v>23</v>
      </c>
      <c r="S437" s="12">
        <v>0</v>
      </c>
      <c r="T437" s="12">
        <v>212</v>
      </c>
      <c r="U437" s="12">
        <v>10</v>
      </c>
      <c r="V437" s="13">
        <v>11780</v>
      </c>
      <c r="W437" s="12">
        <v>21.2</v>
      </c>
      <c r="X437" s="12">
        <v>9.2100000000000009</v>
      </c>
      <c r="Y437" s="12">
        <v>13.8</v>
      </c>
      <c r="Z437" s="12">
        <v>1</v>
      </c>
      <c r="AA437" s="12">
        <v>0</v>
      </c>
      <c r="AB437" s="12">
        <v>1</v>
      </c>
      <c r="AC437" s="12">
        <v>0</v>
      </c>
      <c r="AD437" s="12">
        <v>11</v>
      </c>
    </row>
    <row r="438" spans="1:30" x14ac:dyDescent="0.25">
      <c r="A438" s="12" t="s">
        <v>259</v>
      </c>
      <c r="B438" s="12" t="s">
        <v>647</v>
      </c>
      <c r="C438" s="12" t="s">
        <v>453</v>
      </c>
      <c r="D438" s="12">
        <v>4</v>
      </c>
      <c r="E438" s="12">
        <v>2</v>
      </c>
      <c r="F438" s="12">
        <v>1</v>
      </c>
      <c r="G438" s="12">
        <v>3</v>
      </c>
      <c r="H438" s="12">
        <v>3</v>
      </c>
      <c r="I438" s="12">
        <v>3</v>
      </c>
      <c r="J438" s="12">
        <v>6</v>
      </c>
      <c r="K438" s="12">
        <v>50</v>
      </c>
      <c r="L438" s="12">
        <v>0</v>
      </c>
      <c r="M438" s="12">
        <v>0</v>
      </c>
      <c r="N438" s="12">
        <v>0</v>
      </c>
      <c r="O438" s="12">
        <v>0</v>
      </c>
      <c r="P438" s="12">
        <v>0</v>
      </c>
      <c r="Q438" s="12">
        <v>4</v>
      </c>
      <c r="R438" s="12">
        <v>10.1</v>
      </c>
      <c r="S438" s="12">
        <v>0</v>
      </c>
      <c r="T438" s="12">
        <v>114</v>
      </c>
      <c r="U438" s="12">
        <v>5</v>
      </c>
      <c r="V438" s="14">
        <v>43923</v>
      </c>
      <c r="W438" s="12">
        <v>22.8</v>
      </c>
      <c r="X438" s="12">
        <v>11.21</v>
      </c>
      <c r="Y438" s="12">
        <v>12.2</v>
      </c>
      <c r="Z438" s="12">
        <v>0</v>
      </c>
      <c r="AA438" s="12">
        <v>0</v>
      </c>
      <c r="AB438" s="12">
        <v>2</v>
      </c>
      <c r="AC438" s="12">
        <v>0</v>
      </c>
      <c r="AD438" s="12">
        <v>9</v>
      </c>
    </row>
    <row r="439" spans="1:30" x14ac:dyDescent="0.25">
      <c r="A439" s="12" t="s">
        <v>259</v>
      </c>
      <c r="B439" s="12" t="s">
        <v>647</v>
      </c>
      <c r="C439" s="12" t="s">
        <v>518</v>
      </c>
      <c r="D439" s="12">
        <v>3</v>
      </c>
      <c r="E439" s="12">
        <v>1</v>
      </c>
      <c r="F439" s="12">
        <v>1</v>
      </c>
      <c r="G439" s="12">
        <v>1</v>
      </c>
      <c r="H439" s="12" t="s">
        <v>500</v>
      </c>
      <c r="I439" s="12" t="s">
        <v>493</v>
      </c>
      <c r="J439" s="12">
        <v>1</v>
      </c>
      <c r="K439" s="12">
        <v>100</v>
      </c>
      <c r="L439" s="12">
        <v>0</v>
      </c>
      <c r="M439" s="12">
        <v>0</v>
      </c>
      <c r="N439" s="12">
        <v>0</v>
      </c>
      <c r="O439" s="12">
        <v>0</v>
      </c>
      <c r="P439" s="12">
        <v>0</v>
      </c>
      <c r="Q439" s="12">
        <v>3</v>
      </c>
      <c r="R439" s="12">
        <v>12</v>
      </c>
      <c r="S439" s="12">
        <v>0</v>
      </c>
      <c r="T439" s="12">
        <v>110</v>
      </c>
      <c r="U439" s="12">
        <v>0</v>
      </c>
      <c r="V439" s="12" t="s">
        <v>493</v>
      </c>
      <c r="W439" s="12" t="s">
        <v>493</v>
      </c>
      <c r="X439" s="12">
        <v>9.16</v>
      </c>
      <c r="Y439" s="12" t="s">
        <v>493</v>
      </c>
      <c r="Z439" s="12">
        <v>0</v>
      </c>
      <c r="AA439" s="12">
        <v>0</v>
      </c>
      <c r="AB439" s="12">
        <v>0</v>
      </c>
      <c r="AC439" s="12">
        <v>0</v>
      </c>
      <c r="AD439" s="12">
        <v>4</v>
      </c>
    </row>
    <row r="440" spans="1:30" x14ac:dyDescent="0.25">
      <c r="A440" s="12" t="s">
        <v>259</v>
      </c>
      <c r="B440" s="12" t="s">
        <v>456</v>
      </c>
      <c r="C440" s="12" t="s">
        <v>518</v>
      </c>
      <c r="D440" s="12">
        <v>3</v>
      </c>
      <c r="E440" s="12">
        <v>3</v>
      </c>
      <c r="F440" s="12">
        <v>1</v>
      </c>
      <c r="G440" s="12">
        <v>9</v>
      </c>
      <c r="H440" s="12" t="s">
        <v>536</v>
      </c>
      <c r="I440" s="12">
        <v>4.5</v>
      </c>
      <c r="J440" s="12">
        <v>9</v>
      </c>
      <c r="K440" s="12">
        <v>100</v>
      </c>
      <c r="L440" s="12">
        <v>0</v>
      </c>
      <c r="M440" s="12">
        <v>0</v>
      </c>
      <c r="N440" s="12">
        <v>0</v>
      </c>
      <c r="O440" s="12">
        <v>1</v>
      </c>
      <c r="P440" s="12">
        <v>0</v>
      </c>
      <c r="Q440" s="12">
        <v>2</v>
      </c>
      <c r="R440" s="12">
        <v>2</v>
      </c>
      <c r="S440" s="12">
        <v>0</v>
      </c>
      <c r="T440" s="12">
        <v>21</v>
      </c>
      <c r="U440" s="12">
        <v>1</v>
      </c>
      <c r="V440" s="14">
        <v>44105</v>
      </c>
      <c r="W440" s="12">
        <v>21</v>
      </c>
      <c r="X440" s="12">
        <v>10.5</v>
      </c>
      <c r="Y440" s="12">
        <v>12</v>
      </c>
      <c r="Z440" s="12">
        <v>0</v>
      </c>
      <c r="AA440" s="12">
        <v>0</v>
      </c>
      <c r="AB440" s="12">
        <v>1</v>
      </c>
      <c r="AC440" s="12">
        <v>0</v>
      </c>
      <c r="AD440" s="12">
        <v>11</v>
      </c>
    </row>
    <row r="441" spans="1:30" x14ac:dyDescent="0.25">
      <c r="A441" s="12" t="s">
        <v>259</v>
      </c>
      <c r="B441" s="12" t="s">
        <v>648</v>
      </c>
      <c r="C441" s="12" t="s">
        <v>453</v>
      </c>
      <c r="D441" s="12">
        <v>6</v>
      </c>
      <c r="E441" s="12">
        <v>6</v>
      </c>
      <c r="F441" s="12">
        <v>0</v>
      </c>
      <c r="G441" s="12">
        <v>148</v>
      </c>
      <c r="H441" s="12">
        <v>45</v>
      </c>
      <c r="I441" s="12">
        <v>24.66</v>
      </c>
      <c r="J441" s="12">
        <v>118</v>
      </c>
      <c r="K441" s="12">
        <v>125.42</v>
      </c>
      <c r="L441" s="12">
        <v>0</v>
      </c>
      <c r="M441" s="12">
        <v>0</v>
      </c>
      <c r="N441" s="12">
        <v>0</v>
      </c>
      <c r="O441" s="12">
        <v>13</v>
      </c>
      <c r="P441" s="12">
        <v>6</v>
      </c>
      <c r="Q441" s="12" t="s">
        <v>493</v>
      </c>
      <c r="R441" s="12" t="s">
        <v>493</v>
      </c>
      <c r="S441" s="12" t="s">
        <v>493</v>
      </c>
      <c r="T441" s="12" t="s">
        <v>493</v>
      </c>
      <c r="U441" s="12" t="s">
        <v>493</v>
      </c>
      <c r="V441" s="12" t="s">
        <v>493</v>
      </c>
      <c r="W441" s="12" t="s">
        <v>493</v>
      </c>
      <c r="X441" s="12" t="s">
        <v>493</v>
      </c>
      <c r="Y441" s="12" t="s">
        <v>493</v>
      </c>
      <c r="Z441" s="12" t="s">
        <v>493</v>
      </c>
      <c r="AA441" s="12" t="s">
        <v>493</v>
      </c>
      <c r="AB441" s="12">
        <v>2</v>
      </c>
      <c r="AC441" s="12">
        <v>0</v>
      </c>
      <c r="AD441" s="12">
        <v>6</v>
      </c>
    </row>
    <row r="442" spans="1:30" x14ac:dyDescent="0.25">
      <c r="A442" s="12" t="s">
        <v>259</v>
      </c>
      <c r="B442" s="12" t="s">
        <v>99</v>
      </c>
      <c r="C442" s="12" t="s">
        <v>453</v>
      </c>
      <c r="D442" s="12">
        <v>6</v>
      </c>
      <c r="E442" s="12">
        <v>3</v>
      </c>
      <c r="F442" s="12">
        <v>0</v>
      </c>
      <c r="G442" s="12">
        <v>52</v>
      </c>
      <c r="H442" s="12">
        <v>35</v>
      </c>
      <c r="I442" s="12">
        <v>17.329999999999998</v>
      </c>
      <c r="J442" s="12">
        <v>40</v>
      </c>
      <c r="K442" s="12">
        <v>130</v>
      </c>
      <c r="L442" s="12">
        <v>0</v>
      </c>
      <c r="M442" s="12">
        <v>0</v>
      </c>
      <c r="N442" s="12">
        <v>0</v>
      </c>
      <c r="O442" s="12">
        <v>6</v>
      </c>
      <c r="P442" s="12">
        <v>1</v>
      </c>
      <c r="Q442" s="12" t="s">
        <v>493</v>
      </c>
      <c r="R442" s="12" t="s">
        <v>493</v>
      </c>
      <c r="S442" s="12" t="s">
        <v>493</v>
      </c>
      <c r="T442" s="12" t="s">
        <v>493</v>
      </c>
      <c r="U442" s="12" t="s">
        <v>493</v>
      </c>
      <c r="V442" s="12" t="s">
        <v>493</v>
      </c>
      <c r="W442" s="12" t="s">
        <v>493</v>
      </c>
      <c r="X442" s="12" t="s">
        <v>493</v>
      </c>
      <c r="Y442" s="12" t="s">
        <v>493</v>
      </c>
      <c r="Z442" s="12" t="s">
        <v>493</v>
      </c>
      <c r="AA442" s="12" t="s">
        <v>493</v>
      </c>
      <c r="AB442" s="12">
        <v>5</v>
      </c>
      <c r="AC442" s="12">
        <v>0</v>
      </c>
      <c r="AD442" s="12">
        <v>14</v>
      </c>
    </row>
    <row r="443" spans="1:30" x14ac:dyDescent="0.25">
      <c r="A443" s="12" t="s">
        <v>259</v>
      </c>
      <c r="B443" s="12" t="s">
        <v>649</v>
      </c>
      <c r="C443" s="12" t="s">
        <v>453</v>
      </c>
      <c r="D443" s="12">
        <v>1</v>
      </c>
      <c r="E443" s="12">
        <v>1</v>
      </c>
      <c r="F443" s="12">
        <v>0</v>
      </c>
      <c r="G443" s="12">
        <v>0</v>
      </c>
      <c r="H443" s="12">
        <v>0</v>
      </c>
      <c r="I443" s="12">
        <v>0</v>
      </c>
      <c r="J443" s="12">
        <v>5</v>
      </c>
      <c r="K443" s="12">
        <v>0</v>
      </c>
      <c r="L443" s="12">
        <v>0</v>
      </c>
      <c r="M443" s="12">
        <v>0</v>
      </c>
      <c r="N443" s="12">
        <v>1</v>
      </c>
      <c r="O443" s="12">
        <v>0</v>
      </c>
      <c r="P443" s="12">
        <v>0</v>
      </c>
      <c r="Q443" s="12" t="s">
        <v>493</v>
      </c>
      <c r="R443" s="12" t="s">
        <v>493</v>
      </c>
      <c r="S443" s="12" t="s">
        <v>493</v>
      </c>
      <c r="T443" s="12" t="s">
        <v>493</v>
      </c>
      <c r="U443" s="12" t="s">
        <v>493</v>
      </c>
      <c r="V443" s="12" t="s">
        <v>493</v>
      </c>
      <c r="W443" s="12" t="s">
        <v>493</v>
      </c>
      <c r="X443" s="12" t="s">
        <v>493</v>
      </c>
      <c r="Y443" s="12" t="s">
        <v>493</v>
      </c>
      <c r="Z443" s="12" t="s">
        <v>493</v>
      </c>
      <c r="AA443" s="12" t="s">
        <v>493</v>
      </c>
      <c r="AB443" s="12">
        <v>0</v>
      </c>
      <c r="AC443" s="12">
        <v>0</v>
      </c>
      <c r="AD443" s="12">
        <v>3</v>
      </c>
    </row>
    <row r="444" spans="1:30" x14ac:dyDescent="0.25">
      <c r="A444" s="12" t="s">
        <v>259</v>
      </c>
      <c r="B444" s="12" t="s">
        <v>649</v>
      </c>
      <c r="C444" s="12" t="s">
        <v>518</v>
      </c>
      <c r="D444" s="12">
        <v>1</v>
      </c>
      <c r="E444" s="12">
        <v>1</v>
      </c>
      <c r="F444" s="12">
        <v>0</v>
      </c>
      <c r="G444" s="12">
        <v>7</v>
      </c>
      <c r="H444" s="12">
        <v>7</v>
      </c>
      <c r="I444" s="12">
        <v>7</v>
      </c>
      <c r="J444" s="12">
        <v>12</v>
      </c>
      <c r="K444" s="12">
        <v>58.33</v>
      </c>
      <c r="L444" s="12">
        <v>0</v>
      </c>
      <c r="M444" s="12">
        <v>0</v>
      </c>
      <c r="N444" s="12">
        <v>0</v>
      </c>
      <c r="O444" s="12">
        <v>0</v>
      </c>
      <c r="P444" s="12">
        <v>0</v>
      </c>
      <c r="Q444" s="12" t="s">
        <v>493</v>
      </c>
      <c r="R444" s="12" t="s">
        <v>493</v>
      </c>
      <c r="S444" s="12" t="s">
        <v>493</v>
      </c>
      <c r="T444" s="12" t="s">
        <v>493</v>
      </c>
      <c r="U444" s="12" t="s">
        <v>493</v>
      </c>
      <c r="V444" s="12" t="s">
        <v>493</v>
      </c>
      <c r="W444" s="12" t="s">
        <v>493</v>
      </c>
      <c r="X444" s="12" t="s">
        <v>493</v>
      </c>
      <c r="Y444" s="12" t="s">
        <v>493</v>
      </c>
      <c r="Z444" s="12" t="s">
        <v>493</v>
      </c>
      <c r="AA444" s="12" t="s">
        <v>493</v>
      </c>
      <c r="AB444" s="12">
        <v>0</v>
      </c>
      <c r="AC444" s="12">
        <v>0</v>
      </c>
      <c r="AD444" s="12">
        <v>17</v>
      </c>
    </row>
    <row r="445" spans="1:30" x14ac:dyDescent="0.25">
      <c r="A445" s="12" t="s">
        <v>259</v>
      </c>
      <c r="B445" s="12" t="s">
        <v>385</v>
      </c>
      <c r="C445" s="12" t="s">
        <v>453</v>
      </c>
      <c r="D445" s="12">
        <v>1</v>
      </c>
      <c r="E445" s="12" t="s">
        <v>493</v>
      </c>
      <c r="F445" s="12" t="s">
        <v>493</v>
      </c>
      <c r="G445" s="12" t="s">
        <v>493</v>
      </c>
      <c r="H445" s="12" t="s">
        <v>493</v>
      </c>
      <c r="I445" s="12" t="s">
        <v>493</v>
      </c>
      <c r="J445" s="12" t="s">
        <v>493</v>
      </c>
      <c r="K445" s="12" t="s">
        <v>493</v>
      </c>
      <c r="L445" s="12" t="s">
        <v>493</v>
      </c>
      <c r="M445" s="12" t="s">
        <v>493</v>
      </c>
      <c r="N445" s="12" t="s">
        <v>493</v>
      </c>
      <c r="O445" s="12" t="s">
        <v>493</v>
      </c>
      <c r="P445" s="12" t="s">
        <v>493</v>
      </c>
      <c r="Q445" s="12">
        <v>1</v>
      </c>
      <c r="R445" s="12">
        <v>3</v>
      </c>
      <c r="S445" s="12">
        <v>0</v>
      </c>
      <c r="T445" s="12">
        <v>38</v>
      </c>
      <c r="U445" s="12">
        <v>0</v>
      </c>
      <c r="V445" s="12" t="s">
        <v>493</v>
      </c>
      <c r="W445" s="12" t="s">
        <v>493</v>
      </c>
      <c r="X445" s="12">
        <v>12.66</v>
      </c>
      <c r="Y445" s="12" t="s">
        <v>493</v>
      </c>
      <c r="Z445" s="12">
        <v>0</v>
      </c>
      <c r="AA445" s="12">
        <v>0</v>
      </c>
      <c r="AB445" s="12">
        <v>0</v>
      </c>
      <c r="AC445" s="12">
        <v>0</v>
      </c>
      <c r="AD445" s="12">
        <v>16</v>
      </c>
    </row>
    <row r="446" spans="1:30" x14ac:dyDescent="0.25">
      <c r="A446" s="12" t="s">
        <v>259</v>
      </c>
      <c r="B446" s="12" t="s">
        <v>385</v>
      </c>
      <c r="C446" s="12" t="s">
        <v>518</v>
      </c>
      <c r="D446" s="12">
        <v>9</v>
      </c>
      <c r="E446" s="12">
        <v>1</v>
      </c>
      <c r="F446" s="12">
        <v>0</v>
      </c>
      <c r="G446" s="12">
        <v>0</v>
      </c>
      <c r="H446" s="12">
        <v>0</v>
      </c>
      <c r="I446" s="12">
        <v>0</v>
      </c>
      <c r="J446" s="12">
        <v>1</v>
      </c>
      <c r="K446" s="12">
        <v>0</v>
      </c>
      <c r="L446" s="12">
        <v>0</v>
      </c>
      <c r="M446" s="12">
        <v>0</v>
      </c>
      <c r="N446" s="12">
        <v>1</v>
      </c>
      <c r="O446" s="12">
        <v>0</v>
      </c>
      <c r="P446" s="12">
        <v>0</v>
      </c>
      <c r="Q446" s="12">
        <v>9</v>
      </c>
      <c r="R446" s="12">
        <v>34.5</v>
      </c>
      <c r="S446" s="12">
        <v>0</v>
      </c>
      <c r="T446" s="12">
        <v>287</v>
      </c>
      <c r="U446" s="12">
        <v>19</v>
      </c>
      <c r="V446" s="13">
        <v>11018</v>
      </c>
      <c r="W446" s="12">
        <v>15.1</v>
      </c>
      <c r="X446" s="12">
        <v>8.23</v>
      </c>
      <c r="Y446" s="12">
        <v>11</v>
      </c>
      <c r="Z446" s="12">
        <v>0</v>
      </c>
      <c r="AA446" s="12">
        <v>0</v>
      </c>
      <c r="AB446" s="12">
        <v>0</v>
      </c>
      <c r="AC446" s="12">
        <v>0</v>
      </c>
      <c r="AD446" s="12">
        <v>9</v>
      </c>
    </row>
    <row r="447" spans="1:30" x14ac:dyDescent="0.25">
      <c r="A447" s="12" t="s">
        <v>259</v>
      </c>
      <c r="B447" s="12" t="s">
        <v>375</v>
      </c>
      <c r="C447" s="12" t="s">
        <v>518</v>
      </c>
      <c r="D447" s="12">
        <v>10</v>
      </c>
      <c r="E447" s="12">
        <v>10</v>
      </c>
      <c r="F447" s="12">
        <v>2</v>
      </c>
      <c r="G447" s="12">
        <v>445</v>
      </c>
      <c r="H447" s="12">
        <v>114</v>
      </c>
      <c r="I447" s="12">
        <v>55.62</v>
      </c>
      <c r="J447" s="12">
        <v>283</v>
      </c>
      <c r="K447" s="12">
        <v>157.24</v>
      </c>
      <c r="L447" s="12">
        <v>1</v>
      </c>
      <c r="M447" s="12">
        <v>2</v>
      </c>
      <c r="N447" s="12">
        <v>1</v>
      </c>
      <c r="O447" s="12">
        <v>48</v>
      </c>
      <c r="P447" s="12">
        <v>18</v>
      </c>
      <c r="Q447" s="12" t="s">
        <v>493</v>
      </c>
      <c r="R447" s="12" t="s">
        <v>493</v>
      </c>
      <c r="S447" s="12" t="s">
        <v>493</v>
      </c>
      <c r="T447" s="12" t="s">
        <v>493</v>
      </c>
      <c r="U447" s="12" t="s">
        <v>493</v>
      </c>
      <c r="V447" s="12" t="s">
        <v>493</v>
      </c>
      <c r="W447" s="12" t="s">
        <v>493</v>
      </c>
      <c r="X447" s="12" t="s">
        <v>493</v>
      </c>
      <c r="Y447" s="12" t="s">
        <v>493</v>
      </c>
      <c r="Z447" s="12" t="s">
        <v>493</v>
      </c>
      <c r="AA447" s="12" t="s">
        <v>493</v>
      </c>
      <c r="AB447" s="12">
        <v>9</v>
      </c>
      <c r="AC447" s="12">
        <v>2</v>
      </c>
      <c r="AD447" s="12">
        <v>7</v>
      </c>
    </row>
    <row r="448" spans="1:30" x14ac:dyDescent="0.25">
      <c r="A448" s="12" t="s">
        <v>319</v>
      </c>
      <c r="B448" s="12" t="s">
        <v>262</v>
      </c>
      <c r="C448" s="12" t="s">
        <v>487</v>
      </c>
      <c r="D448" s="12">
        <v>13</v>
      </c>
      <c r="E448" s="12">
        <v>12</v>
      </c>
      <c r="F448" s="12">
        <v>2</v>
      </c>
      <c r="G448" s="12">
        <v>393</v>
      </c>
      <c r="H448" s="12">
        <v>74</v>
      </c>
      <c r="I448" s="12">
        <v>39.299999999999997</v>
      </c>
      <c r="J448" s="12">
        <v>299</v>
      </c>
      <c r="K448" s="12">
        <v>131.43</v>
      </c>
      <c r="L448" s="12">
        <v>0</v>
      </c>
      <c r="M448" s="12">
        <v>5</v>
      </c>
      <c r="N448" s="12">
        <v>2</v>
      </c>
      <c r="O448" s="12">
        <v>45</v>
      </c>
      <c r="P448" s="12">
        <v>11</v>
      </c>
      <c r="Q448" s="12" t="s">
        <v>493</v>
      </c>
      <c r="R448" s="12" t="s">
        <v>493</v>
      </c>
      <c r="S448" s="12" t="s">
        <v>493</v>
      </c>
      <c r="T448" s="12" t="s">
        <v>493</v>
      </c>
      <c r="U448" s="12" t="s">
        <v>493</v>
      </c>
      <c r="V448" s="12" t="s">
        <v>493</v>
      </c>
      <c r="W448" s="12" t="s">
        <v>493</v>
      </c>
      <c r="X448" s="12" t="s">
        <v>493</v>
      </c>
      <c r="Y448" s="12" t="s">
        <v>493</v>
      </c>
      <c r="Z448" s="12" t="s">
        <v>493</v>
      </c>
      <c r="AA448" s="12" t="s">
        <v>493</v>
      </c>
      <c r="AB448" s="12">
        <v>3</v>
      </c>
      <c r="AC448" s="12">
        <v>0</v>
      </c>
      <c r="AD448" s="12">
        <v>13</v>
      </c>
    </row>
    <row r="449" spans="1:30" x14ac:dyDescent="0.25">
      <c r="A449" s="12" t="s">
        <v>319</v>
      </c>
      <c r="B449" s="12" t="s">
        <v>262</v>
      </c>
      <c r="C449" s="12" t="s">
        <v>489</v>
      </c>
      <c r="D449" s="12">
        <v>13</v>
      </c>
      <c r="E449" s="12">
        <v>13</v>
      </c>
      <c r="F449" s="12">
        <v>1</v>
      </c>
      <c r="G449" s="12">
        <v>299</v>
      </c>
      <c r="H449" s="12">
        <v>72</v>
      </c>
      <c r="I449" s="12">
        <v>24.91</v>
      </c>
      <c r="J449" s="12">
        <v>180</v>
      </c>
      <c r="K449" s="12">
        <v>166.11</v>
      </c>
      <c r="L449" s="12">
        <v>0</v>
      </c>
      <c r="M449" s="12">
        <v>2</v>
      </c>
      <c r="N449" s="12">
        <v>1</v>
      </c>
      <c r="O449" s="12">
        <v>25</v>
      </c>
      <c r="P449" s="12">
        <v>19</v>
      </c>
      <c r="Q449" s="12" t="s">
        <v>493</v>
      </c>
      <c r="R449" s="12" t="s">
        <v>493</v>
      </c>
      <c r="S449" s="12" t="s">
        <v>493</v>
      </c>
      <c r="T449" s="12" t="s">
        <v>493</v>
      </c>
      <c r="U449" s="12" t="s">
        <v>493</v>
      </c>
      <c r="V449" s="12" t="s">
        <v>493</v>
      </c>
      <c r="W449" s="12" t="s">
        <v>493</v>
      </c>
      <c r="X449" s="12" t="s">
        <v>493</v>
      </c>
      <c r="Y449" s="12" t="s">
        <v>493</v>
      </c>
      <c r="Z449" s="12" t="s">
        <v>493</v>
      </c>
      <c r="AA449" s="12" t="s">
        <v>493</v>
      </c>
      <c r="AB449" s="12">
        <v>5</v>
      </c>
      <c r="AC449" s="12">
        <v>0</v>
      </c>
      <c r="AD449" s="12">
        <v>12</v>
      </c>
    </row>
    <row r="450" spans="1:30" x14ac:dyDescent="0.25">
      <c r="A450" s="12" t="s">
        <v>319</v>
      </c>
      <c r="B450" s="12" t="s">
        <v>152</v>
      </c>
      <c r="C450" s="12" t="s">
        <v>487</v>
      </c>
      <c r="D450" s="12">
        <v>12</v>
      </c>
      <c r="E450" s="12">
        <v>12</v>
      </c>
      <c r="F450" s="12">
        <v>1</v>
      </c>
      <c r="G450" s="12">
        <v>324</v>
      </c>
      <c r="H450" s="12">
        <v>73</v>
      </c>
      <c r="I450" s="12">
        <v>29.45</v>
      </c>
      <c r="J450" s="12">
        <v>221</v>
      </c>
      <c r="K450" s="12">
        <v>146.6</v>
      </c>
      <c r="L450" s="12">
        <v>0</v>
      </c>
      <c r="M450" s="12">
        <v>3</v>
      </c>
      <c r="N450" s="12">
        <v>1</v>
      </c>
      <c r="O450" s="12">
        <v>35</v>
      </c>
      <c r="P450" s="12">
        <v>16</v>
      </c>
      <c r="Q450" s="12">
        <v>8</v>
      </c>
      <c r="R450" s="12">
        <v>18</v>
      </c>
      <c r="S450" s="12">
        <v>0</v>
      </c>
      <c r="T450" s="12">
        <v>153</v>
      </c>
      <c r="U450" s="12">
        <v>8</v>
      </c>
      <c r="V450" s="14">
        <v>44047</v>
      </c>
      <c r="W450" s="12">
        <v>19.12</v>
      </c>
      <c r="X450" s="12">
        <v>8.5</v>
      </c>
      <c r="Y450" s="12">
        <v>13.5</v>
      </c>
      <c r="Z450" s="12">
        <v>1</v>
      </c>
      <c r="AA450" s="12">
        <v>0</v>
      </c>
      <c r="AB450" s="12">
        <v>7</v>
      </c>
      <c r="AC450" s="12">
        <v>0</v>
      </c>
      <c r="AD450" s="12">
        <v>14</v>
      </c>
    </row>
    <row r="451" spans="1:30" x14ac:dyDescent="0.25">
      <c r="A451" s="12" t="s">
        <v>319</v>
      </c>
      <c r="B451" s="12" t="s">
        <v>152</v>
      </c>
      <c r="C451" s="12" t="s">
        <v>489</v>
      </c>
      <c r="D451" s="12">
        <v>12</v>
      </c>
      <c r="E451" s="12">
        <v>12</v>
      </c>
      <c r="F451" s="12">
        <v>1</v>
      </c>
      <c r="G451" s="12">
        <v>239</v>
      </c>
      <c r="H451" s="12">
        <v>74</v>
      </c>
      <c r="I451" s="12">
        <v>21.72</v>
      </c>
      <c r="J451" s="12">
        <v>156</v>
      </c>
      <c r="K451" s="12">
        <v>153.19999999999999</v>
      </c>
      <c r="L451" s="12">
        <v>0</v>
      </c>
      <c r="M451" s="12">
        <v>2</v>
      </c>
      <c r="N451" s="12">
        <v>2</v>
      </c>
      <c r="O451" s="12">
        <v>32</v>
      </c>
      <c r="P451" s="12">
        <v>8</v>
      </c>
      <c r="Q451" s="12">
        <v>9</v>
      </c>
      <c r="R451" s="12">
        <v>13</v>
      </c>
      <c r="S451" s="12">
        <v>0</v>
      </c>
      <c r="T451" s="12">
        <v>148</v>
      </c>
      <c r="U451" s="12">
        <v>2</v>
      </c>
      <c r="V451" s="14">
        <v>44105</v>
      </c>
      <c r="W451" s="12">
        <v>74</v>
      </c>
      <c r="X451" s="12">
        <v>11.38</v>
      </c>
      <c r="Y451" s="12">
        <v>39</v>
      </c>
      <c r="Z451" s="12">
        <v>0</v>
      </c>
      <c r="AA451" s="12">
        <v>0</v>
      </c>
      <c r="AB451" s="12">
        <v>3</v>
      </c>
      <c r="AC451" s="12">
        <v>0</v>
      </c>
      <c r="AD451" s="12">
        <v>12</v>
      </c>
    </row>
    <row r="452" spans="1:30" x14ac:dyDescent="0.25">
      <c r="A452" s="12" t="s">
        <v>319</v>
      </c>
      <c r="B452" s="12" t="s">
        <v>105</v>
      </c>
      <c r="C452" s="12" t="s">
        <v>487</v>
      </c>
      <c r="D452" s="12">
        <v>15</v>
      </c>
      <c r="E452" s="12">
        <v>15</v>
      </c>
      <c r="F452" s="12">
        <v>1</v>
      </c>
      <c r="G452" s="12">
        <v>399</v>
      </c>
      <c r="H452" s="12">
        <v>75</v>
      </c>
      <c r="I452" s="12">
        <v>28.5</v>
      </c>
      <c r="J452" s="12">
        <v>312</v>
      </c>
      <c r="K452" s="12">
        <v>127.88</v>
      </c>
      <c r="L452" s="12">
        <v>0</v>
      </c>
      <c r="M452" s="12">
        <v>3</v>
      </c>
      <c r="N452" s="12">
        <v>0</v>
      </c>
      <c r="O452" s="12">
        <v>39</v>
      </c>
      <c r="P452" s="12">
        <v>10</v>
      </c>
      <c r="Q452" s="12">
        <v>4</v>
      </c>
      <c r="R452" s="12">
        <v>10</v>
      </c>
      <c r="S452" s="12">
        <v>0</v>
      </c>
      <c r="T452" s="12">
        <v>82</v>
      </c>
      <c r="U452" s="12">
        <v>0</v>
      </c>
      <c r="V452" s="12" t="s">
        <v>493</v>
      </c>
      <c r="W452" s="12" t="s">
        <v>493</v>
      </c>
      <c r="X452" s="12">
        <v>8.1999999999999993</v>
      </c>
      <c r="Y452" s="12" t="s">
        <v>493</v>
      </c>
      <c r="Z452" s="12">
        <v>0</v>
      </c>
      <c r="AA452" s="12">
        <v>0</v>
      </c>
      <c r="AB452" s="12">
        <v>7</v>
      </c>
      <c r="AC452" s="12">
        <v>0</v>
      </c>
      <c r="AD452" s="12">
        <v>6</v>
      </c>
    </row>
    <row r="453" spans="1:30" x14ac:dyDescent="0.25">
      <c r="A453" s="12" t="s">
        <v>319</v>
      </c>
      <c r="B453" s="12" t="s">
        <v>105</v>
      </c>
      <c r="C453" s="12" t="s">
        <v>489</v>
      </c>
      <c r="D453" s="12">
        <v>14</v>
      </c>
      <c r="E453" s="12">
        <v>14</v>
      </c>
      <c r="F453" s="12">
        <v>3</v>
      </c>
      <c r="G453" s="12">
        <v>442</v>
      </c>
      <c r="H453" s="12">
        <v>84</v>
      </c>
      <c r="I453" s="12">
        <v>40.18</v>
      </c>
      <c r="J453" s="12">
        <v>307</v>
      </c>
      <c r="K453" s="12">
        <v>143.97</v>
      </c>
      <c r="L453" s="12">
        <v>0</v>
      </c>
      <c r="M453" s="12">
        <v>3</v>
      </c>
      <c r="N453" s="12">
        <v>0</v>
      </c>
      <c r="O453" s="12">
        <v>42</v>
      </c>
      <c r="P453" s="12">
        <v>13</v>
      </c>
      <c r="Q453" s="12">
        <v>6</v>
      </c>
      <c r="R453" s="12">
        <v>12</v>
      </c>
      <c r="S453" s="12">
        <v>0</v>
      </c>
      <c r="T453" s="12">
        <v>102</v>
      </c>
      <c r="U453" s="12">
        <v>1</v>
      </c>
      <c r="V453" s="14">
        <v>44136</v>
      </c>
      <c r="W453" s="12">
        <v>102</v>
      </c>
      <c r="X453" s="12">
        <v>8.5</v>
      </c>
      <c r="Y453" s="12">
        <v>72</v>
      </c>
      <c r="Z453" s="12">
        <v>0</v>
      </c>
      <c r="AA453" s="12">
        <v>0</v>
      </c>
      <c r="AB453" s="12">
        <v>4</v>
      </c>
      <c r="AC453" s="12">
        <v>0</v>
      </c>
      <c r="AD453" s="12">
        <v>3</v>
      </c>
    </row>
    <row r="454" spans="1:30" x14ac:dyDescent="0.25">
      <c r="A454" s="12" t="s">
        <v>319</v>
      </c>
      <c r="B454" s="12" t="s">
        <v>101</v>
      </c>
      <c r="C454" s="12" t="s">
        <v>487</v>
      </c>
      <c r="D454" s="12">
        <v>16</v>
      </c>
      <c r="E454" s="12">
        <v>15</v>
      </c>
      <c r="F454" s="12">
        <v>2</v>
      </c>
      <c r="G454" s="12">
        <v>335</v>
      </c>
      <c r="H454" s="12">
        <v>53</v>
      </c>
      <c r="I454" s="12">
        <v>25.76</v>
      </c>
      <c r="J454" s="12">
        <v>266</v>
      </c>
      <c r="K454" s="12">
        <v>125.93</v>
      </c>
      <c r="L454" s="12">
        <v>0</v>
      </c>
      <c r="M454" s="12">
        <v>3</v>
      </c>
      <c r="N454" s="12">
        <v>1</v>
      </c>
      <c r="O454" s="12">
        <v>38</v>
      </c>
      <c r="P454" s="12">
        <v>3</v>
      </c>
      <c r="Q454" s="12" t="s">
        <v>493</v>
      </c>
      <c r="R454" s="12" t="s">
        <v>493</v>
      </c>
      <c r="S454" s="12" t="s">
        <v>493</v>
      </c>
      <c r="T454" s="12" t="s">
        <v>493</v>
      </c>
      <c r="U454" s="12" t="s">
        <v>493</v>
      </c>
      <c r="V454" s="12" t="s">
        <v>493</v>
      </c>
      <c r="W454" s="12" t="s">
        <v>493</v>
      </c>
      <c r="X454" s="12" t="s">
        <v>493</v>
      </c>
      <c r="Y454" s="12" t="s">
        <v>493</v>
      </c>
      <c r="Z454" s="12" t="s">
        <v>493</v>
      </c>
      <c r="AA454" s="12" t="s">
        <v>493</v>
      </c>
      <c r="AB454" s="12">
        <v>11</v>
      </c>
      <c r="AC454" s="12">
        <v>3</v>
      </c>
      <c r="AD454" s="12">
        <v>8</v>
      </c>
    </row>
    <row r="455" spans="1:30" x14ac:dyDescent="0.25">
      <c r="A455" s="12" t="s">
        <v>319</v>
      </c>
      <c r="B455" s="12" t="s">
        <v>101</v>
      </c>
      <c r="C455" s="12" t="s">
        <v>489</v>
      </c>
      <c r="D455" s="12">
        <v>14</v>
      </c>
      <c r="E455" s="12">
        <v>13</v>
      </c>
      <c r="F455" s="12">
        <v>3</v>
      </c>
      <c r="G455" s="12">
        <v>361</v>
      </c>
      <c r="H455" s="12">
        <v>65</v>
      </c>
      <c r="I455" s="12">
        <v>36.1</v>
      </c>
      <c r="J455" s="12">
        <v>259</v>
      </c>
      <c r="K455" s="12">
        <v>139.38</v>
      </c>
      <c r="L455" s="12">
        <v>0</v>
      </c>
      <c r="M455" s="12">
        <v>2</v>
      </c>
      <c r="N455" s="12">
        <v>1</v>
      </c>
      <c r="O455" s="12">
        <v>30</v>
      </c>
      <c r="P455" s="12">
        <v>11</v>
      </c>
      <c r="Q455" s="12" t="s">
        <v>493</v>
      </c>
      <c r="R455" s="12" t="s">
        <v>493</v>
      </c>
      <c r="S455" s="12" t="s">
        <v>493</v>
      </c>
      <c r="T455" s="12" t="s">
        <v>493</v>
      </c>
      <c r="U455" s="12" t="s">
        <v>493</v>
      </c>
      <c r="V455" s="12" t="s">
        <v>493</v>
      </c>
      <c r="W455" s="12" t="s">
        <v>493</v>
      </c>
      <c r="X455" s="12" t="s">
        <v>493</v>
      </c>
      <c r="Y455" s="12" t="s">
        <v>493</v>
      </c>
      <c r="Z455" s="12" t="s">
        <v>493</v>
      </c>
      <c r="AA455" s="12" t="s">
        <v>493</v>
      </c>
      <c r="AB455" s="12">
        <v>8</v>
      </c>
      <c r="AC455" s="12">
        <v>0</v>
      </c>
      <c r="AD455" s="12">
        <v>14</v>
      </c>
    </row>
    <row r="456" spans="1:30" x14ac:dyDescent="0.25">
      <c r="A456" s="12" t="s">
        <v>319</v>
      </c>
      <c r="B456" s="12" t="s">
        <v>265</v>
      </c>
      <c r="C456" s="12" t="s">
        <v>487</v>
      </c>
      <c r="D456" s="12">
        <v>7</v>
      </c>
      <c r="E456" s="12">
        <v>5</v>
      </c>
      <c r="F456" s="12">
        <v>2</v>
      </c>
      <c r="G456" s="12">
        <v>77</v>
      </c>
      <c r="H456" s="12">
        <v>32</v>
      </c>
      <c r="I456" s="12">
        <v>25.66</v>
      </c>
      <c r="J456" s="12">
        <v>59</v>
      </c>
      <c r="K456" s="12">
        <v>130.5</v>
      </c>
      <c r="L456" s="12">
        <v>0</v>
      </c>
      <c r="M456" s="12">
        <v>0</v>
      </c>
      <c r="N456" s="12">
        <v>0</v>
      </c>
      <c r="O456" s="12">
        <v>7</v>
      </c>
      <c r="P456" s="12">
        <v>0</v>
      </c>
      <c r="Q456" s="12">
        <v>7</v>
      </c>
      <c r="R456" s="12">
        <v>17</v>
      </c>
      <c r="S456" s="12">
        <v>0</v>
      </c>
      <c r="T456" s="12">
        <v>167</v>
      </c>
      <c r="U456" s="12">
        <v>2</v>
      </c>
      <c r="V456" s="13">
        <v>44927</v>
      </c>
      <c r="W456" s="12">
        <v>83.5</v>
      </c>
      <c r="X456" s="12">
        <v>9.82</v>
      </c>
      <c r="Y456" s="12">
        <v>51</v>
      </c>
      <c r="Z456" s="12">
        <v>0</v>
      </c>
      <c r="AA456" s="12">
        <v>0</v>
      </c>
      <c r="AB456" s="12">
        <v>3</v>
      </c>
      <c r="AC456" s="12">
        <v>0</v>
      </c>
      <c r="AD456" s="12">
        <v>9</v>
      </c>
    </row>
    <row r="457" spans="1:30" x14ac:dyDescent="0.25">
      <c r="A457" s="12" t="s">
        <v>319</v>
      </c>
      <c r="B457" s="12" t="s">
        <v>265</v>
      </c>
      <c r="C457" s="12" t="s">
        <v>489</v>
      </c>
      <c r="D457" s="12">
        <v>8</v>
      </c>
      <c r="E457" s="12">
        <v>6</v>
      </c>
      <c r="F457" s="12">
        <v>2</v>
      </c>
      <c r="G457" s="12">
        <v>54</v>
      </c>
      <c r="H457" s="12">
        <v>21</v>
      </c>
      <c r="I457" s="12">
        <v>13.5</v>
      </c>
      <c r="J457" s="12">
        <v>57</v>
      </c>
      <c r="K457" s="12">
        <v>94.73</v>
      </c>
      <c r="L457" s="12">
        <v>0</v>
      </c>
      <c r="M457" s="12">
        <v>0</v>
      </c>
      <c r="N457" s="12">
        <v>0</v>
      </c>
      <c r="O457" s="12">
        <v>4</v>
      </c>
      <c r="P457" s="12">
        <v>0</v>
      </c>
      <c r="Q457" s="12">
        <v>8</v>
      </c>
      <c r="R457" s="12">
        <v>26.2</v>
      </c>
      <c r="S457" s="12">
        <v>0</v>
      </c>
      <c r="T457" s="12">
        <v>258</v>
      </c>
      <c r="U457" s="12">
        <v>6</v>
      </c>
      <c r="V457" s="13">
        <v>12451</v>
      </c>
      <c r="W457" s="12">
        <v>43</v>
      </c>
      <c r="X457" s="12">
        <v>9.7899999999999991</v>
      </c>
      <c r="Y457" s="12">
        <v>26.3</v>
      </c>
      <c r="Z457" s="12">
        <v>0</v>
      </c>
      <c r="AA457" s="12">
        <v>0</v>
      </c>
      <c r="AB457" s="12">
        <v>3</v>
      </c>
      <c r="AC457" s="12">
        <v>0</v>
      </c>
      <c r="AD457" s="12">
        <v>6</v>
      </c>
    </row>
    <row r="458" spans="1:30" x14ac:dyDescent="0.25">
      <c r="A458" s="12" t="s">
        <v>319</v>
      </c>
      <c r="B458" s="12" t="s">
        <v>18</v>
      </c>
      <c r="C458" s="12" t="s">
        <v>487</v>
      </c>
      <c r="D458" s="12">
        <v>16</v>
      </c>
      <c r="E458" s="12">
        <v>16</v>
      </c>
      <c r="F458" s="12">
        <v>0</v>
      </c>
      <c r="G458" s="12">
        <v>354</v>
      </c>
      <c r="H458" s="12">
        <v>60</v>
      </c>
      <c r="I458" s="12">
        <v>22.12</v>
      </c>
      <c r="J458" s="12">
        <v>262</v>
      </c>
      <c r="K458" s="12">
        <v>135.11000000000001</v>
      </c>
      <c r="L458" s="12">
        <v>0</v>
      </c>
      <c r="M458" s="12">
        <v>1</v>
      </c>
      <c r="N458" s="12">
        <v>1</v>
      </c>
      <c r="O458" s="12">
        <v>38</v>
      </c>
      <c r="P458" s="12">
        <v>16</v>
      </c>
      <c r="Q458" s="12" t="s">
        <v>493</v>
      </c>
      <c r="R458" s="12" t="s">
        <v>493</v>
      </c>
      <c r="S458" s="12" t="s">
        <v>493</v>
      </c>
      <c r="T458" s="12" t="s">
        <v>493</v>
      </c>
      <c r="U458" s="12" t="s">
        <v>493</v>
      </c>
      <c r="V458" s="12" t="s">
        <v>493</v>
      </c>
      <c r="W458" s="12" t="s">
        <v>493</v>
      </c>
      <c r="X458" s="12" t="s">
        <v>493</v>
      </c>
      <c r="Y458" s="12" t="s">
        <v>493</v>
      </c>
      <c r="Z458" s="12" t="s">
        <v>493</v>
      </c>
      <c r="AA458" s="12" t="s">
        <v>493</v>
      </c>
      <c r="AB458" s="12">
        <v>0</v>
      </c>
      <c r="AC458" s="12">
        <v>0</v>
      </c>
      <c r="AD458" s="12">
        <v>3</v>
      </c>
    </row>
    <row r="459" spans="1:30" x14ac:dyDescent="0.25">
      <c r="A459" s="12" t="s">
        <v>319</v>
      </c>
      <c r="B459" s="12" t="s">
        <v>18</v>
      </c>
      <c r="C459" s="12" t="s">
        <v>489</v>
      </c>
      <c r="D459" s="12">
        <v>11</v>
      </c>
      <c r="E459" s="12">
        <v>11</v>
      </c>
      <c r="F459" s="12">
        <v>0</v>
      </c>
      <c r="G459" s="12">
        <v>319</v>
      </c>
      <c r="H459" s="12">
        <v>72</v>
      </c>
      <c r="I459" s="12">
        <v>29</v>
      </c>
      <c r="J459" s="12">
        <v>217</v>
      </c>
      <c r="K459" s="12">
        <v>147</v>
      </c>
      <c r="L459" s="12">
        <v>0</v>
      </c>
      <c r="M459" s="12">
        <v>2</v>
      </c>
      <c r="N459" s="12">
        <v>0</v>
      </c>
      <c r="O459" s="12">
        <v>29</v>
      </c>
      <c r="P459" s="12">
        <v>18</v>
      </c>
      <c r="Q459" s="12" t="s">
        <v>493</v>
      </c>
      <c r="R459" s="12" t="s">
        <v>493</v>
      </c>
      <c r="S459" s="12" t="s">
        <v>493</v>
      </c>
      <c r="T459" s="12" t="s">
        <v>493</v>
      </c>
      <c r="U459" s="12" t="s">
        <v>493</v>
      </c>
      <c r="V459" s="12" t="s">
        <v>493</v>
      </c>
      <c r="W459" s="12" t="s">
        <v>493</v>
      </c>
      <c r="X459" s="12" t="s">
        <v>493</v>
      </c>
      <c r="Y459" s="12" t="s">
        <v>493</v>
      </c>
      <c r="Z459" s="12" t="s">
        <v>493</v>
      </c>
      <c r="AA459" s="12" t="s">
        <v>493</v>
      </c>
      <c r="AB459" s="12">
        <v>8</v>
      </c>
      <c r="AC459" s="12">
        <v>0</v>
      </c>
      <c r="AD459" s="12">
        <v>15</v>
      </c>
    </row>
    <row r="460" spans="1:30" x14ac:dyDescent="0.25">
      <c r="A460" s="12" t="s">
        <v>319</v>
      </c>
      <c r="B460" s="12" t="s">
        <v>235</v>
      </c>
      <c r="C460" s="12" t="s">
        <v>487</v>
      </c>
      <c r="D460" s="12">
        <v>15</v>
      </c>
      <c r="E460" s="12">
        <v>15</v>
      </c>
      <c r="F460" s="12">
        <v>6</v>
      </c>
      <c r="G460" s="12">
        <v>191</v>
      </c>
      <c r="H460" s="12" t="s">
        <v>505</v>
      </c>
      <c r="I460" s="12">
        <v>21.22</v>
      </c>
      <c r="J460" s="12">
        <v>177</v>
      </c>
      <c r="K460" s="12">
        <v>107.9</v>
      </c>
      <c r="L460" s="12">
        <v>0</v>
      </c>
      <c r="M460" s="12">
        <v>0</v>
      </c>
      <c r="N460" s="12">
        <v>1</v>
      </c>
      <c r="O460" s="12">
        <v>14</v>
      </c>
      <c r="P460" s="12">
        <v>4</v>
      </c>
      <c r="Q460" s="12">
        <v>14</v>
      </c>
      <c r="R460" s="12">
        <v>40.1</v>
      </c>
      <c r="S460" s="12">
        <v>0</v>
      </c>
      <c r="T460" s="12">
        <v>311</v>
      </c>
      <c r="U460" s="12">
        <v>8</v>
      </c>
      <c r="V460" s="13">
        <v>43132</v>
      </c>
      <c r="W460" s="12">
        <v>38.869999999999997</v>
      </c>
      <c r="X460" s="12">
        <v>7.74</v>
      </c>
      <c r="Y460" s="12">
        <v>30.1</v>
      </c>
      <c r="Z460" s="12">
        <v>0</v>
      </c>
      <c r="AA460" s="12">
        <v>0</v>
      </c>
      <c r="AB460" s="12">
        <v>4</v>
      </c>
      <c r="AC460" s="12">
        <v>0</v>
      </c>
      <c r="AD460" s="12">
        <v>10</v>
      </c>
    </row>
    <row r="461" spans="1:30" x14ac:dyDescent="0.25">
      <c r="A461" s="12" t="s">
        <v>319</v>
      </c>
      <c r="B461" s="12" t="s">
        <v>235</v>
      </c>
      <c r="C461" s="12" t="s">
        <v>489</v>
      </c>
      <c r="D461" s="12">
        <v>12</v>
      </c>
      <c r="E461" s="12">
        <v>10</v>
      </c>
      <c r="F461" s="12">
        <v>6</v>
      </c>
      <c r="G461" s="12">
        <v>158</v>
      </c>
      <c r="H461" s="12">
        <v>28</v>
      </c>
      <c r="I461" s="12">
        <v>39.5</v>
      </c>
      <c r="J461" s="12">
        <v>113</v>
      </c>
      <c r="K461" s="12">
        <v>139.82</v>
      </c>
      <c r="L461" s="12">
        <v>0</v>
      </c>
      <c r="M461" s="12">
        <v>0</v>
      </c>
      <c r="N461" s="12">
        <v>0</v>
      </c>
      <c r="O461" s="12">
        <v>13</v>
      </c>
      <c r="P461" s="12">
        <v>4</v>
      </c>
      <c r="Q461" s="12">
        <v>12</v>
      </c>
      <c r="R461" s="12">
        <v>38</v>
      </c>
      <c r="S461" s="12">
        <v>0</v>
      </c>
      <c r="T461" s="12">
        <v>349</v>
      </c>
      <c r="U461" s="12">
        <v>5</v>
      </c>
      <c r="V461" s="13">
        <v>46784</v>
      </c>
      <c r="W461" s="12">
        <v>69.8</v>
      </c>
      <c r="X461" s="12">
        <v>9.18</v>
      </c>
      <c r="Y461" s="12">
        <v>45.6</v>
      </c>
      <c r="Z461" s="12">
        <v>0</v>
      </c>
      <c r="AA461" s="12">
        <v>0</v>
      </c>
      <c r="AB461" s="12">
        <v>2</v>
      </c>
      <c r="AC461" s="12">
        <v>0</v>
      </c>
      <c r="AD461" s="12">
        <v>10</v>
      </c>
    </row>
    <row r="462" spans="1:30" x14ac:dyDescent="0.25">
      <c r="A462" s="12" t="s">
        <v>319</v>
      </c>
      <c r="B462" s="12" t="s">
        <v>650</v>
      </c>
      <c r="C462" s="12" t="s">
        <v>487</v>
      </c>
      <c r="D462" s="12">
        <v>14</v>
      </c>
      <c r="E462" s="12">
        <v>5</v>
      </c>
      <c r="F462" s="12">
        <v>3</v>
      </c>
      <c r="G462" s="12">
        <v>27</v>
      </c>
      <c r="H462" s="12">
        <v>10</v>
      </c>
      <c r="I462" s="12">
        <v>13.5</v>
      </c>
      <c r="J462" s="12">
        <v>16</v>
      </c>
      <c r="K462" s="12">
        <v>168.75</v>
      </c>
      <c r="L462" s="12">
        <v>0</v>
      </c>
      <c r="M462" s="12">
        <v>0</v>
      </c>
      <c r="N462" s="12">
        <v>0</v>
      </c>
      <c r="O462" s="12">
        <v>3</v>
      </c>
      <c r="P462" s="12">
        <v>0</v>
      </c>
      <c r="Q462" s="12">
        <v>14</v>
      </c>
      <c r="R462" s="12">
        <v>49</v>
      </c>
      <c r="S462" s="12">
        <v>4</v>
      </c>
      <c r="T462" s="12">
        <v>364</v>
      </c>
      <c r="U462" s="12">
        <v>18</v>
      </c>
      <c r="V462" s="13">
        <v>41730</v>
      </c>
      <c r="W462" s="12">
        <v>20.22</v>
      </c>
      <c r="X462" s="12">
        <v>7.42</v>
      </c>
      <c r="Y462" s="12">
        <v>16.3</v>
      </c>
      <c r="Z462" s="12">
        <v>1</v>
      </c>
      <c r="AA462" s="12">
        <v>0</v>
      </c>
      <c r="AB462" s="12">
        <v>2</v>
      </c>
      <c r="AC462" s="12">
        <v>0</v>
      </c>
      <c r="AD462" s="12">
        <v>13</v>
      </c>
    </row>
    <row r="463" spans="1:30" x14ac:dyDescent="0.25">
      <c r="A463" s="12" t="s">
        <v>319</v>
      </c>
      <c r="B463" s="12" t="s">
        <v>650</v>
      </c>
      <c r="C463" s="12" t="s">
        <v>489</v>
      </c>
      <c r="D463" s="12">
        <v>6</v>
      </c>
      <c r="E463" s="12">
        <v>1</v>
      </c>
      <c r="F463" s="12">
        <v>0</v>
      </c>
      <c r="G463" s="12">
        <v>1</v>
      </c>
      <c r="H463" s="12">
        <v>1</v>
      </c>
      <c r="I463" s="12">
        <v>1</v>
      </c>
      <c r="J463" s="12">
        <v>2</v>
      </c>
      <c r="K463" s="12">
        <v>50</v>
      </c>
      <c r="L463" s="12">
        <v>0</v>
      </c>
      <c r="M463" s="12">
        <v>0</v>
      </c>
      <c r="N463" s="12">
        <v>0</v>
      </c>
      <c r="O463" s="12">
        <v>0</v>
      </c>
      <c r="P463" s="12">
        <v>0</v>
      </c>
      <c r="Q463" s="12">
        <v>6</v>
      </c>
      <c r="R463" s="12">
        <v>18.5</v>
      </c>
      <c r="S463" s="12">
        <v>0</v>
      </c>
      <c r="T463" s="12">
        <v>173</v>
      </c>
      <c r="U463" s="12">
        <v>3</v>
      </c>
      <c r="V463" s="13">
        <v>45292</v>
      </c>
      <c r="W463" s="12">
        <v>57.66</v>
      </c>
      <c r="X463" s="12">
        <v>9.18</v>
      </c>
      <c r="Y463" s="12">
        <v>37.6</v>
      </c>
      <c r="Z463" s="12">
        <v>0</v>
      </c>
      <c r="AA463" s="12">
        <v>0</v>
      </c>
      <c r="AB463" s="12">
        <v>1</v>
      </c>
      <c r="AC463" s="12">
        <v>0</v>
      </c>
      <c r="AD463" s="12">
        <v>7</v>
      </c>
    </row>
    <row r="464" spans="1:30" x14ac:dyDescent="0.25">
      <c r="A464" s="12" t="s">
        <v>319</v>
      </c>
      <c r="B464" s="12" t="s">
        <v>97</v>
      </c>
      <c r="C464" s="12" t="s">
        <v>487</v>
      </c>
      <c r="D464" s="12">
        <v>15</v>
      </c>
      <c r="E464" s="12">
        <v>13</v>
      </c>
      <c r="F464" s="12">
        <v>5</v>
      </c>
      <c r="G464" s="12">
        <v>99</v>
      </c>
      <c r="H464" s="12" t="s">
        <v>613</v>
      </c>
      <c r="I464" s="12">
        <v>12.37</v>
      </c>
      <c r="J464" s="12">
        <v>82</v>
      </c>
      <c r="K464" s="12">
        <v>120.73</v>
      </c>
      <c r="L464" s="12">
        <v>0</v>
      </c>
      <c r="M464" s="12">
        <v>0</v>
      </c>
      <c r="N464" s="12">
        <v>1</v>
      </c>
      <c r="O464" s="12">
        <v>11</v>
      </c>
      <c r="P464" s="12">
        <v>1</v>
      </c>
      <c r="Q464" s="12">
        <v>15</v>
      </c>
      <c r="R464" s="12">
        <v>56</v>
      </c>
      <c r="S464" s="12">
        <v>0</v>
      </c>
      <c r="T464" s="12">
        <v>494</v>
      </c>
      <c r="U464" s="12">
        <v>17</v>
      </c>
      <c r="V464" s="13">
        <v>44652</v>
      </c>
      <c r="W464" s="12">
        <v>29.05</v>
      </c>
      <c r="X464" s="12">
        <v>8.82</v>
      </c>
      <c r="Y464" s="12">
        <v>19.7</v>
      </c>
      <c r="Z464" s="12">
        <v>1</v>
      </c>
      <c r="AA464" s="12">
        <v>0</v>
      </c>
      <c r="AB464" s="12">
        <v>6</v>
      </c>
      <c r="AC464" s="12">
        <v>0</v>
      </c>
      <c r="AD464" s="12">
        <v>13</v>
      </c>
    </row>
    <row r="465" spans="1:30" x14ac:dyDescent="0.25">
      <c r="A465" s="12" t="s">
        <v>319</v>
      </c>
      <c r="B465" s="12" t="s">
        <v>651</v>
      </c>
      <c r="C465" s="12" t="s">
        <v>487</v>
      </c>
      <c r="D465" s="12">
        <v>4</v>
      </c>
      <c r="E465" s="12">
        <v>2</v>
      </c>
      <c r="F465" s="12">
        <v>0</v>
      </c>
      <c r="G465" s="12">
        <v>24</v>
      </c>
      <c r="H465" s="12">
        <v>19</v>
      </c>
      <c r="I465" s="12">
        <v>12</v>
      </c>
      <c r="J465" s="12">
        <v>14</v>
      </c>
      <c r="K465" s="12">
        <v>171.42</v>
      </c>
      <c r="L465" s="12">
        <v>0</v>
      </c>
      <c r="M465" s="12">
        <v>0</v>
      </c>
      <c r="N465" s="12">
        <v>0</v>
      </c>
      <c r="O465" s="12">
        <v>2</v>
      </c>
      <c r="P465" s="12">
        <v>2</v>
      </c>
      <c r="Q465" s="12" t="s">
        <v>493</v>
      </c>
      <c r="R465" s="12" t="s">
        <v>493</v>
      </c>
      <c r="S465" s="12" t="s">
        <v>493</v>
      </c>
      <c r="T465" s="12" t="s">
        <v>493</v>
      </c>
      <c r="U465" s="12" t="s">
        <v>493</v>
      </c>
      <c r="V465" s="12" t="s">
        <v>493</v>
      </c>
      <c r="W465" s="12" t="s">
        <v>493</v>
      </c>
      <c r="X465" s="12" t="s">
        <v>493</v>
      </c>
      <c r="Y465" s="12" t="s">
        <v>493</v>
      </c>
      <c r="Z465" s="12" t="s">
        <v>493</v>
      </c>
      <c r="AA465" s="12" t="s">
        <v>493</v>
      </c>
      <c r="AB465" s="12">
        <v>2</v>
      </c>
      <c r="AC465" s="12">
        <v>0</v>
      </c>
      <c r="AD465" s="12">
        <v>7</v>
      </c>
    </row>
    <row r="466" spans="1:30" x14ac:dyDescent="0.25">
      <c r="A466" s="12" t="s">
        <v>319</v>
      </c>
      <c r="B466" s="12" t="s">
        <v>369</v>
      </c>
      <c r="C466" s="12" t="s">
        <v>487</v>
      </c>
      <c r="D466" s="12">
        <v>5</v>
      </c>
      <c r="E466" s="12">
        <v>5</v>
      </c>
      <c r="F466" s="12">
        <v>0</v>
      </c>
      <c r="G466" s="12">
        <v>42</v>
      </c>
      <c r="H466" s="12">
        <v>27</v>
      </c>
      <c r="I466" s="12">
        <v>8.4</v>
      </c>
      <c r="J466" s="12">
        <v>41</v>
      </c>
      <c r="K466" s="12">
        <v>102.43</v>
      </c>
      <c r="L466" s="12">
        <v>0</v>
      </c>
      <c r="M466" s="12">
        <v>0</v>
      </c>
      <c r="N466" s="12">
        <v>1</v>
      </c>
      <c r="O466" s="12">
        <v>5</v>
      </c>
      <c r="P466" s="12">
        <v>0</v>
      </c>
      <c r="Q466" s="12" t="s">
        <v>493</v>
      </c>
      <c r="R466" s="12" t="s">
        <v>493</v>
      </c>
      <c r="S466" s="12" t="s">
        <v>493</v>
      </c>
      <c r="T466" s="12" t="s">
        <v>493</v>
      </c>
      <c r="U466" s="12" t="s">
        <v>493</v>
      </c>
      <c r="V466" s="12" t="s">
        <v>493</v>
      </c>
      <c r="W466" s="12" t="s">
        <v>493</v>
      </c>
      <c r="X466" s="12" t="s">
        <v>493</v>
      </c>
      <c r="Y466" s="12" t="s">
        <v>493</v>
      </c>
      <c r="Z466" s="12" t="s">
        <v>493</v>
      </c>
      <c r="AA466" s="12" t="s">
        <v>493</v>
      </c>
      <c r="AB466" s="12">
        <v>1</v>
      </c>
      <c r="AC466" s="12">
        <v>0</v>
      </c>
      <c r="AD466" s="12">
        <v>5</v>
      </c>
    </row>
    <row r="467" spans="1:30" x14ac:dyDescent="0.25">
      <c r="A467" s="12" t="s">
        <v>319</v>
      </c>
      <c r="B467" s="12" t="s">
        <v>369</v>
      </c>
      <c r="C467" s="12" t="s">
        <v>489</v>
      </c>
      <c r="D467" s="12">
        <v>11</v>
      </c>
      <c r="E467" s="12">
        <v>10</v>
      </c>
      <c r="F467" s="12">
        <v>0</v>
      </c>
      <c r="G467" s="12">
        <v>277</v>
      </c>
      <c r="H467" s="12">
        <v>61</v>
      </c>
      <c r="I467" s="12">
        <v>27.7</v>
      </c>
      <c r="J467" s="12">
        <v>206</v>
      </c>
      <c r="K467" s="12">
        <v>134.46</v>
      </c>
      <c r="L467" s="12">
        <v>0</v>
      </c>
      <c r="M467" s="12">
        <v>1</v>
      </c>
      <c r="N467" s="12">
        <v>0</v>
      </c>
      <c r="O467" s="12">
        <v>29</v>
      </c>
      <c r="P467" s="12">
        <v>13</v>
      </c>
      <c r="Q467" s="12" t="s">
        <v>493</v>
      </c>
      <c r="R467" s="12" t="s">
        <v>493</v>
      </c>
      <c r="S467" s="12" t="s">
        <v>493</v>
      </c>
      <c r="T467" s="12" t="s">
        <v>493</v>
      </c>
      <c r="U467" s="12" t="s">
        <v>493</v>
      </c>
      <c r="V467" s="12" t="s">
        <v>493</v>
      </c>
      <c r="W467" s="12" t="s">
        <v>493</v>
      </c>
      <c r="X467" s="12" t="s">
        <v>493</v>
      </c>
      <c r="Y467" s="12" t="s">
        <v>493</v>
      </c>
      <c r="Z467" s="12" t="s">
        <v>493</v>
      </c>
      <c r="AA467" s="12" t="s">
        <v>493</v>
      </c>
      <c r="AB467" s="12">
        <v>3</v>
      </c>
      <c r="AC467" s="12">
        <v>0</v>
      </c>
      <c r="AD467" s="12">
        <v>9</v>
      </c>
    </row>
    <row r="468" spans="1:30" x14ac:dyDescent="0.25">
      <c r="A468" s="12" t="s">
        <v>319</v>
      </c>
      <c r="B468" s="12" t="s">
        <v>546</v>
      </c>
      <c r="C468" s="12" t="s">
        <v>487</v>
      </c>
      <c r="D468" s="12">
        <v>4</v>
      </c>
      <c r="E468" s="12">
        <v>3</v>
      </c>
      <c r="F468" s="12">
        <v>0</v>
      </c>
      <c r="G468" s="12">
        <v>20</v>
      </c>
      <c r="H468" s="12">
        <v>12</v>
      </c>
      <c r="I468" s="12">
        <v>6.66</v>
      </c>
      <c r="J468" s="12">
        <v>27</v>
      </c>
      <c r="K468" s="12">
        <v>74.069999999999993</v>
      </c>
      <c r="L468" s="12">
        <v>0</v>
      </c>
      <c r="M468" s="12">
        <v>0</v>
      </c>
      <c r="N468" s="12">
        <v>0</v>
      </c>
      <c r="O468" s="12">
        <v>1</v>
      </c>
      <c r="P468" s="12">
        <v>0</v>
      </c>
      <c r="Q468" s="12" t="s">
        <v>493</v>
      </c>
      <c r="R468" s="12" t="s">
        <v>493</v>
      </c>
      <c r="S468" s="12" t="s">
        <v>493</v>
      </c>
      <c r="T468" s="12" t="s">
        <v>493</v>
      </c>
      <c r="U468" s="12" t="s">
        <v>493</v>
      </c>
      <c r="V468" s="12" t="s">
        <v>493</v>
      </c>
      <c r="W468" s="12" t="s">
        <v>493</v>
      </c>
      <c r="X468" s="12" t="s">
        <v>493</v>
      </c>
      <c r="Y468" s="12" t="s">
        <v>493</v>
      </c>
      <c r="Z468" s="12" t="s">
        <v>493</v>
      </c>
      <c r="AA468" s="12" t="s">
        <v>493</v>
      </c>
      <c r="AB468" s="12">
        <v>0</v>
      </c>
      <c r="AC468" s="12">
        <v>0</v>
      </c>
      <c r="AD468" s="12">
        <v>15</v>
      </c>
    </row>
    <row r="469" spans="1:30" x14ac:dyDescent="0.25">
      <c r="A469" s="12" t="s">
        <v>319</v>
      </c>
      <c r="B469" s="12" t="s">
        <v>546</v>
      </c>
      <c r="C469" s="12" t="s">
        <v>489</v>
      </c>
      <c r="D469" s="12">
        <v>1</v>
      </c>
      <c r="E469" s="12">
        <v>1</v>
      </c>
      <c r="F469" s="12">
        <v>0</v>
      </c>
      <c r="G469" s="12">
        <v>0</v>
      </c>
      <c r="H469" s="12">
        <v>0</v>
      </c>
      <c r="I469" s="12">
        <v>0</v>
      </c>
      <c r="J469" s="12">
        <v>1</v>
      </c>
      <c r="K469" s="12">
        <v>0</v>
      </c>
      <c r="L469" s="12">
        <v>0</v>
      </c>
      <c r="M469" s="12">
        <v>0</v>
      </c>
      <c r="N469" s="12">
        <v>1</v>
      </c>
      <c r="O469" s="12">
        <v>0</v>
      </c>
      <c r="P469" s="12">
        <v>0</v>
      </c>
      <c r="Q469" s="12" t="s">
        <v>493</v>
      </c>
      <c r="R469" s="12" t="s">
        <v>493</v>
      </c>
      <c r="S469" s="12" t="s">
        <v>493</v>
      </c>
      <c r="T469" s="12" t="s">
        <v>493</v>
      </c>
      <c r="U469" s="12" t="s">
        <v>493</v>
      </c>
      <c r="V469" s="12" t="s">
        <v>493</v>
      </c>
      <c r="W469" s="12" t="s">
        <v>493</v>
      </c>
      <c r="X469" s="12" t="s">
        <v>493</v>
      </c>
      <c r="Y469" s="12" t="s">
        <v>493</v>
      </c>
      <c r="Z469" s="12" t="s">
        <v>493</v>
      </c>
      <c r="AA469" s="12" t="s">
        <v>493</v>
      </c>
      <c r="AB469" s="12">
        <v>0</v>
      </c>
      <c r="AC469" s="12">
        <v>0</v>
      </c>
      <c r="AD469" s="12">
        <v>15</v>
      </c>
    </row>
    <row r="470" spans="1:30" x14ac:dyDescent="0.25">
      <c r="A470" s="12" t="s">
        <v>319</v>
      </c>
      <c r="B470" s="12" t="s">
        <v>103</v>
      </c>
      <c r="C470" s="12" t="s">
        <v>487</v>
      </c>
      <c r="D470" s="12">
        <v>16</v>
      </c>
      <c r="E470" s="12">
        <v>7</v>
      </c>
      <c r="F470" s="12">
        <v>3</v>
      </c>
      <c r="G470" s="12">
        <v>24</v>
      </c>
      <c r="H470" s="12">
        <v>15</v>
      </c>
      <c r="I470" s="12">
        <v>6</v>
      </c>
      <c r="J470" s="12">
        <v>26</v>
      </c>
      <c r="K470" s="12">
        <v>92.3</v>
      </c>
      <c r="L470" s="12">
        <v>0</v>
      </c>
      <c r="M470" s="12">
        <v>0</v>
      </c>
      <c r="N470" s="12">
        <v>1</v>
      </c>
      <c r="O470" s="12">
        <v>3</v>
      </c>
      <c r="P470" s="12">
        <v>0</v>
      </c>
      <c r="Q470" s="12">
        <v>16</v>
      </c>
      <c r="R470" s="12">
        <v>51.3</v>
      </c>
      <c r="S470" s="12">
        <v>2</v>
      </c>
      <c r="T470" s="12">
        <v>401</v>
      </c>
      <c r="U470" s="12">
        <v>9</v>
      </c>
      <c r="V470" s="13">
        <v>43497</v>
      </c>
      <c r="W470" s="12">
        <v>44.55</v>
      </c>
      <c r="X470" s="12">
        <v>7.78</v>
      </c>
      <c r="Y470" s="12">
        <v>34.299999999999997</v>
      </c>
      <c r="Z470" s="12">
        <v>0</v>
      </c>
      <c r="AA470" s="12">
        <v>0</v>
      </c>
      <c r="AB470" s="12">
        <v>2</v>
      </c>
      <c r="AC470" s="12">
        <v>0</v>
      </c>
      <c r="AD470" s="12">
        <v>18</v>
      </c>
    </row>
    <row r="471" spans="1:30" x14ac:dyDescent="0.25">
      <c r="A471" s="12" t="s">
        <v>319</v>
      </c>
      <c r="B471" s="12" t="s">
        <v>103</v>
      </c>
      <c r="C471" s="12" t="s">
        <v>489</v>
      </c>
      <c r="D471" s="12">
        <v>6</v>
      </c>
      <c r="E471" s="12">
        <v>2</v>
      </c>
      <c r="F471" s="12">
        <v>1</v>
      </c>
      <c r="G471" s="12">
        <v>8</v>
      </c>
      <c r="H471" s="12" t="s">
        <v>501</v>
      </c>
      <c r="I471" s="12">
        <v>8</v>
      </c>
      <c r="J471" s="12">
        <v>9</v>
      </c>
      <c r="K471" s="12">
        <v>88.88</v>
      </c>
      <c r="L471" s="12">
        <v>0</v>
      </c>
      <c r="M471" s="12">
        <v>0</v>
      </c>
      <c r="N471" s="12">
        <v>0</v>
      </c>
      <c r="O471" s="12">
        <v>0</v>
      </c>
      <c r="P471" s="12">
        <v>0</v>
      </c>
      <c r="Q471" s="12">
        <v>6</v>
      </c>
      <c r="R471" s="12">
        <v>16.3</v>
      </c>
      <c r="S471" s="12">
        <v>0</v>
      </c>
      <c r="T471" s="12">
        <v>151</v>
      </c>
      <c r="U471" s="12">
        <v>6</v>
      </c>
      <c r="V471" s="13">
        <v>44593</v>
      </c>
      <c r="W471" s="12">
        <v>25.16</v>
      </c>
      <c r="X471" s="12">
        <v>9.15</v>
      </c>
      <c r="Y471" s="12">
        <v>16.5</v>
      </c>
      <c r="Z471" s="12">
        <v>0</v>
      </c>
      <c r="AA471" s="12">
        <v>0</v>
      </c>
      <c r="AB471" s="12">
        <v>0</v>
      </c>
      <c r="AC471" s="12">
        <v>0</v>
      </c>
      <c r="AD471" s="12">
        <v>4</v>
      </c>
    </row>
    <row r="472" spans="1:30" x14ac:dyDescent="0.25">
      <c r="A472" s="12" t="s">
        <v>319</v>
      </c>
      <c r="B472" s="12" t="s">
        <v>211</v>
      </c>
      <c r="C472" s="12" t="s">
        <v>487</v>
      </c>
      <c r="D472" s="12">
        <v>1</v>
      </c>
      <c r="E472" s="12">
        <v>1</v>
      </c>
      <c r="F472" s="12">
        <v>0</v>
      </c>
      <c r="G472" s="12">
        <v>1</v>
      </c>
      <c r="H472" s="12">
        <v>1</v>
      </c>
      <c r="I472" s="12">
        <v>1</v>
      </c>
      <c r="J472" s="12">
        <v>2</v>
      </c>
      <c r="K472" s="12">
        <v>50</v>
      </c>
      <c r="L472" s="12">
        <v>0</v>
      </c>
      <c r="M472" s="12">
        <v>0</v>
      </c>
      <c r="N472" s="12">
        <v>0</v>
      </c>
      <c r="O472" s="12">
        <v>0</v>
      </c>
      <c r="P472" s="12">
        <v>0</v>
      </c>
      <c r="Q472" s="12">
        <v>1</v>
      </c>
      <c r="R472" s="12">
        <v>2</v>
      </c>
      <c r="S472" s="12">
        <v>0</v>
      </c>
      <c r="T472" s="12">
        <v>17</v>
      </c>
      <c r="U472" s="12">
        <v>0</v>
      </c>
      <c r="V472" s="12" t="s">
        <v>493</v>
      </c>
      <c r="W472" s="12" t="s">
        <v>493</v>
      </c>
      <c r="X472" s="12">
        <v>8.5</v>
      </c>
      <c r="Y472" s="12" t="s">
        <v>493</v>
      </c>
      <c r="Z472" s="12">
        <v>0</v>
      </c>
      <c r="AA472" s="12">
        <v>0</v>
      </c>
      <c r="AB472" s="12">
        <v>0</v>
      </c>
      <c r="AC472" s="12">
        <v>0</v>
      </c>
      <c r="AD472" s="12">
        <v>5</v>
      </c>
    </row>
    <row r="473" spans="1:30" x14ac:dyDescent="0.25">
      <c r="A473" s="12" t="s">
        <v>319</v>
      </c>
      <c r="B473" s="12" t="s">
        <v>652</v>
      </c>
      <c r="C473" s="12" t="s">
        <v>487</v>
      </c>
      <c r="D473" s="12">
        <v>7</v>
      </c>
      <c r="E473" s="12">
        <v>2</v>
      </c>
      <c r="F473" s="12">
        <v>1</v>
      </c>
      <c r="G473" s="12">
        <v>0</v>
      </c>
      <c r="H473" s="12" t="s">
        <v>552</v>
      </c>
      <c r="I473" s="12">
        <v>0</v>
      </c>
      <c r="J473" s="12">
        <v>1</v>
      </c>
      <c r="K473" s="12">
        <v>0</v>
      </c>
      <c r="L473" s="12">
        <v>0</v>
      </c>
      <c r="M473" s="12">
        <v>0</v>
      </c>
      <c r="N473" s="12">
        <v>1</v>
      </c>
      <c r="O473" s="12">
        <v>0</v>
      </c>
      <c r="P473" s="12">
        <v>0</v>
      </c>
      <c r="Q473" s="12">
        <v>7</v>
      </c>
      <c r="R473" s="12">
        <v>23</v>
      </c>
      <c r="S473" s="12">
        <v>0</v>
      </c>
      <c r="T473" s="12">
        <v>192</v>
      </c>
      <c r="U473" s="12">
        <v>6</v>
      </c>
      <c r="V473" s="13">
        <v>43891</v>
      </c>
      <c r="W473" s="12">
        <v>32</v>
      </c>
      <c r="X473" s="12">
        <v>8.34</v>
      </c>
      <c r="Y473" s="12">
        <v>23</v>
      </c>
      <c r="Z473" s="12">
        <v>0</v>
      </c>
      <c r="AA473" s="12">
        <v>0</v>
      </c>
      <c r="AB473" s="12">
        <v>0</v>
      </c>
      <c r="AC473" s="12">
        <v>0</v>
      </c>
      <c r="AD473" s="12">
        <v>3</v>
      </c>
    </row>
    <row r="474" spans="1:30" x14ac:dyDescent="0.25">
      <c r="A474" s="12" t="s">
        <v>319</v>
      </c>
      <c r="B474" s="12" t="s">
        <v>652</v>
      </c>
      <c r="C474" s="12" t="s">
        <v>489</v>
      </c>
      <c r="D474" s="12">
        <v>3</v>
      </c>
      <c r="E474" s="12" t="s">
        <v>493</v>
      </c>
      <c r="F474" s="12" t="s">
        <v>493</v>
      </c>
      <c r="G474" s="12" t="s">
        <v>493</v>
      </c>
      <c r="H474" s="12" t="s">
        <v>493</v>
      </c>
      <c r="I474" s="12" t="s">
        <v>493</v>
      </c>
      <c r="J474" s="12" t="s">
        <v>493</v>
      </c>
      <c r="K474" s="12" t="s">
        <v>493</v>
      </c>
      <c r="L474" s="12" t="s">
        <v>493</v>
      </c>
      <c r="M474" s="12" t="s">
        <v>493</v>
      </c>
      <c r="N474" s="12" t="s">
        <v>493</v>
      </c>
      <c r="O474" s="12" t="s">
        <v>493</v>
      </c>
      <c r="P474" s="12" t="s">
        <v>493</v>
      </c>
      <c r="Q474" s="12">
        <v>3</v>
      </c>
      <c r="R474" s="12">
        <v>11</v>
      </c>
      <c r="S474" s="12">
        <v>0</v>
      </c>
      <c r="T474" s="12">
        <v>105</v>
      </c>
      <c r="U474" s="12">
        <v>0</v>
      </c>
      <c r="V474" s="12" t="s">
        <v>493</v>
      </c>
      <c r="W474" s="12" t="s">
        <v>493</v>
      </c>
      <c r="X474" s="12">
        <v>9.5399999999999991</v>
      </c>
      <c r="Y474" s="12" t="s">
        <v>493</v>
      </c>
      <c r="Z474" s="12">
        <v>0</v>
      </c>
      <c r="AA474" s="12">
        <v>0</v>
      </c>
      <c r="AB474" s="12">
        <v>0</v>
      </c>
      <c r="AC474" s="12">
        <v>0</v>
      </c>
      <c r="AD474" s="12">
        <v>12</v>
      </c>
    </row>
    <row r="475" spans="1:30" x14ac:dyDescent="0.25">
      <c r="A475" s="12" t="s">
        <v>319</v>
      </c>
      <c r="B475" s="12" t="s">
        <v>290</v>
      </c>
      <c r="C475" s="12" t="s">
        <v>487</v>
      </c>
      <c r="D475" s="12">
        <v>7</v>
      </c>
      <c r="E475" s="12">
        <v>1</v>
      </c>
      <c r="F475" s="12">
        <v>1</v>
      </c>
      <c r="G475" s="12">
        <v>7</v>
      </c>
      <c r="H475" s="12" t="s">
        <v>501</v>
      </c>
      <c r="I475" s="12" t="s">
        <v>493</v>
      </c>
      <c r="J475" s="12">
        <v>19</v>
      </c>
      <c r="K475" s="12">
        <v>36.840000000000003</v>
      </c>
      <c r="L475" s="12">
        <v>0</v>
      </c>
      <c r="M475" s="12">
        <v>0</v>
      </c>
      <c r="N475" s="12">
        <v>0</v>
      </c>
      <c r="O475" s="12">
        <v>1</v>
      </c>
      <c r="P475" s="12">
        <v>0</v>
      </c>
      <c r="Q475" s="12">
        <v>7</v>
      </c>
      <c r="R475" s="12">
        <v>16</v>
      </c>
      <c r="S475" s="12">
        <v>0</v>
      </c>
      <c r="T475" s="12">
        <v>143</v>
      </c>
      <c r="U475" s="12">
        <v>5</v>
      </c>
      <c r="V475" s="14">
        <v>44167</v>
      </c>
      <c r="W475" s="12">
        <v>28.6</v>
      </c>
      <c r="X475" s="12">
        <v>8.93</v>
      </c>
      <c r="Y475" s="12">
        <v>19.2</v>
      </c>
      <c r="Z475" s="12">
        <v>0</v>
      </c>
      <c r="AA475" s="12">
        <v>0</v>
      </c>
      <c r="AB475" s="12">
        <v>1</v>
      </c>
      <c r="AC475" s="12">
        <v>0</v>
      </c>
      <c r="AD475" s="12">
        <v>7</v>
      </c>
    </row>
    <row r="476" spans="1:30" x14ac:dyDescent="0.25">
      <c r="A476" s="12" t="s">
        <v>319</v>
      </c>
      <c r="B476" s="12" t="s">
        <v>142</v>
      </c>
      <c r="C476" s="12" t="s">
        <v>487</v>
      </c>
      <c r="D476" s="12">
        <v>6</v>
      </c>
      <c r="E476" s="12">
        <v>1</v>
      </c>
      <c r="F476" s="12">
        <v>1</v>
      </c>
      <c r="G476" s="12">
        <v>1</v>
      </c>
      <c r="H476" s="12" t="s">
        <v>500</v>
      </c>
      <c r="I476" s="12" t="s">
        <v>493</v>
      </c>
      <c r="J476" s="12">
        <v>2</v>
      </c>
      <c r="K476" s="12">
        <v>50</v>
      </c>
      <c r="L476" s="12">
        <v>0</v>
      </c>
      <c r="M476" s="12">
        <v>0</v>
      </c>
      <c r="N476" s="12">
        <v>0</v>
      </c>
      <c r="O476" s="12">
        <v>0</v>
      </c>
      <c r="P476" s="12">
        <v>0</v>
      </c>
      <c r="Q476" s="12">
        <v>6</v>
      </c>
      <c r="R476" s="12">
        <v>20</v>
      </c>
      <c r="S476" s="12">
        <v>0</v>
      </c>
      <c r="T476" s="12">
        <v>178</v>
      </c>
      <c r="U476" s="12">
        <v>2</v>
      </c>
      <c r="V476" s="13">
        <v>41275</v>
      </c>
      <c r="W476" s="12">
        <v>89</v>
      </c>
      <c r="X476" s="12">
        <v>8.9</v>
      </c>
      <c r="Y476" s="12">
        <v>60</v>
      </c>
      <c r="Z476" s="12">
        <v>0</v>
      </c>
      <c r="AA476" s="12">
        <v>0</v>
      </c>
      <c r="AB476" s="12">
        <v>4</v>
      </c>
      <c r="AC476" s="12">
        <v>0</v>
      </c>
      <c r="AD476" s="12">
        <v>15</v>
      </c>
    </row>
    <row r="477" spans="1:30" x14ac:dyDescent="0.25">
      <c r="A477" s="12" t="s">
        <v>319</v>
      </c>
      <c r="B477" s="12" t="s">
        <v>142</v>
      </c>
      <c r="C477" s="12" t="s">
        <v>489</v>
      </c>
      <c r="D477" s="12">
        <v>2</v>
      </c>
      <c r="E477" s="12" t="s">
        <v>493</v>
      </c>
      <c r="F477" s="12" t="s">
        <v>493</v>
      </c>
      <c r="G477" s="12" t="s">
        <v>493</v>
      </c>
      <c r="H477" s="12" t="s">
        <v>493</v>
      </c>
      <c r="I477" s="12" t="s">
        <v>493</v>
      </c>
      <c r="J477" s="12" t="s">
        <v>493</v>
      </c>
      <c r="K477" s="12" t="s">
        <v>493</v>
      </c>
      <c r="L477" s="12" t="s">
        <v>493</v>
      </c>
      <c r="M477" s="12" t="s">
        <v>493</v>
      </c>
      <c r="N477" s="12" t="s">
        <v>493</v>
      </c>
      <c r="O477" s="12" t="s">
        <v>493</v>
      </c>
      <c r="P477" s="12" t="s">
        <v>493</v>
      </c>
      <c r="Q477" s="12">
        <v>2</v>
      </c>
      <c r="R477" s="12">
        <v>5</v>
      </c>
      <c r="S477" s="12">
        <v>0</v>
      </c>
      <c r="T477" s="12">
        <v>52</v>
      </c>
      <c r="U477" s="12">
        <v>0</v>
      </c>
      <c r="V477" s="12" t="s">
        <v>493</v>
      </c>
      <c r="W477" s="12" t="s">
        <v>493</v>
      </c>
      <c r="X477" s="12">
        <v>10.4</v>
      </c>
      <c r="Y477" s="12" t="s">
        <v>493</v>
      </c>
      <c r="Z477" s="12">
        <v>0</v>
      </c>
      <c r="AA477" s="12">
        <v>0</v>
      </c>
      <c r="AB477" s="12">
        <v>0</v>
      </c>
      <c r="AC477" s="12">
        <v>0</v>
      </c>
      <c r="AD477" s="12">
        <v>18</v>
      </c>
    </row>
    <row r="478" spans="1:30" x14ac:dyDescent="0.25">
      <c r="A478" s="12" t="s">
        <v>319</v>
      </c>
      <c r="B478" s="12" t="s">
        <v>653</v>
      </c>
      <c r="C478" s="12" t="s">
        <v>487</v>
      </c>
      <c r="D478" s="12">
        <v>1</v>
      </c>
      <c r="E478" s="12" t="s">
        <v>493</v>
      </c>
      <c r="F478" s="12" t="s">
        <v>493</v>
      </c>
      <c r="G478" s="12" t="s">
        <v>493</v>
      </c>
      <c r="H478" s="12" t="s">
        <v>493</v>
      </c>
      <c r="I478" s="12" t="s">
        <v>493</v>
      </c>
      <c r="J478" s="12" t="s">
        <v>493</v>
      </c>
      <c r="K478" s="12" t="s">
        <v>493</v>
      </c>
      <c r="L478" s="12" t="s">
        <v>493</v>
      </c>
      <c r="M478" s="12" t="s">
        <v>493</v>
      </c>
      <c r="N478" s="12" t="s">
        <v>493</v>
      </c>
      <c r="O478" s="12" t="s">
        <v>493</v>
      </c>
      <c r="P478" s="12" t="s">
        <v>493</v>
      </c>
      <c r="Q478" s="12">
        <v>1</v>
      </c>
      <c r="R478" s="12">
        <v>2</v>
      </c>
      <c r="S478" s="12">
        <v>0</v>
      </c>
      <c r="T478" s="12">
        <v>21</v>
      </c>
      <c r="U478" s="12">
        <v>0</v>
      </c>
      <c r="V478" s="12" t="s">
        <v>493</v>
      </c>
      <c r="W478" s="12" t="s">
        <v>493</v>
      </c>
      <c r="X478" s="12">
        <v>10.5</v>
      </c>
      <c r="Y478" s="12" t="s">
        <v>493</v>
      </c>
      <c r="Z478" s="12">
        <v>0</v>
      </c>
      <c r="AA478" s="12">
        <v>0</v>
      </c>
      <c r="AB478" s="12">
        <v>0</v>
      </c>
      <c r="AC478" s="12">
        <v>0</v>
      </c>
      <c r="AD478" s="12">
        <v>4</v>
      </c>
    </row>
    <row r="479" spans="1:30" x14ac:dyDescent="0.25">
      <c r="A479" s="12" t="s">
        <v>319</v>
      </c>
      <c r="B479" s="12" t="s">
        <v>599</v>
      </c>
      <c r="C479" s="12" t="s">
        <v>487</v>
      </c>
      <c r="D479" s="12">
        <v>2</v>
      </c>
      <c r="E479" s="12" t="s">
        <v>493</v>
      </c>
      <c r="F479" s="12" t="s">
        <v>493</v>
      </c>
      <c r="G479" s="12" t="s">
        <v>493</v>
      </c>
      <c r="H479" s="12" t="s">
        <v>493</v>
      </c>
      <c r="I479" s="12" t="s">
        <v>493</v>
      </c>
      <c r="J479" s="12" t="s">
        <v>493</v>
      </c>
      <c r="K479" s="12" t="s">
        <v>493</v>
      </c>
      <c r="L479" s="12" t="s">
        <v>493</v>
      </c>
      <c r="M479" s="12" t="s">
        <v>493</v>
      </c>
      <c r="N479" s="12" t="s">
        <v>493</v>
      </c>
      <c r="O479" s="12" t="s">
        <v>493</v>
      </c>
      <c r="P479" s="12" t="s">
        <v>493</v>
      </c>
      <c r="Q479" s="12">
        <v>2</v>
      </c>
      <c r="R479" s="12">
        <v>4</v>
      </c>
      <c r="S479" s="12">
        <v>0</v>
      </c>
      <c r="T479" s="12">
        <v>49</v>
      </c>
      <c r="U479" s="12">
        <v>0</v>
      </c>
      <c r="V479" s="12" t="s">
        <v>493</v>
      </c>
      <c r="W479" s="12" t="s">
        <v>493</v>
      </c>
      <c r="X479" s="12">
        <v>12.25</v>
      </c>
      <c r="Y479" s="12" t="s">
        <v>493</v>
      </c>
      <c r="Z479" s="12">
        <v>0</v>
      </c>
      <c r="AA479" s="12">
        <v>0</v>
      </c>
      <c r="AB479" s="12">
        <v>1</v>
      </c>
      <c r="AC479" s="12">
        <v>0</v>
      </c>
      <c r="AD479" s="12">
        <v>3</v>
      </c>
    </row>
    <row r="480" spans="1:30" x14ac:dyDescent="0.25">
      <c r="A480" s="12" t="s">
        <v>319</v>
      </c>
      <c r="B480" s="12" t="s">
        <v>599</v>
      </c>
      <c r="C480" s="12" t="s">
        <v>489</v>
      </c>
      <c r="D480" s="12">
        <v>5</v>
      </c>
      <c r="E480" s="12">
        <v>3</v>
      </c>
      <c r="F480" s="12">
        <v>1</v>
      </c>
      <c r="G480" s="12">
        <v>2</v>
      </c>
      <c r="H480" s="12" t="s">
        <v>500</v>
      </c>
      <c r="I480" s="12">
        <v>1</v>
      </c>
      <c r="J480" s="12">
        <v>4</v>
      </c>
      <c r="K480" s="12">
        <v>50</v>
      </c>
      <c r="L480" s="12">
        <v>0</v>
      </c>
      <c r="M480" s="12">
        <v>0</v>
      </c>
      <c r="N480" s="12">
        <v>1</v>
      </c>
      <c r="O480" s="12">
        <v>0</v>
      </c>
      <c r="P480" s="12">
        <v>0</v>
      </c>
      <c r="Q480" s="12">
        <v>5</v>
      </c>
      <c r="R480" s="12">
        <v>18</v>
      </c>
      <c r="S480" s="12">
        <v>0</v>
      </c>
      <c r="T480" s="12">
        <v>181</v>
      </c>
      <c r="U480" s="12">
        <v>5</v>
      </c>
      <c r="V480" s="13">
        <v>13912</v>
      </c>
      <c r="W480" s="12">
        <v>36.200000000000003</v>
      </c>
      <c r="X480" s="12">
        <v>10.050000000000001</v>
      </c>
      <c r="Y480" s="12">
        <v>21.6</v>
      </c>
      <c r="Z480" s="12">
        <v>0</v>
      </c>
      <c r="AA480" s="12">
        <v>0</v>
      </c>
      <c r="AB480" s="12">
        <v>0</v>
      </c>
      <c r="AC480" s="12">
        <v>0</v>
      </c>
      <c r="AD480" s="12">
        <v>7</v>
      </c>
    </row>
    <row r="481" spans="1:30" x14ac:dyDescent="0.25">
      <c r="A481" s="12" t="s">
        <v>319</v>
      </c>
      <c r="B481" s="12" t="s">
        <v>83</v>
      </c>
      <c r="C481" s="12" t="s">
        <v>489</v>
      </c>
      <c r="D481" s="12">
        <v>1</v>
      </c>
      <c r="E481" s="12">
        <v>1</v>
      </c>
      <c r="F481" s="12">
        <v>0</v>
      </c>
      <c r="G481" s="12">
        <v>2</v>
      </c>
      <c r="H481" s="12">
        <v>2</v>
      </c>
      <c r="I481" s="12">
        <v>2</v>
      </c>
      <c r="J481" s="12">
        <v>3</v>
      </c>
      <c r="K481" s="12">
        <v>66.66</v>
      </c>
      <c r="L481" s="12">
        <v>0</v>
      </c>
      <c r="M481" s="12">
        <v>0</v>
      </c>
      <c r="N481" s="12">
        <v>0</v>
      </c>
      <c r="O481" s="12">
        <v>0</v>
      </c>
      <c r="P481" s="12">
        <v>0</v>
      </c>
      <c r="Q481" s="12">
        <v>1</v>
      </c>
      <c r="R481" s="12">
        <v>2</v>
      </c>
      <c r="S481" s="12">
        <v>0</v>
      </c>
      <c r="T481" s="12">
        <v>26</v>
      </c>
      <c r="U481" s="12">
        <v>0</v>
      </c>
      <c r="V481" s="12" t="s">
        <v>493</v>
      </c>
      <c r="W481" s="12" t="s">
        <v>493</v>
      </c>
      <c r="X481" s="12">
        <v>13</v>
      </c>
      <c r="Y481" s="12" t="s">
        <v>493</v>
      </c>
      <c r="Z481" s="12">
        <v>0</v>
      </c>
      <c r="AA481" s="12">
        <v>0</v>
      </c>
      <c r="AB481" s="12">
        <v>0</v>
      </c>
      <c r="AC481" s="12">
        <v>0</v>
      </c>
      <c r="AD481" s="12">
        <v>6</v>
      </c>
    </row>
    <row r="482" spans="1:30" x14ac:dyDescent="0.25">
      <c r="A482" s="12" t="s">
        <v>319</v>
      </c>
      <c r="B482" s="12" t="s">
        <v>363</v>
      </c>
      <c r="C482" s="12" t="s">
        <v>489</v>
      </c>
      <c r="D482" s="12">
        <v>3</v>
      </c>
      <c r="E482" s="12">
        <v>3</v>
      </c>
      <c r="F482" s="12">
        <v>1</v>
      </c>
      <c r="G482" s="12">
        <v>59</v>
      </c>
      <c r="H482" s="12">
        <v>31</v>
      </c>
      <c r="I482" s="12">
        <v>29.5</v>
      </c>
      <c r="J482" s="12">
        <v>40</v>
      </c>
      <c r="K482" s="12">
        <v>147.5</v>
      </c>
      <c r="L482" s="12">
        <v>0</v>
      </c>
      <c r="M482" s="12">
        <v>0</v>
      </c>
      <c r="N482" s="12">
        <v>0</v>
      </c>
      <c r="O482" s="12">
        <v>9</v>
      </c>
      <c r="P482" s="12">
        <v>1</v>
      </c>
      <c r="Q482" s="12" t="s">
        <v>493</v>
      </c>
      <c r="R482" s="12" t="s">
        <v>493</v>
      </c>
      <c r="S482" s="12" t="s">
        <v>493</v>
      </c>
      <c r="T482" s="12" t="s">
        <v>493</v>
      </c>
      <c r="U482" s="12" t="s">
        <v>493</v>
      </c>
      <c r="V482" s="12" t="s">
        <v>493</v>
      </c>
      <c r="W482" s="12" t="s">
        <v>493</v>
      </c>
      <c r="X482" s="12" t="s">
        <v>493</v>
      </c>
      <c r="Y482" s="12" t="s">
        <v>493</v>
      </c>
      <c r="Z482" s="12" t="s">
        <v>493</v>
      </c>
      <c r="AA482" s="12" t="s">
        <v>493</v>
      </c>
      <c r="AB482" s="12">
        <v>1</v>
      </c>
      <c r="AC482" s="12">
        <v>0</v>
      </c>
      <c r="AD482" s="12">
        <v>15</v>
      </c>
    </row>
    <row r="483" spans="1:30" x14ac:dyDescent="0.25">
      <c r="A483" s="12" t="s">
        <v>319</v>
      </c>
      <c r="B483" s="12" t="s">
        <v>349</v>
      </c>
      <c r="C483" s="12" t="s">
        <v>489</v>
      </c>
      <c r="D483" s="12">
        <v>6</v>
      </c>
      <c r="E483" s="12">
        <v>3</v>
      </c>
      <c r="F483" s="12">
        <v>1</v>
      </c>
      <c r="G483" s="12">
        <v>53</v>
      </c>
      <c r="H483" s="12">
        <v>25</v>
      </c>
      <c r="I483" s="12">
        <v>26.5</v>
      </c>
      <c r="J483" s="12">
        <v>30</v>
      </c>
      <c r="K483" s="12">
        <v>176.66</v>
      </c>
      <c r="L483" s="12">
        <v>0</v>
      </c>
      <c r="M483" s="12">
        <v>0</v>
      </c>
      <c r="N483" s="12">
        <v>0</v>
      </c>
      <c r="O483" s="12">
        <v>4</v>
      </c>
      <c r="P483" s="12">
        <v>3</v>
      </c>
      <c r="Q483" s="12">
        <v>6</v>
      </c>
      <c r="R483" s="12">
        <v>21</v>
      </c>
      <c r="S483" s="12">
        <v>0</v>
      </c>
      <c r="T483" s="12">
        <v>141</v>
      </c>
      <c r="U483" s="12">
        <v>12</v>
      </c>
      <c r="V483" s="13">
        <v>42856</v>
      </c>
      <c r="W483" s="12">
        <v>11.75</v>
      </c>
      <c r="X483" s="12">
        <v>6.71</v>
      </c>
      <c r="Y483" s="12">
        <v>10.5</v>
      </c>
      <c r="Z483" s="12">
        <v>0</v>
      </c>
      <c r="AA483" s="12">
        <v>1</v>
      </c>
      <c r="AB483" s="12">
        <v>0</v>
      </c>
      <c r="AC483" s="12">
        <v>0</v>
      </c>
      <c r="AD483" s="12">
        <v>4</v>
      </c>
    </row>
    <row r="484" spans="1:30" x14ac:dyDescent="0.25">
      <c r="A484" s="12" t="s">
        <v>319</v>
      </c>
      <c r="B484" s="12" t="s">
        <v>654</v>
      </c>
      <c r="C484" s="12" t="s">
        <v>489</v>
      </c>
      <c r="D484" s="12">
        <v>7</v>
      </c>
      <c r="E484" s="12">
        <v>3</v>
      </c>
      <c r="F484" s="12">
        <v>1</v>
      </c>
      <c r="G484" s="12">
        <v>7</v>
      </c>
      <c r="H484" s="12" t="s">
        <v>501</v>
      </c>
      <c r="I484" s="12">
        <v>3.5</v>
      </c>
      <c r="J484" s="12">
        <v>9</v>
      </c>
      <c r="K484" s="12">
        <v>77.77</v>
      </c>
      <c r="L484" s="12">
        <v>0</v>
      </c>
      <c r="M484" s="12">
        <v>0</v>
      </c>
      <c r="N484" s="12">
        <v>2</v>
      </c>
      <c r="O484" s="12">
        <v>0</v>
      </c>
      <c r="P484" s="12">
        <v>1</v>
      </c>
      <c r="Q484" s="12">
        <v>6</v>
      </c>
      <c r="R484" s="12">
        <v>18.100000000000001</v>
      </c>
      <c r="S484" s="12">
        <v>0</v>
      </c>
      <c r="T484" s="12">
        <v>144</v>
      </c>
      <c r="U484" s="12">
        <v>2</v>
      </c>
      <c r="V484" s="13">
        <v>42370</v>
      </c>
      <c r="W484" s="12">
        <v>72</v>
      </c>
      <c r="X484" s="12">
        <v>7.92</v>
      </c>
      <c r="Y484" s="12">
        <v>54.5</v>
      </c>
      <c r="Z484" s="12">
        <v>0</v>
      </c>
      <c r="AA484" s="12">
        <v>0</v>
      </c>
      <c r="AB484" s="12">
        <v>1</v>
      </c>
      <c r="AC484" s="12">
        <v>0</v>
      </c>
      <c r="AD484" s="12">
        <v>10</v>
      </c>
    </row>
    <row r="485" spans="1:30" x14ac:dyDescent="0.25">
      <c r="A485" s="12" t="s">
        <v>319</v>
      </c>
      <c r="B485" s="12" t="s">
        <v>214</v>
      </c>
      <c r="C485" s="12" t="s">
        <v>489</v>
      </c>
      <c r="D485" s="12">
        <v>2</v>
      </c>
      <c r="E485" s="12">
        <v>1</v>
      </c>
      <c r="F485" s="12">
        <v>0</v>
      </c>
      <c r="G485" s="12">
        <v>0</v>
      </c>
      <c r="H485" s="12">
        <v>0</v>
      </c>
      <c r="I485" s="12">
        <v>0</v>
      </c>
      <c r="J485" s="12">
        <v>1</v>
      </c>
      <c r="K485" s="12">
        <v>0</v>
      </c>
      <c r="L485" s="12">
        <v>0</v>
      </c>
      <c r="M485" s="12">
        <v>0</v>
      </c>
      <c r="N485" s="12">
        <v>1</v>
      </c>
      <c r="O485" s="12">
        <v>0</v>
      </c>
      <c r="P485" s="12">
        <v>0</v>
      </c>
      <c r="Q485" s="12">
        <v>2</v>
      </c>
      <c r="R485" s="12">
        <v>7</v>
      </c>
      <c r="S485" s="12">
        <v>0</v>
      </c>
      <c r="T485" s="12">
        <v>57</v>
      </c>
      <c r="U485" s="12">
        <v>1</v>
      </c>
      <c r="V485" s="13">
        <v>12785</v>
      </c>
      <c r="W485" s="12">
        <v>57</v>
      </c>
      <c r="X485" s="12">
        <v>8.14</v>
      </c>
      <c r="Y485" s="12">
        <v>42</v>
      </c>
      <c r="Z485" s="12">
        <v>0</v>
      </c>
      <c r="AA485" s="12">
        <v>0</v>
      </c>
      <c r="AB485" s="12">
        <v>0</v>
      </c>
      <c r="AC485" s="12">
        <v>0</v>
      </c>
      <c r="AD485" s="12">
        <v>18</v>
      </c>
    </row>
    <row r="486" spans="1:30" x14ac:dyDescent="0.25">
      <c r="A486" s="12" t="s">
        <v>319</v>
      </c>
      <c r="B486" s="12" t="s">
        <v>647</v>
      </c>
      <c r="C486" s="12" t="s">
        <v>489</v>
      </c>
      <c r="D486" s="12">
        <v>12</v>
      </c>
      <c r="E486" s="12">
        <v>5</v>
      </c>
      <c r="F486" s="12">
        <v>5</v>
      </c>
      <c r="G486" s="12">
        <v>28</v>
      </c>
      <c r="H486" s="12" t="s">
        <v>499</v>
      </c>
      <c r="I486" s="12" t="s">
        <v>493</v>
      </c>
      <c r="J486" s="12">
        <v>28</v>
      </c>
      <c r="K486" s="12">
        <v>100</v>
      </c>
      <c r="L486" s="12">
        <v>0</v>
      </c>
      <c r="M486" s="12">
        <v>0</v>
      </c>
      <c r="N486" s="12">
        <v>0</v>
      </c>
      <c r="O486" s="12">
        <v>1</v>
      </c>
      <c r="P486" s="12">
        <v>1</v>
      </c>
      <c r="Q486" s="12">
        <v>12</v>
      </c>
      <c r="R486" s="12">
        <v>44.4</v>
      </c>
      <c r="S486" s="12">
        <v>0</v>
      </c>
      <c r="T486" s="12">
        <v>424</v>
      </c>
      <c r="U486" s="12">
        <v>11</v>
      </c>
      <c r="V486" s="13">
        <v>47178</v>
      </c>
      <c r="W486" s="12">
        <v>38.54</v>
      </c>
      <c r="X486" s="12">
        <v>9.49</v>
      </c>
      <c r="Y486" s="12">
        <v>24.3</v>
      </c>
      <c r="Z486" s="12">
        <v>0</v>
      </c>
      <c r="AA486" s="12">
        <v>0</v>
      </c>
      <c r="AB486" s="12">
        <v>2</v>
      </c>
      <c r="AC486" s="12">
        <v>0</v>
      </c>
      <c r="AD486" s="12">
        <v>9</v>
      </c>
    </row>
    <row r="487" spans="1:30" x14ac:dyDescent="0.25">
      <c r="A487" s="12" t="s">
        <v>319</v>
      </c>
      <c r="B487" s="12" t="s">
        <v>655</v>
      </c>
      <c r="C487" s="12" t="s">
        <v>489</v>
      </c>
      <c r="D487" s="12">
        <v>1</v>
      </c>
      <c r="E487" s="12" t="s">
        <v>493</v>
      </c>
      <c r="F487" s="12" t="s">
        <v>493</v>
      </c>
      <c r="G487" s="12" t="s">
        <v>493</v>
      </c>
      <c r="H487" s="12" t="s">
        <v>493</v>
      </c>
      <c r="I487" s="12" t="s">
        <v>493</v>
      </c>
      <c r="J487" s="12" t="s">
        <v>493</v>
      </c>
      <c r="K487" s="12" t="s">
        <v>493</v>
      </c>
      <c r="L487" s="12" t="s">
        <v>493</v>
      </c>
      <c r="M487" s="12" t="s">
        <v>493</v>
      </c>
      <c r="N487" s="12" t="s">
        <v>493</v>
      </c>
      <c r="O487" s="12" t="s">
        <v>493</v>
      </c>
      <c r="P487" s="12" t="s">
        <v>493</v>
      </c>
      <c r="Q487" s="12">
        <v>1</v>
      </c>
      <c r="R487" s="12">
        <v>4</v>
      </c>
      <c r="S487" s="12">
        <v>0</v>
      </c>
      <c r="T487" s="12">
        <v>42</v>
      </c>
      <c r="U487" s="12">
        <v>1</v>
      </c>
      <c r="V487" s="13">
        <v>15342</v>
      </c>
      <c r="W487" s="12">
        <v>42</v>
      </c>
      <c r="X487" s="12">
        <v>10.5</v>
      </c>
      <c r="Y487" s="12">
        <v>24</v>
      </c>
      <c r="Z487" s="12">
        <v>0</v>
      </c>
      <c r="AA487" s="12">
        <v>0</v>
      </c>
      <c r="AB487" s="12">
        <v>1</v>
      </c>
      <c r="AC487" s="12">
        <v>0</v>
      </c>
      <c r="AD487" s="12">
        <v>8</v>
      </c>
    </row>
    <row r="488" spans="1:30" x14ac:dyDescent="0.25">
      <c r="A488" s="12" t="s">
        <v>319</v>
      </c>
      <c r="B488" s="12" t="s">
        <v>266</v>
      </c>
      <c r="C488" s="12" t="s">
        <v>489</v>
      </c>
      <c r="D488" s="12">
        <v>1</v>
      </c>
      <c r="E488" s="12" t="s">
        <v>493</v>
      </c>
      <c r="F488" s="12" t="s">
        <v>493</v>
      </c>
      <c r="G488" s="12" t="s">
        <v>493</v>
      </c>
      <c r="H488" s="12" t="s">
        <v>493</v>
      </c>
      <c r="I488" s="12" t="s">
        <v>493</v>
      </c>
      <c r="J488" s="12" t="s">
        <v>493</v>
      </c>
      <c r="K488" s="12" t="s">
        <v>493</v>
      </c>
      <c r="L488" s="12" t="s">
        <v>493</v>
      </c>
      <c r="M488" s="12" t="s">
        <v>493</v>
      </c>
      <c r="N488" s="12" t="s">
        <v>493</v>
      </c>
      <c r="O488" s="12" t="s">
        <v>493</v>
      </c>
      <c r="P488" s="12" t="s">
        <v>493</v>
      </c>
      <c r="Q488" s="12">
        <v>1</v>
      </c>
      <c r="R488" s="12">
        <v>2</v>
      </c>
      <c r="S488" s="12">
        <v>0</v>
      </c>
      <c r="T488" s="12">
        <v>32</v>
      </c>
      <c r="U488" s="12">
        <v>0</v>
      </c>
      <c r="V488" s="12" t="s">
        <v>493</v>
      </c>
      <c r="W488" s="12" t="s">
        <v>493</v>
      </c>
      <c r="X488" s="12">
        <v>16</v>
      </c>
      <c r="Y488" s="12" t="s">
        <v>493</v>
      </c>
      <c r="Z488" s="12">
        <v>0</v>
      </c>
      <c r="AA488" s="12">
        <v>0</v>
      </c>
      <c r="AB488" s="12">
        <v>0</v>
      </c>
      <c r="AC488" s="12">
        <v>0</v>
      </c>
      <c r="AD488" s="12">
        <v>17</v>
      </c>
    </row>
    <row r="489" spans="1:30" x14ac:dyDescent="0.25">
      <c r="A489" s="12" t="s">
        <v>319</v>
      </c>
      <c r="B489" s="12" t="s">
        <v>656</v>
      </c>
      <c r="C489" s="12" t="s">
        <v>489</v>
      </c>
      <c r="D489" s="12">
        <v>2</v>
      </c>
      <c r="E489" s="12" t="s">
        <v>493</v>
      </c>
      <c r="F489" s="12" t="s">
        <v>493</v>
      </c>
      <c r="G489" s="12" t="s">
        <v>493</v>
      </c>
      <c r="H489" s="12" t="s">
        <v>493</v>
      </c>
      <c r="I489" s="12" t="s">
        <v>493</v>
      </c>
      <c r="J489" s="12" t="s">
        <v>493</v>
      </c>
      <c r="K489" s="12" t="s">
        <v>493</v>
      </c>
      <c r="L489" s="12" t="s">
        <v>493</v>
      </c>
      <c r="M489" s="12" t="s">
        <v>493</v>
      </c>
      <c r="N489" s="12" t="s">
        <v>493</v>
      </c>
      <c r="O489" s="12" t="s">
        <v>493</v>
      </c>
      <c r="P489" s="12" t="s">
        <v>493</v>
      </c>
      <c r="Q489" s="12">
        <v>2</v>
      </c>
      <c r="R489" s="12">
        <v>4</v>
      </c>
      <c r="S489" s="12">
        <v>0</v>
      </c>
      <c r="T489" s="12">
        <v>15</v>
      </c>
      <c r="U489" s="12">
        <v>1</v>
      </c>
      <c r="V489" s="14">
        <v>44013</v>
      </c>
      <c r="W489" s="12">
        <v>15</v>
      </c>
      <c r="X489" s="12">
        <v>3.75</v>
      </c>
      <c r="Y489" s="12">
        <v>24</v>
      </c>
      <c r="Z489" s="12">
        <v>0</v>
      </c>
      <c r="AA489" s="12">
        <v>0</v>
      </c>
      <c r="AB489" s="12">
        <v>0</v>
      </c>
      <c r="AC489" s="12">
        <v>0</v>
      </c>
      <c r="AD489" s="12">
        <v>12</v>
      </c>
    </row>
    <row r="490" spans="1:30" x14ac:dyDescent="0.25">
      <c r="A490" s="12" t="s">
        <v>319</v>
      </c>
      <c r="B490" s="12" t="s">
        <v>657</v>
      </c>
      <c r="C490" s="12" t="s">
        <v>489</v>
      </c>
      <c r="D490" s="12">
        <v>1</v>
      </c>
      <c r="E490" s="12" t="s">
        <v>493</v>
      </c>
      <c r="F490" s="12" t="s">
        <v>493</v>
      </c>
      <c r="G490" s="12" t="s">
        <v>493</v>
      </c>
      <c r="H490" s="12" t="s">
        <v>493</v>
      </c>
      <c r="I490" s="12" t="s">
        <v>493</v>
      </c>
      <c r="J490" s="12" t="s">
        <v>493</v>
      </c>
      <c r="K490" s="12" t="s">
        <v>493</v>
      </c>
      <c r="L490" s="12" t="s">
        <v>493</v>
      </c>
      <c r="M490" s="12" t="s">
        <v>493</v>
      </c>
      <c r="N490" s="12" t="s">
        <v>493</v>
      </c>
      <c r="O490" s="12" t="s">
        <v>493</v>
      </c>
      <c r="P490" s="12" t="s">
        <v>493</v>
      </c>
      <c r="Q490" s="12">
        <v>1</v>
      </c>
      <c r="R490" s="12">
        <v>3.3</v>
      </c>
      <c r="S490" s="12">
        <v>0</v>
      </c>
      <c r="T490" s="12">
        <v>33</v>
      </c>
      <c r="U490" s="12">
        <v>0</v>
      </c>
      <c r="V490" s="12" t="s">
        <v>493</v>
      </c>
      <c r="W490" s="12" t="s">
        <v>493</v>
      </c>
      <c r="X490" s="12">
        <v>9.42</v>
      </c>
      <c r="Y490" s="12" t="s">
        <v>493</v>
      </c>
      <c r="Z490" s="12">
        <v>0</v>
      </c>
      <c r="AA490" s="12">
        <v>0</v>
      </c>
      <c r="AB490" s="12">
        <v>0</v>
      </c>
      <c r="AC490" s="12">
        <v>0</v>
      </c>
      <c r="AD490" s="12">
        <v>9</v>
      </c>
    </row>
    <row r="491" spans="1:30" x14ac:dyDescent="0.25">
      <c r="A491" s="12" t="s">
        <v>317</v>
      </c>
      <c r="B491" s="12" t="s">
        <v>231</v>
      </c>
      <c r="C491" s="12" t="s">
        <v>487</v>
      </c>
      <c r="D491" s="12">
        <v>8</v>
      </c>
      <c r="E491" s="12">
        <v>7</v>
      </c>
      <c r="F491" s="12">
        <v>1</v>
      </c>
      <c r="G491" s="12">
        <v>270</v>
      </c>
      <c r="H491" s="12">
        <v>101</v>
      </c>
      <c r="I491" s="12">
        <v>45</v>
      </c>
      <c r="J491" s="12">
        <v>176</v>
      </c>
      <c r="K491" s="12">
        <v>153.4</v>
      </c>
      <c r="L491" s="12">
        <v>1</v>
      </c>
      <c r="M491" s="12">
        <v>0</v>
      </c>
      <c r="N491" s="12">
        <v>0</v>
      </c>
      <c r="O491" s="12">
        <v>27</v>
      </c>
      <c r="P491" s="12">
        <v>8</v>
      </c>
      <c r="Q491" s="12" t="s">
        <v>493</v>
      </c>
      <c r="R491" s="12" t="s">
        <v>493</v>
      </c>
      <c r="S491" s="12" t="s">
        <v>493</v>
      </c>
      <c r="T491" s="12" t="s">
        <v>493</v>
      </c>
      <c r="U491" s="12" t="s">
        <v>493</v>
      </c>
      <c r="V491" s="12" t="s">
        <v>493</v>
      </c>
      <c r="W491" s="12" t="s">
        <v>493</v>
      </c>
      <c r="X491" s="12" t="s">
        <v>493</v>
      </c>
      <c r="Y491" s="12" t="s">
        <v>493</v>
      </c>
      <c r="Z491" s="12" t="s">
        <v>493</v>
      </c>
      <c r="AA491" s="12" t="s">
        <v>493</v>
      </c>
      <c r="AB491" s="12">
        <v>2</v>
      </c>
      <c r="AC491" s="12">
        <v>0</v>
      </c>
      <c r="AD491" s="12">
        <v>12</v>
      </c>
    </row>
    <row r="492" spans="1:30" x14ac:dyDescent="0.25">
      <c r="A492" s="12" t="s">
        <v>317</v>
      </c>
      <c r="B492" s="12" t="s">
        <v>233</v>
      </c>
      <c r="C492" s="12" t="s">
        <v>487</v>
      </c>
      <c r="D492" s="12">
        <v>14</v>
      </c>
      <c r="E492" s="12">
        <v>14</v>
      </c>
      <c r="F492" s="12">
        <v>3</v>
      </c>
      <c r="G492" s="12">
        <v>480</v>
      </c>
      <c r="H492" s="12">
        <v>74</v>
      </c>
      <c r="I492" s="12">
        <v>43.63</v>
      </c>
      <c r="J492" s="12">
        <v>379</v>
      </c>
      <c r="K492" s="12">
        <v>126.64</v>
      </c>
      <c r="L492" s="12">
        <v>0</v>
      </c>
      <c r="M492" s="12">
        <v>6</v>
      </c>
      <c r="N492" s="12">
        <v>2</v>
      </c>
      <c r="O492" s="12">
        <v>54</v>
      </c>
      <c r="P492" s="12">
        <v>9</v>
      </c>
      <c r="Q492" s="12" t="s">
        <v>493</v>
      </c>
      <c r="R492" s="12" t="s">
        <v>493</v>
      </c>
      <c r="S492" s="12" t="s">
        <v>493</v>
      </c>
      <c r="T492" s="12" t="s">
        <v>493</v>
      </c>
      <c r="U492" s="12" t="s">
        <v>493</v>
      </c>
      <c r="V492" s="12" t="s">
        <v>493</v>
      </c>
      <c r="W492" s="12" t="s">
        <v>493</v>
      </c>
      <c r="X492" s="12" t="s">
        <v>493</v>
      </c>
      <c r="Y492" s="12" t="s">
        <v>493</v>
      </c>
      <c r="Z492" s="12" t="s">
        <v>493</v>
      </c>
      <c r="AA492" s="12" t="s">
        <v>493</v>
      </c>
      <c r="AB492" s="12">
        <v>7</v>
      </c>
      <c r="AC492" s="12">
        <v>0</v>
      </c>
      <c r="AD492" s="12">
        <v>4</v>
      </c>
    </row>
    <row r="493" spans="1:30" x14ac:dyDescent="0.25">
      <c r="A493" s="12" t="s">
        <v>317</v>
      </c>
      <c r="B493" s="12" t="s">
        <v>76</v>
      </c>
      <c r="C493" s="12" t="s">
        <v>487</v>
      </c>
      <c r="D493" s="12">
        <v>14</v>
      </c>
      <c r="E493" s="12">
        <v>12</v>
      </c>
      <c r="F493" s="12">
        <v>5</v>
      </c>
      <c r="G493" s="12">
        <v>284</v>
      </c>
      <c r="H493" s="12" t="s">
        <v>658</v>
      </c>
      <c r="I493" s="12">
        <v>40.57</v>
      </c>
      <c r="J493" s="12">
        <v>210</v>
      </c>
      <c r="K493" s="12">
        <v>135.22999999999999</v>
      </c>
      <c r="L493" s="12">
        <v>0</v>
      </c>
      <c r="M493" s="12">
        <v>1</v>
      </c>
      <c r="N493" s="12">
        <v>0</v>
      </c>
      <c r="O493" s="12">
        <v>18</v>
      </c>
      <c r="P493" s="12">
        <v>14</v>
      </c>
      <c r="Q493" s="12" t="s">
        <v>493</v>
      </c>
      <c r="R493" s="12" t="s">
        <v>493</v>
      </c>
      <c r="S493" s="12" t="s">
        <v>493</v>
      </c>
      <c r="T493" s="12" t="s">
        <v>493</v>
      </c>
      <c r="U493" s="12" t="s">
        <v>493</v>
      </c>
      <c r="V493" s="12" t="s">
        <v>493</v>
      </c>
      <c r="W493" s="12" t="s">
        <v>493</v>
      </c>
      <c r="X493" s="12" t="s">
        <v>493</v>
      </c>
      <c r="Y493" s="12" t="s">
        <v>493</v>
      </c>
      <c r="Z493" s="12" t="s">
        <v>493</v>
      </c>
      <c r="AA493" s="12" t="s">
        <v>493</v>
      </c>
      <c r="AB493" s="12">
        <v>8</v>
      </c>
      <c r="AC493" s="12">
        <v>4</v>
      </c>
      <c r="AD493" s="12">
        <v>7</v>
      </c>
    </row>
    <row r="494" spans="1:30" x14ac:dyDescent="0.25">
      <c r="A494" s="12" t="s">
        <v>317</v>
      </c>
      <c r="B494" s="12" t="s">
        <v>182</v>
      </c>
      <c r="C494" s="12" t="s">
        <v>487</v>
      </c>
      <c r="D494" s="12">
        <v>4</v>
      </c>
      <c r="E494" s="12">
        <v>4</v>
      </c>
      <c r="F494" s="12">
        <v>2</v>
      </c>
      <c r="G494" s="12">
        <v>73</v>
      </c>
      <c r="H494" s="12">
        <v>37</v>
      </c>
      <c r="I494" s="12">
        <v>36.5</v>
      </c>
      <c r="J494" s="12">
        <v>61</v>
      </c>
      <c r="K494" s="12">
        <v>119.67</v>
      </c>
      <c r="L494" s="12">
        <v>0</v>
      </c>
      <c r="M494" s="12">
        <v>0</v>
      </c>
      <c r="N494" s="12">
        <v>0</v>
      </c>
      <c r="O494" s="12">
        <v>4</v>
      </c>
      <c r="P494" s="12">
        <v>3</v>
      </c>
      <c r="Q494" s="12" t="s">
        <v>493</v>
      </c>
      <c r="R494" s="12" t="s">
        <v>493</v>
      </c>
      <c r="S494" s="12" t="s">
        <v>493</v>
      </c>
      <c r="T494" s="12" t="s">
        <v>493</v>
      </c>
      <c r="U494" s="12" t="s">
        <v>493</v>
      </c>
      <c r="V494" s="12" t="s">
        <v>493</v>
      </c>
      <c r="W494" s="12" t="s">
        <v>493</v>
      </c>
      <c r="X494" s="12" t="s">
        <v>493</v>
      </c>
      <c r="Y494" s="12" t="s">
        <v>493</v>
      </c>
      <c r="Z494" s="12" t="s">
        <v>493</v>
      </c>
      <c r="AA494" s="12" t="s">
        <v>493</v>
      </c>
      <c r="AB494" s="12">
        <v>1</v>
      </c>
      <c r="AC494" s="12">
        <v>0</v>
      </c>
      <c r="AD494" s="12">
        <v>13</v>
      </c>
    </row>
    <row r="495" spans="1:30" x14ac:dyDescent="0.25">
      <c r="A495" s="12" t="s">
        <v>317</v>
      </c>
      <c r="B495" s="12" t="s">
        <v>243</v>
      </c>
      <c r="C495" s="12" t="s">
        <v>487</v>
      </c>
      <c r="D495" s="12">
        <v>6</v>
      </c>
      <c r="E495" s="12">
        <v>6</v>
      </c>
      <c r="F495" s="12">
        <v>0</v>
      </c>
      <c r="G495" s="12">
        <v>206</v>
      </c>
      <c r="H495" s="12">
        <v>69</v>
      </c>
      <c r="I495" s="12">
        <v>34.33</v>
      </c>
      <c r="J495" s="12">
        <v>162</v>
      </c>
      <c r="K495" s="12">
        <v>127.16</v>
      </c>
      <c r="L495" s="12">
        <v>0</v>
      </c>
      <c r="M495" s="12">
        <v>2</v>
      </c>
      <c r="N495" s="12">
        <v>0</v>
      </c>
      <c r="O495" s="12">
        <v>17</v>
      </c>
      <c r="P495" s="12">
        <v>9</v>
      </c>
      <c r="Q495" s="12" t="s">
        <v>493</v>
      </c>
      <c r="R495" s="12" t="s">
        <v>493</v>
      </c>
      <c r="S495" s="12" t="s">
        <v>493</v>
      </c>
      <c r="T495" s="12" t="s">
        <v>493</v>
      </c>
      <c r="U495" s="12" t="s">
        <v>493</v>
      </c>
      <c r="V495" s="12" t="s">
        <v>493</v>
      </c>
      <c r="W495" s="12" t="s">
        <v>493</v>
      </c>
      <c r="X495" s="12" t="s">
        <v>493</v>
      </c>
      <c r="Y495" s="12" t="s">
        <v>493</v>
      </c>
      <c r="Z495" s="12" t="s">
        <v>493</v>
      </c>
      <c r="AA495" s="12" t="s">
        <v>493</v>
      </c>
      <c r="AB495" s="12">
        <v>4</v>
      </c>
      <c r="AC495" s="12">
        <v>0</v>
      </c>
      <c r="AD495" s="12">
        <v>17</v>
      </c>
    </row>
    <row r="496" spans="1:30" x14ac:dyDescent="0.25">
      <c r="A496" s="12" t="s">
        <v>317</v>
      </c>
      <c r="B496" s="12" t="s">
        <v>155</v>
      </c>
      <c r="C496" s="12" t="s">
        <v>487</v>
      </c>
      <c r="D496" s="12">
        <v>10</v>
      </c>
      <c r="E496" s="12">
        <v>6</v>
      </c>
      <c r="F496" s="12">
        <v>5</v>
      </c>
      <c r="G496" s="12">
        <v>34</v>
      </c>
      <c r="H496" s="12">
        <v>21</v>
      </c>
      <c r="I496" s="12">
        <v>34</v>
      </c>
      <c r="J496" s="12">
        <v>20</v>
      </c>
      <c r="K496" s="12">
        <v>170</v>
      </c>
      <c r="L496" s="12">
        <v>0</v>
      </c>
      <c r="M496" s="12">
        <v>0</v>
      </c>
      <c r="N496" s="12">
        <v>0</v>
      </c>
      <c r="O496" s="12">
        <v>1</v>
      </c>
      <c r="P496" s="12">
        <v>2</v>
      </c>
      <c r="Q496" s="12">
        <v>10</v>
      </c>
      <c r="R496" s="12">
        <v>34</v>
      </c>
      <c r="S496" s="12">
        <v>1</v>
      </c>
      <c r="T496" s="12">
        <v>244</v>
      </c>
      <c r="U496" s="12">
        <v>6</v>
      </c>
      <c r="V496" s="13">
        <v>43497</v>
      </c>
      <c r="W496" s="12">
        <v>40.659999999999997</v>
      </c>
      <c r="X496" s="12">
        <v>7.17</v>
      </c>
      <c r="Y496" s="12">
        <v>34</v>
      </c>
      <c r="Z496" s="12">
        <v>0</v>
      </c>
      <c r="AA496" s="12">
        <v>0</v>
      </c>
      <c r="AB496" s="12">
        <v>2</v>
      </c>
      <c r="AC496" s="12">
        <v>0</v>
      </c>
      <c r="AD496" s="12">
        <v>11</v>
      </c>
    </row>
    <row r="497" spans="1:30" x14ac:dyDescent="0.25">
      <c r="A497" s="12" t="s">
        <v>317</v>
      </c>
      <c r="B497" s="12" t="s">
        <v>600</v>
      </c>
      <c r="C497" s="12" t="s">
        <v>487</v>
      </c>
      <c r="D497" s="12">
        <v>10</v>
      </c>
      <c r="E497" s="12">
        <v>8</v>
      </c>
      <c r="F497" s="12">
        <v>1</v>
      </c>
      <c r="G497" s="12">
        <v>170</v>
      </c>
      <c r="H497" s="12">
        <v>57</v>
      </c>
      <c r="I497" s="12">
        <v>24.28</v>
      </c>
      <c r="J497" s="12">
        <v>141</v>
      </c>
      <c r="K497" s="12">
        <v>120.56</v>
      </c>
      <c r="L497" s="12">
        <v>0</v>
      </c>
      <c r="M497" s="12">
        <v>2</v>
      </c>
      <c r="N497" s="12">
        <v>0</v>
      </c>
      <c r="O497" s="12">
        <v>17</v>
      </c>
      <c r="P497" s="12">
        <v>4</v>
      </c>
      <c r="Q497" s="12" t="s">
        <v>493</v>
      </c>
      <c r="R497" s="12" t="s">
        <v>493</v>
      </c>
      <c r="S497" s="12" t="s">
        <v>493</v>
      </c>
      <c r="T497" s="12" t="s">
        <v>493</v>
      </c>
      <c r="U497" s="12" t="s">
        <v>493</v>
      </c>
      <c r="V497" s="12" t="s">
        <v>493</v>
      </c>
      <c r="W497" s="12" t="s">
        <v>493</v>
      </c>
      <c r="X497" s="12" t="s">
        <v>493</v>
      </c>
      <c r="Y497" s="12" t="s">
        <v>493</v>
      </c>
      <c r="Z497" s="12" t="s">
        <v>493</v>
      </c>
      <c r="AA497" s="12" t="s">
        <v>493</v>
      </c>
      <c r="AB497" s="12">
        <v>4</v>
      </c>
      <c r="AC497" s="12">
        <v>0</v>
      </c>
      <c r="AD497" s="12">
        <v>6</v>
      </c>
    </row>
    <row r="498" spans="1:30" x14ac:dyDescent="0.25">
      <c r="A498" s="12" t="s">
        <v>317</v>
      </c>
      <c r="B498" s="12" t="s">
        <v>659</v>
      </c>
      <c r="C498" s="12" t="s">
        <v>487</v>
      </c>
      <c r="D498" s="12">
        <v>12</v>
      </c>
      <c r="E498" s="12">
        <v>10</v>
      </c>
      <c r="F498" s="12">
        <v>3</v>
      </c>
      <c r="G498" s="12">
        <v>150</v>
      </c>
      <c r="H498" s="12">
        <v>34</v>
      </c>
      <c r="I498" s="12">
        <v>21.42</v>
      </c>
      <c r="J498" s="12">
        <v>93</v>
      </c>
      <c r="K498" s="12">
        <v>161.29</v>
      </c>
      <c r="L498" s="12">
        <v>0</v>
      </c>
      <c r="M498" s="12">
        <v>0</v>
      </c>
      <c r="N498" s="12">
        <v>0</v>
      </c>
      <c r="O498" s="12">
        <v>7</v>
      </c>
      <c r="P498" s="12">
        <v>11</v>
      </c>
      <c r="Q498" s="12">
        <v>11</v>
      </c>
      <c r="R498" s="12">
        <v>33.1</v>
      </c>
      <c r="S498" s="12">
        <v>0</v>
      </c>
      <c r="T498" s="12">
        <v>326</v>
      </c>
      <c r="U498" s="12">
        <v>9</v>
      </c>
      <c r="V498" s="13">
        <v>12479</v>
      </c>
      <c r="W498" s="12">
        <v>36.22</v>
      </c>
      <c r="X498" s="12">
        <v>9.82</v>
      </c>
      <c r="Y498" s="12">
        <v>22.1</v>
      </c>
      <c r="Z498" s="12">
        <v>0</v>
      </c>
      <c r="AA498" s="12">
        <v>0</v>
      </c>
      <c r="AB498" s="12">
        <v>5</v>
      </c>
      <c r="AC498" s="12">
        <v>0</v>
      </c>
      <c r="AD498" s="12">
        <v>5</v>
      </c>
    </row>
    <row r="499" spans="1:30" x14ac:dyDescent="0.25">
      <c r="A499" s="12" t="s">
        <v>317</v>
      </c>
      <c r="B499" s="12" t="s">
        <v>660</v>
      </c>
      <c r="C499" s="12" t="s">
        <v>487</v>
      </c>
      <c r="D499" s="12">
        <v>6</v>
      </c>
      <c r="E499" s="12">
        <v>6</v>
      </c>
      <c r="F499" s="12">
        <v>0</v>
      </c>
      <c r="G499" s="12">
        <v>127</v>
      </c>
      <c r="H499" s="12">
        <v>30</v>
      </c>
      <c r="I499" s="12">
        <v>21.16</v>
      </c>
      <c r="J499" s="12">
        <v>100</v>
      </c>
      <c r="K499" s="12">
        <v>127</v>
      </c>
      <c r="L499" s="12">
        <v>0</v>
      </c>
      <c r="M499" s="12">
        <v>0</v>
      </c>
      <c r="N499" s="12">
        <v>0</v>
      </c>
      <c r="O499" s="12">
        <v>14</v>
      </c>
      <c r="P499" s="12">
        <v>3</v>
      </c>
      <c r="Q499" s="12" t="s">
        <v>493</v>
      </c>
      <c r="R499" s="12" t="s">
        <v>493</v>
      </c>
      <c r="S499" s="12" t="s">
        <v>493</v>
      </c>
      <c r="T499" s="12" t="s">
        <v>493</v>
      </c>
      <c r="U499" s="12" t="s">
        <v>493</v>
      </c>
      <c r="V499" s="12" t="s">
        <v>493</v>
      </c>
      <c r="W499" s="12" t="s">
        <v>493</v>
      </c>
      <c r="X499" s="12" t="s">
        <v>493</v>
      </c>
      <c r="Y499" s="12" t="s">
        <v>493</v>
      </c>
      <c r="Z499" s="12" t="s">
        <v>493</v>
      </c>
      <c r="AA499" s="12" t="s">
        <v>493</v>
      </c>
      <c r="AB499" s="12">
        <v>1</v>
      </c>
      <c r="AC499" s="12">
        <v>0</v>
      </c>
      <c r="AD499" s="12">
        <v>7</v>
      </c>
    </row>
    <row r="500" spans="1:30" x14ac:dyDescent="0.25">
      <c r="A500" s="12" t="s">
        <v>317</v>
      </c>
      <c r="B500" s="12" t="s">
        <v>303</v>
      </c>
      <c r="C500" s="12" t="s">
        <v>487</v>
      </c>
      <c r="D500" s="12">
        <v>6</v>
      </c>
      <c r="E500" s="12">
        <v>5</v>
      </c>
      <c r="F500" s="12">
        <v>1</v>
      </c>
      <c r="G500" s="12">
        <v>84</v>
      </c>
      <c r="H500" s="12">
        <v>34</v>
      </c>
      <c r="I500" s="12">
        <v>21</v>
      </c>
      <c r="J500" s="12">
        <v>98</v>
      </c>
      <c r="K500" s="12">
        <v>85.71</v>
      </c>
      <c r="L500" s="12">
        <v>0</v>
      </c>
      <c r="M500" s="12">
        <v>0</v>
      </c>
      <c r="N500" s="12">
        <v>1</v>
      </c>
      <c r="O500" s="12">
        <v>9</v>
      </c>
      <c r="P500" s="12">
        <v>2</v>
      </c>
      <c r="Q500" s="12" t="s">
        <v>493</v>
      </c>
      <c r="R500" s="12" t="s">
        <v>493</v>
      </c>
      <c r="S500" s="12" t="s">
        <v>493</v>
      </c>
      <c r="T500" s="12" t="s">
        <v>493</v>
      </c>
      <c r="U500" s="12" t="s">
        <v>493</v>
      </c>
      <c r="V500" s="12" t="s">
        <v>493</v>
      </c>
      <c r="W500" s="12" t="s">
        <v>493</v>
      </c>
      <c r="X500" s="12" t="s">
        <v>493</v>
      </c>
      <c r="Y500" s="12" t="s">
        <v>493</v>
      </c>
      <c r="Z500" s="12" t="s">
        <v>493</v>
      </c>
      <c r="AA500" s="12" t="s">
        <v>493</v>
      </c>
      <c r="AB500" s="12">
        <v>2</v>
      </c>
      <c r="AC500" s="12">
        <v>0</v>
      </c>
      <c r="AD500" s="12">
        <v>16</v>
      </c>
    </row>
    <row r="501" spans="1:30" x14ac:dyDescent="0.25">
      <c r="A501" s="12" t="s">
        <v>317</v>
      </c>
      <c r="B501" s="12" t="s">
        <v>193</v>
      </c>
      <c r="C501" s="12" t="s">
        <v>487</v>
      </c>
      <c r="D501" s="12">
        <v>14</v>
      </c>
      <c r="E501" s="12">
        <v>6</v>
      </c>
      <c r="F501" s="12">
        <v>4</v>
      </c>
      <c r="G501" s="12">
        <v>41</v>
      </c>
      <c r="H501" s="12">
        <v>29</v>
      </c>
      <c r="I501" s="12">
        <v>20.5</v>
      </c>
      <c r="J501" s="12">
        <v>38</v>
      </c>
      <c r="K501" s="12">
        <v>107.89</v>
      </c>
      <c r="L501" s="12">
        <v>0</v>
      </c>
      <c r="M501" s="12">
        <v>0</v>
      </c>
      <c r="N501" s="12">
        <v>1</v>
      </c>
      <c r="O501" s="12">
        <v>3</v>
      </c>
      <c r="P501" s="12">
        <v>1</v>
      </c>
      <c r="Q501" s="12">
        <v>14</v>
      </c>
      <c r="R501" s="12">
        <v>44</v>
      </c>
      <c r="S501" s="12">
        <v>0</v>
      </c>
      <c r="T501" s="12">
        <v>319</v>
      </c>
      <c r="U501" s="12">
        <v>10</v>
      </c>
      <c r="V501" s="13">
        <v>12510</v>
      </c>
      <c r="W501" s="12">
        <v>31.9</v>
      </c>
      <c r="X501" s="12">
        <v>7.25</v>
      </c>
      <c r="Y501" s="12">
        <v>26.4</v>
      </c>
      <c r="Z501" s="12">
        <v>1</v>
      </c>
      <c r="AA501" s="12">
        <v>0</v>
      </c>
      <c r="AB501" s="12">
        <v>3</v>
      </c>
      <c r="AC501" s="12">
        <v>0</v>
      </c>
      <c r="AD501" s="12">
        <v>3</v>
      </c>
    </row>
    <row r="502" spans="1:30" x14ac:dyDescent="0.25">
      <c r="A502" s="12" t="s">
        <v>317</v>
      </c>
      <c r="B502" s="12" t="s">
        <v>102</v>
      </c>
      <c r="C502" s="12" t="s">
        <v>487</v>
      </c>
      <c r="D502" s="12">
        <v>2</v>
      </c>
      <c r="E502" s="12">
        <v>1</v>
      </c>
      <c r="F502" s="12">
        <v>0</v>
      </c>
      <c r="G502" s="12">
        <v>16</v>
      </c>
      <c r="H502" s="12">
        <v>16</v>
      </c>
      <c r="I502" s="12">
        <v>16</v>
      </c>
      <c r="J502" s="12">
        <v>9</v>
      </c>
      <c r="K502" s="12">
        <v>177.77</v>
      </c>
      <c r="L502" s="12">
        <v>0</v>
      </c>
      <c r="M502" s="12">
        <v>0</v>
      </c>
      <c r="N502" s="12">
        <v>0</v>
      </c>
      <c r="O502" s="12">
        <v>0</v>
      </c>
      <c r="P502" s="12">
        <v>2</v>
      </c>
      <c r="Q502" s="12">
        <v>2</v>
      </c>
      <c r="R502" s="12">
        <v>5</v>
      </c>
      <c r="S502" s="12">
        <v>0</v>
      </c>
      <c r="T502" s="12">
        <v>66</v>
      </c>
      <c r="U502" s="12">
        <v>2</v>
      </c>
      <c r="V502" s="13">
        <v>13181</v>
      </c>
      <c r="W502" s="12">
        <v>33</v>
      </c>
      <c r="X502" s="12">
        <v>13.2</v>
      </c>
      <c r="Y502" s="12">
        <v>15</v>
      </c>
      <c r="Z502" s="12">
        <v>0</v>
      </c>
      <c r="AA502" s="12">
        <v>0</v>
      </c>
      <c r="AB502" s="12">
        <v>1</v>
      </c>
      <c r="AC502" s="12">
        <v>0</v>
      </c>
      <c r="AD502" s="12">
        <v>6</v>
      </c>
    </row>
    <row r="503" spans="1:30" x14ac:dyDescent="0.25">
      <c r="A503" s="12" t="s">
        <v>317</v>
      </c>
      <c r="B503" s="12" t="s">
        <v>221</v>
      </c>
      <c r="C503" s="12" t="s">
        <v>487</v>
      </c>
      <c r="D503" s="12">
        <v>3</v>
      </c>
      <c r="E503" s="12">
        <v>1</v>
      </c>
      <c r="F503" s="12">
        <v>0</v>
      </c>
      <c r="G503" s="12">
        <v>7</v>
      </c>
      <c r="H503" s="12">
        <v>7</v>
      </c>
      <c r="I503" s="12">
        <v>7</v>
      </c>
      <c r="J503" s="12">
        <v>11</v>
      </c>
      <c r="K503" s="12">
        <v>63.63</v>
      </c>
      <c r="L503" s="12">
        <v>0</v>
      </c>
      <c r="M503" s="12">
        <v>0</v>
      </c>
      <c r="N503" s="12">
        <v>0</v>
      </c>
      <c r="O503" s="12">
        <v>0</v>
      </c>
      <c r="P503" s="12">
        <v>0</v>
      </c>
      <c r="Q503" s="12">
        <v>3</v>
      </c>
      <c r="R503" s="12">
        <v>9</v>
      </c>
      <c r="S503" s="12">
        <v>0</v>
      </c>
      <c r="T503" s="12">
        <v>45</v>
      </c>
      <c r="U503" s="12">
        <v>4</v>
      </c>
      <c r="V503" s="13">
        <v>41671</v>
      </c>
      <c r="W503" s="12">
        <v>11.25</v>
      </c>
      <c r="X503" s="12">
        <v>5</v>
      </c>
      <c r="Y503" s="12">
        <v>13.5</v>
      </c>
      <c r="Z503" s="12">
        <v>0</v>
      </c>
      <c r="AA503" s="12">
        <v>0</v>
      </c>
      <c r="AB503" s="12">
        <v>0</v>
      </c>
      <c r="AC503" s="12">
        <v>0</v>
      </c>
      <c r="AD503" s="12">
        <v>13</v>
      </c>
    </row>
    <row r="504" spans="1:30" x14ac:dyDescent="0.25">
      <c r="A504" s="12" t="s">
        <v>317</v>
      </c>
      <c r="B504" s="12" t="s">
        <v>661</v>
      </c>
      <c r="C504" s="12" t="s">
        <v>487</v>
      </c>
      <c r="D504" s="12">
        <v>2</v>
      </c>
      <c r="E504" s="12">
        <v>1</v>
      </c>
      <c r="F504" s="12">
        <v>0</v>
      </c>
      <c r="G504" s="12">
        <v>6</v>
      </c>
      <c r="H504" s="12">
        <v>6</v>
      </c>
      <c r="I504" s="12">
        <v>6</v>
      </c>
      <c r="J504" s="12">
        <v>12</v>
      </c>
      <c r="K504" s="12">
        <v>50</v>
      </c>
      <c r="L504" s="12">
        <v>0</v>
      </c>
      <c r="M504" s="12">
        <v>0</v>
      </c>
      <c r="N504" s="12">
        <v>0</v>
      </c>
      <c r="O504" s="12">
        <v>0</v>
      </c>
      <c r="P504" s="12">
        <v>0</v>
      </c>
      <c r="Q504" s="12" t="s">
        <v>493</v>
      </c>
      <c r="R504" s="12" t="s">
        <v>493</v>
      </c>
      <c r="S504" s="12" t="s">
        <v>493</v>
      </c>
      <c r="T504" s="12" t="s">
        <v>493</v>
      </c>
      <c r="U504" s="12" t="s">
        <v>493</v>
      </c>
      <c r="V504" s="12" t="s">
        <v>493</v>
      </c>
      <c r="W504" s="12" t="s">
        <v>493</v>
      </c>
      <c r="X504" s="12" t="s">
        <v>493</v>
      </c>
      <c r="Y504" s="12" t="s">
        <v>493</v>
      </c>
      <c r="Z504" s="12" t="s">
        <v>493</v>
      </c>
      <c r="AA504" s="12" t="s">
        <v>493</v>
      </c>
      <c r="AB504" s="12">
        <v>0</v>
      </c>
      <c r="AC504" s="12">
        <v>0</v>
      </c>
      <c r="AD504" s="12">
        <v>12</v>
      </c>
    </row>
    <row r="505" spans="1:30" x14ac:dyDescent="0.25">
      <c r="A505" s="12" t="s">
        <v>317</v>
      </c>
      <c r="B505" s="12" t="s">
        <v>83</v>
      </c>
      <c r="C505" s="12" t="s">
        <v>487</v>
      </c>
      <c r="D505" s="12">
        <v>4</v>
      </c>
      <c r="E505" s="12">
        <v>3</v>
      </c>
      <c r="F505" s="12">
        <v>0</v>
      </c>
      <c r="G505" s="12">
        <v>11</v>
      </c>
      <c r="H505" s="12">
        <v>7</v>
      </c>
      <c r="I505" s="12">
        <v>3.66</v>
      </c>
      <c r="J505" s="12">
        <v>13</v>
      </c>
      <c r="K505" s="12">
        <v>84.61</v>
      </c>
      <c r="L505" s="12">
        <v>0</v>
      </c>
      <c r="M505" s="12">
        <v>0</v>
      </c>
      <c r="N505" s="12">
        <v>0</v>
      </c>
      <c r="O505" s="12">
        <v>0</v>
      </c>
      <c r="P505" s="12">
        <v>0</v>
      </c>
      <c r="Q505" s="12">
        <v>3</v>
      </c>
      <c r="R505" s="12">
        <v>8</v>
      </c>
      <c r="S505" s="12">
        <v>0</v>
      </c>
      <c r="T505" s="12">
        <v>61</v>
      </c>
      <c r="U505" s="12">
        <v>0</v>
      </c>
      <c r="V505" s="12" t="s">
        <v>493</v>
      </c>
      <c r="W505" s="12" t="s">
        <v>493</v>
      </c>
      <c r="X505" s="12">
        <v>7.62</v>
      </c>
      <c r="Y505" s="12" t="s">
        <v>493</v>
      </c>
      <c r="Z505" s="12">
        <v>0</v>
      </c>
      <c r="AA505" s="12">
        <v>0</v>
      </c>
      <c r="AB505" s="12">
        <v>1</v>
      </c>
      <c r="AC505" s="12">
        <v>0</v>
      </c>
      <c r="AD505" s="12">
        <v>8</v>
      </c>
    </row>
    <row r="506" spans="1:30" x14ac:dyDescent="0.25">
      <c r="A506" s="12" t="s">
        <v>317</v>
      </c>
      <c r="B506" s="12" t="s">
        <v>548</v>
      </c>
      <c r="C506" s="12" t="s">
        <v>487</v>
      </c>
      <c r="D506" s="12">
        <v>10</v>
      </c>
      <c r="E506" s="12">
        <v>1</v>
      </c>
      <c r="F506" s="12">
        <v>0</v>
      </c>
      <c r="G506" s="12">
        <v>0</v>
      </c>
      <c r="H506" s="12">
        <v>0</v>
      </c>
      <c r="I506" s="12">
        <v>0</v>
      </c>
      <c r="J506" s="12">
        <v>1</v>
      </c>
      <c r="K506" s="12">
        <v>0</v>
      </c>
      <c r="L506" s="12">
        <v>0</v>
      </c>
      <c r="M506" s="12">
        <v>0</v>
      </c>
      <c r="N506" s="12">
        <v>1</v>
      </c>
      <c r="O506" s="12">
        <v>0</v>
      </c>
      <c r="P506" s="12">
        <v>0</v>
      </c>
      <c r="Q506" s="12">
        <v>10</v>
      </c>
      <c r="R506" s="12">
        <v>28.3</v>
      </c>
      <c r="S506" s="12">
        <v>0</v>
      </c>
      <c r="T506" s="12">
        <v>241</v>
      </c>
      <c r="U506" s="12">
        <v>7</v>
      </c>
      <c r="V506" s="13">
        <v>13210</v>
      </c>
      <c r="W506" s="12">
        <v>34.42</v>
      </c>
      <c r="X506" s="12">
        <v>8.4499999999999993</v>
      </c>
      <c r="Y506" s="12">
        <v>24.4</v>
      </c>
      <c r="Z506" s="12">
        <v>0</v>
      </c>
      <c r="AA506" s="12">
        <v>0</v>
      </c>
      <c r="AB506" s="12">
        <v>0</v>
      </c>
      <c r="AC506" s="12">
        <v>0</v>
      </c>
      <c r="AD506" s="12">
        <v>13</v>
      </c>
    </row>
    <row r="507" spans="1:30" x14ac:dyDescent="0.25">
      <c r="A507" s="12" t="s">
        <v>317</v>
      </c>
      <c r="B507" s="12" t="s">
        <v>336</v>
      </c>
      <c r="C507" s="12" t="s">
        <v>487</v>
      </c>
      <c r="D507" s="12">
        <v>5</v>
      </c>
      <c r="E507" s="12">
        <v>1</v>
      </c>
      <c r="F507" s="12">
        <v>0</v>
      </c>
      <c r="G507" s="12">
        <v>0</v>
      </c>
      <c r="H507" s="12">
        <v>0</v>
      </c>
      <c r="I507" s="12">
        <v>0</v>
      </c>
      <c r="J507" s="12">
        <v>1</v>
      </c>
      <c r="K507" s="12">
        <v>0</v>
      </c>
      <c r="L507" s="12">
        <v>0</v>
      </c>
      <c r="M507" s="12">
        <v>0</v>
      </c>
      <c r="N507" s="12">
        <v>1</v>
      </c>
      <c r="O507" s="12">
        <v>0</v>
      </c>
      <c r="P507" s="12">
        <v>0</v>
      </c>
      <c r="Q507" s="12">
        <v>5</v>
      </c>
      <c r="R507" s="12">
        <v>17</v>
      </c>
      <c r="S507" s="12">
        <v>0</v>
      </c>
      <c r="T507" s="12">
        <v>115</v>
      </c>
      <c r="U507" s="12">
        <v>12</v>
      </c>
      <c r="V507" s="13">
        <v>43617</v>
      </c>
      <c r="W507" s="12">
        <v>9.58</v>
      </c>
      <c r="X507" s="12">
        <v>6.76</v>
      </c>
      <c r="Y507" s="12">
        <v>8.5</v>
      </c>
      <c r="Z507" s="12">
        <v>0</v>
      </c>
      <c r="AA507" s="12">
        <v>1</v>
      </c>
      <c r="AB507" s="12">
        <v>0</v>
      </c>
      <c r="AC507" s="12">
        <v>0</v>
      </c>
      <c r="AD507" s="12">
        <v>5</v>
      </c>
    </row>
    <row r="508" spans="1:30" x14ac:dyDescent="0.25">
      <c r="A508" s="12" t="s">
        <v>317</v>
      </c>
      <c r="B508" s="12" t="s">
        <v>662</v>
      </c>
      <c r="C508" s="12" t="s">
        <v>487</v>
      </c>
      <c r="D508" s="12">
        <v>3</v>
      </c>
      <c r="E508" s="12">
        <v>1</v>
      </c>
      <c r="F508" s="12">
        <v>1</v>
      </c>
      <c r="G508" s="12">
        <v>3</v>
      </c>
      <c r="H508" s="12" t="s">
        <v>598</v>
      </c>
      <c r="I508" s="12" t="s">
        <v>493</v>
      </c>
      <c r="J508" s="12">
        <v>3</v>
      </c>
      <c r="K508" s="12">
        <v>100</v>
      </c>
      <c r="L508" s="12">
        <v>0</v>
      </c>
      <c r="M508" s="12">
        <v>0</v>
      </c>
      <c r="N508" s="12">
        <v>0</v>
      </c>
      <c r="O508" s="12">
        <v>0</v>
      </c>
      <c r="P508" s="12">
        <v>0</v>
      </c>
      <c r="Q508" s="12">
        <v>3</v>
      </c>
      <c r="R508" s="12">
        <v>11</v>
      </c>
      <c r="S508" s="12">
        <v>0</v>
      </c>
      <c r="T508" s="12">
        <v>84</v>
      </c>
      <c r="U508" s="12">
        <v>1</v>
      </c>
      <c r="V508" s="13">
        <v>46388</v>
      </c>
      <c r="W508" s="12">
        <v>84</v>
      </c>
      <c r="X508" s="12">
        <v>7.63</v>
      </c>
      <c r="Y508" s="12">
        <v>66</v>
      </c>
      <c r="Z508" s="12">
        <v>0</v>
      </c>
      <c r="AA508" s="12">
        <v>0</v>
      </c>
      <c r="AB508" s="12">
        <v>1</v>
      </c>
      <c r="AC508" s="12">
        <v>0</v>
      </c>
      <c r="AD508" s="12">
        <v>9</v>
      </c>
    </row>
    <row r="509" spans="1:30" x14ac:dyDescent="0.25">
      <c r="A509" s="12" t="s">
        <v>317</v>
      </c>
      <c r="B509" s="12" t="s">
        <v>216</v>
      </c>
      <c r="C509" s="12" t="s">
        <v>487</v>
      </c>
      <c r="D509" s="12">
        <v>4</v>
      </c>
      <c r="E509" s="12">
        <v>1</v>
      </c>
      <c r="F509" s="12">
        <v>1</v>
      </c>
      <c r="G509" s="12">
        <v>0</v>
      </c>
      <c r="H509" s="12" t="s">
        <v>552</v>
      </c>
      <c r="I509" s="12" t="s">
        <v>493</v>
      </c>
      <c r="J509" s="12">
        <v>0</v>
      </c>
      <c r="K509" s="12" t="s">
        <v>493</v>
      </c>
      <c r="L509" s="12">
        <v>0</v>
      </c>
      <c r="M509" s="12">
        <v>0</v>
      </c>
      <c r="N509" s="12">
        <v>0</v>
      </c>
      <c r="O509" s="12">
        <v>0</v>
      </c>
      <c r="P509" s="12">
        <v>0</v>
      </c>
      <c r="Q509" s="12">
        <v>4</v>
      </c>
      <c r="R509" s="12">
        <v>15</v>
      </c>
      <c r="S509" s="12">
        <v>0</v>
      </c>
      <c r="T509" s="12">
        <v>148</v>
      </c>
      <c r="U509" s="12">
        <v>3</v>
      </c>
      <c r="V509" s="13">
        <v>13181</v>
      </c>
      <c r="W509" s="12">
        <v>49.33</v>
      </c>
      <c r="X509" s="12">
        <v>9.86</v>
      </c>
      <c r="Y509" s="12">
        <v>30</v>
      </c>
      <c r="Z509" s="12">
        <v>0</v>
      </c>
      <c r="AA509" s="12">
        <v>0</v>
      </c>
      <c r="AB509" s="12">
        <v>2</v>
      </c>
      <c r="AC509" s="12">
        <v>0</v>
      </c>
      <c r="AD509" s="12">
        <v>10</v>
      </c>
    </row>
    <row r="510" spans="1:30" x14ac:dyDescent="0.25">
      <c r="A510" s="12" t="s">
        <v>317</v>
      </c>
      <c r="B510" s="12" t="s">
        <v>663</v>
      </c>
      <c r="C510" s="12" t="s">
        <v>487</v>
      </c>
      <c r="D510" s="12">
        <v>2</v>
      </c>
      <c r="E510" s="12" t="s">
        <v>493</v>
      </c>
      <c r="F510" s="12" t="s">
        <v>493</v>
      </c>
      <c r="G510" s="12" t="s">
        <v>493</v>
      </c>
      <c r="H510" s="12" t="s">
        <v>493</v>
      </c>
      <c r="I510" s="12" t="s">
        <v>493</v>
      </c>
      <c r="J510" s="12" t="s">
        <v>493</v>
      </c>
      <c r="K510" s="12" t="s">
        <v>493</v>
      </c>
      <c r="L510" s="12" t="s">
        <v>493</v>
      </c>
      <c r="M510" s="12" t="s">
        <v>493</v>
      </c>
      <c r="N510" s="12" t="s">
        <v>493</v>
      </c>
      <c r="O510" s="12" t="s">
        <v>493</v>
      </c>
      <c r="P510" s="12" t="s">
        <v>493</v>
      </c>
      <c r="Q510" s="12">
        <v>2</v>
      </c>
      <c r="R510" s="12">
        <v>7</v>
      </c>
      <c r="S510" s="12">
        <v>0</v>
      </c>
      <c r="T510" s="12">
        <v>54</v>
      </c>
      <c r="U510" s="12">
        <v>2</v>
      </c>
      <c r="V510" s="13">
        <v>11355</v>
      </c>
      <c r="W510" s="12">
        <v>27</v>
      </c>
      <c r="X510" s="12">
        <v>7.71</v>
      </c>
      <c r="Y510" s="12">
        <v>21</v>
      </c>
      <c r="Z510" s="12">
        <v>0</v>
      </c>
      <c r="AA510" s="12">
        <v>0</v>
      </c>
      <c r="AB510" s="12">
        <v>0</v>
      </c>
      <c r="AC510" s="12">
        <v>0</v>
      </c>
      <c r="AD510" s="12">
        <v>4</v>
      </c>
    </row>
    <row r="511" spans="1:30" x14ac:dyDescent="0.25">
      <c r="A511" s="12" t="s">
        <v>317</v>
      </c>
      <c r="B511" s="12" t="s">
        <v>380</v>
      </c>
      <c r="C511" s="12" t="s">
        <v>487</v>
      </c>
      <c r="D511" s="12">
        <v>2</v>
      </c>
      <c r="E511" s="12" t="s">
        <v>493</v>
      </c>
      <c r="F511" s="12" t="s">
        <v>493</v>
      </c>
      <c r="G511" s="12" t="s">
        <v>493</v>
      </c>
      <c r="H511" s="12" t="s">
        <v>493</v>
      </c>
      <c r="I511" s="12" t="s">
        <v>493</v>
      </c>
      <c r="J511" s="12" t="s">
        <v>493</v>
      </c>
      <c r="K511" s="12" t="s">
        <v>493</v>
      </c>
      <c r="L511" s="12" t="s">
        <v>493</v>
      </c>
      <c r="M511" s="12" t="s">
        <v>493</v>
      </c>
      <c r="N511" s="12" t="s">
        <v>493</v>
      </c>
      <c r="O511" s="12" t="s">
        <v>493</v>
      </c>
      <c r="P511" s="12" t="s">
        <v>493</v>
      </c>
      <c r="Q511" s="12">
        <v>2</v>
      </c>
      <c r="R511" s="12">
        <v>5</v>
      </c>
      <c r="S511" s="12">
        <v>0</v>
      </c>
      <c r="T511" s="12">
        <v>41</v>
      </c>
      <c r="U511" s="12">
        <v>0</v>
      </c>
      <c r="V511" s="12" t="s">
        <v>493</v>
      </c>
      <c r="W511" s="12" t="s">
        <v>493</v>
      </c>
      <c r="X511" s="12">
        <v>8.1999999999999993</v>
      </c>
      <c r="Y511" s="12" t="s">
        <v>493</v>
      </c>
      <c r="Z511" s="12">
        <v>0</v>
      </c>
      <c r="AA511" s="12">
        <v>0</v>
      </c>
      <c r="AB511" s="12">
        <v>1</v>
      </c>
      <c r="AC511" s="12">
        <v>0</v>
      </c>
      <c r="AD511" s="12">
        <v>13</v>
      </c>
    </row>
    <row r="512" spans="1:30" x14ac:dyDescent="0.25">
      <c r="A512" s="12" t="s">
        <v>317</v>
      </c>
      <c r="B512" s="12" t="s">
        <v>329</v>
      </c>
      <c r="C512" s="12" t="s">
        <v>487</v>
      </c>
      <c r="D512" s="12">
        <v>9</v>
      </c>
      <c r="E512" s="12" t="s">
        <v>493</v>
      </c>
      <c r="F512" s="12" t="s">
        <v>493</v>
      </c>
      <c r="G512" s="12" t="s">
        <v>493</v>
      </c>
      <c r="H512" s="12" t="s">
        <v>493</v>
      </c>
      <c r="I512" s="12" t="s">
        <v>493</v>
      </c>
      <c r="J512" s="12" t="s">
        <v>493</v>
      </c>
      <c r="K512" s="12" t="s">
        <v>493</v>
      </c>
      <c r="L512" s="12" t="s">
        <v>493</v>
      </c>
      <c r="M512" s="12" t="s">
        <v>493</v>
      </c>
      <c r="N512" s="12" t="s">
        <v>493</v>
      </c>
      <c r="O512" s="12" t="s">
        <v>493</v>
      </c>
      <c r="P512" s="12" t="s">
        <v>493</v>
      </c>
      <c r="Q512" s="12">
        <v>9</v>
      </c>
      <c r="R512" s="12">
        <v>30.3</v>
      </c>
      <c r="S512" s="12">
        <v>2</v>
      </c>
      <c r="T512" s="12">
        <v>231</v>
      </c>
      <c r="U512" s="12">
        <v>11</v>
      </c>
      <c r="V512" s="13">
        <v>43891</v>
      </c>
      <c r="W512" s="12">
        <v>21</v>
      </c>
      <c r="X512" s="12">
        <v>7.57</v>
      </c>
      <c r="Y512" s="12">
        <v>16.600000000000001</v>
      </c>
      <c r="Z512" s="12">
        <v>0</v>
      </c>
      <c r="AA512" s="12">
        <v>0</v>
      </c>
      <c r="AB512" s="12">
        <v>0</v>
      </c>
      <c r="AC512" s="12">
        <v>0</v>
      </c>
      <c r="AD512" s="12">
        <v>8</v>
      </c>
    </row>
    <row r="513" spans="1:30" x14ac:dyDescent="0.25">
      <c r="A513" s="12" t="s">
        <v>317</v>
      </c>
      <c r="B513" s="12" t="s">
        <v>112</v>
      </c>
      <c r="C513" s="12" t="s">
        <v>487</v>
      </c>
      <c r="D513" s="12">
        <v>4</v>
      </c>
      <c r="E513" s="12" t="s">
        <v>493</v>
      </c>
      <c r="F513" s="12" t="s">
        <v>493</v>
      </c>
      <c r="G513" s="12" t="s">
        <v>493</v>
      </c>
      <c r="H513" s="12" t="s">
        <v>493</v>
      </c>
      <c r="I513" s="12" t="s">
        <v>493</v>
      </c>
      <c r="J513" s="12" t="s">
        <v>493</v>
      </c>
      <c r="K513" s="12" t="s">
        <v>493</v>
      </c>
      <c r="L513" s="12" t="s">
        <v>493</v>
      </c>
      <c r="M513" s="12" t="s">
        <v>493</v>
      </c>
      <c r="N513" s="12" t="s">
        <v>493</v>
      </c>
      <c r="O513" s="12" t="s">
        <v>493</v>
      </c>
      <c r="P513" s="12" t="s">
        <v>493</v>
      </c>
      <c r="Q513" s="12">
        <v>4</v>
      </c>
      <c r="R513" s="12">
        <v>12</v>
      </c>
      <c r="S513" s="12">
        <v>0</v>
      </c>
      <c r="T513" s="12">
        <v>111</v>
      </c>
      <c r="U513" s="12">
        <v>3</v>
      </c>
      <c r="V513" s="13">
        <v>44927</v>
      </c>
      <c r="W513" s="12">
        <v>37</v>
      </c>
      <c r="X513" s="12">
        <v>9.25</v>
      </c>
      <c r="Y513" s="12">
        <v>24</v>
      </c>
      <c r="Z513" s="12">
        <v>0</v>
      </c>
      <c r="AA513" s="12">
        <v>0</v>
      </c>
      <c r="AB513" s="12">
        <v>0</v>
      </c>
      <c r="AC513" s="12">
        <v>0</v>
      </c>
      <c r="AD513" s="12">
        <v>15</v>
      </c>
    </row>
    <row r="514" spans="1:30" x14ac:dyDescent="0.25">
      <c r="A514" s="12" t="s">
        <v>342</v>
      </c>
      <c r="B514" s="12" t="s">
        <v>306</v>
      </c>
      <c r="C514" s="12" t="s">
        <v>489</v>
      </c>
      <c r="D514" s="12">
        <v>3</v>
      </c>
      <c r="E514" s="12">
        <v>3</v>
      </c>
      <c r="F514" s="12">
        <v>0</v>
      </c>
      <c r="G514" s="12">
        <v>26</v>
      </c>
      <c r="H514" s="12">
        <v>20</v>
      </c>
      <c r="I514" s="12">
        <v>8.66</v>
      </c>
      <c r="J514" s="12">
        <v>27</v>
      </c>
      <c r="K514" s="12">
        <v>96.29</v>
      </c>
      <c r="L514" s="12">
        <v>0</v>
      </c>
      <c r="M514" s="12">
        <v>0</v>
      </c>
      <c r="N514" s="12">
        <v>1</v>
      </c>
      <c r="O514" s="12">
        <v>3</v>
      </c>
      <c r="P514" s="12">
        <v>0</v>
      </c>
      <c r="Q514" s="12" t="s">
        <v>493</v>
      </c>
      <c r="R514" s="12" t="s">
        <v>493</v>
      </c>
      <c r="S514" s="12" t="s">
        <v>493</v>
      </c>
      <c r="T514" s="12" t="s">
        <v>493</v>
      </c>
      <c r="U514" s="12" t="s">
        <v>493</v>
      </c>
      <c r="V514" s="12" t="s">
        <v>493</v>
      </c>
      <c r="W514" s="12" t="s">
        <v>493</v>
      </c>
      <c r="X514" s="12" t="s">
        <v>493</v>
      </c>
      <c r="Y514" s="12" t="s">
        <v>493</v>
      </c>
      <c r="Z514" s="12" t="s">
        <v>493</v>
      </c>
      <c r="AA514" s="12" t="s">
        <v>493</v>
      </c>
      <c r="AB514" s="12">
        <v>1</v>
      </c>
      <c r="AC514" s="12">
        <v>0</v>
      </c>
      <c r="AD514" s="12">
        <v>7</v>
      </c>
    </row>
    <row r="515" spans="1:30" x14ac:dyDescent="0.25">
      <c r="A515" s="12" t="s">
        <v>342</v>
      </c>
      <c r="B515" s="12" t="s">
        <v>382</v>
      </c>
      <c r="C515" s="12" t="s">
        <v>489</v>
      </c>
      <c r="D515" s="12">
        <v>12</v>
      </c>
      <c r="E515" s="12">
        <v>1</v>
      </c>
      <c r="F515" s="12">
        <v>1</v>
      </c>
      <c r="G515" s="12">
        <v>0</v>
      </c>
      <c r="H515" s="12" t="s">
        <v>552</v>
      </c>
      <c r="I515" s="12" t="s">
        <v>493</v>
      </c>
      <c r="J515" s="12">
        <v>2</v>
      </c>
      <c r="K515" s="12">
        <v>0</v>
      </c>
      <c r="L515" s="12">
        <v>0</v>
      </c>
      <c r="M515" s="12">
        <v>0</v>
      </c>
      <c r="N515" s="12">
        <v>0</v>
      </c>
      <c r="O515" s="12">
        <v>0</v>
      </c>
      <c r="P515" s="12">
        <v>0</v>
      </c>
      <c r="Q515" s="12">
        <v>12</v>
      </c>
      <c r="R515" s="12">
        <v>47</v>
      </c>
      <c r="S515" s="12">
        <v>0</v>
      </c>
      <c r="T515" s="12">
        <v>369</v>
      </c>
      <c r="U515" s="12">
        <v>18</v>
      </c>
      <c r="V515" s="13">
        <v>43160</v>
      </c>
      <c r="W515" s="12">
        <v>20.5</v>
      </c>
      <c r="X515" s="12">
        <v>7.85</v>
      </c>
      <c r="Y515" s="12">
        <v>15.6</v>
      </c>
      <c r="Z515" s="12">
        <v>0</v>
      </c>
      <c r="AA515" s="12">
        <v>0</v>
      </c>
      <c r="AB515" s="12">
        <v>2</v>
      </c>
      <c r="AC515" s="12">
        <v>0</v>
      </c>
      <c r="AD515" s="12">
        <v>3</v>
      </c>
    </row>
    <row r="516" spans="1:30" x14ac:dyDescent="0.25">
      <c r="A516" s="12" t="s">
        <v>342</v>
      </c>
      <c r="B516" s="12" t="s">
        <v>197</v>
      </c>
      <c r="C516" s="12" t="s">
        <v>489</v>
      </c>
      <c r="D516" s="12">
        <v>12</v>
      </c>
      <c r="E516" s="12">
        <v>2</v>
      </c>
      <c r="F516" s="12">
        <v>2</v>
      </c>
      <c r="G516" s="12">
        <v>2</v>
      </c>
      <c r="H516" s="12" t="s">
        <v>502</v>
      </c>
      <c r="I516" s="12" t="s">
        <v>493</v>
      </c>
      <c r="J516" s="12">
        <v>5</v>
      </c>
      <c r="K516" s="12">
        <v>40</v>
      </c>
      <c r="L516" s="12">
        <v>0</v>
      </c>
      <c r="M516" s="12">
        <v>0</v>
      </c>
      <c r="N516" s="12">
        <v>0</v>
      </c>
      <c r="O516" s="12">
        <v>0</v>
      </c>
      <c r="P516" s="12">
        <v>0</v>
      </c>
      <c r="Q516" s="12">
        <v>12</v>
      </c>
      <c r="R516" s="12">
        <v>45.5</v>
      </c>
      <c r="S516" s="12">
        <v>3</v>
      </c>
      <c r="T516" s="12">
        <v>322</v>
      </c>
      <c r="U516" s="12">
        <v>24</v>
      </c>
      <c r="V516" s="13">
        <v>11079</v>
      </c>
      <c r="W516" s="12">
        <v>13.41</v>
      </c>
      <c r="X516" s="12">
        <v>7.02</v>
      </c>
      <c r="Y516" s="12">
        <v>11.4</v>
      </c>
      <c r="Z516" s="12">
        <v>0</v>
      </c>
      <c r="AA516" s="12">
        <v>1</v>
      </c>
      <c r="AB516" s="12">
        <v>9</v>
      </c>
      <c r="AC516" s="12">
        <v>0</v>
      </c>
      <c r="AD516" s="12">
        <v>10</v>
      </c>
    </row>
    <row r="517" spans="1:30" x14ac:dyDescent="0.25">
      <c r="A517" s="12" t="s">
        <v>342</v>
      </c>
      <c r="B517" s="12" t="s">
        <v>231</v>
      </c>
      <c r="C517" s="12" t="s">
        <v>489</v>
      </c>
      <c r="D517" s="12">
        <v>15</v>
      </c>
      <c r="E517" s="12">
        <v>15</v>
      </c>
      <c r="F517" s="12">
        <v>3</v>
      </c>
      <c r="G517" s="12">
        <v>472</v>
      </c>
      <c r="H517" s="12" t="s">
        <v>664</v>
      </c>
      <c r="I517" s="12">
        <v>39.33</v>
      </c>
      <c r="J517" s="12">
        <v>387</v>
      </c>
      <c r="K517" s="12">
        <v>121.96</v>
      </c>
      <c r="L517" s="12">
        <v>0</v>
      </c>
      <c r="M517" s="12">
        <v>3</v>
      </c>
      <c r="N517" s="12">
        <v>0</v>
      </c>
      <c r="O517" s="12">
        <v>38</v>
      </c>
      <c r="P517" s="12">
        <v>12</v>
      </c>
      <c r="Q517" s="12" t="s">
        <v>493</v>
      </c>
      <c r="R517" s="12" t="s">
        <v>493</v>
      </c>
      <c r="S517" s="12" t="s">
        <v>493</v>
      </c>
      <c r="T517" s="12" t="s">
        <v>493</v>
      </c>
      <c r="U517" s="12" t="s">
        <v>493</v>
      </c>
      <c r="V517" s="12" t="s">
        <v>493</v>
      </c>
      <c r="W517" s="12" t="s">
        <v>493</v>
      </c>
      <c r="X517" s="12" t="s">
        <v>493</v>
      </c>
      <c r="Y517" s="12" t="s">
        <v>493</v>
      </c>
      <c r="Z517" s="12" t="s">
        <v>493</v>
      </c>
      <c r="AA517" s="12" t="s">
        <v>493</v>
      </c>
      <c r="AB517" s="12">
        <v>7</v>
      </c>
      <c r="AC517" s="12">
        <v>0</v>
      </c>
      <c r="AD517" s="12">
        <v>6</v>
      </c>
    </row>
    <row r="518" spans="1:30" x14ac:dyDescent="0.25">
      <c r="A518" s="12" t="s">
        <v>342</v>
      </c>
      <c r="B518" s="12" t="s">
        <v>233</v>
      </c>
      <c r="C518" s="12" t="s">
        <v>489</v>
      </c>
      <c r="D518" s="12">
        <v>16</v>
      </c>
      <c r="E518" s="12">
        <v>16</v>
      </c>
      <c r="F518" s="12">
        <v>1</v>
      </c>
      <c r="G518" s="12">
        <v>382</v>
      </c>
      <c r="H518" s="12">
        <v>60</v>
      </c>
      <c r="I518" s="12">
        <v>25.46</v>
      </c>
      <c r="J518" s="12">
        <v>323</v>
      </c>
      <c r="K518" s="12">
        <v>118.26</v>
      </c>
      <c r="L518" s="12">
        <v>0</v>
      </c>
      <c r="M518" s="12">
        <v>2</v>
      </c>
      <c r="N518" s="12">
        <v>2</v>
      </c>
      <c r="O518" s="12">
        <v>35</v>
      </c>
      <c r="P518" s="12">
        <v>9</v>
      </c>
      <c r="Q518" s="12" t="s">
        <v>493</v>
      </c>
      <c r="R518" s="12" t="s">
        <v>493</v>
      </c>
      <c r="S518" s="12" t="s">
        <v>493</v>
      </c>
      <c r="T518" s="12" t="s">
        <v>493</v>
      </c>
      <c r="U518" s="12" t="s">
        <v>493</v>
      </c>
      <c r="V518" s="12" t="s">
        <v>493</v>
      </c>
      <c r="W518" s="12" t="s">
        <v>493</v>
      </c>
      <c r="X518" s="12" t="s">
        <v>493</v>
      </c>
      <c r="Y518" s="12" t="s">
        <v>493</v>
      </c>
      <c r="Z518" s="12" t="s">
        <v>493</v>
      </c>
      <c r="AA518" s="12" t="s">
        <v>493</v>
      </c>
      <c r="AB518" s="12">
        <v>6</v>
      </c>
      <c r="AC518" s="12">
        <v>0</v>
      </c>
      <c r="AD518" s="12">
        <v>8</v>
      </c>
    </row>
    <row r="519" spans="1:30" x14ac:dyDescent="0.25">
      <c r="A519" s="12" t="s">
        <v>342</v>
      </c>
      <c r="B519" s="12" t="s">
        <v>76</v>
      </c>
      <c r="C519" s="12" t="s">
        <v>489</v>
      </c>
      <c r="D519" s="12">
        <v>16</v>
      </c>
      <c r="E519" s="12">
        <v>15</v>
      </c>
      <c r="F519" s="12">
        <v>4</v>
      </c>
      <c r="G519" s="12">
        <v>290</v>
      </c>
      <c r="H519" s="12" t="s">
        <v>665</v>
      </c>
      <c r="I519" s="12">
        <v>26.36</v>
      </c>
      <c r="J519" s="12">
        <v>250</v>
      </c>
      <c r="K519" s="12">
        <v>116</v>
      </c>
      <c r="L519" s="12">
        <v>0</v>
      </c>
      <c r="M519" s="12">
        <v>1</v>
      </c>
      <c r="N519" s="12">
        <v>0</v>
      </c>
      <c r="O519" s="12">
        <v>15</v>
      </c>
      <c r="P519" s="12">
        <v>16</v>
      </c>
      <c r="Q519" s="12" t="s">
        <v>493</v>
      </c>
      <c r="R519" s="12" t="s">
        <v>493</v>
      </c>
      <c r="S519" s="12" t="s">
        <v>493</v>
      </c>
      <c r="T519" s="12" t="s">
        <v>493</v>
      </c>
      <c r="U519" s="12" t="s">
        <v>493</v>
      </c>
      <c r="V519" s="12" t="s">
        <v>493</v>
      </c>
      <c r="W519" s="12" t="s">
        <v>493</v>
      </c>
      <c r="X519" s="12" t="s">
        <v>493</v>
      </c>
      <c r="Y519" s="12" t="s">
        <v>493</v>
      </c>
      <c r="Z519" s="12" t="s">
        <v>493</v>
      </c>
      <c r="AA519" s="12" t="s">
        <v>493</v>
      </c>
      <c r="AB519" s="12">
        <v>10</v>
      </c>
      <c r="AC519" s="12">
        <v>3</v>
      </c>
      <c r="AD519" s="12">
        <v>3</v>
      </c>
    </row>
    <row r="520" spans="1:30" x14ac:dyDescent="0.25">
      <c r="A520" s="12" t="s">
        <v>342</v>
      </c>
      <c r="B520" s="12" t="s">
        <v>243</v>
      </c>
      <c r="C520" s="12" t="s">
        <v>489</v>
      </c>
      <c r="D520" s="12">
        <v>2</v>
      </c>
      <c r="E520" s="12">
        <v>1</v>
      </c>
      <c r="F520" s="12">
        <v>0</v>
      </c>
      <c r="G520" s="12">
        <v>8</v>
      </c>
      <c r="H520" s="12">
        <v>8</v>
      </c>
      <c r="I520" s="12">
        <v>8</v>
      </c>
      <c r="J520" s="12">
        <v>7</v>
      </c>
      <c r="K520" s="12">
        <v>114.28</v>
      </c>
      <c r="L520" s="12">
        <v>0</v>
      </c>
      <c r="M520" s="12">
        <v>0</v>
      </c>
      <c r="N520" s="12">
        <v>0</v>
      </c>
      <c r="O520" s="12">
        <v>1</v>
      </c>
      <c r="P520" s="12">
        <v>0</v>
      </c>
      <c r="Q520" s="12" t="s">
        <v>493</v>
      </c>
      <c r="R520" s="12" t="s">
        <v>493</v>
      </c>
      <c r="S520" s="12" t="s">
        <v>493</v>
      </c>
      <c r="T520" s="12" t="s">
        <v>493</v>
      </c>
      <c r="U520" s="12" t="s">
        <v>493</v>
      </c>
      <c r="V520" s="12" t="s">
        <v>493</v>
      </c>
      <c r="W520" s="12" t="s">
        <v>493</v>
      </c>
      <c r="X520" s="12" t="s">
        <v>493</v>
      </c>
      <c r="Y520" s="12" t="s">
        <v>493</v>
      </c>
      <c r="Z520" s="12" t="s">
        <v>493</v>
      </c>
      <c r="AA520" s="12" t="s">
        <v>493</v>
      </c>
      <c r="AB520" s="12">
        <v>0</v>
      </c>
      <c r="AC520" s="12">
        <v>0</v>
      </c>
      <c r="AD520" s="12">
        <v>7</v>
      </c>
    </row>
    <row r="521" spans="1:30" x14ac:dyDescent="0.25">
      <c r="A521" s="12" t="s">
        <v>342</v>
      </c>
      <c r="B521" s="12" t="s">
        <v>155</v>
      </c>
      <c r="C521" s="12" t="s">
        <v>489</v>
      </c>
      <c r="D521" s="12">
        <v>3</v>
      </c>
      <c r="E521" s="12">
        <v>2</v>
      </c>
      <c r="F521" s="12">
        <v>1</v>
      </c>
      <c r="G521" s="12">
        <v>16</v>
      </c>
      <c r="H521" s="12">
        <v>16</v>
      </c>
      <c r="I521" s="12">
        <v>16</v>
      </c>
      <c r="J521" s="12">
        <v>17</v>
      </c>
      <c r="K521" s="12">
        <v>94.11</v>
      </c>
      <c r="L521" s="12">
        <v>0</v>
      </c>
      <c r="M521" s="12">
        <v>0</v>
      </c>
      <c r="N521" s="12">
        <v>0</v>
      </c>
      <c r="O521" s="12">
        <v>0</v>
      </c>
      <c r="P521" s="12">
        <v>1</v>
      </c>
      <c r="Q521" s="12">
        <v>3</v>
      </c>
      <c r="R521" s="12">
        <v>7</v>
      </c>
      <c r="S521" s="12">
        <v>0</v>
      </c>
      <c r="T521" s="12">
        <v>55</v>
      </c>
      <c r="U521" s="12">
        <v>2</v>
      </c>
      <c r="V521" s="13">
        <v>41671</v>
      </c>
      <c r="W521" s="12">
        <v>27.5</v>
      </c>
      <c r="X521" s="12">
        <v>7.85</v>
      </c>
      <c r="Y521" s="12">
        <v>21</v>
      </c>
      <c r="Z521" s="12">
        <v>0</v>
      </c>
      <c r="AA521" s="12">
        <v>0</v>
      </c>
      <c r="AB521" s="12">
        <v>2</v>
      </c>
      <c r="AC521" s="12">
        <v>0</v>
      </c>
      <c r="AD521" s="12">
        <v>9</v>
      </c>
    </row>
    <row r="522" spans="1:30" x14ac:dyDescent="0.25">
      <c r="A522" s="12" t="s">
        <v>342</v>
      </c>
      <c r="B522" s="12" t="s">
        <v>336</v>
      </c>
      <c r="C522" s="12" t="s">
        <v>489</v>
      </c>
      <c r="D522" s="12">
        <v>6</v>
      </c>
      <c r="E522" s="12">
        <v>1</v>
      </c>
      <c r="F522" s="12">
        <v>0</v>
      </c>
      <c r="G522" s="12">
        <v>5</v>
      </c>
      <c r="H522" s="12">
        <v>5</v>
      </c>
      <c r="I522" s="12">
        <v>5</v>
      </c>
      <c r="J522" s="12">
        <v>7</v>
      </c>
      <c r="K522" s="12">
        <v>71.42</v>
      </c>
      <c r="L522" s="12">
        <v>0</v>
      </c>
      <c r="M522" s="12">
        <v>0</v>
      </c>
      <c r="N522" s="12">
        <v>0</v>
      </c>
      <c r="O522" s="12">
        <v>1</v>
      </c>
      <c r="P522" s="12">
        <v>0</v>
      </c>
      <c r="Q522" s="12">
        <v>6</v>
      </c>
      <c r="R522" s="12">
        <v>19.5</v>
      </c>
      <c r="S522" s="12">
        <v>0</v>
      </c>
      <c r="T522" s="12">
        <v>163</v>
      </c>
      <c r="U522" s="12">
        <v>7</v>
      </c>
      <c r="V522" s="13">
        <v>44593</v>
      </c>
      <c r="W522" s="12">
        <v>23.28</v>
      </c>
      <c r="X522" s="12">
        <v>8.2100000000000009</v>
      </c>
      <c r="Y522" s="12">
        <v>17</v>
      </c>
      <c r="Z522" s="12">
        <v>0</v>
      </c>
      <c r="AA522" s="12">
        <v>0</v>
      </c>
      <c r="AB522" s="12">
        <v>0</v>
      </c>
      <c r="AC522" s="12">
        <v>0</v>
      </c>
      <c r="AD522" s="12">
        <v>3</v>
      </c>
    </row>
    <row r="523" spans="1:30" x14ac:dyDescent="0.25">
      <c r="A523" s="12" t="s">
        <v>342</v>
      </c>
      <c r="B523" s="12" t="s">
        <v>662</v>
      </c>
      <c r="C523" s="12" t="s">
        <v>489</v>
      </c>
      <c r="D523" s="12">
        <v>1</v>
      </c>
      <c r="E523" s="12">
        <v>1</v>
      </c>
      <c r="F523" s="12">
        <v>0</v>
      </c>
      <c r="G523" s="12">
        <v>25</v>
      </c>
      <c r="H523" s="12">
        <v>25</v>
      </c>
      <c r="I523" s="12">
        <v>25</v>
      </c>
      <c r="J523" s="12">
        <v>15</v>
      </c>
      <c r="K523" s="12">
        <v>166.66</v>
      </c>
      <c r="L523" s="12">
        <v>0</v>
      </c>
      <c r="M523" s="12">
        <v>0</v>
      </c>
      <c r="N523" s="12">
        <v>0</v>
      </c>
      <c r="O523" s="12">
        <v>2</v>
      </c>
      <c r="P523" s="12">
        <v>1</v>
      </c>
      <c r="Q523" s="12">
        <v>1</v>
      </c>
      <c r="R523" s="12">
        <v>1</v>
      </c>
      <c r="S523" s="12">
        <v>0</v>
      </c>
      <c r="T523" s="12">
        <v>16</v>
      </c>
      <c r="U523" s="12">
        <v>0</v>
      </c>
      <c r="V523" s="12" t="s">
        <v>493</v>
      </c>
      <c r="W523" s="12" t="s">
        <v>493</v>
      </c>
      <c r="X523" s="12">
        <v>16</v>
      </c>
      <c r="Y523" s="12" t="s">
        <v>493</v>
      </c>
      <c r="Z523" s="12">
        <v>0</v>
      </c>
      <c r="AA523" s="12">
        <v>0</v>
      </c>
      <c r="AB523" s="12">
        <v>0</v>
      </c>
      <c r="AC523" s="12">
        <v>0</v>
      </c>
      <c r="AD523" s="12">
        <v>8</v>
      </c>
    </row>
    <row r="524" spans="1:30" x14ac:dyDescent="0.25">
      <c r="A524" s="12" t="s">
        <v>342</v>
      </c>
      <c r="B524" s="12" t="s">
        <v>380</v>
      </c>
      <c r="C524" s="12" t="s">
        <v>489</v>
      </c>
      <c r="D524" s="12">
        <v>3</v>
      </c>
      <c r="E524" s="12">
        <v>1</v>
      </c>
      <c r="F524" s="12">
        <v>0</v>
      </c>
      <c r="G524" s="12">
        <v>14</v>
      </c>
      <c r="H524" s="12">
        <v>14</v>
      </c>
      <c r="I524" s="12">
        <v>14</v>
      </c>
      <c r="J524" s="12">
        <v>6</v>
      </c>
      <c r="K524" s="12">
        <v>233.33</v>
      </c>
      <c r="L524" s="12">
        <v>0</v>
      </c>
      <c r="M524" s="12">
        <v>0</v>
      </c>
      <c r="N524" s="12">
        <v>0</v>
      </c>
      <c r="O524" s="12">
        <v>0</v>
      </c>
      <c r="P524" s="12">
        <v>2</v>
      </c>
      <c r="Q524" s="12">
        <v>3</v>
      </c>
      <c r="R524" s="12">
        <v>7</v>
      </c>
      <c r="S524" s="12">
        <v>0</v>
      </c>
      <c r="T524" s="12">
        <v>74</v>
      </c>
      <c r="U524" s="12">
        <v>1</v>
      </c>
      <c r="V524" s="13">
        <v>12785</v>
      </c>
      <c r="W524" s="12">
        <v>74</v>
      </c>
      <c r="X524" s="12">
        <v>10.57</v>
      </c>
      <c r="Y524" s="12">
        <v>42</v>
      </c>
      <c r="Z524" s="12">
        <v>0</v>
      </c>
      <c r="AA524" s="12">
        <v>0</v>
      </c>
      <c r="AB524" s="12">
        <v>0</v>
      </c>
      <c r="AC524" s="12">
        <v>0</v>
      </c>
      <c r="AD524" s="12">
        <v>7</v>
      </c>
    </row>
    <row r="525" spans="1:30" x14ac:dyDescent="0.25">
      <c r="A525" s="12" t="s">
        <v>342</v>
      </c>
      <c r="B525" s="12" t="s">
        <v>329</v>
      </c>
      <c r="C525" s="12" t="s">
        <v>489</v>
      </c>
      <c r="D525" s="12">
        <v>3</v>
      </c>
      <c r="E525" s="12">
        <v>1</v>
      </c>
      <c r="F525" s="12">
        <v>0</v>
      </c>
      <c r="G525" s="12">
        <v>7</v>
      </c>
      <c r="H525" s="12">
        <v>7</v>
      </c>
      <c r="I525" s="12">
        <v>7</v>
      </c>
      <c r="J525" s="12">
        <v>7</v>
      </c>
      <c r="K525" s="12">
        <v>100</v>
      </c>
      <c r="L525" s="12">
        <v>0</v>
      </c>
      <c r="M525" s="12">
        <v>0</v>
      </c>
      <c r="N525" s="12">
        <v>0</v>
      </c>
      <c r="O525" s="12">
        <v>1</v>
      </c>
      <c r="P525" s="12">
        <v>0</v>
      </c>
      <c r="Q525" s="12">
        <v>3</v>
      </c>
      <c r="R525" s="12">
        <v>10</v>
      </c>
      <c r="S525" s="12">
        <v>0</v>
      </c>
      <c r="T525" s="12">
        <v>119</v>
      </c>
      <c r="U525" s="12">
        <v>1</v>
      </c>
      <c r="V525" s="13">
        <v>46023</v>
      </c>
      <c r="W525" s="12">
        <v>119</v>
      </c>
      <c r="X525" s="12">
        <v>11.9</v>
      </c>
      <c r="Y525" s="12">
        <v>60</v>
      </c>
      <c r="Z525" s="12">
        <v>0</v>
      </c>
      <c r="AA525" s="12">
        <v>0</v>
      </c>
      <c r="AB525" s="12">
        <v>0</v>
      </c>
      <c r="AC525" s="12">
        <v>0</v>
      </c>
      <c r="AD525" s="12">
        <v>4</v>
      </c>
    </row>
    <row r="526" spans="1:30" x14ac:dyDescent="0.25">
      <c r="A526" s="12" t="s">
        <v>342</v>
      </c>
      <c r="B526" s="12" t="s">
        <v>165</v>
      </c>
      <c r="C526" s="12" t="s">
        <v>489</v>
      </c>
      <c r="D526" s="12">
        <v>15</v>
      </c>
      <c r="E526" s="12">
        <v>13</v>
      </c>
      <c r="F526" s="12">
        <v>3</v>
      </c>
      <c r="G526" s="12">
        <v>324</v>
      </c>
      <c r="H526" s="12">
        <v>60</v>
      </c>
      <c r="I526" s="12">
        <v>32.4</v>
      </c>
      <c r="J526" s="12">
        <v>236</v>
      </c>
      <c r="K526" s="12">
        <v>137.28</v>
      </c>
      <c r="L526" s="12">
        <v>0</v>
      </c>
      <c r="M526" s="12">
        <v>2</v>
      </c>
      <c r="N526" s="12">
        <v>1</v>
      </c>
      <c r="O526" s="12">
        <v>31</v>
      </c>
      <c r="P526" s="12">
        <v>11</v>
      </c>
      <c r="Q526" s="12" t="s">
        <v>493</v>
      </c>
      <c r="R526" s="12" t="s">
        <v>493</v>
      </c>
      <c r="S526" s="12" t="s">
        <v>493</v>
      </c>
      <c r="T526" s="12" t="s">
        <v>493</v>
      </c>
      <c r="U526" s="12" t="s">
        <v>493</v>
      </c>
      <c r="V526" s="12" t="s">
        <v>493</v>
      </c>
      <c r="W526" s="12" t="s">
        <v>493</v>
      </c>
      <c r="X526" s="12" t="s">
        <v>493</v>
      </c>
      <c r="Y526" s="12" t="s">
        <v>493</v>
      </c>
      <c r="Z526" s="12" t="s">
        <v>493</v>
      </c>
      <c r="AA526" s="12" t="s">
        <v>493</v>
      </c>
      <c r="AB526" s="12">
        <v>6</v>
      </c>
      <c r="AC526" s="12">
        <v>0</v>
      </c>
      <c r="AD526" s="12">
        <v>13</v>
      </c>
    </row>
    <row r="527" spans="1:30" x14ac:dyDescent="0.25">
      <c r="A527" s="12" t="s">
        <v>342</v>
      </c>
      <c r="B527" s="12" t="s">
        <v>351</v>
      </c>
      <c r="C527" s="12" t="s">
        <v>489</v>
      </c>
      <c r="D527" s="12">
        <v>12</v>
      </c>
      <c r="E527" s="12">
        <v>11</v>
      </c>
      <c r="F527" s="12">
        <v>1</v>
      </c>
      <c r="G527" s="12">
        <v>316</v>
      </c>
      <c r="H527" s="12" t="s">
        <v>666</v>
      </c>
      <c r="I527" s="12">
        <v>31.6</v>
      </c>
      <c r="J527" s="12">
        <v>221</v>
      </c>
      <c r="K527" s="12">
        <v>142.97999999999999</v>
      </c>
      <c r="L527" s="12">
        <v>1</v>
      </c>
      <c r="M527" s="12">
        <v>1</v>
      </c>
      <c r="N527" s="12">
        <v>0</v>
      </c>
      <c r="O527" s="12">
        <v>22</v>
      </c>
      <c r="P527" s="12">
        <v>15</v>
      </c>
      <c r="Q527" s="12">
        <v>12</v>
      </c>
      <c r="R527" s="12">
        <v>44</v>
      </c>
      <c r="S527" s="12">
        <v>1</v>
      </c>
      <c r="T527" s="12">
        <v>316</v>
      </c>
      <c r="U527" s="12">
        <v>12</v>
      </c>
      <c r="V527" s="13">
        <v>43160</v>
      </c>
      <c r="W527" s="12">
        <v>26.33</v>
      </c>
      <c r="X527" s="12">
        <v>7.18</v>
      </c>
      <c r="Y527" s="12">
        <v>22</v>
      </c>
      <c r="Z527" s="12">
        <v>0</v>
      </c>
      <c r="AA527" s="12">
        <v>0</v>
      </c>
      <c r="AB527" s="12">
        <v>5</v>
      </c>
      <c r="AC527" s="12">
        <v>0</v>
      </c>
      <c r="AD527" s="12">
        <v>7</v>
      </c>
    </row>
    <row r="528" spans="1:30" x14ac:dyDescent="0.25">
      <c r="A528" s="12" t="s">
        <v>342</v>
      </c>
      <c r="B528" s="12" t="s">
        <v>356</v>
      </c>
      <c r="C528" s="12" t="s">
        <v>489</v>
      </c>
      <c r="D528" s="12">
        <v>14</v>
      </c>
      <c r="E528" s="12">
        <v>14</v>
      </c>
      <c r="F528" s="12">
        <v>0</v>
      </c>
      <c r="G528" s="12">
        <v>391</v>
      </c>
      <c r="H528" s="12">
        <v>93</v>
      </c>
      <c r="I528" s="12">
        <v>27.92</v>
      </c>
      <c r="J528" s="12">
        <v>267</v>
      </c>
      <c r="K528" s="12">
        <v>146.44</v>
      </c>
      <c r="L528" s="12">
        <v>0</v>
      </c>
      <c r="M528" s="12">
        <v>2</v>
      </c>
      <c r="N528" s="12">
        <v>1</v>
      </c>
      <c r="O528" s="12">
        <v>43</v>
      </c>
      <c r="P528" s="12">
        <v>17</v>
      </c>
      <c r="Q528" s="12">
        <v>1</v>
      </c>
      <c r="R528" s="12">
        <v>1</v>
      </c>
      <c r="S528" s="12">
        <v>0</v>
      </c>
      <c r="T528" s="12">
        <v>12</v>
      </c>
      <c r="U528" s="12">
        <v>0</v>
      </c>
      <c r="V528" s="12" t="s">
        <v>493</v>
      </c>
      <c r="W528" s="12" t="s">
        <v>493</v>
      </c>
      <c r="X528" s="12">
        <v>12</v>
      </c>
      <c r="Y528" s="12" t="s">
        <v>493</v>
      </c>
      <c r="Z528" s="12">
        <v>0</v>
      </c>
      <c r="AA528" s="12">
        <v>0</v>
      </c>
      <c r="AB528" s="12">
        <v>5</v>
      </c>
      <c r="AC528" s="12">
        <v>0</v>
      </c>
      <c r="AD528" s="12">
        <v>15</v>
      </c>
    </row>
    <row r="529" spans="1:30" x14ac:dyDescent="0.25">
      <c r="A529" s="12" t="s">
        <v>342</v>
      </c>
      <c r="B529" s="12" t="s">
        <v>513</v>
      </c>
      <c r="C529" s="12" t="s">
        <v>489</v>
      </c>
      <c r="D529" s="12">
        <v>13</v>
      </c>
      <c r="E529" s="12">
        <v>9</v>
      </c>
      <c r="F529" s="12">
        <v>4</v>
      </c>
      <c r="G529" s="12">
        <v>79</v>
      </c>
      <c r="H529" s="12" t="s">
        <v>547</v>
      </c>
      <c r="I529" s="12">
        <v>15.8</v>
      </c>
      <c r="J529" s="12">
        <v>49</v>
      </c>
      <c r="K529" s="12">
        <v>161.22</v>
      </c>
      <c r="L529" s="12">
        <v>0</v>
      </c>
      <c r="M529" s="12">
        <v>0</v>
      </c>
      <c r="N529" s="12">
        <v>0</v>
      </c>
      <c r="O529" s="12">
        <v>5</v>
      </c>
      <c r="P529" s="12">
        <v>5</v>
      </c>
      <c r="Q529" s="12">
        <v>13</v>
      </c>
      <c r="R529" s="12">
        <v>40</v>
      </c>
      <c r="S529" s="12">
        <v>0</v>
      </c>
      <c r="T529" s="12">
        <v>298</v>
      </c>
      <c r="U529" s="12">
        <v>11</v>
      </c>
      <c r="V529" s="14">
        <v>44106</v>
      </c>
      <c r="W529" s="12">
        <v>27.09</v>
      </c>
      <c r="X529" s="12">
        <v>7.45</v>
      </c>
      <c r="Y529" s="12">
        <v>21.8</v>
      </c>
      <c r="Z529" s="12">
        <v>0</v>
      </c>
      <c r="AA529" s="12">
        <v>0</v>
      </c>
      <c r="AB529" s="12">
        <v>6</v>
      </c>
      <c r="AC529" s="12">
        <v>0</v>
      </c>
      <c r="AD529" s="12">
        <v>16</v>
      </c>
    </row>
    <row r="530" spans="1:30" x14ac:dyDescent="0.25">
      <c r="A530" s="12" t="s">
        <v>342</v>
      </c>
      <c r="B530" s="12" t="s">
        <v>359</v>
      </c>
      <c r="C530" s="12" t="s">
        <v>489</v>
      </c>
      <c r="D530" s="12">
        <v>11</v>
      </c>
      <c r="E530" s="12">
        <v>5</v>
      </c>
      <c r="F530" s="12">
        <v>4</v>
      </c>
      <c r="G530" s="12">
        <v>9</v>
      </c>
      <c r="H530" s="12" t="s">
        <v>536</v>
      </c>
      <c r="I530" s="12">
        <v>9</v>
      </c>
      <c r="J530" s="12">
        <v>12</v>
      </c>
      <c r="K530" s="12">
        <v>75</v>
      </c>
      <c r="L530" s="12">
        <v>0</v>
      </c>
      <c r="M530" s="12">
        <v>0</v>
      </c>
      <c r="N530" s="12">
        <v>1</v>
      </c>
      <c r="O530" s="12">
        <v>0</v>
      </c>
      <c r="P530" s="12">
        <v>0</v>
      </c>
      <c r="Q530" s="12">
        <v>10</v>
      </c>
      <c r="R530" s="12">
        <v>30</v>
      </c>
      <c r="S530" s="12">
        <v>0</v>
      </c>
      <c r="T530" s="12">
        <v>185</v>
      </c>
      <c r="U530" s="12">
        <v>8</v>
      </c>
      <c r="V530" s="13">
        <v>42430</v>
      </c>
      <c r="W530" s="12">
        <v>23.12</v>
      </c>
      <c r="X530" s="12">
        <v>6.16</v>
      </c>
      <c r="Y530" s="12">
        <v>22.5</v>
      </c>
      <c r="Z530" s="12">
        <v>0</v>
      </c>
      <c r="AA530" s="12">
        <v>0</v>
      </c>
      <c r="AB530" s="12">
        <v>5</v>
      </c>
      <c r="AC530" s="12">
        <v>0</v>
      </c>
      <c r="AD530" s="12">
        <v>13</v>
      </c>
    </row>
    <row r="531" spans="1:30" x14ac:dyDescent="0.25">
      <c r="A531" s="12" t="s">
        <v>342</v>
      </c>
      <c r="B531" s="12" t="s">
        <v>454</v>
      </c>
      <c r="C531" s="12" t="s">
        <v>489</v>
      </c>
      <c r="D531" s="12">
        <v>12</v>
      </c>
      <c r="E531" s="12">
        <v>3</v>
      </c>
      <c r="F531" s="12">
        <v>0</v>
      </c>
      <c r="G531" s="12">
        <v>0</v>
      </c>
      <c r="H531" s="12">
        <v>0</v>
      </c>
      <c r="I531" s="12">
        <v>0</v>
      </c>
      <c r="J531" s="12">
        <v>3</v>
      </c>
      <c r="K531" s="12">
        <v>0</v>
      </c>
      <c r="L531" s="12">
        <v>0</v>
      </c>
      <c r="M531" s="12">
        <v>0</v>
      </c>
      <c r="N531" s="12">
        <v>3</v>
      </c>
      <c r="O531" s="12">
        <v>0</v>
      </c>
      <c r="P531" s="12">
        <v>0</v>
      </c>
      <c r="Q531" s="12">
        <v>12</v>
      </c>
      <c r="R531" s="12">
        <v>38.1</v>
      </c>
      <c r="S531" s="12">
        <v>0</v>
      </c>
      <c r="T531" s="12">
        <v>315</v>
      </c>
      <c r="U531" s="12">
        <v>11</v>
      </c>
      <c r="V531" s="13">
        <v>43525</v>
      </c>
      <c r="W531" s="12">
        <v>28.63</v>
      </c>
      <c r="X531" s="12">
        <v>8.25</v>
      </c>
      <c r="Y531" s="12">
        <v>20.8</v>
      </c>
      <c r="Z531" s="12">
        <v>0</v>
      </c>
      <c r="AA531" s="12">
        <v>0</v>
      </c>
      <c r="AB531" s="12">
        <v>4</v>
      </c>
      <c r="AC531" s="12">
        <v>0</v>
      </c>
      <c r="AD531" s="12">
        <v>16</v>
      </c>
    </row>
    <row r="532" spans="1:30" x14ac:dyDescent="0.25">
      <c r="A532" s="12" t="s">
        <v>342</v>
      </c>
      <c r="B532" s="12" t="s">
        <v>601</v>
      </c>
      <c r="C532" s="12" t="s">
        <v>489</v>
      </c>
      <c r="D532" s="12">
        <v>3</v>
      </c>
      <c r="E532" s="12">
        <v>1</v>
      </c>
      <c r="F532" s="12">
        <v>1</v>
      </c>
      <c r="G532" s="12">
        <v>3</v>
      </c>
      <c r="H532" s="12" t="s">
        <v>598</v>
      </c>
      <c r="I532" s="12" t="s">
        <v>493</v>
      </c>
      <c r="J532" s="12">
        <v>2</v>
      </c>
      <c r="K532" s="12">
        <v>150</v>
      </c>
      <c r="L532" s="12">
        <v>0</v>
      </c>
      <c r="M532" s="12">
        <v>0</v>
      </c>
      <c r="N532" s="12">
        <v>0</v>
      </c>
      <c r="O532" s="12">
        <v>0</v>
      </c>
      <c r="P532" s="12">
        <v>0</v>
      </c>
      <c r="Q532" s="12">
        <v>2</v>
      </c>
      <c r="R532" s="12">
        <v>7</v>
      </c>
      <c r="S532" s="12">
        <v>0</v>
      </c>
      <c r="T532" s="12">
        <v>58</v>
      </c>
      <c r="U532" s="12">
        <v>2</v>
      </c>
      <c r="V532" s="13">
        <v>46023</v>
      </c>
      <c r="W532" s="12">
        <v>29</v>
      </c>
      <c r="X532" s="12">
        <v>8.2799999999999994</v>
      </c>
      <c r="Y532" s="12">
        <v>21</v>
      </c>
      <c r="Z532" s="12">
        <v>0</v>
      </c>
      <c r="AA532" s="12">
        <v>0</v>
      </c>
      <c r="AB532" s="12">
        <v>1</v>
      </c>
      <c r="AC532" s="12">
        <v>0</v>
      </c>
      <c r="AD532" s="12">
        <v>5</v>
      </c>
    </row>
    <row r="533" spans="1:30" x14ac:dyDescent="0.25">
      <c r="A533" s="12" t="s">
        <v>342</v>
      </c>
      <c r="B533" s="12" t="s">
        <v>354</v>
      </c>
      <c r="C533" s="12" t="s">
        <v>489</v>
      </c>
      <c r="D533" s="12">
        <v>4</v>
      </c>
      <c r="E533" s="12">
        <v>1</v>
      </c>
      <c r="F533" s="12">
        <v>1</v>
      </c>
      <c r="G533" s="12">
        <v>1</v>
      </c>
      <c r="H533" s="12" t="s">
        <v>500</v>
      </c>
      <c r="I533" s="12" t="s">
        <v>493</v>
      </c>
      <c r="J533" s="12">
        <v>1</v>
      </c>
      <c r="K533" s="12">
        <v>100</v>
      </c>
      <c r="L533" s="12">
        <v>0</v>
      </c>
      <c r="M533" s="12">
        <v>0</v>
      </c>
      <c r="N533" s="12">
        <v>0</v>
      </c>
      <c r="O533" s="12">
        <v>0</v>
      </c>
      <c r="P533" s="12">
        <v>0</v>
      </c>
      <c r="Q533" s="12">
        <v>4</v>
      </c>
      <c r="R533" s="12">
        <v>13</v>
      </c>
      <c r="S533" s="12">
        <v>1</v>
      </c>
      <c r="T533" s="12">
        <v>93</v>
      </c>
      <c r="U533" s="12">
        <v>3</v>
      </c>
      <c r="V533" s="14">
        <v>44014</v>
      </c>
      <c r="W533" s="12">
        <v>31</v>
      </c>
      <c r="X533" s="12">
        <v>7.15</v>
      </c>
      <c r="Y533" s="12">
        <v>26</v>
      </c>
      <c r="Z533" s="12">
        <v>0</v>
      </c>
      <c r="AA533" s="12">
        <v>0</v>
      </c>
      <c r="AB533" s="12">
        <v>0</v>
      </c>
      <c r="AC533" s="12">
        <v>0</v>
      </c>
      <c r="AD533" s="12">
        <v>12</v>
      </c>
    </row>
    <row r="534" spans="1:30" x14ac:dyDescent="0.25">
      <c r="A534" s="12" t="s">
        <v>32</v>
      </c>
      <c r="B534" s="12" t="s">
        <v>362</v>
      </c>
      <c r="C534" s="12" t="s">
        <v>453</v>
      </c>
      <c r="D534" s="12">
        <v>10</v>
      </c>
      <c r="E534" s="12">
        <v>8</v>
      </c>
      <c r="F534" s="12">
        <v>0</v>
      </c>
      <c r="G534" s="12">
        <v>108</v>
      </c>
      <c r="H534" s="12">
        <v>56</v>
      </c>
      <c r="I534" s="12">
        <v>13.5</v>
      </c>
      <c r="J534" s="12">
        <v>78</v>
      </c>
      <c r="K534" s="12">
        <v>138.46</v>
      </c>
      <c r="L534" s="12">
        <v>0</v>
      </c>
      <c r="M534" s="12">
        <v>1</v>
      </c>
      <c r="N534" s="12">
        <v>1</v>
      </c>
      <c r="O534" s="12">
        <v>8</v>
      </c>
      <c r="P534" s="12">
        <v>5</v>
      </c>
      <c r="Q534" s="12" t="s">
        <v>493</v>
      </c>
      <c r="R534" s="12" t="s">
        <v>493</v>
      </c>
      <c r="S534" s="12" t="s">
        <v>493</v>
      </c>
      <c r="T534" s="12" t="s">
        <v>493</v>
      </c>
      <c r="U534" s="12" t="s">
        <v>493</v>
      </c>
      <c r="V534" s="12" t="s">
        <v>493</v>
      </c>
      <c r="W534" s="12" t="s">
        <v>493</v>
      </c>
      <c r="X534" s="12" t="s">
        <v>493</v>
      </c>
      <c r="Y534" s="12" t="s">
        <v>493</v>
      </c>
      <c r="Z534" s="12" t="s">
        <v>493</v>
      </c>
      <c r="AA534" s="12" t="s">
        <v>493</v>
      </c>
      <c r="AB534" s="12">
        <v>5</v>
      </c>
      <c r="AC534" s="12">
        <v>0</v>
      </c>
      <c r="AD534" s="12">
        <v>18</v>
      </c>
    </row>
    <row r="535" spans="1:30" x14ac:dyDescent="0.25">
      <c r="A535" s="12" t="s">
        <v>32</v>
      </c>
      <c r="B535" s="12" t="s">
        <v>362</v>
      </c>
      <c r="C535" s="12" t="s">
        <v>518</v>
      </c>
      <c r="D535" s="12">
        <v>1</v>
      </c>
      <c r="E535" s="12">
        <v>1</v>
      </c>
      <c r="F535" s="12">
        <v>0</v>
      </c>
      <c r="G535" s="12">
        <v>0</v>
      </c>
      <c r="H535" s="12">
        <v>0</v>
      </c>
      <c r="I535" s="12">
        <v>0</v>
      </c>
      <c r="J535" s="12">
        <v>4</v>
      </c>
      <c r="K535" s="12">
        <v>0</v>
      </c>
      <c r="L535" s="12">
        <v>0</v>
      </c>
      <c r="M535" s="12">
        <v>0</v>
      </c>
      <c r="N535" s="12">
        <v>1</v>
      </c>
      <c r="O535" s="12">
        <v>0</v>
      </c>
      <c r="P535" s="12">
        <v>0</v>
      </c>
      <c r="Q535" s="12" t="s">
        <v>493</v>
      </c>
      <c r="R535" s="12" t="s">
        <v>493</v>
      </c>
      <c r="S535" s="12" t="s">
        <v>493</v>
      </c>
      <c r="T535" s="12" t="s">
        <v>493</v>
      </c>
      <c r="U535" s="12" t="s">
        <v>493</v>
      </c>
      <c r="V535" s="12" t="s">
        <v>493</v>
      </c>
      <c r="W535" s="12" t="s">
        <v>493</v>
      </c>
      <c r="X535" s="12" t="s">
        <v>493</v>
      </c>
      <c r="Y535" s="12" t="s">
        <v>493</v>
      </c>
      <c r="Z535" s="12" t="s">
        <v>493</v>
      </c>
      <c r="AA535" s="12" t="s">
        <v>493</v>
      </c>
      <c r="AB535" s="12">
        <v>1</v>
      </c>
      <c r="AC535" s="12">
        <v>0</v>
      </c>
      <c r="AD535" s="12">
        <v>16</v>
      </c>
    </row>
    <row r="536" spans="1:30" x14ac:dyDescent="0.25">
      <c r="A536" s="12" t="s">
        <v>32</v>
      </c>
      <c r="B536" s="12" t="s">
        <v>382</v>
      </c>
      <c r="C536" s="12" t="s">
        <v>453</v>
      </c>
      <c r="D536" s="12">
        <v>6</v>
      </c>
      <c r="E536" s="12">
        <v>1</v>
      </c>
      <c r="F536" s="12">
        <v>1</v>
      </c>
      <c r="G536" s="12">
        <v>2</v>
      </c>
      <c r="H536" s="12" t="s">
        <v>502</v>
      </c>
      <c r="I536" s="12" t="s">
        <v>493</v>
      </c>
      <c r="J536" s="12">
        <v>2</v>
      </c>
      <c r="K536" s="12">
        <v>100</v>
      </c>
      <c r="L536" s="12">
        <v>0</v>
      </c>
      <c r="M536" s="12">
        <v>0</v>
      </c>
      <c r="N536" s="12">
        <v>0</v>
      </c>
      <c r="O536" s="12">
        <v>0</v>
      </c>
      <c r="P536" s="12">
        <v>0</v>
      </c>
      <c r="Q536" s="12">
        <v>6</v>
      </c>
      <c r="R536" s="12">
        <v>20.399999999999999</v>
      </c>
      <c r="S536" s="12">
        <v>0</v>
      </c>
      <c r="T536" s="12">
        <v>188</v>
      </c>
      <c r="U536" s="12">
        <v>6</v>
      </c>
      <c r="V536" s="13">
        <v>12451</v>
      </c>
      <c r="W536" s="12">
        <v>31.33</v>
      </c>
      <c r="X536" s="12">
        <v>9.09</v>
      </c>
      <c r="Y536" s="12">
        <v>20.6</v>
      </c>
      <c r="Z536" s="12">
        <v>0</v>
      </c>
      <c r="AA536" s="12">
        <v>0</v>
      </c>
      <c r="AB536" s="12">
        <v>2</v>
      </c>
      <c r="AC536" s="12">
        <v>0</v>
      </c>
      <c r="AD536" s="12">
        <v>12</v>
      </c>
    </row>
    <row r="537" spans="1:30" x14ac:dyDescent="0.25">
      <c r="A537" s="12" t="s">
        <v>32</v>
      </c>
      <c r="B537" s="12" t="s">
        <v>382</v>
      </c>
      <c r="C537" s="12" t="s">
        <v>518</v>
      </c>
      <c r="D537" s="12">
        <v>17</v>
      </c>
      <c r="E537" s="12">
        <v>1</v>
      </c>
      <c r="F537" s="12">
        <v>1</v>
      </c>
      <c r="G537" s="12">
        <v>0</v>
      </c>
      <c r="H537" s="12" t="s">
        <v>552</v>
      </c>
      <c r="I537" s="12" t="s">
        <v>493</v>
      </c>
      <c r="J537" s="12">
        <v>0</v>
      </c>
      <c r="K537" s="12" t="s">
        <v>493</v>
      </c>
      <c r="L537" s="12">
        <v>0</v>
      </c>
      <c r="M537" s="12">
        <v>0</v>
      </c>
      <c r="N537" s="12">
        <v>0</v>
      </c>
      <c r="O537" s="12">
        <v>0</v>
      </c>
      <c r="P537" s="12">
        <v>0</v>
      </c>
      <c r="Q537" s="12">
        <v>17</v>
      </c>
      <c r="R537" s="12">
        <v>64.2</v>
      </c>
      <c r="S537" s="12">
        <v>1</v>
      </c>
      <c r="T537" s="12">
        <v>431</v>
      </c>
      <c r="U537" s="12">
        <v>26</v>
      </c>
      <c r="V537" s="14">
        <v>44169</v>
      </c>
      <c r="W537" s="12">
        <v>16.57</v>
      </c>
      <c r="X537" s="12">
        <v>6.69</v>
      </c>
      <c r="Y537" s="12">
        <v>14.8</v>
      </c>
      <c r="Z537" s="12">
        <v>2</v>
      </c>
      <c r="AA537" s="12">
        <v>0</v>
      </c>
      <c r="AB537" s="12">
        <v>6</v>
      </c>
      <c r="AC537" s="12">
        <v>0</v>
      </c>
      <c r="AD537" s="12">
        <v>16</v>
      </c>
    </row>
    <row r="538" spans="1:30" x14ac:dyDescent="0.25">
      <c r="A538" s="12" t="s">
        <v>32</v>
      </c>
      <c r="B538" s="12" t="s">
        <v>181</v>
      </c>
      <c r="C538" s="12" t="s">
        <v>453</v>
      </c>
      <c r="D538" s="12">
        <v>1</v>
      </c>
      <c r="E538" s="12">
        <v>1</v>
      </c>
      <c r="F538" s="12">
        <v>0</v>
      </c>
      <c r="G538" s="12">
        <v>12</v>
      </c>
      <c r="H538" s="12">
        <v>12</v>
      </c>
      <c r="I538" s="12">
        <v>12</v>
      </c>
      <c r="J538" s="12">
        <v>10</v>
      </c>
      <c r="K538" s="12">
        <v>120</v>
      </c>
      <c r="L538" s="12">
        <v>0</v>
      </c>
      <c r="M538" s="12">
        <v>0</v>
      </c>
      <c r="N538" s="12">
        <v>0</v>
      </c>
      <c r="O538" s="12">
        <v>0</v>
      </c>
      <c r="P538" s="12">
        <v>1</v>
      </c>
      <c r="Q538" s="12" t="s">
        <v>493</v>
      </c>
      <c r="R538" s="12" t="s">
        <v>493</v>
      </c>
      <c r="S538" s="12" t="s">
        <v>493</v>
      </c>
      <c r="T538" s="12" t="s">
        <v>493</v>
      </c>
      <c r="U538" s="12" t="s">
        <v>493</v>
      </c>
      <c r="V538" s="12" t="s">
        <v>493</v>
      </c>
      <c r="W538" s="12" t="s">
        <v>493</v>
      </c>
      <c r="X538" s="12" t="s">
        <v>493</v>
      </c>
      <c r="Y538" s="12" t="s">
        <v>493</v>
      </c>
      <c r="Z538" s="12" t="s">
        <v>493</v>
      </c>
      <c r="AA538" s="12" t="s">
        <v>493</v>
      </c>
      <c r="AB538" s="12">
        <v>0</v>
      </c>
      <c r="AC538" s="12">
        <v>0</v>
      </c>
      <c r="AD538" s="12">
        <v>9</v>
      </c>
    </row>
    <row r="539" spans="1:30" x14ac:dyDescent="0.25">
      <c r="A539" s="12" t="s">
        <v>32</v>
      </c>
      <c r="B539" s="12" t="s">
        <v>181</v>
      </c>
      <c r="C539" s="12" t="s">
        <v>518</v>
      </c>
      <c r="D539" s="12">
        <v>2</v>
      </c>
      <c r="E539" s="12">
        <v>2</v>
      </c>
      <c r="F539" s="12">
        <v>0</v>
      </c>
      <c r="G539" s="12">
        <v>64</v>
      </c>
      <c r="H539" s="12">
        <v>38</v>
      </c>
      <c r="I539" s="12">
        <v>32</v>
      </c>
      <c r="J539" s="12">
        <v>61</v>
      </c>
      <c r="K539" s="12">
        <v>104.91</v>
      </c>
      <c r="L539" s="12">
        <v>0</v>
      </c>
      <c r="M539" s="12">
        <v>0</v>
      </c>
      <c r="N539" s="12">
        <v>0</v>
      </c>
      <c r="O539" s="12">
        <v>6</v>
      </c>
      <c r="P539" s="12">
        <v>1</v>
      </c>
      <c r="Q539" s="12" t="s">
        <v>493</v>
      </c>
      <c r="R539" s="12" t="s">
        <v>493</v>
      </c>
      <c r="S539" s="12" t="s">
        <v>493</v>
      </c>
      <c r="T539" s="12" t="s">
        <v>493</v>
      </c>
      <c r="U539" s="12" t="s">
        <v>493</v>
      </c>
      <c r="V539" s="12" t="s">
        <v>493</v>
      </c>
      <c r="W539" s="12" t="s">
        <v>493</v>
      </c>
      <c r="X539" s="12" t="s">
        <v>493</v>
      </c>
      <c r="Y539" s="12" t="s">
        <v>493</v>
      </c>
      <c r="Z539" s="12" t="s">
        <v>493</v>
      </c>
      <c r="AA539" s="12" t="s">
        <v>493</v>
      </c>
      <c r="AB539" s="12">
        <v>1</v>
      </c>
      <c r="AC539" s="12">
        <v>0</v>
      </c>
      <c r="AD539" s="12">
        <v>14</v>
      </c>
    </row>
    <row r="540" spans="1:30" x14ac:dyDescent="0.25">
      <c r="A540" s="12" t="s">
        <v>32</v>
      </c>
      <c r="B540" s="12" t="s">
        <v>289</v>
      </c>
      <c r="C540" s="12" t="s">
        <v>518</v>
      </c>
      <c r="D540" s="12">
        <v>1</v>
      </c>
      <c r="E540" s="12">
        <v>1</v>
      </c>
      <c r="F540" s="12">
        <v>1</v>
      </c>
      <c r="G540" s="12">
        <v>0</v>
      </c>
      <c r="H540" s="12" t="s">
        <v>552</v>
      </c>
      <c r="I540" s="12" t="s">
        <v>493</v>
      </c>
      <c r="J540" s="12">
        <v>2</v>
      </c>
      <c r="K540" s="12">
        <v>0</v>
      </c>
      <c r="L540" s="12">
        <v>0</v>
      </c>
      <c r="M540" s="12">
        <v>0</v>
      </c>
      <c r="N540" s="12">
        <v>0</v>
      </c>
      <c r="O540" s="12">
        <v>0</v>
      </c>
      <c r="P540" s="12">
        <v>0</v>
      </c>
      <c r="Q540" s="12">
        <v>1</v>
      </c>
      <c r="R540" s="12">
        <v>3</v>
      </c>
      <c r="S540" s="12">
        <v>0</v>
      </c>
      <c r="T540" s="12">
        <v>27</v>
      </c>
      <c r="U540" s="12">
        <v>1</v>
      </c>
      <c r="V540" s="13">
        <v>46388</v>
      </c>
      <c r="W540" s="12">
        <v>27</v>
      </c>
      <c r="X540" s="12">
        <v>9</v>
      </c>
      <c r="Y540" s="12">
        <v>18</v>
      </c>
      <c r="Z540" s="12">
        <v>0</v>
      </c>
      <c r="AA540" s="12">
        <v>0</v>
      </c>
      <c r="AB540" s="12">
        <v>0</v>
      </c>
      <c r="AC540" s="12">
        <v>0</v>
      </c>
      <c r="AD540" s="12">
        <v>12</v>
      </c>
    </row>
    <row r="541" spans="1:30" x14ac:dyDescent="0.25">
      <c r="A541" s="12" t="s">
        <v>32</v>
      </c>
      <c r="B541" s="12" t="s">
        <v>154</v>
      </c>
      <c r="C541" s="12" t="s">
        <v>453</v>
      </c>
      <c r="D541" s="12">
        <v>13</v>
      </c>
      <c r="E541" s="12">
        <v>3</v>
      </c>
      <c r="F541" s="12">
        <v>0</v>
      </c>
      <c r="G541" s="12">
        <v>29</v>
      </c>
      <c r="H541" s="12">
        <v>19</v>
      </c>
      <c r="I541" s="12">
        <v>9.66</v>
      </c>
      <c r="J541" s="12">
        <v>36</v>
      </c>
      <c r="K541" s="12">
        <v>80.55</v>
      </c>
      <c r="L541" s="12">
        <v>0</v>
      </c>
      <c r="M541" s="12">
        <v>0</v>
      </c>
      <c r="N541" s="12">
        <v>0</v>
      </c>
      <c r="O541" s="12">
        <v>3</v>
      </c>
      <c r="P541" s="12">
        <v>1</v>
      </c>
      <c r="Q541" s="12">
        <v>12</v>
      </c>
      <c r="R541" s="12">
        <v>31.5</v>
      </c>
      <c r="S541" s="12">
        <v>0</v>
      </c>
      <c r="T541" s="12">
        <v>270</v>
      </c>
      <c r="U541" s="12">
        <v>7</v>
      </c>
      <c r="V541" s="13">
        <v>44593</v>
      </c>
      <c r="W541" s="12">
        <v>38.57</v>
      </c>
      <c r="X541" s="12">
        <v>8.48</v>
      </c>
      <c r="Y541" s="12">
        <v>27.2</v>
      </c>
      <c r="Z541" s="12">
        <v>0</v>
      </c>
      <c r="AA541" s="12">
        <v>0</v>
      </c>
      <c r="AB541" s="12">
        <v>4</v>
      </c>
      <c r="AC541" s="12">
        <v>0</v>
      </c>
      <c r="AD541" s="12">
        <v>16</v>
      </c>
    </row>
    <row r="542" spans="1:30" x14ac:dyDescent="0.25">
      <c r="A542" s="12" t="s">
        <v>32</v>
      </c>
      <c r="B542" s="12" t="s">
        <v>154</v>
      </c>
      <c r="C542" s="12" t="s">
        <v>518</v>
      </c>
      <c r="D542" s="12">
        <v>11</v>
      </c>
      <c r="E542" s="12">
        <v>1</v>
      </c>
      <c r="F542" s="12">
        <v>0</v>
      </c>
      <c r="G542" s="12">
        <v>1</v>
      </c>
      <c r="H542" s="12">
        <v>1</v>
      </c>
      <c r="I542" s="12">
        <v>1</v>
      </c>
      <c r="J542" s="12">
        <v>3</v>
      </c>
      <c r="K542" s="12">
        <v>33.33</v>
      </c>
      <c r="L542" s="12">
        <v>0</v>
      </c>
      <c r="M542" s="12">
        <v>0</v>
      </c>
      <c r="N542" s="12">
        <v>0</v>
      </c>
      <c r="O542" s="12">
        <v>0</v>
      </c>
      <c r="P542" s="12">
        <v>0</v>
      </c>
      <c r="Q542" s="12">
        <v>11</v>
      </c>
      <c r="R542" s="12">
        <v>44</v>
      </c>
      <c r="S542" s="12">
        <v>1</v>
      </c>
      <c r="T542" s="12">
        <v>312</v>
      </c>
      <c r="U542" s="12">
        <v>16</v>
      </c>
      <c r="V542" s="13">
        <v>43891</v>
      </c>
      <c r="W542" s="12">
        <v>19.5</v>
      </c>
      <c r="X542" s="12">
        <v>7.09</v>
      </c>
      <c r="Y542" s="12">
        <v>16.5</v>
      </c>
      <c r="Z542" s="12">
        <v>0</v>
      </c>
      <c r="AA542" s="12">
        <v>0</v>
      </c>
      <c r="AB542" s="12">
        <v>4</v>
      </c>
      <c r="AC542" s="12">
        <v>0</v>
      </c>
      <c r="AD542" s="12">
        <v>16</v>
      </c>
    </row>
    <row r="543" spans="1:30" x14ac:dyDescent="0.25">
      <c r="A543" s="12" t="s">
        <v>32</v>
      </c>
      <c r="B543" s="12" t="s">
        <v>183</v>
      </c>
      <c r="C543" s="12" t="s">
        <v>453</v>
      </c>
      <c r="D543" s="12">
        <v>16</v>
      </c>
      <c r="E543" s="12">
        <v>16</v>
      </c>
      <c r="F543" s="12">
        <v>2</v>
      </c>
      <c r="G543" s="12">
        <v>602</v>
      </c>
      <c r="H543" s="12" t="s">
        <v>541</v>
      </c>
      <c r="I543" s="12">
        <v>43</v>
      </c>
      <c r="J543" s="12">
        <v>402</v>
      </c>
      <c r="K543" s="12">
        <v>149.75</v>
      </c>
      <c r="L543" s="12">
        <v>1</v>
      </c>
      <c r="M543" s="12">
        <v>3</v>
      </c>
      <c r="N543" s="12">
        <v>1</v>
      </c>
      <c r="O543" s="12">
        <v>53</v>
      </c>
      <c r="P543" s="12">
        <v>34</v>
      </c>
      <c r="Q543" s="12" t="s">
        <v>493</v>
      </c>
      <c r="R543" s="12" t="s">
        <v>493</v>
      </c>
      <c r="S543" s="12" t="s">
        <v>493</v>
      </c>
      <c r="T543" s="12" t="s">
        <v>493</v>
      </c>
      <c r="U543" s="12" t="s">
        <v>493</v>
      </c>
      <c r="V543" s="12" t="s">
        <v>493</v>
      </c>
      <c r="W543" s="12" t="s">
        <v>493</v>
      </c>
      <c r="X543" s="12" t="s">
        <v>493</v>
      </c>
      <c r="Y543" s="12" t="s">
        <v>493</v>
      </c>
      <c r="Z543" s="12" t="s">
        <v>493</v>
      </c>
      <c r="AA543" s="12" t="s">
        <v>493</v>
      </c>
      <c r="AB543" s="12">
        <v>2</v>
      </c>
      <c r="AC543" s="12">
        <v>0</v>
      </c>
      <c r="AD543" s="12">
        <v>14</v>
      </c>
    </row>
    <row r="544" spans="1:30" x14ac:dyDescent="0.25">
      <c r="A544" s="12" t="s">
        <v>32</v>
      </c>
      <c r="B544" s="12" t="s">
        <v>183</v>
      </c>
      <c r="C544" s="12" t="s">
        <v>518</v>
      </c>
      <c r="D544" s="12">
        <v>17</v>
      </c>
      <c r="E544" s="12">
        <v>17</v>
      </c>
      <c r="F544" s="12">
        <v>5</v>
      </c>
      <c r="G544" s="12">
        <v>282</v>
      </c>
      <c r="H544" s="12">
        <v>57</v>
      </c>
      <c r="I544" s="12">
        <v>23.5</v>
      </c>
      <c r="J544" s="12">
        <v>303</v>
      </c>
      <c r="K544" s="12">
        <v>93.06</v>
      </c>
      <c r="L544" s="12">
        <v>0</v>
      </c>
      <c r="M544" s="12">
        <v>1</v>
      </c>
      <c r="N544" s="12">
        <v>2</v>
      </c>
      <c r="O544" s="12">
        <v>20</v>
      </c>
      <c r="P544" s="12">
        <v>7</v>
      </c>
      <c r="Q544" s="12" t="s">
        <v>493</v>
      </c>
      <c r="R544" s="12" t="s">
        <v>493</v>
      </c>
      <c r="S544" s="12" t="s">
        <v>493</v>
      </c>
      <c r="T544" s="12" t="s">
        <v>493</v>
      </c>
      <c r="U544" s="12" t="s">
        <v>493</v>
      </c>
      <c r="V544" s="12" t="s">
        <v>493</v>
      </c>
      <c r="W544" s="12" t="s">
        <v>493</v>
      </c>
      <c r="X544" s="12" t="s">
        <v>493</v>
      </c>
      <c r="Y544" s="12" t="s">
        <v>493</v>
      </c>
      <c r="Z544" s="12" t="s">
        <v>493</v>
      </c>
      <c r="AA544" s="12" t="s">
        <v>493</v>
      </c>
      <c r="AB544" s="12">
        <v>6</v>
      </c>
      <c r="AC544" s="12">
        <v>0</v>
      </c>
      <c r="AD544" s="12">
        <v>10</v>
      </c>
    </row>
    <row r="545" spans="1:30" x14ac:dyDescent="0.25">
      <c r="A545" s="12" t="s">
        <v>32</v>
      </c>
      <c r="B545" s="12" t="s">
        <v>57</v>
      </c>
      <c r="C545" s="12" t="s">
        <v>453</v>
      </c>
      <c r="D545" s="12">
        <v>15</v>
      </c>
      <c r="E545" s="12">
        <v>15</v>
      </c>
      <c r="F545" s="12">
        <v>1</v>
      </c>
      <c r="G545" s="12">
        <v>555</v>
      </c>
      <c r="H545" s="12" t="s">
        <v>667</v>
      </c>
      <c r="I545" s="12">
        <v>39.64</v>
      </c>
      <c r="J545" s="12">
        <v>359</v>
      </c>
      <c r="K545" s="12">
        <v>154.59</v>
      </c>
      <c r="L545" s="12">
        <v>2</v>
      </c>
      <c r="M545" s="12">
        <v>2</v>
      </c>
      <c r="N545" s="12">
        <v>1</v>
      </c>
      <c r="O545" s="12">
        <v>44</v>
      </c>
      <c r="P545" s="12">
        <v>35</v>
      </c>
      <c r="Q545" s="12">
        <v>11</v>
      </c>
      <c r="R545" s="12">
        <v>28</v>
      </c>
      <c r="S545" s="12">
        <v>0</v>
      </c>
      <c r="T545" s="12">
        <v>251</v>
      </c>
      <c r="U545" s="12">
        <v>6</v>
      </c>
      <c r="V545" s="13">
        <v>47150</v>
      </c>
      <c r="W545" s="12">
        <v>41.83</v>
      </c>
      <c r="X545" s="12">
        <v>8.9600000000000009</v>
      </c>
      <c r="Y545" s="12">
        <v>28</v>
      </c>
      <c r="Z545" s="12">
        <v>0</v>
      </c>
      <c r="AA545" s="12">
        <v>0</v>
      </c>
      <c r="AB545" s="12">
        <v>3</v>
      </c>
      <c r="AC545" s="12">
        <v>0</v>
      </c>
      <c r="AD545" s="12">
        <v>9</v>
      </c>
    </row>
    <row r="546" spans="1:30" x14ac:dyDescent="0.25">
      <c r="A546" s="12" t="s">
        <v>32</v>
      </c>
      <c r="B546" s="12" t="s">
        <v>57</v>
      </c>
      <c r="C546" s="12" t="s">
        <v>518</v>
      </c>
      <c r="D546" s="12">
        <v>17</v>
      </c>
      <c r="E546" s="12">
        <v>17</v>
      </c>
      <c r="F546" s="12">
        <v>0</v>
      </c>
      <c r="G546" s="12">
        <v>398</v>
      </c>
      <c r="H546" s="12">
        <v>96</v>
      </c>
      <c r="I546" s="12">
        <v>23.41</v>
      </c>
      <c r="J546" s="12">
        <v>312</v>
      </c>
      <c r="K546" s="12">
        <v>127.56</v>
      </c>
      <c r="L546" s="12">
        <v>0</v>
      </c>
      <c r="M546" s="12">
        <v>3</v>
      </c>
      <c r="N546" s="12">
        <v>3</v>
      </c>
      <c r="O546" s="12">
        <v>42</v>
      </c>
      <c r="P546" s="12">
        <v>20</v>
      </c>
      <c r="Q546" s="12" t="s">
        <v>493</v>
      </c>
      <c r="R546" s="12" t="s">
        <v>493</v>
      </c>
      <c r="S546" s="12" t="s">
        <v>493</v>
      </c>
      <c r="T546" s="12" t="s">
        <v>493</v>
      </c>
      <c r="U546" s="12" t="s">
        <v>493</v>
      </c>
      <c r="V546" s="12" t="s">
        <v>493</v>
      </c>
      <c r="W546" s="12" t="s">
        <v>493</v>
      </c>
      <c r="X546" s="12" t="s">
        <v>493</v>
      </c>
      <c r="Y546" s="12" t="s">
        <v>493</v>
      </c>
      <c r="Z546" s="12" t="s">
        <v>493</v>
      </c>
      <c r="AA546" s="12" t="s">
        <v>493</v>
      </c>
      <c r="AB546" s="12">
        <v>6</v>
      </c>
      <c r="AC546" s="12">
        <v>0</v>
      </c>
      <c r="AD546" s="12">
        <v>11</v>
      </c>
    </row>
    <row r="547" spans="1:30" x14ac:dyDescent="0.25">
      <c r="A547" s="12" t="s">
        <v>32</v>
      </c>
      <c r="B547" s="12" t="s">
        <v>177</v>
      </c>
      <c r="C547" s="12" t="s">
        <v>453</v>
      </c>
      <c r="D547" s="12">
        <v>1</v>
      </c>
      <c r="E547" s="12">
        <v>1</v>
      </c>
      <c r="F547" s="12">
        <v>1</v>
      </c>
      <c r="G547" s="12">
        <v>24</v>
      </c>
      <c r="H547" s="12" t="s">
        <v>668</v>
      </c>
      <c r="I547" s="12" t="s">
        <v>493</v>
      </c>
      <c r="J547" s="12">
        <v>22</v>
      </c>
      <c r="K547" s="12">
        <v>109.09</v>
      </c>
      <c r="L547" s="12">
        <v>0</v>
      </c>
      <c r="M547" s="12">
        <v>0</v>
      </c>
      <c r="N547" s="12">
        <v>0</v>
      </c>
      <c r="O547" s="12">
        <v>1</v>
      </c>
      <c r="P547" s="12">
        <v>2</v>
      </c>
      <c r="Q547" s="12" t="s">
        <v>493</v>
      </c>
      <c r="R547" s="12" t="s">
        <v>493</v>
      </c>
      <c r="S547" s="12" t="s">
        <v>493</v>
      </c>
      <c r="T547" s="12" t="s">
        <v>493</v>
      </c>
      <c r="U547" s="12" t="s">
        <v>493</v>
      </c>
      <c r="V547" s="12" t="s">
        <v>493</v>
      </c>
      <c r="W547" s="12" t="s">
        <v>493</v>
      </c>
      <c r="X547" s="12" t="s">
        <v>493</v>
      </c>
      <c r="Y547" s="12" t="s">
        <v>493</v>
      </c>
      <c r="Z547" s="12" t="s">
        <v>493</v>
      </c>
      <c r="AA547" s="12" t="s">
        <v>493</v>
      </c>
      <c r="AB547" s="12">
        <v>0</v>
      </c>
      <c r="AC547" s="12">
        <v>0</v>
      </c>
      <c r="AD547" s="12">
        <v>4</v>
      </c>
    </row>
    <row r="548" spans="1:30" x14ac:dyDescent="0.25">
      <c r="A548" s="12" t="s">
        <v>32</v>
      </c>
      <c r="B548" s="12" t="s">
        <v>177</v>
      </c>
      <c r="C548" s="12" t="s">
        <v>518</v>
      </c>
      <c r="D548" s="12">
        <v>14</v>
      </c>
      <c r="E548" s="12">
        <v>12</v>
      </c>
      <c r="F548" s="12">
        <v>3</v>
      </c>
      <c r="G548" s="12">
        <v>162</v>
      </c>
      <c r="H548" s="12">
        <v>58</v>
      </c>
      <c r="I548" s="12">
        <v>18</v>
      </c>
      <c r="J548" s="12">
        <v>169</v>
      </c>
      <c r="K548" s="12">
        <v>95.85</v>
      </c>
      <c r="L548" s="12">
        <v>0</v>
      </c>
      <c r="M548" s="12">
        <v>1</v>
      </c>
      <c r="N548" s="12">
        <v>1</v>
      </c>
      <c r="O548" s="12">
        <v>19</v>
      </c>
      <c r="P548" s="12">
        <v>3</v>
      </c>
      <c r="Q548" s="12" t="s">
        <v>493</v>
      </c>
      <c r="R548" s="12" t="s">
        <v>493</v>
      </c>
      <c r="S548" s="12" t="s">
        <v>493</v>
      </c>
      <c r="T548" s="12" t="s">
        <v>493</v>
      </c>
      <c r="U548" s="12" t="s">
        <v>493</v>
      </c>
      <c r="V548" s="12" t="s">
        <v>493</v>
      </c>
      <c r="W548" s="12" t="s">
        <v>493</v>
      </c>
      <c r="X548" s="12" t="s">
        <v>493</v>
      </c>
      <c r="Y548" s="12" t="s">
        <v>493</v>
      </c>
      <c r="Z548" s="12" t="s">
        <v>493</v>
      </c>
      <c r="AA548" s="12" t="s">
        <v>493</v>
      </c>
      <c r="AB548" s="12">
        <v>4</v>
      </c>
      <c r="AC548" s="12">
        <v>0</v>
      </c>
      <c r="AD548" s="12">
        <v>7</v>
      </c>
    </row>
    <row r="549" spans="1:30" x14ac:dyDescent="0.25">
      <c r="A549" s="12" t="s">
        <v>32</v>
      </c>
      <c r="B549" s="12" t="s">
        <v>360</v>
      </c>
      <c r="C549" s="12" t="s">
        <v>453</v>
      </c>
      <c r="D549" s="12">
        <v>6</v>
      </c>
      <c r="E549" s="12">
        <v>1</v>
      </c>
      <c r="F549" s="12">
        <v>1</v>
      </c>
      <c r="G549" s="12">
        <v>0</v>
      </c>
      <c r="H549" s="12" t="s">
        <v>552</v>
      </c>
      <c r="I549" s="12" t="s">
        <v>493</v>
      </c>
      <c r="J549" s="12">
        <v>0</v>
      </c>
      <c r="K549" s="12" t="s">
        <v>493</v>
      </c>
      <c r="L549" s="12">
        <v>0</v>
      </c>
      <c r="M549" s="12">
        <v>0</v>
      </c>
      <c r="N549" s="12">
        <v>0</v>
      </c>
      <c r="O549" s="12">
        <v>0</v>
      </c>
      <c r="P549" s="12">
        <v>0</v>
      </c>
      <c r="Q549" s="12">
        <v>5</v>
      </c>
      <c r="R549" s="12">
        <v>9.3000000000000007</v>
      </c>
      <c r="S549" s="12">
        <v>0</v>
      </c>
      <c r="T549" s="12">
        <v>89</v>
      </c>
      <c r="U549" s="12">
        <v>4</v>
      </c>
      <c r="V549" s="13">
        <v>41306</v>
      </c>
      <c r="W549" s="12">
        <v>22.25</v>
      </c>
      <c r="X549" s="12">
        <v>9.36</v>
      </c>
      <c r="Y549" s="12">
        <v>14.2</v>
      </c>
      <c r="Z549" s="12">
        <v>0</v>
      </c>
      <c r="AA549" s="12">
        <v>0</v>
      </c>
      <c r="AB549" s="12">
        <v>3</v>
      </c>
      <c r="AC549" s="12">
        <v>0</v>
      </c>
      <c r="AD549" s="12">
        <v>11</v>
      </c>
    </row>
    <row r="550" spans="1:30" x14ac:dyDescent="0.25">
      <c r="A550" s="12" t="s">
        <v>32</v>
      </c>
      <c r="B550" s="12" t="s">
        <v>360</v>
      </c>
      <c r="C550" s="12" t="s">
        <v>518</v>
      </c>
      <c r="D550" s="12">
        <v>1</v>
      </c>
      <c r="E550" s="12" t="s">
        <v>493</v>
      </c>
      <c r="F550" s="12" t="s">
        <v>493</v>
      </c>
      <c r="G550" s="12" t="s">
        <v>493</v>
      </c>
      <c r="H550" s="12" t="s">
        <v>493</v>
      </c>
      <c r="I550" s="12" t="s">
        <v>493</v>
      </c>
      <c r="J550" s="12" t="s">
        <v>493</v>
      </c>
      <c r="K550" s="12" t="s">
        <v>493</v>
      </c>
      <c r="L550" s="12" t="s">
        <v>493</v>
      </c>
      <c r="M550" s="12" t="s">
        <v>493</v>
      </c>
      <c r="N550" s="12" t="s">
        <v>493</v>
      </c>
      <c r="O550" s="12" t="s">
        <v>493</v>
      </c>
      <c r="P550" s="12" t="s">
        <v>493</v>
      </c>
      <c r="Q550" s="12">
        <v>1</v>
      </c>
      <c r="R550" s="12">
        <v>2.5</v>
      </c>
      <c r="S550" s="12">
        <v>0</v>
      </c>
      <c r="T550" s="12">
        <v>33</v>
      </c>
      <c r="U550" s="12">
        <v>1</v>
      </c>
      <c r="V550" s="13">
        <v>12055</v>
      </c>
      <c r="W550" s="12">
        <v>33</v>
      </c>
      <c r="X550" s="12">
        <v>11.64</v>
      </c>
      <c r="Y550" s="12">
        <v>17</v>
      </c>
      <c r="Z550" s="12">
        <v>0</v>
      </c>
      <c r="AA550" s="12">
        <v>0</v>
      </c>
      <c r="AB550" s="12">
        <v>0</v>
      </c>
      <c r="AC550" s="12">
        <v>0</v>
      </c>
      <c r="AD550" s="12">
        <v>12</v>
      </c>
    </row>
    <row r="551" spans="1:30" x14ac:dyDescent="0.25">
      <c r="A551" s="12" t="s">
        <v>32</v>
      </c>
      <c r="B551" s="12" t="s">
        <v>105</v>
      </c>
      <c r="C551" s="12" t="s">
        <v>453</v>
      </c>
      <c r="D551" s="12">
        <v>15</v>
      </c>
      <c r="E551" s="12">
        <v>15</v>
      </c>
      <c r="F551" s="12">
        <v>3</v>
      </c>
      <c r="G551" s="12">
        <v>445</v>
      </c>
      <c r="H551" s="12" t="s">
        <v>616</v>
      </c>
      <c r="I551" s="12">
        <v>37.08</v>
      </c>
      <c r="J551" s="12">
        <v>336</v>
      </c>
      <c r="K551" s="12">
        <v>132.44</v>
      </c>
      <c r="L551" s="12">
        <v>0</v>
      </c>
      <c r="M551" s="12">
        <v>4</v>
      </c>
      <c r="N551" s="12">
        <v>0</v>
      </c>
      <c r="O551" s="12">
        <v>46</v>
      </c>
      <c r="P551" s="12">
        <v>12</v>
      </c>
      <c r="Q551" s="12" t="s">
        <v>493</v>
      </c>
      <c r="R551" s="12" t="s">
        <v>493</v>
      </c>
      <c r="S551" s="12" t="s">
        <v>493</v>
      </c>
      <c r="T551" s="12" t="s">
        <v>493</v>
      </c>
      <c r="U551" s="12" t="s">
        <v>493</v>
      </c>
      <c r="V551" s="12" t="s">
        <v>493</v>
      </c>
      <c r="W551" s="12" t="s">
        <v>493</v>
      </c>
      <c r="X551" s="12" t="s">
        <v>493</v>
      </c>
      <c r="Y551" s="12" t="s">
        <v>493</v>
      </c>
      <c r="Z551" s="12" t="s">
        <v>493</v>
      </c>
      <c r="AA551" s="12" t="s">
        <v>493</v>
      </c>
      <c r="AB551" s="12">
        <v>9</v>
      </c>
      <c r="AC551" s="12">
        <v>0</v>
      </c>
      <c r="AD551" s="12">
        <v>6</v>
      </c>
    </row>
    <row r="552" spans="1:30" x14ac:dyDescent="0.25">
      <c r="A552" s="12" t="s">
        <v>32</v>
      </c>
      <c r="B552" s="12" t="s">
        <v>105</v>
      </c>
      <c r="C552" s="12" t="s">
        <v>518</v>
      </c>
      <c r="D552" s="12">
        <v>17</v>
      </c>
      <c r="E552" s="12">
        <v>17</v>
      </c>
      <c r="F552" s="12">
        <v>1</v>
      </c>
      <c r="G552" s="12">
        <v>383</v>
      </c>
      <c r="H552" s="12">
        <v>59</v>
      </c>
      <c r="I552" s="12">
        <v>23.93</v>
      </c>
      <c r="J552" s="12">
        <v>314</v>
      </c>
      <c r="K552" s="12">
        <v>121.97</v>
      </c>
      <c r="L552" s="12">
        <v>0</v>
      </c>
      <c r="M552" s="12">
        <v>3</v>
      </c>
      <c r="N552" s="12">
        <v>1</v>
      </c>
      <c r="O552" s="12">
        <v>45</v>
      </c>
      <c r="P552" s="12">
        <v>9</v>
      </c>
      <c r="Q552" s="12">
        <v>1</v>
      </c>
      <c r="R552" s="12">
        <v>1</v>
      </c>
      <c r="S552" s="12">
        <v>0</v>
      </c>
      <c r="T552" s="12">
        <v>6</v>
      </c>
      <c r="U552" s="12">
        <v>0</v>
      </c>
      <c r="V552" s="12" t="s">
        <v>493</v>
      </c>
      <c r="W552" s="12" t="s">
        <v>493</v>
      </c>
      <c r="X552" s="12">
        <v>6</v>
      </c>
      <c r="Y552" s="12" t="s">
        <v>493</v>
      </c>
      <c r="Z552" s="12">
        <v>0</v>
      </c>
      <c r="AA552" s="12">
        <v>0</v>
      </c>
      <c r="AB552" s="12">
        <v>7</v>
      </c>
      <c r="AC552" s="12">
        <v>0</v>
      </c>
      <c r="AD552" s="12">
        <v>12</v>
      </c>
    </row>
    <row r="553" spans="1:30" x14ac:dyDescent="0.25">
      <c r="A553" s="12" t="s">
        <v>32</v>
      </c>
      <c r="B553" s="12" t="s">
        <v>235</v>
      </c>
      <c r="C553" s="12" t="s">
        <v>453</v>
      </c>
      <c r="D553" s="12">
        <v>16</v>
      </c>
      <c r="E553" s="12">
        <v>10</v>
      </c>
      <c r="F553" s="12">
        <v>5</v>
      </c>
      <c r="G553" s="12">
        <v>89</v>
      </c>
      <c r="H553" s="12" t="s">
        <v>491</v>
      </c>
      <c r="I553" s="12">
        <v>17.8</v>
      </c>
      <c r="J553" s="12">
        <v>74</v>
      </c>
      <c r="K553" s="12">
        <v>120.27</v>
      </c>
      <c r="L553" s="12">
        <v>0</v>
      </c>
      <c r="M553" s="12">
        <v>0</v>
      </c>
      <c r="N553" s="12">
        <v>0</v>
      </c>
      <c r="O553" s="12">
        <v>3</v>
      </c>
      <c r="P553" s="12">
        <v>4</v>
      </c>
      <c r="Q553" s="12">
        <v>14</v>
      </c>
      <c r="R553" s="12">
        <v>41</v>
      </c>
      <c r="S553" s="12">
        <v>0</v>
      </c>
      <c r="T553" s="12">
        <v>303</v>
      </c>
      <c r="U553" s="12">
        <v>11</v>
      </c>
      <c r="V553" s="13">
        <v>43160</v>
      </c>
      <c r="W553" s="12">
        <v>27.54</v>
      </c>
      <c r="X553" s="12">
        <v>7.39</v>
      </c>
      <c r="Y553" s="12">
        <v>22.3</v>
      </c>
      <c r="Z553" s="12">
        <v>0</v>
      </c>
      <c r="AA553" s="12">
        <v>0</v>
      </c>
      <c r="AB553" s="12">
        <v>11</v>
      </c>
      <c r="AC553" s="12">
        <v>0</v>
      </c>
      <c r="AD553" s="12">
        <v>12</v>
      </c>
    </row>
    <row r="554" spans="1:30" x14ac:dyDescent="0.25">
      <c r="A554" s="12" t="s">
        <v>32</v>
      </c>
      <c r="B554" s="12" t="s">
        <v>235</v>
      </c>
      <c r="C554" s="12" t="s">
        <v>518</v>
      </c>
      <c r="D554" s="12">
        <v>16</v>
      </c>
      <c r="E554" s="12">
        <v>9</v>
      </c>
      <c r="F554" s="12">
        <v>6</v>
      </c>
      <c r="G554" s="12">
        <v>106</v>
      </c>
      <c r="H554" s="12" t="s">
        <v>640</v>
      </c>
      <c r="I554" s="12">
        <v>35.33</v>
      </c>
      <c r="J554" s="12">
        <v>88</v>
      </c>
      <c r="K554" s="12">
        <v>120.45</v>
      </c>
      <c r="L554" s="12">
        <v>0</v>
      </c>
      <c r="M554" s="12">
        <v>0</v>
      </c>
      <c r="N554" s="12">
        <v>0</v>
      </c>
      <c r="O554" s="12">
        <v>7</v>
      </c>
      <c r="P554" s="12">
        <v>4</v>
      </c>
      <c r="Q554" s="12">
        <v>16</v>
      </c>
      <c r="R554" s="12">
        <v>54</v>
      </c>
      <c r="S554" s="12">
        <v>1</v>
      </c>
      <c r="T554" s="12">
        <v>343</v>
      </c>
      <c r="U554" s="12">
        <v>15</v>
      </c>
      <c r="V554" s="14">
        <v>44077</v>
      </c>
      <c r="W554" s="12">
        <v>22.86</v>
      </c>
      <c r="X554" s="12">
        <v>6.35</v>
      </c>
      <c r="Y554" s="12">
        <v>21.6</v>
      </c>
      <c r="Z554" s="12">
        <v>0</v>
      </c>
      <c r="AA554" s="12">
        <v>0</v>
      </c>
      <c r="AB554" s="12">
        <v>9</v>
      </c>
      <c r="AC554" s="12">
        <v>0</v>
      </c>
      <c r="AD554" s="12">
        <v>9</v>
      </c>
    </row>
    <row r="555" spans="1:30" x14ac:dyDescent="0.25">
      <c r="A555" s="12" t="s">
        <v>32</v>
      </c>
      <c r="B555" s="12" t="s">
        <v>97</v>
      </c>
      <c r="C555" s="12" t="s">
        <v>453</v>
      </c>
      <c r="D555" s="12">
        <v>16</v>
      </c>
      <c r="E555" s="12">
        <v>10</v>
      </c>
      <c r="F555" s="12">
        <v>6</v>
      </c>
      <c r="G555" s="12">
        <v>141</v>
      </c>
      <c r="H555" s="12">
        <v>68</v>
      </c>
      <c r="I555" s="12">
        <v>35.25</v>
      </c>
      <c r="J555" s="12">
        <v>91</v>
      </c>
      <c r="K555" s="12">
        <v>154.94</v>
      </c>
      <c r="L555" s="12">
        <v>0</v>
      </c>
      <c r="M555" s="12">
        <v>1</v>
      </c>
      <c r="N555" s="12">
        <v>1</v>
      </c>
      <c r="O555" s="12">
        <v>8</v>
      </c>
      <c r="P555" s="12">
        <v>10</v>
      </c>
      <c r="Q555" s="12">
        <v>16</v>
      </c>
      <c r="R555" s="12">
        <v>53.3</v>
      </c>
      <c r="S555" s="12">
        <v>1</v>
      </c>
      <c r="T555" s="12">
        <v>533</v>
      </c>
      <c r="U555" s="12">
        <v>14</v>
      </c>
      <c r="V555" s="13">
        <v>42401</v>
      </c>
      <c r="W555" s="12">
        <v>38.07</v>
      </c>
      <c r="X555" s="12">
        <v>9.9600000000000009</v>
      </c>
      <c r="Y555" s="12">
        <v>22.9</v>
      </c>
      <c r="Z555" s="12">
        <v>0</v>
      </c>
      <c r="AA555" s="12">
        <v>0</v>
      </c>
      <c r="AB555" s="12">
        <v>9</v>
      </c>
      <c r="AC555" s="12">
        <v>0</v>
      </c>
      <c r="AD555" s="12">
        <v>12</v>
      </c>
    </row>
    <row r="556" spans="1:30" x14ac:dyDescent="0.25">
      <c r="A556" s="12" t="s">
        <v>32</v>
      </c>
      <c r="B556" s="12" t="s">
        <v>97</v>
      </c>
      <c r="C556" s="12" t="s">
        <v>518</v>
      </c>
      <c r="D556" s="12">
        <v>12</v>
      </c>
      <c r="E556" s="12">
        <v>9</v>
      </c>
      <c r="F556" s="12">
        <v>4</v>
      </c>
      <c r="G556" s="12">
        <v>80</v>
      </c>
      <c r="H556" s="12">
        <v>27</v>
      </c>
      <c r="I556" s="12">
        <v>16</v>
      </c>
      <c r="J556" s="12">
        <v>66</v>
      </c>
      <c r="K556" s="12">
        <v>121.21</v>
      </c>
      <c r="L556" s="12">
        <v>0</v>
      </c>
      <c r="M556" s="12">
        <v>0</v>
      </c>
      <c r="N556" s="12">
        <v>0</v>
      </c>
      <c r="O556" s="12">
        <v>6</v>
      </c>
      <c r="P556" s="12">
        <v>3</v>
      </c>
      <c r="Q556" s="12">
        <v>12</v>
      </c>
      <c r="R556" s="12">
        <v>41.1</v>
      </c>
      <c r="S556" s="12">
        <v>0</v>
      </c>
      <c r="T556" s="12">
        <v>330</v>
      </c>
      <c r="U556" s="12">
        <v>11</v>
      </c>
      <c r="V556" s="13">
        <v>12114</v>
      </c>
      <c r="W556" s="12">
        <v>30</v>
      </c>
      <c r="X556" s="12">
        <v>8.01</v>
      </c>
      <c r="Y556" s="12">
        <v>22.4</v>
      </c>
      <c r="Z556" s="12">
        <v>0</v>
      </c>
      <c r="AA556" s="12">
        <v>0</v>
      </c>
      <c r="AB556" s="12">
        <v>5</v>
      </c>
      <c r="AC556" s="12">
        <v>0</v>
      </c>
      <c r="AD556" s="12">
        <v>18</v>
      </c>
    </row>
    <row r="557" spans="1:30" x14ac:dyDescent="0.25">
      <c r="A557" s="12" t="s">
        <v>32</v>
      </c>
      <c r="B557" s="12" t="s">
        <v>76</v>
      </c>
      <c r="C557" s="12" t="s">
        <v>453</v>
      </c>
      <c r="D557" s="12">
        <v>16</v>
      </c>
      <c r="E557" s="12">
        <v>15</v>
      </c>
      <c r="F557" s="12">
        <v>9</v>
      </c>
      <c r="G557" s="12">
        <v>455</v>
      </c>
      <c r="H557" s="12" t="s">
        <v>669</v>
      </c>
      <c r="I557" s="12">
        <v>75.83</v>
      </c>
      <c r="J557" s="12">
        <v>302</v>
      </c>
      <c r="K557" s="12">
        <v>150.66</v>
      </c>
      <c r="L557" s="12">
        <v>0</v>
      </c>
      <c r="M557" s="12">
        <v>3</v>
      </c>
      <c r="N557" s="12">
        <v>0</v>
      </c>
      <c r="O557" s="12">
        <v>24</v>
      </c>
      <c r="P557" s="12">
        <v>30</v>
      </c>
      <c r="Q557" s="12" t="s">
        <v>493</v>
      </c>
      <c r="R557" s="12" t="s">
        <v>493</v>
      </c>
      <c r="S557" s="12" t="s">
        <v>493</v>
      </c>
      <c r="T557" s="12" t="s">
        <v>493</v>
      </c>
      <c r="U557" s="12" t="s">
        <v>493</v>
      </c>
      <c r="V557" s="12" t="s">
        <v>493</v>
      </c>
      <c r="W557" s="12" t="s">
        <v>493</v>
      </c>
      <c r="X557" s="12" t="s">
        <v>493</v>
      </c>
      <c r="Y557" s="12" t="s">
        <v>493</v>
      </c>
      <c r="Z557" s="12" t="s">
        <v>493</v>
      </c>
      <c r="AA557" s="12" t="s">
        <v>493</v>
      </c>
      <c r="AB557" s="12">
        <v>11</v>
      </c>
      <c r="AC557" s="12">
        <v>3</v>
      </c>
      <c r="AD557" s="12">
        <v>13</v>
      </c>
    </row>
    <row r="558" spans="1:30" x14ac:dyDescent="0.25">
      <c r="A558" s="12" t="s">
        <v>32</v>
      </c>
      <c r="B558" s="12" t="s">
        <v>76</v>
      </c>
      <c r="C558" s="12" t="s">
        <v>518</v>
      </c>
      <c r="D558" s="12">
        <v>15</v>
      </c>
      <c r="E558" s="12">
        <v>12</v>
      </c>
      <c r="F558" s="12">
        <v>7</v>
      </c>
      <c r="G558" s="12">
        <v>416</v>
      </c>
      <c r="H558" s="12" t="s">
        <v>664</v>
      </c>
      <c r="I558" s="12">
        <v>83.2</v>
      </c>
      <c r="J558" s="12">
        <v>309</v>
      </c>
      <c r="K558" s="12">
        <v>134.62</v>
      </c>
      <c r="L558" s="12">
        <v>0</v>
      </c>
      <c r="M558" s="12">
        <v>3</v>
      </c>
      <c r="N558" s="12">
        <v>0</v>
      </c>
      <c r="O558" s="12">
        <v>22</v>
      </c>
      <c r="P558" s="12">
        <v>23</v>
      </c>
      <c r="Q558" s="12" t="s">
        <v>493</v>
      </c>
      <c r="R558" s="12" t="s">
        <v>493</v>
      </c>
      <c r="S558" s="12" t="s">
        <v>493</v>
      </c>
      <c r="T558" s="12" t="s">
        <v>493</v>
      </c>
      <c r="U558" s="12" t="s">
        <v>493</v>
      </c>
      <c r="V558" s="12" t="s">
        <v>493</v>
      </c>
      <c r="W558" s="12" t="s">
        <v>493</v>
      </c>
      <c r="X558" s="12" t="s">
        <v>493</v>
      </c>
      <c r="Y558" s="12" t="s">
        <v>493</v>
      </c>
      <c r="Z558" s="12" t="s">
        <v>493</v>
      </c>
      <c r="AA558" s="12" t="s">
        <v>493</v>
      </c>
      <c r="AB558" s="12">
        <v>11</v>
      </c>
      <c r="AC558" s="12">
        <v>5</v>
      </c>
      <c r="AD558" s="12">
        <v>3</v>
      </c>
    </row>
    <row r="559" spans="1:30" x14ac:dyDescent="0.25">
      <c r="A559" s="12" t="s">
        <v>32</v>
      </c>
      <c r="B559" s="12" t="s">
        <v>243</v>
      </c>
      <c r="C559" s="12" t="s">
        <v>453</v>
      </c>
      <c r="D559" s="12">
        <v>6</v>
      </c>
      <c r="E559" s="12">
        <v>6</v>
      </c>
      <c r="F559" s="12">
        <v>1</v>
      </c>
      <c r="G559" s="12">
        <v>162</v>
      </c>
      <c r="H559" s="12" t="s">
        <v>568</v>
      </c>
      <c r="I559" s="12">
        <v>32.4</v>
      </c>
      <c r="J559" s="12">
        <v>129</v>
      </c>
      <c r="K559" s="12">
        <v>125.58</v>
      </c>
      <c r="L559" s="12">
        <v>0</v>
      </c>
      <c r="M559" s="12">
        <v>1</v>
      </c>
      <c r="N559" s="12">
        <v>0</v>
      </c>
      <c r="O559" s="12">
        <v>17</v>
      </c>
      <c r="P559" s="12">
        <v>6</v>
      </c>
      <c r="Q559" s="12" t="s">
        <v>493</v>
      </c>
      <c r="R559" s="12" t="s">
        <v>493</v>
      </c>
      <c r="S559" s="12" t="s">
        <v>493</v>
      </c>
      <c r="T559" s="12" t="s">
        <v>493</v>
      </c>
      <c r="U559" s="12" t="s">
        <v>493</v>
      </c>
      <c r="V559" s="12" t="s">
        <v>493</v>
      </c>
      <c r="W559" s="12" t="s">
        <v>493</v>
      </c>
      <c r="X559" s="12" t="s">
        <v>493</v>
      </c>
      <c r="Y559" s="12" t="s">
        <v>493</v>
      </c>
      <c r="Z559" s="12" t="s">
        <v>493</v>
      </c>
      <c r="AA559" s="12" t="s">
        <v>493</v>
      </c>
      <c r="AB559" s="12">
        <v>1</v>
      </c>
      <c r="AC559" s="12">
        <v>0</v>
      </c>
      <c r="AD559" s="12">
        <v>11</v>
      </c>
    </row>
    <row r="560" spans="1:30" x14ac:dyDescent="0.25">
      <c r="A560" s="12" t="s">
        <v>32</v>
      </c>
      <c r="B560" s="12" t="s">
        <v>243</v>
      </c>
      <c r="C560" s="12" t="s">
        <v>518</v>
      </c>
      <c r="D560" s="12">
        <v>12</v>
      </c>
      <c r="E560" s="12">
        <v>12</v>
      </c>
      <c r="F560" s="12">
        <v>1</v>
      </c>
      <c r="G560" s="12">
        <v>396</v>
      </c>
      <c r="H560" s="12">
        <v>96</v>
      </c>
      <c r="I560" s="12">
        <v>36</v>
      </c>
      <c r="J560" s="12">
        <v>321</v>
      </c>
      <c r="K560" s="12">
        <v>123.36</v>
      </c>
      <c r="L560" s="12">
        <v>0</v>
      </c>
      <c r="M560" s="12">
        <v>3</v>
      </c>
      <c r="N560" s="12">
        <v>0</v>
      </c>
      <c r="O560" s="12">
        <v>36</v>
      </c>
      <c r="P560" s="12">
        <v>15</v>
      </c>
      <c r="Q560" s="12" t="s">
        <v>493</v>
      </c>
      <c r="R560" s="12" t="s">
        <v>493</v>
      </c>
      <c r="S560" s="12" t="s">
        <v>493</v>
      </c>
      <c r="T560" s="12" t="s">
        <v>493</v>
      </c>
      <c r="U560" s="12" t="s">
        <v>493</v>
      </c>
      <c r="V560" s="12" t="s">
        <v>493</v>
      </c>
      <c r="W560" s="12" t="s">
        <v>493</v>
      </c>
      <c r="X560" s="12" t="s">
        <v>493</v>
      </c>
      <c r="Y560" s="12" t="s">
        <v>493</v>
      </c>
      <c r="Z560" s="12" t="s">
        <v>493</v>
      </c>
      <c r="AA560" s="12" t="s">
        <v>493</v>
      </c>
      <c r="AB560" s="12">
        <v>12</v>
      </c>
      <c r="AC560" s="12">
        <v>0</v>
      </c>
      <c r="AD560" s="12">
        <v>16</v>
      </c>
    </row>
    <row r="561" spans="1:30" x14ac:dyDescent="0.25">
      <c r="A561" s="12" t="s">
        <v>32</v>
      </c>
      <c r="B561" s="12" t="s">
        <v>380</v>
      </c>
      <c r="C561" s="12" t="s">
        <v>453</v>
      </c>
      <c r="D561" s="12">
        <v>12</v>
      </c>
      <c r="E561" s="12">
        <v>4</v>
      </c>
      <c r="F561" s="12">
        <v>1</v>
      </c>
      <c r="G561" s="12">
        <v>50</v>
      </c>
      <c r="H561" s="12">
        <v>39</v>
      </c>
      <c r="I561" s="12">
        <v>16.66</v>
      </c>
      <c r="J561" s="12">
        <v>29</v>
      </c>
      <c r="K561" s="12">
        <v>172.41</v>
      </c>
      <c r="L561" s="12">
        <v>0</v>
      </c>
      <c r="M561" s="12">
        <v>0</v>
      </c>
      <c r="N561" s="12">
        <v>1</v>
      </c>
      <c r="O561" s="12">
        <v>1</v>
      </c>
      <c r="P561" s="12">
        <v>4</v>
      </c>
      <c r="Q561" s="12">
        <v>12</v>
      </c>
      <c r="R561" s="12">
        <v>38.1</v>
      </c>
      <c r="S561" s="12">
        <v>1</v>
      </c>
      <c r="T561" s="12">
        <v>278</v>
      </c>
      <c r="U561" s="12">
        <v>10</v>
      </c>
      <c r="V561" s="13">
        <v>42064</v>
      </c>
      <c r="W561" s="12">
        <v>27.8</v>
      </c>
      <c r="X561" s="12">
        <v>7.28</v>
      </c>
      <c r="Y561" s="12">
        <v>22.9</v>
      </c>
      <c r="Z561" s="12">
        <v>0</v>
      </c>
      <c r="AA561" s="12">
        <v>0</v>
      </c>
      <c r="AB561" s="12">
        <v>1</v>
      </c>
      <c r="AC561" s="12">
        <v>0</v>
      </c>
      <c r="AD561" s="12">
        <v>14</v>
      </c>
    </row>
    <row r="562" spans="1:30" x14ac:dyDescent="0.25">
      <c r="A562" s="12" t="s">
        <v>32</v>
      </c>
      <c r="B562" s="12" t="s">
        <v>380</v>
      </c>
      <c r="C562" s="12" t="s">
        <v>518</v>
      </c>
      <c r="D562" s="12">
        <v>17</v>
      </c>
      <c r="E562" s="12">
        <v>2</v>
      </c>
      <c r="F562" s="12">
        <v>0</v>
      </c>
      <c r="G562" s="12">
        <v>7</v>
      </c>
      <c r="H562" s="12">
        <v>7</v>
      </c>
      <c r="I562" s="12">
        <v>3.5</v>
      </c>
      <c r="J562" s="12">
        <v>9</v>
      </c>
      <c r="K562" s="12">
        <v>77.77</v>
      </c>
      <c r="L562" s="12">
        <v>0</v>
      </c>
      <c r="M562" s="12">
        <v>0</v>
      </c>
      <c r="N562" s="12">
        <v>1</v>
      </c>
      <c r="O562" s="12">
        <v>1</v>
      </c>
      <c r="P562" s="12">
        <v>0</v>
      </c>
      <c r="Q562" s="12">
        <v>17</v>
      </c>
      <c r="R562" s="12">
        <v>64.3</v>
      </c>
      <c r="S562" s="12">
        <v>2</v>
      </c>
      <c r="T562" s="12">
        <v>482</v>
      </c>
      <c r="U562" s="12">
        <v>22</v>
      </c>
      <c r="V562" s="13">
        <v>43891</v>
      </c>
      <c r="W562" s="12">
        <v>21.9</v>
      </c>
      <c r="X562" s="12">
        <v>7.47</v>
      </c>
      <c r="Y562" s="12">
        <v>17.5</v>
      </c>
      <c r="Z562" s="12">
        <v>0</v>
      </c>
      <c r="AA562" s="12">
        <v>0</v>
      </c>
      <c r="AB562" s="12">
        <v>2</v>
      </c>
      <c r="AC562" s="12">
        <v>0</v>
      </c>
      <c r="AD562" s="12">
        <v>9</v>
      </c>
    </row>
    <row r="563" spans="1:30" x14ac:dyDescent="0.25">
      <c r="A563" s="12" t="s">
        <v>32</v>
      </c>
      <c r="B563" s="12" t="s">
        <v>454</v>
      </c>
      <c r="C563" s="12" t="s">
        <v>453</v>
      </c>
      <c r="D563" s="12">
        <v>13</v>
      </c>
      <c r="E563" s="12">
        <v>1</v>
      </c>
      <c r="F563" s="12">
        <v>1</v>
      </c>
      <c r="G563" s="12">
        <v>15</v>
      </c>
      <c r="H563" s="12" t="s">
        <v>549</v>
      </c>
      <c r="I563" s="12" t="s">
        <v>493</v>
      </c>
      <c r="J563" s="12">
        <v>5</v>
      </c>
      <c r="K563" s="12">
        <v>300</v>
      </c>
      <c r="L563" s="12">
        <v>0</v>
      </c>
      <c r="M563" s="12">
        <v>0</v>
      </c>
      <c r="N563" s="12">
        <v>0</v>
      </c>
      <c r="O563" s="12">
        <v>3</v>
      </c>
      <c r="P563" s="12">
        <v>0</v>
      </c>
      <c r="Q563" s="12">
        <v>13</v>
      </c>
      <c r="R563" s="12">
        <v>46.4</v>
      </c>
      <c r="S563" s="12">
        <v>1</v>
      </c>
      <c r="T563" s="12">
        <v>431</v>
      </c>
      <c r="U563" s="12">
        <v>16</v>
      </c>
      <c r="V563" s="13">
        <v>43132</v>
      </c>
      <c r="W563" s="12">
        <v>26.93</v>
      </c>
      <c r="X563" s="12">
        <v>9.23</v>
      </c>
      <c r="Y563" s="12">
        <v>17.5</v>
      </c>
      <c r="Z563" s="12">
        <v>0</v>
      </c>
      <c r="AA563" s="12">
        <v>0</v>
      </c>
      <c r="AB563" s="12">
        <v>4</v>
      </c>
      <c r="AC563" s="12">
        <v>0</v>
      </c>
      <c r="AD563" s="12">
        <v>13</v>
      </c>
    </row>
    <row r="564" spans="1:30" x14ac:dyDescent="0.25">
      <c r="A564" s="12" t="s">
        <v>32</v>
      </c>
      <c r="B564" s="12" t="s">
        <v>454</v>
      </c>
      <c r="C564" s="12" t="s">
        <v>518</v>
      </c>
      <c r="D564" s="12">
        <v>10</v>
      </c>
      <c r="E564" s="12">
        <v>3</v>
      </c>
      <c r="F564" s="12">
        <v>1</v>
      </c>
      <c r="G564" s="12">
        <v>14</v>
      </c>
      <c r="H564" s="12" t="s">
        <v>508</v>
      </c>
      <c r="I564" s="12">
        <v>7</v>
      </c>
      <c r="J564" s="12">
        <v>7</v>
      </c>
      <c r="K564" s="12">
        <v>200</v>
      </c>
      <c r="L564" s="12">
        <v>0</v>
      </c>
      <c r="M564" s="12">
        <v>0</v>
      </c>
      <c r="N564" s="12">
        <v>1</v>
      </c>
      <c r="O564" s="12">
        <v>1</v>
      </c>
      <c r="P564" s="12">
        <v>1</v>
      </c>
      <c r="Q564" s="12">
        <v>9</v>
      </c>
      <c r="R564" s="12">
        <v>30</v>
      </c>
      <c r="S564" s="12">
        <v>0</v>
      </c>
      <c r="T564" s="12">
        <v>281</v>
      </c>
      <c r="U564" s="12">
        <v>8</v>
      </c>
      <c r="V564" s="13">
        <v>43132</v>
      </c>
      <c r="W564" s="12">
        <v>35.119999999999997</v>
      </c>
      <c r="X564" s="12">
        <v>9.36</v>
      </c>
      <c r="Y564" s="12">
        <v>22.5</v>
      </c>
      <c r="Z564" s="12">
        <v>0</v>
      </c>
      <c r="AA564" s="12">
        <v>0</v>
      </c>
      <c r="AB564" s="12">
        <v>5</v>
      </c>
      <c r="AC564" s="12">
        <v>0</v>
      </c>
      <c r="AD564" s="12">
        <v>13</v>
      </c>
    </row>
    <row r="565" spans="1:30" x14ac:dyDescent="0.25">
      <c r="A565" s="12" t="s">
        <v>32</v>
      </c>
      <c r="B565" s="12" t="s">
        <v>670</v>
      </c>
      <c r="C565" s="12" t="s">
        <v>453</v>
      </c>
      <c r="D565" s="12">
        <v>1</v>
      </c>
      <c r="E565" s="12">
        <v>1</v>
      </c>
      <c r="F565" s="12">
        <v>0</v>
      </c>
      <c r="G565" s="12">
        <v>8</v>
      </c>
      <c r="H565" s="12">
        <v>8</v>
      </c>
      <c r="I565" s="12">
        <v>8</v>
      </c>
      <c r="J565" s="12">
        <v>9</v>
      </c>
      <c r="K565" s="12">
        <v>88.88</v>
      </c>
      <c r="L565" s="12">
        <v>0</v>
      </c>
      <c r="M565" s="12">
        <v>0</v>
      </c>
      <c r="N565" s="12">
        <v>0</v>
      </c>
      <c r="O565" s="12">
        <v>0</v>
      </c>
      <c r="P565" s="12">
        <v>1</v>
      </c>
      <c r="Q565" s="12" t="s">
        <v>493</v>
      </c>
      <c r="R565" s="12" t="s">
        <v>493</v>
      </c>
      <c r="S565" s="12" t="s">
        <v>493</v>
      </c>
      <c r="T565" s="12" t="s">
        <v>493</v>
      </c>
      <c r="U565" s="12" t="s">
        <v>493</v>
      </c>
      <c r="V565" s="12" t="s">
        <v>493</v>
      </c>
      <c r="W565" s="12" t="s">
        <v>493</v>
      </c>
      <c r="X565" s="12" t="s">
        <v>493</v>
      </c>
      <c r="Y565" s="12" t="s">
        <v>493</v>
      </c>
      <c r="Z565" s="12" t="s">
        <v>493</v>
      </c>
      <c r="AA565" s="12" t="s">
        <v>493</v>
      </c>
      <c r="AB565" s="12">
        <v>0</v>
      </c>
      <c r="AC565" s="12">
        <v>0</v>
      </c>
      <c r="AD565" s="12">
        <v>11</v>
      </c>
    </row>
    <row r="566" spans="1:30" x14ac:dyDescent="0.25">
      <c r="A566" s="12" t="s">
        <v>32</v>
      </c>
      <c r="B566" s="12" t="s">
        <v>670</v>
      </c>
      <c r="C566" s="12" t="s">
        <v>518</v>
      </c>
      <c r="D566" s="12">
        <v>1</v>
      </c>
      <c r="E566" s="12">
        <v>1</v>
      </c>
      <c r="F566" s="12">
        <v>0</v>
      </c>
      <c r="G566" s="12">
        <v>5</v>
      </c>
      <c r="H566" s="12">
        <v>5</v>
      </c>
      <c r="I566" s="12">
        <v>5</v>
      </c>
      <c r="J566" s="12">
        <v>8</v>
      </c>
      <c r="K566" s="12">
        <v>62.5</v>
      </c>
      <c r="L566" s="12">
        <v>0</v>
      </c>
      <c r="M566" s="12">
        <v>0</v>
      </c>
      <c r="N566" s="12">
        <v>0</v>
      </c>
      <c r="O566" s="12">
        <v>0</v>
      </c>
      <c r="P566" s="12">
        <v>0</v>
      </c>
      <c r="Q566" s="12" t="s">
        <v>493</v>
      </c>
      <c r="R566" s="12" t="s">
        <v>493</v>
      </c>
      <c r="S566" s="12" t="s">
        <v>493</v>
      </c>
      <c r="T566" s="12" t="s">
        <v>493</v>
      </c>
      <c r="U566" s="12" t="s">
        <v>493</v>
      </c>
      <c r="V566" s="12" t="s">
        <v>493</v>
      </c>
      <c r="W566" s="12" t="s">
        <v>493</v>
      </c>
      <c r="X566" s="12" t="s">
        <v>493</v>
      </c>
      <c r="Y566" s="12" t="s">
        <v>493</v>
      </c>
      <c r="Z566" s="12" t="s">
        <v>493</v>
      </c>
      <c r="AA566" s="12" t="s">
        <v>493</v>
      </c>
      <c r="AB566" s="12">
        <v>0</v>
      </c>
      <c r="AC566" s="12">
        <v>0</v>
      </c>
      <c r="AD566" s="12">
        <v>18</v>
      </c>
    </row>
    <row r="567" spans="1:30" x14ac:dyDescent="0.25">
      <c r="A567" s="12" t="s">
        <v>32</v>
      </c>
      <c r="B567" s="12" t="s">
        <v>671</v>
      </c>
      <c r="C567" s="12" t="s">
        <v>453</v>
      </c>
      <c r="D567" s="12">
        <v>1</v>
      </c>
      <c r="E567" s="12">
        <v>1</v>
      </c>
      <c r="F567" s="12">
        <v>0</v>
      </c>
      <c r="G567" s="12">
        <v>1</v>
      </c>
      <c r="H567" s="12">
        <v>1</v>
      </c>
      <c r="I567" s="12">
        <v>1</v>
      </c>
      <c r="J567" s="12">
        <v>3</v>
      </c>
      <c r="K567" s="12">
        <v>33.33</v>
      </c>
      <c r="L567" s="12">
        <v>0</v>
      </c>
      <c r="M567" s="12">
        <v>0</v>
      </c>
      <c r="N567" s="12">
        <v>0</v>
      </c>
      <c r="O567" s="12">
        <v>0</v>
      </c>
      <c r="P567" s="12">
        <v>0</v>
      </c>
      <c r="Q567" s="12">
        <v>1</v>
      </c>
      <c r="R567" s="12">
        <v>4</v>
      </c>
      <c r="S567" s="12">
        <v>0</v>
      </c>
      <c r="T567" s="12">
        <v>49</v>
      </c>
      <c r="U567" s="12">
        <v>0</v>
      </c>
      <c r="V567" s="12" t="s">
        <v>493</v>
      </c>
      <c r="W567" s="12" t="s">
        <v>493</v>
      </c>
      <c r="X567" s="12">
        <v>12.25</v>
      </c>
      <c r="Y567" s="12" t="s">
        <v>493</v>
      </c>
      <c r="Z567" s="12">
        <v>0</v>
      </c>
      <c r="AA567" s="12">
        <v>0</v>
      </c>
      <c r="AB567" s="12">
        <v>1</v>
      </c>
      <c r="AC567" s="12">
        <v>0</v>
      </c>
      <c r="AD567" s="12">
        <v>7</v>
      </c>
    </row>
    <row r="568" spans="1:30" x14ac:dyDescent="0.25">
      <c r="A568" s="12" t="s">
        <v>32</v>
      </c>
      <c r="B568" s="12" t="s">
        <v>672</v>
      </c>
      <c r="C568" s="12" t="s">
        <v>453</v>
      </c>
      <c r="D568" s="12">
        <v>2</v>
      </c>
      <c r="E568" s="12" t="s">
        <v>493</v>
      </c>
      <c r="F568" s="12" t="s">
        <v>493</v>
      </c>
      <c r="G568" s="12" t="s">
        <v>493</v>
      </c>
      <c r="H568" s="12" t="s">
        <v>493</v>
      </c>
      <c r="I568" s="12" t="s">
        <v>493</v>
      </c>
      <c r="J568" s="12" t="s">
        <v>493</v>
      </c>
      <c r="K568" s="12" t="s">
        <v>493</v>
      </c>
      <c r="L568" s="12" t="s">
        <v>493</v>
      </c>
      <c r="M568" s="12" t="s">
        <v>493</v>
      </c>
      <c r="N568" s="12" t="s">
        <v>493</v>
      </c>
      <c r="O568" s="12" t="s">
        <v>493</v>
      </c>
      <c r="P568" s="12" t="s">
        <v>493</v>
      </c>
      <c r="Q568" s="12">
        <v>2</v>
      </c>
      <c r="R568" s="12">
        <v>6</v>
      </c>
      <c r="S568" s="12">
        <v>0</v>
      </c>
      <c r="T568" s="12">
        <v>75</v>
      </c>
      <c r="U568" s="12">
        <v>3</v>
      </c>
      <c r="V568" s="13">
        <v>15738</v>
      </c>
      <c r="W568" s="12">
        <v>25</v>
      </c>
      <c r="X568" s="12">
        <v>12.5</v>
      </c>
      <c r="Y568" s="12">
        <v>12</v>
      </c>
      <c r="Z568" s="12">
        <v>0</v>
      </c>
      <c r="AA568" s="12">
        <v>0</v>
      </c>
      <c r="AB568" s="12">
        <v>0</v>
      </c>
      <c r="AC568" s="12">
        <v>0</v>
      </c>
      <c r="AD568" s="12">
        <v>4</v>
      </c>
    </row>
    <row r="569" spans="1:30" x14ac:dyDescent="0.25">
      <c r="A569" s="12" t="s">
        <v>32</v>
      </c>
      <c r="B569" s="12" t="s">
        <v>372</v>
      </c>
      <c r="C569" s="12" t="s">
        <v>453</v>
      </c>
      <c r="D569" s="12">
        <v>7</v>
      </c>
      <c r="E569" s="12" t="s">
        <v>493</v>
      </c>
      <c r="F569" s="12" t="s">
        <v>493</v>
      </c>
      <c r="G569" s="12" t="s">
        <v>493</v>
      </c>
      <c r="H569" s="12" t="s">
        <v>493</v>
      </c>
      <c r="I569" s="12" t="s">
        <v>493</v>
      </c>
      <c r="J569" s="12" t="s">
        <v>493</v>
      </c>
      <c r="K569" s="12" t="s">
        <v>493</v>
      </c>
      <c r="L569" s="12" t="s">
        <v>493</v>
      </c>
      <c r="M569" s="12" t="s">
        <v>493</v>
      </c>
      <c r="N569" s="12" t="s">
        <v>493</v>
      </c>
      <c r="O569" s="12" t="s">
        <v>493</v>
      </c>
      <c r="P569" s="12" t="s">
        <v>493</v>
      </c>
      <c r="Q569" s="12">
        <v>7</v>
      </c>
      <c r="R569" s="12">
        <v>26</v>
      </c>
      <c r="S569" s="12">
        <v>2</v>
      </c>
      <c r="T569" s="12">
        <v>156</v>
      </c>
      <c r="U569" s="12">
        <v>11</v>
      </c>
      <c r="V569" s="14">
        <v>44108</v>
      </c>
      <c r="W569" s="12">
        <v>14.18</v>
      </c>
      <c r="X569" s="12">
        <v>6</v>
      </c>
      <c r="Y569" s="12">
        <v>14.1</v>
      </c>
      <c r="Z569" s="12">
        <v>1</v>
      </c>
      <c r="AA569" s="12">
        <v>0</v>
      </c>
      <c r="AB569" s="12">
        <v>1</v>
      </c>
      <c r="AC569" s="12">
        <v>0</v>
      </c>
      <c r="AD569" s="12">
        <v>4</v>
      </c>
    </row>
    <row r="570" spans="1:30" x14ac:dyDescent="0.25">
      <c r="A570" s="12" t="s">
        <v>32</v>
      </c>
      <c r="B570" s="12" t="s">
        <v>673</v>
      </c>
      <c r="C570" s="12" t="s">
        <v>453</v>
      </c>
      <c r="D570" s="12">
        <v>3</v>
      </c>
      <c r="E570" s="12" t="s">
        <v>493</v>
      </c>
      <c r="F570" s="12" t="s">
        <v>493</v>
      </c>
      <c r="G570" s="12" t="s">
        <v>493</v>
      </c>
      <c r="H570" s="12" t="s">
        <v>493</v>
      </c>
      <c r="I570" s="12" t="s">
        <v>493</v>
      </c>
      <c r="J570" s="12" t="s">
        <v>493</v>
      </c>
      <c r="K570" s="12" t="s">
        <v>493</v>
      </c>
      <c r="L570" s="12" t="s">
        <v>493</v>
      </c>
      <c r="M570" s="12" t="s">
        <v>493</v>
      </c>
      <c r="N570" s="12" t="s">
        <v>493</v>
      </c>
      <c r="O570" s="12" t="s">
        <v>493</v>
      </c>
      <c r="P570" s="12" t="s">
        <v>493</v>
      </c>
      <c r="Q570" s="12">
        <v>3</v>
      </c>
      <c r="R570" s="12">
        <v>10</v>
      </c>
      <c r="S570" s="12">
        <v>0</v>
      </c>
      <c r="T570" s="12">
        <v>95</v>
      </c>
      <c r="U570" s="12">
        <v>2</v>
      </c>
      <c r="V570" s="13">
        <v>45292</v>
      </c>
      <c r="W570" s="12">
        <v>47.5</v>
      </c>
      <c r="X570" s="12">
        <v>9.5</v>
      </c>
      <c r="Y570" s="12">
        <v>30</v>
      </c>
      <c r="Z570" s="12">
        <v>0</v>
      </c>
      <c r="AA570" s="12">
        <v>0</v>
      </c>
      <c r="AB570" s="12">
        <v>2</v>
      </c>
      <c r="AC570" s="12">
        <v>0</v>
      </c>
      <c r="AD570" s="12">
        <v>15</v>
      </c>
    </row>
    <row r="571" spans="1:30" x14ac:dyDescent="0.25">
      <c r="A571" s="12" t="s">
        <v>32</v>
      </c>
      <c r="B571" s="12" t="s">
        <v>674</v>
      </c>
      <c r="C571" s="12" t="s">
        <v>518</v>
      </c>
      <c r="D571" s="12">
        <v>4</v>
      </c>
      <c r="E571" s="12">
        <v>2</v>
      </c>
      <c r="F571" s="12">
        <v>1</v>
      </c>
      <c r="G571" s="12">
        <v>32</v>
      </c>
      <c r="H571" s="12">
        <v>22</v>
      </c>
      <c r="I571" s="12">
        <v>32</v>
      </c>
      <c r="J571" s="12">
        <v>23</v>
      </c>
      <c r="K571" s="12">
        <v>139.13</v>
      </c>
      <c r="L571" s="12">
        <v>0</v>
      </c>
      <c r="M571" s="12">
        <v>0</v>
      </c>
      <c r="N571" s="12">
        <v>0</v>
      </c>
      <c r="O571" s="12">
        <v>0</v>
      </c>
      <c r="P571" s="12">
        <v>3</v>
      </c>
      <c r="Q571" s="12">
        <v>4</v>
      </c>
      <c r="R571" s="12">
        <v>14</v>
      </c>
      <c r="S571" s="12">
        <v>0</v>
      </c>
      <c r="T571" s="12">
        <v>94</v>
      </c>
      <c r="U571" s="12">
        <v>4</v>
      </c>
      <c r="V571" s="13">
        <v>41306</v>
      </c>
      <c r="W571" s="12">
        <v>23.5</v>
      </c>
      <c r="X571" s="12">
        <v>6.71</v>
      </c>
      <c r="Y571" s="12">
        <v>21</v>
      </c>
      <c r="Z571" s="12">
        <v>0</v>
      </c>
      <c r="AA571" s="12">
        <v>0</v>
      </c>
      <c r="AB571" s="12">
        <v>1</v>
      </c>
      <c r="AC571" s="12">
        <v>0</v>
      </c>
      <c r="AD571" s="12">
        <v>7</v>
      </c>
    </row>
    <row r="572" spans="1:30" x14ac:dyDescent="0.25">
      <c r="A572" s="12" t="s">
        <v>32</v>
      </c>
      <c r="B572" s="12" t="s">
        <v>675</v>
      </c>
      <c r="C572" s="12" t="s">
        <v>518</v>
      </c>
      <c r="D572" s="12">
        <v>2</v>
      </c>
      <c r="E572" s="12" t="s">
        <v>493</v>
      </c>
      <c r="F572" s="12" t="s">
        <v>493</v>
      </c>
      <c r="G572" s="12" t="s">
        <v>493</v>
      </c>
      <c r="H572" s="12" t="s">
        <v>493</v>
      </c>
      <c r="I572" s="12" t="s">
        <v>493</v>
      </c>
      <c r="J572" s="12" t="s">
        <v>493</v>
      </c>
      <c r="K572" s="12" t="s">
        <v>493</v>
      </c>
      <c r="L572" s="12" t="s">
        <v>493</v>
      </c>
      <c r="M572" s="12" t="s">
        <v>493</v>
      </c>
      <c r="N572" s="12" t="s">
        <v>493</v>
      </c>
      <c r="O572" s="12" t="s">
        <v>493</v>
      </c>
      <c r="P572" s="12" t="s">
        <v>493</v>
      </c>
      <c r="Q572" s="12">
        <v>2</v>
      </c>
      <c r="R572" s="12">
        <v>8</v>
      </c>
      <c r="S572" s="12">
        <v>0</v>
      </c>
      <c r="T572" s="12">
        <v>71</v>
      </c>
      <c r="U572" s="12">
        <v>2</v>
      </c>
      <c r="V572" s="13">
        <v>13547</v>
      </c>
      <c r="W572" s="12">
        <v>35.5</v>
      </c>
      <c r="X572" s="12">
        <v>8.8699999999999992</v>
      </c>
      <c r="Y572" s="12">
        <v>24</v>
      </c>
      <c r="Z572" s="12">
        <v>0</v>
      </c>
      <c r="AA572" s="12">
        <v>0</v>
      </c>
      <c r="AB572" s="12">
        <v>0</v>
      </c>
      <c r="AC572" s="12">
        <v>0</v>
      </c>
      <c r="AD572" s="12">
        <v>16</v>
      </c>
    </row>
    <row r="573" spans="1:30" x14ac:dyDescent="0.25">
      <c r="A573" s="12" t="s">
        <v>40</v>
      </c>
      <c r="B573" s="12" t="s">
        <v>271</v>
      </c>
      <c r="C573" s="12" t="s">
        <v>453</v>
      </c>
      <c r="D573" s="12">
        <v>15</v>
      </c>
      <c r="E573" s="12">
        <v>15</v>
      </c>
      <c r="F573" s="12">
        <v>1</v>
      </c>
      <c r="G573" s="12">
        <v>441</v>
      </c>
      <c r="H573" s="12" t="s">
        <v>609</v>
      </c>
      <c r="I573" s="12">
        <v>31.5</v>
      </c>
      <c r="J573" s="12">
        <v>320</v>
      </c>
      <c r="K573" s="12">
        <v>137.81</v>
      </c>
      <c r="L573" s="12">
        <v>0</v>
      </c>
      <c r="M573" s="12">
        <v>3</v>
      </c>
      <c r="N573" s="12">
        <v>1</v>
      </c>
      <c r="O573" s="12">
        <v>30</v>
      </c>
      <c r="P573" s="12">
        <v>19</v>
      </c>
      <c r="Q573" s="12" t="s">
        <v>493</v>
      </c>
      <c r="R573" s="12" t="s">
        <v>493</v>
      </c>
      <c r="S573" s="12" t="s">
        <v>493</v>
      </c>
      <c r="T573" s="12" t="s">
        <v>493</v>
      </c>
      <c r="U573" s="12" t="s">
        <v>493</v>
      </c>
      <c r="V573" s="12" t="s">
        <v>493</v>
      </c>
      <c r="W573" s="12" t="s">
        <v>493</v>
      </c>
      <c r="X573" s="12" t="s">
        <v>493</v>
      </c>
      <c r="Y573" s="12" t="s">
        <v>493</v>
      </c>
      <c r="Z573" s="12" t="s">
        <v>493</v>
      </c>
      <c r="AA573" s="12" t="s">
        <v>493</v>
      </c>
      <c r="AB573" s="12">
        <v>5</v>
      </c>
      <c r="AC573" s="12">
        <v>0</v>
      </c>
      <c r="AD573" s="12">
        <v>5</v>
      </c>
    </row>
    <row r="574" spans="1:30" x14ac:dyDescent="0.25">
      <c r="A574" s="12" t="s">
        <v>40</v>
      </c>
      <c r="B574" s="12" t="s">
        <v>271</v>
      </c>
      <c r="C574" s="12" t="s">
        <v>518</v>
      </c>
      <c r="D574" s="12">
        <v>12</v>
      </c>
      <c r="E574" s="12">
        <v>12</v>
      </c>
      <c r="F574" s="12">
        <v>2</v>
      </c>
      <c r="G574" s="12">
        <v>342</v>
      </c>
      <c r="H574" s="12" t="s">
        <v>676</v>
      </c>
      <c r="I574" s="12">
        <v>34.200000000000003</v>
      </c>
      <c r="J574" s="12">
        <v>230</v>
      </c>
      <c r="K574" s="12">
        <v>148.69</v>
      </c>
      <c r="L574" s="12">
        <v>1</v>
      </c>
      <c r="M574" s="12">
        <v>0</v>
      </c>
      <c r="N574" s="12">
        <v>1</v>
      </c>
      <c r="O574" s="12">
        <v>28</v>
      </c>
      <c r="P574" s="12">
        <v>13</v>
      </c>
      <c r="Q574" s="12" t="s">
        <v>493</v>
      </c>
      <c r="R574" s="12" t="s">
        <v>493</v>
      </c>
      <c r="S574" s="12" t="s">
        <v>493</v>
      </c>
      <c r="T574" s="12" t="s">
        <v>493</v>
      </c>
      <c r="U574" s="12" t="s">
        <v>493</v>
      </c>
      <c r="V574" s="12" t="s">
        <v>493</v>
      </c>
      <c r="W574" s="12" t="s">
        <v>493</v>
      </c>
      <c r="X574" s="12" t="s">
        <v>493</v>
      </c>
      <c r="Y574" s="12" t="s">
        <v>493</v>
      </c>
      <c r="Z574" s="12" t="s">
        <v>493</v>
      </c>
      <c r="AA574" s="12" t="s">
        <v>493</v>
      </c>
      <c r="AB574" s="12">
        <v>4</v>
      </c>
      <c r="AC574" s="12">
        <v>1</v>
      </c>
      <c r="AD574" s="12">
        <v>16</v>
      </c>
    </row>
    <row r="575" spans="1:30" x14ac:dyDescent="0.25">
      <c r="A575" s="12" t="s">
        <v>40</v>
      </c>
      <c r="B575" s="12" t="s">
        <v>537</v>
      </c>
      <c r="C575" s="12" t="s">
        <v>453</v>
      </c>
      <c r="D575" s="12">
        <v>3</v>
      </c>
      <c r="E575" s="12">
        <v>1</v>
      </c>
      <c r="F575" s="12">
        <v>1</v>
      </c>
      <c r="G575" s="12">
        <v>3</v>
      </c>
      <c r="H575" s="12" t="s">
        <v>598</v>
      </c>
      <c r="I575" s="12" t="s">
        <v>493</v>
      </c>
      <c r="J575" s="12">
        <v>4</v>
      </c>
      <c r="K575" s="12">
        <v>75</v>
      </c>
      <c r="L575" s="12">
        <v>0</v>
      </c>
      <c r="M575" s="12">
        <v>0</v>
      </c>
      <c r="N575" s="12">
        <v>0</v>
      </c>
      <c r="O575" s="12">
        <v>0</v>
      </c>
      <c r="P575" s="12">
        <v>0</v>
      </c>
      <c r="Q575" s="12">
        <v>3</v>
      </c>
      <c r="R575" s="12">
        <v>4</v>
      </c>
      <c r="S575" s="12">
        <v>0</v>
      </c>
      <c r="T575" s="12">
        <v>42</v>
      </c>
      <c r="U575" s="12">
        <v>1</v>
      </c>
      <c r="V575" s="13">
        <v>43831</v>
      </c>
      <c r="W575" s="12">
        <v>42</v>
      </c>
      <c r="X575" s="12">
        <v>10.5</v>
      </c>
      <c r="Y575" s="12">
        <v>24</v>
      </c>
      <c r="Z575" s="12">
        <v>0</v>
      </c>
      <c r="AA575" s="12">
        <v>0</v>
      </c>
      <c r="AB575" s="12">
        <v>1</v>
      </c>
      <c r="AC575" s="12">
        <v>0</v>
      </c>
      <c r="AD575" s="12">
        <v>15</v>
      </c>
    </row>
    <row r="576" spans="1:30" x14ac:dyDescent="0.25">
      <c r="A576" s="12" t="s">
        <v>40</v>
      </c>
      <c r="B576" s="12" t="s">
        <v>197</v>
      </c>
      <c r="C576" s="12" t="s">
        <v>453</v>
      </c>
      <c r="D576" s="12">
        <v>15</v>
      </c>
      <c r="E576" s="12">
        <v>7</v>
      </c>
      <c r="F576" s="12">
        <v>3</v>
      </c>
      <c r="G576" s="12">
        <v>49</v>
      </c>
      <c r="H576" s="12">
        <v>26</v>
      </c>
      <c r="I576" s="12">
        <v>12.25</v>
      </c>
      <c r="J576" s="12">
        <v>38</v>
      </c>
      <c r="K576" s="12">
        <v>128.94</v>
      </c>
      <c r="L576" s="12">
        <v>0</v>
      </c>
      <c r="M576" s="12">
        <v>0</v>
      </c>
      <c r="N576" s="12">
        <v>1</v>
      </c>
      <c r="O576" s="12">
        <v>6</v>
      </c>
      <c r="P576" s="12">
        <v>1</v>
      </c>
      <c r="Q576" s="12">
        <v>15</v>
      </c>
      <c r="R576" s="12">
        <v>50.2</v>
      </c>
      <c r="S576" s="12">
        <v>0</v>
      </c>
      <c r="T576" s="12">
        <v>486</v>
      </c>
      <c r="U576" s="12">
        <v>11</v>
      </c>
      <c r="V576" s="13">
        <v>16862</v>
      </c>
      <c r="W576" s="12">
        <v>44.18</v>
      </c>
      <c r="X576" s="12">
        <v>9.65</v>
      </c>
      <c r="Y576" s="12">
        <v>27.4</v>
      </c>
      <c r="Z576" s="12">
        <v>0</v>
      </c>
      <c r="AA576" s="12">
        <v>0</v>
      </c>
      <c r="AB576" s="12">
        <v>6</v>
      </c>
      <c r="AC576" s="12">
        <v>0</v>
      </c>
      <c r="AD576" s="12">
        <v>17</v>
      </c>
    </row>
    <row r="577" spans="1:30" x14ac:dyDescent="0.25">
      <c r="A577" s="12" t="s">
        <v>40</v>
      </c>
      <c r="B577" s="12" t="s">
        <v>197</v>
      </c>
      <c r="C577" s="12" t="s">
        <v>518</v>
      </c>
      <c r="D577" s="12">
        <v>11</v>
      </c>
      <c r="E577" s="12">
        <v>4</v>
      </c>
      <c r="F577" s="12">
        <v>3</v>
      </c>
      <c r="G577" s="12">
        <v>1</v>
      </c>
      <c r="H577" s="12">
        <v>1</v>
      </c>
      <c r="I577" s="12">
        <v>1</v>
      </c>
      <c r="J577" s="12">
        <v>3</v>
      </c>
      <c r="K577" s="12">
        <v>33.33</v>
      </c>
      <c r="L577" s="12">
        <v>0</v>
      </c>
      <c r="M577" s="12">
        <v>0</v>
      </c>
      <c r="N577" s="12">
        <v>0</v>
      </c>
      <c r="O577" s="12">
        <v>0</v>
      </c>
      <c r="P577" s="12">
        <v>0</v>
      </c>
      <c r="Q577" s="12">
        <v>11</v>
      </c>
      <c r="R577" s="12">
        <v>37.200000000000003</v>
      </c>
      <c r="S577" s="12">
        <v>0</v>
      </c>
      <c r="T577" s="12">
        <v>398</v>
      </c>
      <c r="U577" s="12">
        <v>10</v>
      </c>
      <c r="V577" s="13">
        <v>46054</v>
      </c>
      <c r="W577" s="12">
        <v>39.799999999999997</v>
      </c>
      <c r="X577" s="12">
        <v>10.66</v>
      </c>
      <c r="Y577" s="12">
        <v>22.4</v>
      </c>
      <c r="Z577" s="12">
        <v>0</v>
      </c>
      <c r="AA577" s="12">
        <v>0</v>
      </c>
      <c r="AB577" s="12">
        <v>3</v>
      </c>
      <c r="AC577" s="12">
        <v>0</v>
      </c>
      <c r="AD577" s="12">
        <v>9</v>
      </c>
    </row>
    <row r="578" spans="1:30" x14ac:dyDescent="0.25">
      <c r="A578" s="12" t="s">
        <v>40</v>
      </c>
      <c r="B578" s="12" t="s">
        <v>353</v>
      </c>
      <c r="C578" s="12" t="s">
        <v>453</v>
      </c>
      <c r="D578" s="12">
        <v>13</v>
      </c>
      <c r="E578" s="12">
        <v>13</v>
      </c>
      <c r="F578" s="12">
        <v>3</v>
      </c>
      <c r="G578" s="12">
        <v>548</v>
      </c>
      <c r="H578" s="12" t="s">
        <v>540</v>
      </c>
      <c r="I578" s="12">
        <v>54.8</v>
      </c>
      <c r="J578" s="12">
        <v>353</v>
      </c>
      <c r="K578" s="12">
        <v>155.24</v>
      </c>
      <c r="L578" s="12">
        <v>0</v>
      </c>
      <c r="M578" s="12">
        <v>5</v>
      </c>
      <c r="N578" s="12">
        <v>0</v>
      </c>
      <c r="O578" s="12">
        <v>52</v>
      </c>
      <c r="P578" s="12">
        <v>21</v>
      </c>
      <c r="Q578" s="12" t="s">
        <v>493</v>
      </c>
      <c r="R578" s="12" t="s">
        <v>493</v>
      </c>
      <c r="S578" s="12" t="s">
        <v>493</v>
      </c>
      <c r="T578" s="12" t="s">
        <v>493</v>
      </c>
      <c r="U578" s="12" t="s">
        <v>493</v>
      </c>
      <c r="V578" s="12" t="s">
        <v>493</v>
      </c>
      <c r="W578" s="12" t="s">
        <v>493</v>
      </c>
      <c r="X578" s="12" t="s">
        <v>493</v>
      </c>
      <c r="Y578" s="12" t="s">
        <v>493</v>
      </c>
      <c r="Z578" s="12" t="s">
        <v>493</v>
      </c>
      <c r="AA578" s="12" t="s">
        <v>493</v>
      </c>
      <c r="AB578" s="12">
        <v>9</v>
      </c>
      <c r="AC578" s="12">
        <v>1</v>
      </c>
      <c r="AD578" s="12">
        <v>18</v>
      </c>
    </row>
    <row r="579" spans="1:30" x14ac:dyDescent="0.25">
      <c r="A579" s="12" t="s">
        <v>40</v>
      </c>
      <c r="B579" s="12" t="s">
        <v>353</v>
      </c>
      <c r="C579" s="12" t="s">
        <v>518</v>
      </c>
      <c r="D579" s="12">
        <v>8</v>
      </c>
      <c r="E579" s="12">
        <v>8</v>
      </c>
      <c r="F579" s="12">
        <v>0</v>
      </c>
      <c r="G579" s="12">
        <v>311</v>
      </c>
      <c r="H579" s="12">
        <v>89</v>
      </c>
      <c r="I579" s="12">
        <v>38.869999999999997</v>
      </c>
      <c r="J579" s="12">
        <v>205</v>
      </c>
      <c r="K579" s="12">
        <v>151.69999999999999</v>
      </c>
      <c r="L579" s="12">
        <v>0</v>
      </c>
      <c r="M579" s="12">
        <v>3</v>
      </c>
      <c r="N579" s="12">
        <v>0</v>
      </c>
      <c r="O579" s="12">
        <v>38</v>
      </c>
      <c r="P579" s="12">
        <v>14</v>
      </c>
      <c r="Q579" s="12" t="s">
        <v>493</v>
      </c>
      <c r="R579" s="12" t="s">
        <v>493</v>
      </c>
      <c r="S579" s="12" t="s">
        <v>493</v>
      </c>
      <c r="T579" s="12" t="s">
        <v>493</v>
      </c>
      <c r="U579" s="12" t="s">
        <v>493</v>
      </c>
      <c r="V579" s="12" t="s">
        <v>493</v>
      </c>
      <c r="W579" s="12" t="s">
        <v>493</v>
      </c>
      <c r="X579" s="12" t="s">
        <v>493</v>
      </c>
      <c r="Y579" s="12" t="s">
        <v>493</v>
      </c>
      <c r="Z579" s="12" t="s">
        <v>493</v>
      </c>
      <c r="AA579" s="12" t="s">
        <v>493</v>
      </c>
      <c r="AB579" s="12">
        <v>8</v>
      </c>
      <c r="AC579" s="12">
        <v>0</v>
      </c>
      <c r="AD579" s="12">
        <v>14</v>
      </c>
    </row>
    <row r="580" spans="1:30" x14ac:dyDescent="0.25">
      <c r="A580" s="12" t="s">
        <v>40</v>
      </c>
      <c r="B580" s="12" t="s">
        <v>371</v>
      </c>
      <c r="C580" s="12" t="s">
        <v>453</v>
      </c>
      <c r="D580" s="12">
        <v>11</v>
      </c>
      <c r="E580" s="12">
        <v>4</v>
      </c>
      <c r="F580" s="12">
        <v>1</v>
      </c>
      <c r="G580" s="12">
        <v>50</v>
      </c>
      <c r="H580" s="12">
        <v>24</v>
      </c>
      <c r="I580" s="12">
        <v>16.66</v>
      </c>
      <c r="J580" s="12">
        <v>45</v>
      </c>
      <c r="K580" s="12">
        <v>111.11</v>
      </c>
      <c r="L580" s="12">
        <v>0</v>
      </c>
      <c r="M580" s="12">
        <v>0</v>
      </c>
      <c r="N580" s="12">
        <v>1</v>
      </c>
      <c r="O580" s="12">
        <v>5</v>
      </c>
      <c r="P580" s="12">
        <v>0</v>
      </c>
      <c r="Q580" s="12">
        <v>10</v>
      </c>
      <c r="R580" s="12">
        <v>31</v>
      </c>
      <c r="S580" s="12">
        <v>0</v>
      </c>
      <c r="T580" s="12">
        <v>236</v>
      </c>
      <c r="U580" s="12">
        <v>11</v>
      </c>
      <c r="V580" s="13">
        <v>42461</v>
      </c>
      <c r="W580" s="12">
        <v>21.45</v>
      </c>
      <c r="X580" s="12">
        <v>7.61</v>
      </c>
      <c r="Y580" s="12">
        <v>16.899999999999999</v>
      </c>
      <c r="Z580" s="12">
        <v>1</v>
      </c>
      <c r="AA580" s="12">
        <v>0</v>
      </c>
      <c r="AB580" s="12">
        <v>3</v>
      </c>
      <c r="AC580" s="12">
        <v>0</v>
      </c>
      <c r="AD580" s="12">
        <v>4</v>
      </c>
    </row>
    <row r="581" spans="1:30" x14ac:dyDescent="0.25">
      <c r="A581" s="12" t="s">
        <v>40</v>
      </c>
      <c r="B581" s="12" t="s">
        <v>371</v>
      </c>
      <c r="C581" s="12" t="s">
        <v>518</v>
      </c>
      <c r="D581" s="12">
        <v>14</v>
      </c>
      <c r="E581" s="12">
        <v>7</v>
      </c>
      <c r="F581" s="12">
        <v>3</v>
      </c>
      <c r="G581" s="12">
        <v>63</v>
      </c>
      <c r="H581" s="12" t="s">
        <v>495</v>
      </c>
      <c r="I581" s="12">
        <v>15.75</v>
      </c>
      <c r="J581" s="12">
        <v>46</v>
      </c>
      <c r="K581" s="12">
        <v>136.94999999999999</v>
      </c>
      <c r="L581" s="12">
        <v>0</v>
      </c>
      <c r="M581" s="12">
        <v>0</v>
      </c>
      <c r="N581" s="12">
        <v>2</v>
      </c>
      <c r="O581" s="12">
        <v>8</v>
      </c>
      <c r="P581" s="12">
        <v>1</v>
      </c>
      <c r="Q581" s="12">
        <v>14</v>
      </c>
      <c r="R581" s="12">
        <v>48</v>
      </c>
      <c r="S581" s="12">
        <v>1</v>
      </c>
      <c r="T581" s="12">
        <v>347</v>
      </c>
      <c r="U581" s="12">
        <v>20</v>
      </c>
      <c r="V581" s="14">
        <v>44168</v>
      </c>
      <c r="W581" s="12">
        <v>17.350000000000001</v>
      </c>
      <c r="X581" s="12">
        <v>7.22</v>
      </c>
      <c r="Y581" s="12">
        <v>14.4</v>
      </c>
      <c r="Z581" s="12">
        <v>0</v>
      </c>
      <c r="AA581" s="12">
        <v>0</v>
      </c>
      <c r="AB581" s="12">
        <v>5</v>
      </c>
      <c r="AC581" s="12">
        <v>0</v>
      </c>
      <c r="AD581" s="12">
        <v>13</v>
      </c>
    </row>
    <row r="582" spans="1:30" x14ac:dyDescent="0.25">
      <c r="A582" s="12" t="s">
        <v>40</v>
      </c>
      <c r="B582" s="12" t="s">
        <v>617</v>
      </c>
      <c r="C582" s="12" t="s">
        <v>453</v>
      </c>
      <c r="D582" s="12">
        <v>7</v>
      </c>
      <c r="E582" s="12">
        <v>5</v>
      </c>
      <c r="F582" s="12">
        <v>0</v>
      </c>
      <c r="G582" s="12">
        <v>44</v>
      </c>
      <c r="H582" s="12">
        <v>22</v>
      </c>
      <c r="I582" s="12">
        <v>8.8000000000000007</v>
      </c>
      <c r="J582" s="12">
        <v>39</v>
      </c>
      <c r="K582" s="12">
        <v>112.82</v>
      </c>
      <c r="L582" s="12">
        <v>0</v>
      </c>
      <c r="M582" s="12">
        <v>0</v>
      </c>
      <c r="N582" s="12">
        <v>1</v>
      </c>
      <c r="O582" s="12">
        <v>2</v>
      </c>
      <c r="P582" s="12">
        <v>2</v>
      </c>
      <c r="Q582" s="12">
        <v>1</v>
      </c>
      <c r="R582" s="12">
        <v>2</v>
      </c>
      <c r="S582" s="12">
        <v>0</v>
      </c>
      <c r="T582" s="12">
        <v>33</v>
      </c>
      <c r="U582" s="12">
        <v>0</v>
      </c>
      <c r="V582" s="12" t="s">
        <v>493</v>
      </c>
      <c r="W582" s="12" t="s">
        <v>493</v>
      </c>
      <c r="X582" s="12">
        <v>16.5</v>
      </c>
      <c r="Y582" s="12" t="s">
        <v>493</v>
      </c>
      <c r="Z582" s="12">
        <v>0</v>
      </c>
      <c r="AA582" s="12">
        <v>0</v>
      </c>
      <c r="AB582" s="12">
        <v>1</v>
      </c>
      <c r="AC582" s="12">
        <v>0</v>
      </c>
      <c r="AD582" s="12">
        <v>18</v>
      </c>
    </row>
    <row r="583" spans="1:30" x14ac:dyDescent="0.25">
      <c r="A583" s="12" t="s">
        <v>40</v>
      </c>
      <c r="B583" s="12" t="s">
        <v>617</v>
      </c>
      <c r="C583" s="12" t="s">
        <v>518</v>
      </c>
      <c r="D583" s="12">
        <v>8</v>
      </c>
      <c r="E583" s="12">
        <v>5</v>
      </c>
      <c r="F583" s="12">
        <v>2</v>
      </c>
      <c r="G583" s="12">
        <v>70</v>
      </c>
      <c r="H583" s="12" t="s">
        <v>544</v>
      </c>
      <c r="I583" s="12">
        <v>23.33</v>
      </c>
      <c r="J583" s="12">
        <v>40</v>
      </c>
      <c r="K583" s="12">
        <v>175</v>
      </c>
      <c r="L583" s="12">
        <v>0</v>
      </c>
      <c r="M583" s="12">
        <v>0</v>
      </c>
      <c r="N583" s="12">
        <v>1</v>
      </c>
      <c r="O583" s="12">
        <v>5</v>
      </c>
      <c r="P583" s="12">
        <v>4</v>
      </c>
      <c r="Q583" s="12">
        <v>5</v>
      </c>
      <c r="R583" s="12">
        <v>7</v>
      </c>
      <c r="S583" s="12">
        <v>0</v>
      </c>
      <c r="T583" s="12">
        <v>44</v>
      </c>
      <c r="U583" s="12">
        <v>1</v>
      </c>
      <c r="V583" s="13">
        <v>43466</v>
      </c>
      <c r="W583" s="12">
        <v>44</v>
      </c>
      <c r="X583" s="12">
        <v>6.28</v>
      </c>
      <c r="Y583" s="12">
        <v>42</v>
      </c>
      <c r="Z583" s="12">
        <v>0</v>
      </c>
      <c r="AA583" s="12">
        <v>0</v>
      </c>
      <c r="AB583" s="12">
        <v>0</v>
      </c>
      <c r="AC583" s="12">
        <v>0</v>
      </c>
      <c r="AD583" s="12">
        <v>7</v>
      </c>
    </row>
    <row r="584" spans="1:30" x14ac:dyDescent="0.25">
      <c r="A584" s="12" t="s">
        <v>40</v>
      </c>
      <c r="B584" s="12" t="s">
        <v>309</v>
      </c>
      <c r="C584" s="12" t="s">
        <v>518</v>
      </c>
      <c r="D584" s="12">
        <v>5</v>
      </c>
      <c r="E584" s="12">
        <v>1</v>
      </c>
      <c r="F584" s="12">
        <v>1</v>
      </c>
      <c r="G584" s="12">
        <v>3</v>
      </c>
      <c r="H584" s="12" t="s">
        <v>598</v>
      </c>
      <c r="I584" s="12" t="s">
        <v>493</v>
      </c>
      <c r="J584" s="12">
        <v>7</v>
      </c>
      <c r="K584" s="12">
        <v>42.85</v>
      </c>
      <c r="L584" s="12">
        <v>0</v>
      </c>
      <c r="M584" s="12">
        <v>0</v>
      </c>
      <c r="N584" s="12">
        <v>0</v>
      </c>
      <c r="O584" s="12">
        <v>0</v>
      </c>
      <c r="P584" s="12">
        <v>0</v>
      </c>
      <c r="Q584" s="12">
        <v>5</v>
      </c>
      <c r="R584" s="12">
        <v>12</v>
      </c>
      <c r="S584" s="12">
        <v>1</v>
      </c>
      <c r="T584" s="12">
        <v>116</v>
      </c>
      <c r="U584" s="12">
        <v>4</v>
      </c>
      <c r="V584" s="13">
        <v>43862</v>
      </c>
      <c r="W584" s="12">
        <v>29</v>
      </c>
      <c r="X584" s="12">
        <v>9.66</v>
      </c>
      <c r="Y584" s="12">
        <v>18</v>
      </c>
      <c r="Z584" s="12">
        <v>0</v>
      </c>
      <c r="AA584" s="12">
        <v>0</v>
      </c>
      <c r="AB584" s="12">
        <v>1</v>
      </c>
      <c r="AC584" s="12">
        <v>0</v>
      </c>
      <c r="AD584" s="12">
        <v>6</v>
      </c>
    </row>
    <row r="585" spans="1:30" x14ac:dyDescent="0.25">
      <c r="A585" s="12" t="s">
        <v>40</v>
      </c>
      <c r="B585" s="12" t="s">
        <v>650</v>
      </c>
      <c r="C585" s="12" t="s">
        <v>453</v>
      </c>
      <c r="D585" s="12">
        <v>8</v>
      </c>
      <c r="E585" s="12">
        <v>2</v>
      </c>
      <c r="F585" s="12">
        <v>1</v>
      </c>
      <c r="G585" s="12">
        <v>6</v>
      </c>
      <c r="H585" s="12" t="s">
        <v>598</v>
      </c>
      <c r="I585" s="12">
        <v>6</v>
      </c>
      <c r="J585" s="12">
        <v>7</v>
      </c>
      <c r="K585" s="12">
        <v>85.71</v>
      </c>
      <c r="L585" s="12">
        <v>0</v>
      </c>
      <c r="M585" s="12">
        <v>0</v>
      </c>
      <c r="N585" s="12">
        <v>0</v>
      </c>
      <c r="O585" s="12">
        <v>0</v>
      </c>
      <c r="P585" s="12">
        <v>0</v>
      </c>
      <c r="Q585" s="12">
        <v>8</v>
      </c>
      <c r="R585" s="12">
        <v>19.5</v>
      </c>
      <c r="S585" s="12">
        <v>0</v>
      </c>
      <c r="T585" s="12">
        <v>188</v>
      </c>
      <c r="U585" s="12">
        <v>4</v>
      </c>
      <c r="V585" s="13">
        <v>11720</v>
      </c>
      <c r="W585" s="12">
        <v>47</v>
      </c>
      <c r="X585" s="12">
        <v>9.4700000000000006</v>
      </c>
      <c r="Y585" s="12">
        <v>29.7</v>
      </c>
      <c r="Z585" s="12">
        <v>0</v>
      </c>
      <c r="AA585" s="12">
        <v>0</v>
      </c>
      <c r="AB585" s="12">
        <v>1</v>
      </c>
      <c r="AC585" s="12">
        <v>0</v>
      </c>
      <c r="AD585" s="12">
        <v>4</v>
      </c>
    </row>
    <row r="586" spans="1:30" x14ac:dyDescent="0.25">
      <c r="A586" s="12" t="s">
        <v>40</v>
      </c>
      <c r="B586" s="12" t="s">
        <v>650</v>
      </c>
      <c r="C586" s="12" t="s">
        <v>518</v>
      </c>
      <c r="D586" s="12">
        <v>10</v>
      </c>
      <c r="E586" s="12">
        <v>1</v>
      </c>
      <c r="F586" s="12">
        <v>1</v>
      </c>
      <c r="G586" s="12">
        <v>5</v>
      </c>
      <c r="H586" s="12" t="s">
        <v>536</v>
      </c>
      <c r="I586" s="12" t="s">
        <v>493</v>
      </c>
      <c r="J586" s="12">
        <v>3</v>
      </c>
      <c r="K586" s="12">
        <v>166.66</v>
      </c>
      <c r="L586" s="12">
        <v>0</v>
      </c>
      <c r="M586" s="12">
        <v>0</v>
      </c>
      <c r="N586" s="12">
        <v>0</v>
      </c>
      <c r="O586" s="12">
        <v>1</v>
      </c>
      <c r="P586" s="12">
        <v>0</v>
      </c>
      <c r="Q586" s="12">
        <v>10</v>
      </c>
      <c r="R586" s="12">
        <v>35</v>
      </c>
      <c r="S586" s="12">
        <v>1</v>
      </c>
      <c r="T586" s="12">
        <v>335</v>
      </c>
      <c r="U586" s="12">
        <v>6</v>
      </c>
      <c r="V586" s="13">
        <v>41640</v>
      </c>
      <c r="W586" s="12">
        <v>55.83</v>
      </c>
      <c r="X586" s="12">
        <v>9.57</v>
      </c>
      <c r="Y586" s="12">
        <v>35</v>
      </c>
      <c r="Z586" s="12">
        <v>0</v>
      </c>
      <c r="AA586" s="12">
        <v>0</v>
      </c>
      <c r="AB586" s="12">
        <v>5</v>
      </c>
      <c r="AC586" s="12">
        <v>0</v>
      </c>
      <c r="AD586" s="12">
        <v>14</v>
      </c>
    </row>
    <row r="587" spans="1:30" x14ac:dyDescent="0.25">
      <c r="A587" s="12" t="s">
        <v>40</v>
      </c>
      <c r="B587" s="12" t="s">
        <v>231</v>
      </c>
      <c r="C587" s="12" t="s">
        <v>518</v>
      </c>
      <c r="D587" s="12">
        <v>12</v>
      </c>
      <c r="E587" s="12">
        <v>10</v>
      </c>
      <c r="F587" s="12">
        <v>2</v>
      </c>
      <c r="G587" s="12">
        <v>319</v>
      </c>
      <c r="H587" s="12" t="s">
        <v>677</v>
      </c>
      <c r="I587" s="12">
        <v>39.869999999999997</v>
      </c>
      <c r="J587" s="12">
        <v>275</v>
      </c>
      <c r="K587" s="12">
        <v>116</v>
      </c>
      <c r="L587" s="12">
        <v>0</v>
      </c>
      <c r="M587" s="12">
        <v>3</v>
      </c>
      <c r="N587" s="12">
        <v>0</v>
      </c>
      <c r="O587" s="12">
        <v>30</v>
      </c>
      <c r="P587" s="12">
        <v>4</v>
      </c>
      <c r="Q587" s="12" t="s">
        <v>493</v>
      </c>
      <c r="R587" s="12" t="s">
        <v>493</v>
      </c>
      <c r="S587" s="12" t="s">
        <v>493</v>
      </c>
      <c r="T587" s="12" t="s">
        <v>493</v>
      </c>
      <c r="U587" s="12" t="s">
        <v>493</v>
      </c>
      <c r="V587" s="12" t="s">
        <v>493</v>
      </c>
      <c r="W587" s="12" t="s">
        <v>493</v>
      </c>
      <c r="X587" s="12" t="s">
        <v>493</v>
      </c>
      <c r="Y587" s="12" t="s">
        <v>493</v>
      </c>
      <c r="Z587" s="12" t="s">
        <v>493</v>
      </c>
      <c r="AA587" s="12" t="s">
        <v>493</v>
      </c>
      <c r="AB587" s="12">
        <v>3</v>
      </c>
      <c r="AC587" s="12">
        <v>0</v>
      </c>
      <c r="AD587" s="12">
        <v>8</v>
      </c>
    </row>
    <row r="588" spans="1:30" x14ac:dyDescent="0.25">
      <c r="A588" s="12" t="s">
        <v>40</v>
      </c>
      <c r="B588" s="12" t="s">
        <v>233</v>
      </c>
      <c r="C588" s="12" t="s">
        <v>453</v>
      </c>
      <c r="D588" s="12">
        <v>15</v>
      </c>
      <c r="E588" s="12">
        <v>14</v>
      </c>
      <c r="F588" s="12">
        <v>1</v>
      </c>
      <c r="G588" s="12">
        <v>370</v>
      </c>
      <c r="H588" s="12" t="s">
        <v>678</v>
      </c>
      <c r="I588" s="12">
        <v>28.46</v>
      </c>
      <c r="J588" s="12">
        <v>313</v>
      </c>
      <c r="K588" s="12">
        <v>118.21</v>
      </c>
      <c r="L588" s="12">
        <v>0</v>
      </c>
      <c r="M588" s="12">
        <v>1</v>
      </c>
      <c r="N588" s="12">
        <v>0</v>
      </c>
      <c r="O588" s="12">
        <v>39</v>
      </c>
      <c r="P588" s="12">
        <v>5</v>
      </c>
      <c r="Q588" s="12" t="s">
        <v>493</v>
      </c>
      <c r="R588" s="12" t="s">
        <v>493</v>
      </c>
      <c r="S588" s="12" t="s">
        <v>493</v>
      </c>
      <c r="T588" s="12" t="s">
        <v>493</v>
      </c>
      <c r="U588" s="12" t="s">
        <v>493</v>
      </c>
      <c r="V588" s="12" t="s">
        <v>493</v>
      </c>
      <c r="W588" s="12" t="s">
        <v>493</v>
      </c>
      <c r="X588" s="12" t="s">
        <v>493</v>
      </c>
      <c r="Y588" s="12" t="s">
        <v>493</v>
      </c>
      <c r="Z588" s="12" t="s">
        <v>493</v>
      </c>
      <c r="AA588" s="12" t="s">
        <v>493</v>
      </c>
      <c r="AB588" s="12">
        <v>4</v>
      </c>
      <c r="AC588" s="12">
        <v>0</v>
      </c>
      <c r="AD588" s="12">
        <v>14</v>
      </c>
    </row>
    <row r="589" spans="1:30" x14ac:dyDescent="0.25">
      <c r="A589" s="12" t="s">
        <v>40</v>
      </c>
      <c r="B589" s="12" t="s">
        <v>233</v>
      </c>
      <c r="C589" s="12" t="s">
        <v>518</v>
      </c>
      <c r="D589" s="12">
        <v>14</v>
      </c>
      <c r="E589" s="12">
        <v>13</v>
      </c>
      <c r="F589" s="12">
        <v>1</v>
      </c>
      <c r="G589" s="12">
        <v>393</v>
      </c>
      <c r="H589" s="12" t="s">
        <v>679</v>
      </c>
      <c r="I589" s="12">
        <v>32.75</v>
      </c>
      <c r="J589" s="12">
        <v>285</v>
      </c>
      <c r="K589" s="12">
        <v>137.88999999999999</v>
      </c>
      <c r="L589" s="12">
        <v>1</v>
      </c>
      <c r="M589" s="12">
        <v>1</v>
      </c>
      <c r="N589" s="12">
        <v>1</v>
      </c>
      <c r="O589" s="12">
        <v>45</v>
      </c>
      <c r="P589" s="12">
        <v>9</v>
      </c>
      <c r="Q589" s="12" t="s">
        <v>493</v>
      </c>
      <c r="R589" s="12" t="s">
        <v>493</v>
      </c>
      <c r="S589" s="12" t="s">
        <v>493</v>
      </c>
      <c r="T589" s="12" t="s">
        <v>493</v>
      </c>
      <c r="U589" s="12" t="s">
        <v>493</v>
      </c>
      <c r="V589" s="12" t="s">
        <v>493</v>
      </c>
      <c r="W589" s="12" t="s">
        <v>493</v>
      </c>
      <c r="X589" s="12" t="s">
        <v>493</v>
      </c>
      <c r="Y589" s="12" t="s">
        <v>493</v>
      </c>
      <c r="Z589" s="12" t="s">
        <v>493</v>
      </c>
      <c r="AA589" s="12" t="s">
        <v>493</v>
      </c>
      <c r="AB589" s="12">
        <v>5</v>
      </c>
      <c r="AC589" s="12">
        <v>0</v>
      </c>
      <c r="AD589" s="12">
        <v>13</v>
      </c>
    </row>
    <row r="590" spans="1:30" x14ac:dyDescent="0.25">
      <c r="A590" s="12" t="s">
        <v>40</v>
      </c>
      <c r="B590" s="12" t="s">
        <v>662</v>
      </c>
      <c r="C590" s="12" t="s">
        <v>453</v>
      </c>
      <c r="D590" s="12">
        <v>1</v>
      </c>
      <c r="E590" s="12" t="s">
        <v>493</v>
      </c>
      <c r="F590" s="12" t="s">
        <v>493</v>
      </c>
      <c r="G590" s="12" t="s">
        <v>493</v>
      </c>
      <c r="H590" s="12" t="s">
        <v>493</v>
      </c>
      <c r="I590" s="12" t="s">
        <v>493</v>
      </c>
      <c r="J590" s="12" t="s">
        <v>493</v>
      </c>
      <c r="K590" s="12" t="s">
        <v>493</v>
      </c>
      <c r="L590" s="12" t="s">
        <v>493</v>
      </c>
      <c r="M590" s="12" t="s">
        <v>493</v>
      </c>
      <c r="N590" s="12" t="s">
        <v>493</v>
      </c>
      <c r="O590" s="12" t="s">
        <v>493</v>
      </c>
      <c r="P590" s="12" t="s">
        <v>493</v>
      </c>
      <c r="Q590" s="12">
        <v>1</v>
      </c>
      <c r="R590" s="12">
        <v>1</v>
      </c>
      <c r="S590" s="12">
        <v>0</v>
      </c>
      <c r="T590" s="12">
        <v>11</v>
      </c>
      <c r="U590" s="12">
        <v>0</v>
      </c>
      <c r="V590" s="12" t="s">
        <v>493</v>
      </c>
      <c r="W590" s="12" t="s">
        <v>493</v>
      </c>
      <c r="X590" s="12">
        <v>11</v>
      </c>
      <c r="Y590" s="12" t="s">
        <v>493</v>
      </c>
      <c r="Z590" s="12">
        <v>0</v>
      </c>
      <c r="AA590" s="12">
        <v>0</v>
      </c>
      <c r="AB590" s="12">
        <v>0</v>
      </c>
      <c r="AC590" s="12">
        <v>0</v>
      </c>
      <c r="AD590" s="12">
        <v>5</v>
      </c>
    </row>
    <row r="591" spans="1:30" x14ac:dyDescent="0.25">
      <c r="A591" s="12" t="s">
        <v>40</v>
      </c>
      <c r="B591" s="12" t="s">
        <v>351</v>
      </c>
      <c r="C591" s="12" t="s">
        <v>453</v>
      </c>
      <c r="D591" s="12">
        <v>13</v>
      </c>
      <c r="E591" s="12">
        <v>13</v>
      </c>
      <c r="F591" s="12">
        <v>1</v>
      </c>
      <c r="G591" s="12">
        <v>196</v>
      </c>
      <c r="H591" s="12">
        <v>45</v>
      </c>
      <c r="I591" s="12">
        <v>16.329999999999998</v>
      </c>
      <c r="J591" s="12">
        <v>161</v>
      </c>
      <c r="K591" s="12">
        <v>121.73</v>
      </c>
      <c r="L591" s="12">
        <v>0</v>
      </c>
      <c r="M591" s="12">
        <v>0</v>
      </c>
      <c r="N591" s="12">
        <v>1</v>
      </c>
      <c r="O591" s="12">
        <v>13</v>
      </c>
      <c r="P591" s="12">
        <v>6</v>
      </c>
      <c r="Q591" s="12">
        <v>12</v>
      </c>
      <c r="R591" s="12">
        <v>37</v>
      </c>
      <c r="S591" s="12">
        <v>1</v>
      </c>
      <c r="T591" s="12">
        <v>303</v>
      </c>
      <c r="U591" s="12">
        <v>8</v>
      </c>
      <c r="V591" s="13">
        <v>42064</v>
      </c>
      <c r="W591" s="12">
        <v>37.869999999999997</v>
      </c>
      <c r="X591" s="12">
        <v>8.18</v>
      </c>
      <c r="Y591" s="12">
        <v>27.7</v>
      </c>
      <c r="Z591" s="12">
        <v>0</v>
      </c>
      <c r="AA591" s="12">
        <v>0</v>
      </c>
      <c r="AB591" s="12">
        <v>6</v>
      </c>
      <c r="AC591" s="12">
        <v>0</v>
      </c>
      <c r="AD591" s="12">
        <v>8</v>
      </c>
    </row>
    <row r="592" spans="1:30" x14ac:dyDescent="0.25">
      <c r="A592" s="12" t="s">
        <v>40</v>
      </c>
      <c r="B592" s="12" t="s">
        <v>351</v>
      </c>
      <c r="C592" s="12" t="s">
        <v>518</v>
      </c>
      <c r="D592" s="12">
        <v>9</v>
      </c>
      <c r="E592" s="12">
        <v>9</v>
      </c>
      <c r="F592" s="12">
        <v>3</v>
      </c>
      <c r="G592" s="12">
        <v>123</v>
      </c>
      <c r="H592" s="12">
        <v>46</v>
      </c>
      <c r="I592" s="12">
        <v>20.5</v>
      </c>
      <c r="J592" s="12">
        <v>99</v>
      </c>
      <c r="K592" s="12">
        <v>124.24</v>
      </c>
      <c r="L592" s="12">
        <v>0</v>
      </c>
      <c r="M592" s="12">
        <v>0</v>
      </c>
      <c r="N592" s="12">
        <v>1</v>
      </c>
      <c r="O592" s="12">
        <v>8</v>
      </c>
      <c r="P592" s="12">
        <v>4</v>
      </c>
      <c r="Q592" s="12">
        <v>6</v>
      </c>
      <c r="R592" s="12">
        <v>16.5</v>
      </c>
      <c r="S592" s="12">
        <v>0</v>
      </c>
      <c r="T592" s="12">
        <v>189</v>
      </c>
      <c r="U592" s="12">
        <v>6</v>
      </c>
      <c r="V592" s="13">
        <v>14277</v>
      </c>
      <c r="W592" s="12">
        <v>31.5</v>
      </c>
      <c r="X592" s="12">
        <v>11.22</v>
      </c>
      <c r="Y592" s="12">
        <v>16.8</v>
      </c>
      <c r="Z592" s="12">
        <v>0</v>
      </c>
      <c r="AA592" s="12">
        <v>0</v>
      </c>
      <c r="AB592" s="12">
        <v>3</v>
      </c>
      <c r="AC592" s="12">
        <v>0</v>
      </c>
      <c r="AD592" s="12">
        <v>7</v>
      </c>
    </row>
    <row r="593" spans="1:30" x14ac:dyDescent="0.25">
      <c r="A593" s="12" t="s">
        <v>40</v>
      </c>
      <c r="B593" s="12" t="s">
        <v>356</v>
      </c>
      <c r="C593" s="12" t="s">
        <v>453</v>
      </c>
      <c r="D593" s="12">
        <v>12</v>
      </c>
      <c r="E593" s="12">
        <v>12</v>
      </c>
      <c r="F593" s="12">
        <v>3</v>
      </c>
      <c r="G593" s="12">
        <v>226</v>
      </c>
      <c r="H593" s="12" t="s">
        <v>567</v>
      </c>
      <c r="I593" s="12">
        <v>25.11</v>
      </c>
      <c r="J593" s="12">
        <v>167</v>
      </c>
      <c r="K593" s="12">
        <v>135.32</v>
      </c>
      <c r="L593" s="12">
        <v>0</v>
      </c>
      <c r="M593" s="12">
        <v>1</v>
      </c>
      <c r="N593" s="12">
        <v>0</v>
      </c>
      <c r="O593" s="12">
        <v>18</v>
      </c>
      <c r="P593" s="12">
        <v>8</v>
      </c>
      <c r="Q593" s="12" t="s">
        <v>493</v>
      </c>
      <c r="R593" s="12" t="s">
        <v>493</v>
      </c>
      <c r="S593" s="12" t="s">
        <v>493</v>
      </c>
      <c r="T593" s="12" t="s">
        <v>493</v>
      </c>
      <c r="U593" s="12" t="s">
        <v>493</v>
      </c>
      <c r="V593" s="12" t="s">
        <v>493</v>
      </c>
      <c r="W593" s="12" t="s">
        <v>493</v>
      </c>
      <c r="X593" s="12" t="s">
        <v>493</v>
      </c>
      <c r="Y593" s="12" t="s">
        <v>493</v>
      </c>
      <c r="Z593" s="12" t="s">
        <v>493</v>
      </c>
      <c r="AA593" s="12" t="s">
        <v>493</v>
      </c>
      <c r="AB593" s="12">
        <v>4</v>
      </c>
      <c r="AC593" s="12">
        <v>0</v>
      </c>
      <c r="AD593" s="12">
        <v>6</v>
      </c>
    </row>
    <row r="594" spans="1:30" x14ac:dyDescent="0.25">
      <c r="A594" s="12" t="s">
        <v>40</v>
      </c>
      <c r="B594" s="12" t="s">
        <v>356</v>
      </c>
      <c r="C594" s="12" t="s">
        <v>518</v>
      </c>
      <c r="D594" s="12">
        <v>8</v>
      </c>
      <c r="E594" s="12">
        <v>7</v>
      </c>
      <c r="F594" s="12">
        <v>1</v>
      </c>
      <c r="G594" s="12">
        <v>141</v>
      </c>
      <c r="H594" s="12">
        <v>50</v>
      </c>
      <c r="I594" s="12">
        <v>23.5</v>
      </c>
      <c r="J594" s="12">
        <v>118</v>
      </c>
      <c r="K594" s="12">
        <v>119.49</v>
      </c>
      <c r="L594" s="12">
        <v>0</v>
      </c>
      <c r="M594" s="12">
        <v>1</v>
      </c>
      <c r="N594" s="12">
        <v>0</v>
      </c>
      <c r="O594" s="12">
        <v>13</v>
      </c>
      <c r="P594" s="12">
        <v>2</v>
      </c>
      <c r="Q594" s="12" t="s">
        <v>493</v>
      </c>
      <c r="R594" s="12" t="s">
        <v>493</v>
      </c>
      <c r="S594" s="12" t="s">
        <v>493</v>
      </c>
      <c r="T594" s="12" t="s">
        <v>493</v>
      </c>
      <c r="U594" s="12" t="s">
        <v>493</v>
      </c>
      <c r="V594" s="12" t="s">
        <v>493</v>
      </c>
      <c r="W594" s="12" t="s">
        <v>493</v>
      </c>
      <c r="X594" s="12" t="s">
        <v>493</v>
      </c>
      <c r="Y594" s="12" t="s">
        <v>493</v>
      </c>
      <c r="Z594" s="12" t="s">
        <v>493</v>
      </c>
      <c r="AA594" s="12" t="s">
        <v>493</v>
      </c>
      <c r="AB594" s="12">
        <v>3</v>
      </c>
      <c r="AC594" s="12">
        <v>0</v>
      </c>
      <c r="AD594" s="12">
        <v>11</v>
      </c>
    </row>
    <row r="595" spans="1:30" x14ac:dyDescent="0.25">
      <c r="A595" s="12" t="s">
        <v>40</v>
      </c>
      <c r="B595" s="12" t="s">
        <v>680</v>
      </c>
      <c r="C595" s="12" t="s">
        <v>453</v>
      </c>
      <c r="D595" s="12">
        <v>2</v>
      </c>
      <c r="E595" s="12">
        <v>2</v>
      </c>
      <c r="F595" s="12">
        <v>1</v>
      </c>
      <c r="G595" s="12">
        <v>20</v>
      </c>
      <c r="H595" s="12">
        <v>11</v>
      </c>
      <c r="I595" s="12">
        <v>20</v>
      </c>
      <c r="J595" s="12">
        <v>21</v>
      </c>
      <c r="K595" s="12">
        <v>95.23</v>
      </c>
      <c r="L595" s="12">
        <v>0</v>
      </c>
      <c r="M595" s="12">
        <v>0</v>
      </c>
      <c r="N595" s="12">
        <v>0</v>
      </c>
      <c r="O595" s="12">
        <v>1</v>
      </c>
      <c r="P595" s="12">
        <v>0</v>
      </c>
      <c r="Q595" s="12">
        <v>2</v>
      </c>
      <c r="R595" s="12">
        <v>3</v>
      </c>
      <c r="S595" s="12">
        <v>0</v>
      </c>
      <c r="T595" s="12">
        <v>27</v>
      </c>
      <c r="U595" s="12">
        <v>0</v>
      </c>
      <c r="V595" s="12" t="s">
        <v>493</v>
      </c>
      <c r="W595" s="12" t="s">
        <v>493</v>
      </c>
      <c r="X595" s="12">
        <v>9</v>
      </c>
      <c r="Y595" s="12" t="s">
        <v>493</v>
      </c>
      <c r="Z595" s="12">
        <v>0</v>
      </c>
      <c r="AA595" s="12">
        <v>0</v>
      </c>
      <c r="AB595" s="12">
        <v>0</v>
      </c>
      <c r="AC595" s="12">
        <v>0</v>
      </c>
      <c r="AD595" s="12">
        <v>15</v>
      </c>
    </row>
    <row r="596" spans="1:30" x14ac:dyDescent="0.25">
      <c r="A596" s="12" t="s">
        <v>40</v>
      </c>
      <c r="B596" s="12" t="s">
        <v>680</v>
      </c>
      <c r="C596" s="12" t="s">
        <v>518</v>
      </c>
      <c r="D596" s="12">
        <v>2</v>
      </c>
      <c r="E596" s="12">
        <v>1</v>
      </c>
      <c r="F596" s="12">
        <v>0</v>
      </c>
      <c r="G596" s="12">
        <v>8</v>
      </c>
      <c r="H596" s="12">
        <v>8</v>
      </c>
      <c r="I596" s="12">
        <v>8</v>
      </c>
      <c r="J596" s="12">
        <v>3</v>
      </c>
      <c r="K596" s="12">
        <v>266.66000000000003</v>
      </c>
      <c r="L596" s="12">
        <v>0</v>
      </c>
      <c r="M596" s="12">
        <v>0</v>
      </c>
      <c r="N596" s="12">
        <v>0</v>
      </c>
      <c r="O596" s="12">
        <v>2</v>
      </c>
      <c r="P596" s="12">
        <v>0</v>
      </c>
      <c r="Q596" s="12" t="s">
        <v>493</v>
      </c>
      <c r="R596" s="12" t="s">
        <v>493</v>
      </c>
      <c r="S596" s="12" t="s">
        <v>493</v>
      </c>
      <c r="T596" s="12" t="s">
        <v>493</v>
      </c>
      <c r="U596" s="12" t="s">
        <v>493</v>
      </c>
      <c r="V596" s="12" t="s">
        <v>493</v>
      </c>
      <c r="W596" s="12" t="s">
        <v>493</v>
      </c>
      <c r="X596" s="12" t="s">
        <v>493</v>
      </c>
      <c r="Y596" s="12" t="s">
        <v>493</v>
      </c>
      <c r="Z596" s="12" t="s">
        <v>493</v>
      </c>
      <c r="AA596" s="12" t="s">
        <v>493</v>
      </c>
      <c r="AB596" s="12">
        <v>1</v>
      </c>
      <c r="AC596" s="12">
        <v>0</v>
      </c>
      <c r="AD596" s="12">
        <v>6</v>
      </c>
    </row>
    <row r="597" spans="1:30" x14ac:dyDescent="0.25">
      <c r="A597" s="12" t="s">
        <v>40</v>
      </c>
      <c r="B597" s="12" t="s">
        <v>629</v>
      </c>
      <c r="C597" s="12" t="s">
        <v>453</v>
      </c>
      <c r="D597" s="12">
        <v>4</v>
      </c>
      <c r="E597" s="12">
        <v>4</v>
      </c>
      <c r="F597" s="12">
        <v>1</v>
      </c>
      <c r="G597" s="12">
        <v>57</v>
      </c>
      <c r="H597" s="12">
        <v>32</v>
      </c>
      <c r="I597" s="12">
        <v>19</v>
      </c>
      <c r="J597" s="12">
        <v>47</v>
      </c>
      <c r="K597" s="12">
        <v>121.27</v>
      </c>
      <c r="L597" s="12">
        <v>0</v>
      </c>
      <c r="M597" s="12">
        <v>0</v>
      </c>
      <c r="N597" s="12">
        <v>1</v>
      </c>
      <c r="O597" s="12">
        <v>5</v>
      </c>
      <c r="P597" s="12">
        <v>1</v>
      </c>
      <c r="Q597" s="12" t="s">
        <v>493</v>
      </c>
      <c r="R597" s="12" t="s">
        <v>493</v>
      </c>
      <c r="S597" s="12" t="s">
        <v>493</v>
      </c>
      <c r="T597" s="12" t="s">
        <v>493</v>
      </c>
      <c r="U597" s="12" t="s">
        <v>493</v>
      </c>
      <c r="V597" s="12" t="s">
        <v>493</v>
      </c>
      <c r="W597" s="12" t="s">
        <v>493</v>
      </c>
      <c r="X597" s="12" t="s">
        <v>493</v>
      </c>
      <c r="Y597" s="12" t="s">
        <v>493</v>
      </c>
      <c r="Z597" s="12" t="s">
        <v>493</v>
      </c>
      <c r="AA597" s="12" t="s">
        <v>493</v>
      </c>
      <c r="AB597" s="12">
        <v>3</v>
      </c>
      <c r="AC597" s="12">
        <v>4</v>
      </c>
      <c r="AD597" s="12">
        <v>16</v>
      </c>
    </row>
    <row r="598" spans="1:30" x14ac:dyDescent="0.25">
      <c r="A598" s="12" t="s">
        <v>40</v>
      </c>
      <c r="B598" s="12" t="s">
        <v>681</v>
      </c>
      <c r="C598" s="12" t="s">
        <v>453</v>
      </c>
      <c r="D598" s="12">
        <v>7</v>
      </c>
      <c r="E598" s="12">
        <v>7</v>
      </c>
      <c r="F598" s="12">
        <v>0</v>
      </c>
      <c r="G598" s="12">
        <v>115</v>
      </c>
      <c r="H598" s="12">
        <v>44</v>
      </c>
      <c r="I598" s="12">
        <v>16.420000000000002</v>
      </c>
      <c r="J598" s="12">
        <v>99</v>
      </c>
      <c r="K598" s="12">
        <v>116.16</v>
      </c>
      <c r="L598" s="12">
        <v>0</v>
      </c>
      <c r="M598" s="12">
        <v>0</v>
      </c>
      <c r="N598" s="12">
        <v>0</v>
      </c>
      <c r="O598" s="12">
        <v>11</v>
      </c>
      <c r="P598" s="12">
        <v>5</v>
      </c>
      <c r="Q598" s="12">
        <v>2</v>
      </c>
      <c r="R598" s="12">
        <v>3</v>
      </c>
      <c r="S598" s="12">
        <v>0</v>
      </c>
      <c r="T598" s="12">
        <v>19</v>
      </c>
      <c r="U598" s="12">
        <v>1</v>
      </c>
      <c r="V598" s="14">
        <v>44105</v>
      </c>
      <c r="W598" s="12">
        <v>19</v>
      </c>
      <c r="X598" s="12">
        <v>6.33</v>
      </c>
      <c r="Y598" s="12">
        <v>18</v>
      </c>
      <c r="Z598" s="12">
        <v>0</v>
      </c>
      <c r="AA598" s="12">
        <v>0</v>
      </c>
      <c r="AB598" s="12">
        <v>2</v>
      </c>
      <c r="AC598" s="12">
        <v>0</v>
      </c>
      <c r="AD598" s="12">
        <v>6</v>
      </c>
    </row>
    <row r="599" spans="1:30" x14ac:dyDescent="0.25">
      <c r="A599" s="12" t="s">
        <v>40</v>
      </c>
      <c r="B599" s="12" t="s">
        <v>455</v>
      </c>
      <c r="C599" s="12" t="s">
        <v>453</v>
      </c>
      <c r="D599" s="12">
        <v>15</v>
      </c>
      <c r="E599" s="12">
        <v>13</v>
      </c>
      <c r="F599" s="12">
        <v>4</v>
      </c>
      <c r="G599" s="12">
        <v>126</v>
      </c>
      <c r="H599" s="12" t="s">
        <v>544</v>
      </c>
      <c r="I599" s="12">
        <v>14</v>
      </c>
      <c r="J599" s="12">
        <v>64</v>
      </c>
      <c r="K599" s="12">
        <v>196.87</v>
      </c>
      <c r="L599" s="12">
        <v>0</v>
      </c>
      <c r="M599" s="12">
        <v>0</v>
      </c>
      <c r="N599" s="12">
        <v>1</v>
      </c>
      <c r="O599" s="12">
        <v>9</v>
      </c>
      <c r="P599" s="12">
        <v>9</v>
      </c>
      <c r="Q599" s="12">
        <v>15</v>
      </c>
      <c r="R599" s="12">
        <v>40</v>
      </c>
      <c r="S599" s="12">
        <v>0</v>
      </c>
      <c r="T599" s="12">
        <v>312</v>
      </c>
      <c r="U599" s="12">
        <v>11</v>
      </c>
      <c r="V599" s="14">
        <v>44167</v>
      </c>
      <c r="W599" s="12">
        <v>28.36</v>
      </c>
      <c r="X599" s="12">
        <v>7.8</v>
      </c>
      <c r="Y599" s="12">
        <v>21.8</v>
      </c>
      <c r="Z599" s="12">
        <v>0</v>
      </c>
      <c r="AA599" s="12">
        <v>0</v>
      </c>
      <c r="AB599" s="12">
        <v>10</v>
      </c>
      <c r="AC599" s="12">
        <v>0</v>
      </c>
      <c r="AD599" s="12">
        <v>8</v>
      </c>
    </row>
    <row r="600" spans="1:30" x14ac:dyDescent="0.25">
      <c r="A600" s="12" t="s">
        <v>40</v>
      </c>
      <c r="B600" s="12" t="s">
        <v>455</v>
      </c>
      <c r="C600" s="12" t="s">
        <v>518</v>
      </c>
      <c r="D600" s="12">
        <v>7</v>
      </c>
      <c r="E600" s="12">
        <v>4</v>
      </c>
      <c r="F600" s="12">
        <v>1</v>
      </c>
      <c r="G600" s="12">
        <v>18</v>
      </c>
      <c r="H600" s="12">
        <v>9</v>
      </c>
      <c r="I600" s="12">
        <v>6</v>
      </c>
      <c r="J600" s="12">
        <v>19</v>
      </c>
      <c r="K600" s="12">
        <v>94.73</v>
      </c>
      <c r="L600" s="12">
        <v>0</v>
      </c>
      <c r="M600" s="12">
        <v>0</v>
      </c>
      <c r="N600" s="12">
        <v>0</v>
      </c>
      <c r="O600" s="12">
        <v>1</v>
      </c>
      <c r="P600" s="12">
        <v>1</v>
      </c>
      <c r="Q600" s="12">
        <v>7</v>
      </c>
      <c r="R600" s="12">
        <v>20</v>
      </c>
      <c r="S600" s="12">
        <v>0</v>
      </c>
      <c r="T600" s="12">
        <v>166</v>
      </c>
      <c r="U600" s="12">
        <v>1</v>
      </c>
      <c r="V600" s="13">
        <v>11689</v>
      </c>
      <c r="W600" s="12">
        <v>166</v>
      </c>
      <c r="X600" s="12">
        <v>8.3000000000000007</v>
      </c>
      <c r="Y600" s="12">
        <v>120</v>
      </c>
      <c r="Z600" s="12">
        <v>0</v>
      </c>
      <c r="AA600" s="12">
        <v>0</v>
      </c>
      <c r="AB600" s="12">
        <v>0</v>
      </c>
      <c r="AC600" s="12">
        <v>0</v>
      </c>
      <c r="AD600" s="12">
        <v>3</v>
      </c>
    </row>
    <row r="601" spans="1:30" x14ac:dyDescent="0.25">
      <c r="A601" s="12" t="s">
        <v>40</v>
      </c>
      <c r="B601" s="12" t="s">
        <v>682</v>
      </c>
      <c r="C601" s="12" t="s">
        <v>453</v>
      </c>
      <c r="D601" s="12">
        <v>1</v>
      </c>
      <c r="E601" s="12">
        <v>1</v>
      </c>
      <c r="F601" s="12">
        <v>0</v>
      </c>
      <c r="G601" s="12">
        <v>8</v>
      </c>
      <c r="H601" s="12">
        <v>8</v>
      </c>
      <c r="I601" s="12">
        <v>8</v>
      </c>
      <c r="J601" s="12">
        <v>6</v>
      </c>
      <c r="K601" s="12">
        <v>133.33000000000001</v>
      </c>
      <c r="L601" s="12">
        <v>0</v>
      </c>
      <c r="M601" s="12">
        <v>0</v>
      </c>
      <c r="N601" s="12">
        <v>0</v>
      </c>
      <c r="O601" s="12">
        <v>2</v>
      </c>
      <c r="P601" s="12">
        <v>0</v>
      </c>
      <c r="Q601" s="12" t="s">
        <v>493</v>
      </c>
      <c r="R601" s="12" t="s">
        <v>493</v>
      </c>
      <c r="S601" s="12" t="s">
        <v>493</v>
      </c>
      <c r="T601" s="12" t="s">
        <v>493</v>
      </c>
      <c r="U601" s="12" t="s">
        <v>493</v>
      </c>
      <c r="V601" s="12" t="s">
        <v>493</v>
      </c>
      <c r="W601" s="12" t="s">
        <v>493</v>
      </c>
      <c r="X601" s="12" t="s">
        <v>493</v>
      </c>
      <c r="Y601" s="12" t="s">
        <v>493</v>
      </c>
      <c r="Z601" s="12" t="s">
        <v>493</v>
      </c>
      <c r="AA601" s="12" t="s">
        <v>493</v>
      </c>
      <c r="AB601" s="12">
        <v>0</v>
      </c>
      <c r="AC601" s="12">
        <v>0</v>
      </c>
      <c r="AD601" s="12">
        <v>17</v>
      </c>
    </row>
    <row r="602" spans="1:30" x14ac:dyDescent="0.25">
      <c r="A602" s="12" t="s">
        <v>40</v>
      </c>
      <c r="B602" s="12" t="s">
        <v>682</v>
      </c>
      <c r="C602" s="12" t="s">
        <v>518</v>
      </c>
      <c r="D602" s="12">
        <v>1</v>
      </c>
      <c r="E602" s="12" t="s">
        <v>493</v>
      </c>
      <c r="F602" s="12" t="s">
        <v>493</v>
      </c>
      <c r="G602" s="12" t="s">
        <v>493</v>
      </c>
      <c r="H602" s="12" t="s">
        <v>493</v>
      </c>
      <c r="I602" s="12" t="s">
        <v>493</v>
      </c>
      <c r="J602" s="12" t="s">
        <v>493</v>
      </c>
      <c r="K602" s="12" t="s">
        <v>493</v>
      </c>
      <c r="L602" s="12" t="s">
        <v>493</v>
      </c>
      <c r="M602" s="12" t="s">
        <v>493</v>
      </c>
      <c r="N602" s="12" t="s">
        <v>493</v>
      </c>
      <c r="O602" s="12" t="s">
        <v>493</v>
      </c>
      <c r="P602" s="12" t="s">
        <v>493</v>
      </c>
      <c r="Q602" s="12" t="s">
        <v>493</v>
      </c>
      <c r="R602" s="12" t="s">
        <v>493</v>
      </c>
      <c r="S602" s="12" t="s">
        <v>493</v>
      </c>
      <c r="T602" s="12" t="s">
        <v>493</v>
      </c>
      <c r="U602" s="12" t="s">
        <v>493</v>
      </c>
      <c r="V602" s="12" t="s">
        <v>493</v>
      </c>
      <c r="W602" s="12" t="s">
        <v>493</v>
      </c>
      <c r="X602" s="12" t="s">
        <v>493</v>
      </c>
      <c r="Y602" s="12" t="s">
        <v>493</v>
      </c>
      <c r="Z602" s="12" t="s">
        <v>493</v>
      </c>
      <c r="AA602" s="12" t="s">
        <v>493</v>
      </c>
      <c r="AB602" s="12">
        <v>0</v>
      </c>
      <c r="AC602" s="12">
        <v>0</v>
      </c>
      <c r="AD602" s="12">
        <v>7</v>
      </c>
    </row>
    <row r="603" spans="1:30" x14ac:dyDescent="0.25">
      <c r="A603" s="12" t="s">
        <v>40</v>
      </c>
      <c r="B603" s="12" t="s">
        <v>365</v>
      </c>
      <c r="C603" s="12" t="s">
        <v>453</v>
      </c>
      <c r="D603" s="12">
        <v>10</v>
      </c>
      <c r="E603" s="12">
        <v>8</v>
      </c>
      <c r="F603" s="12">
        <v>3</v>
      </c>
      <c r="G603" s="12">
        <v>15</v>
      </c>
      <c r="H603" s="12">
        <v>8</v>
      </c>
      <c r="I603" s="12">
        <v>3</v>
      </c>
      <c r="J603" s="12">
        <v>21</v>
      </c>
      <c r="K603" s="12">
        <v>71.42</v>
      </c>
      <c r="L603" s="12">
        <v>0</v>
      </c>
      <c r="M603" s="12">
        <v>0</v>
      </c>
      <c r="N603" s="12">
        <v>3</v>
      </c>
      <c r="O603" s="12">
        <v>2</v>
      </c>
      <c r="P603" s="12">
        <v>0</v>
      </c>
      <c r="Q603" s="12">
        <v>10</v>
      </c>
      <c r="R603" s="12">
        <v>38.5</v>
      </c>
      <c r="S603" s="12">
        <v>0</v>
      </c>
      <c r="T603" s="12">
        <v>325</v>
      </c>
      <c r="U603" s="12">
        <v>15</v>
      </c>
      <c r="V603" s="13">
        <v>44621</v>
      </c>
      <c r="W603" s="12">
        <v>21.66</v>
      </c>
      <c r="X603" s="12">
        <v>8.36</v>
      </c>
      <c r="Y603" s="12">
        <v>15.5</v>
      </c>
      <c r="Z603" s="12">
        <v>0</v>
      </c>
      <c r="AA603" s="12">
        <v>0</v>
      </c>
      <c r="AB603" s="12">
        <v>1</v>
      </c>
      <c r="AC603" s="12">
        <v>0</v>
      </c>
      <c r="AD603" s="12">
        <v>9</v>
      </c>
    </row>
    <row r="604" spans="1:30" x14ac:dyDescent="0.25">
      <c r="A604" s="12" t="s">
        <v>40</v>
      </c>
      <c r="B604" s="12" t="s">
        <v>365</v>
      </c>
      <c r="C604" s="12" t="s">
        <v>518</v>
      </c>
      <c r="D604" s="12">
        <v>11</v>
      </c>
      <c r="E604" s="12">
        <v>5</v>
      </c>
      <c r="F604" s="12">
        <v>3</v>
      </c>
      <c r="G604" s="12">
        <v>67</v>
      </c>
      <c r="H604" s="12" t="s">
        <v>491</v>
      </c>
      <c r="I604" s="12">
        <v>33.5</v>
      </c>
      <c r="J604" s="12">
        <v>40</v>
      </c>
      <c r="K604" s="12">
        <v>167.5</v>
      </c>
      <c r="L604" s="12">
        <v>0</v>
      </c>
      <c r="M604" s="12">
        <v>0</v>
      </c>
      <c r="N604" s="12">
        <v>0</v>
      </c>
      <c r="O604" s="12">
        <v>4</v>
      </c>
      <c r="P604" s="12">
        <v>4</v>
      </c>
      <c r="Q604" s="12">
        <v>11</v>
      </c>
      <c r="R604" s="12">
        <v>43</v>
      </c>
      <c r="S604" s="12">
        <v>2</v>
      </c>
      <c r="T604" s="12">
        <v>291</v>
      </c>
      <c r="U604" s="12">
        <v>11</v>
      </c>
      <c r="V604" s="13">
        <v>42064</v>
      </c>
      <c r="W604" s="12">
        <v>26.45</v>
      </c>
      <c r="X604" s="12">
        <v>6.76</v>
      </c>
      <c r="Y604" s="12">
        <v>23.4</v>
      </c>
      <c r="Z604" s="12">
        <v>0</v>
      </c>
      <c r="AA604" s="12">
        <v>0</v>
      </c>
      <c r="AB604" s="12">
        <v>3</v>
      </c>
      <c r="AC604" s="12">
        <v>0</v>
      </c>
      <c r="AD604" s="12">
        <v>14</v>
      </c>
    </row>
    <row r="605" spans="1:30" x14ac:dyDescent="0.25">
      <c r="A605" s="12" t="s">
        <v>40</v>
      </c>
      <c r="B605" s="12" t="s">
        <v>683</v>
      </c>
      <c r="C605" s="12" t="s">
        <v>453</v>
      </c>
      <c r="D605" s="12">
        <v>7</v>
      </c>
      <c r="E605" s="12">
        <v>2</v>
      </c>
      <c r="F605" s="12">
        <v>1</v>
      </c>
      <c r="G605" s="12">
        <v>1</v>
      </c>
      <c r="H605" s="12" t="s">
        <v>500</v>
      </c>
      <c r="I605" s="12">
        <v>1</v>
      </c>
      <c r="J605" s="12">
        <v>4</v>
      </c>
      <c r="K605" s="12">
        <v>25</v>
      </c>
      <c r="L605" s="12">
        <v>0</v>
      </c>
      <c r="M605" s="12">
        <v>0</v>
      </c>
      <c r="N605" s="12">
        <v>1</v>
      </c>
      <c r="O605" s="12">
        <v>0</v>
      </c>
      <c r="P605" s="12">
        <v>0</v>
      </c>
      <c r="Q605" s="12">
        <v>7</v>
      </c>
      <c r="R605" s="12">
        <v>20.5</v>
      </c>
      <c r="S605" s="12">
        <v>0</v>
      </c>
      <c r="T605" s="12">
        <v>211</v>
      </c>
      <c r="U605" s="12">
        <v>9</v>
      </c>
      <c r="V605" s="13">
        <v>42036</v>
      </c>
      <c r="W605" s="12">
        <v>23.44</v>
      </c>
      <c r="X605" s="12">
        <v>10.119999999999999</v>
      </c>
      <c r="Y605" s="12">
        <v>13.8</v>
      </c>
      <c r="Z605" s="12">
        <v>0</v>
      </c>
      <c r="AA605" s="12">
        <v>0</v>
      </c>
      <c r="AB605" s="12">
        <v>1</v>
      </c>
      <c r="AC605" s="12">
        <v>0</v>
      </c>
      <c r="AD605" s="12">
        <v>3</v>
      </c>
    </row>
    <row r="606" spans="1:30" x14ac:dyDescent="0.25">
      <c r="A606" s="12" t="s">
        <v>40</v>
      </c>
      <c r="B606" s="12" t="s">
        <v>684</v>
      </c>
      <c r="C606" s="12" t="s">
        <v>453</v>
      </c>
      <c r="D606" s="12">
        <v>6</v>
      </c>
      <c r="E606" s="12">
        <v>1</v>
      </c>
      <c r="F606" s="12">
        <v>0</v>
      </c>
      <c r="G606" s="12">
        <v>1</v>
      </c>
      <c r="H606" s="12">
        <v>1</v>
      </c>
      <c r="I606" s="12">
        <v>1</v>
      </c>
      <c r="J606" s="12">
        <v>6</v>
      </c>
      <c r="K606" s="12">
        <v>16.66</v>
      </c>
      <c r="L606" s="12">
        <v>0</v>
      </c>
      <c r="M606" s="12">
        <v>0</v>
      </c>
      <c r="N606" s="12">
        <v>0</v>
      </c>
      <c r="O606" s="12">
        <v>0</v>
      </c>
      <c r="P606" s="12">
        <v>0</v>
      </c>
      <c r="Q606" s="12">
        <v>6</v>
      </c>
      <c r="R606" s="12">
        <v>23</v>
      </c>
      <c r="S606" s="12">
        <v>0</v>
      </c>
      <c r="T606" s="12">
        <v>135</v>
      </c>
      <c r="U606" s="12">
        <v>5</v>
      </c>
      <c r="V606" s="13">
        <v>41640</v>
      </c>
      <c r="W606" s="12">
        <v>27</v>
      </c>
      <c r="X606" s="12">
        <v>5.86</v>
      </c>
      <c r="Y606" s="12">
        <v>27.6</v>
      </c>
      <c r="Z606" s="12">
        <v>0</v>
      </c>
      <c r="AA606" s="12">
        <v>0</v>
      </c>
      <c r="AB606" s="12">
        <v>0</v>
      </c>
      <c r="AC606" s="12">
        <v>0</v>
      </c>
      <c r="AD606" s="12">
        <v>16</v>
      </c>
    </row>
    <row r="607" spans="1:30" x14ac:dyDescent="0.25">
      <c r="A607" s="12" t="s">
        <v>40</v>
      </c>
      <c r="B607" s="12" t="s">
        <v>684</v>
      </c>
      <c r="C607" s="12" t="s">
        <v>518</v>
      </c>
      <c r="D607" s="12">
        <v>2</v>
      </c>
      <c r="E607" s="12">
        <v>1</v>
      </c>
      <c r="F607" s="12">
        <v>0</v>
      </c>
      <c r="G607" s="12">
        <v>6</v>
      </c>
      <c r="H607" s="12">
        <v>6</v>
      </c>
      <c r="I607" s="12">
        <v>6</v>
      </c>
      <c r="J607" s="12">
        <v>11</v>
      </c>
      <c r="K607" s="12">
        <v>54.54</v>
      </c>
      <c r="L607" s="12">
        <v>0</v>
      </c>
      <c r="M607" s="12">
        <v>0</v>
      </c>
      <c r="N607" s="12">
        <v>0</v>
      </c>
      <c r="O607" s="12">
        <v>0</v>
      </c>
      <c r="P607" s="12">
        <v>0</v>
      </c>
      <c r="Q607" s="12">
        <v>2</v>
      </c>
      <c r="R607" s="12">
        <v>7.1</v>
      </c>
      <c r="S607" s="12">
        <v>1</v>
      </c>
      <c r="T607" s="12">
        <v>67</v>
      </c>
      <c r="U607" s="12">
        <v>4</v>
      </c>
      <c r="V607" s="13">
        <v>46082</v>
      </c>
      <c r="W607" s="12">
        <v>16.75</v>
      </c>
      <c r="X607" s="12">
        <v>9.34</v>
      </c>
      <c r="Y607" s="12">
        <v>10.7</v>
      </c>
      <c r="Z607" s="12">
        <v>0</v>
      </c>
      <c r="AA607" s="12">
        <v>0</v>
      </c>
      <c r="AB607" s="12">
        <v>0</v>
      </c>
      <c r="AC607" s="12">
        <v>0</v>
      </c>
      <c r="AD607" s="12">
        <v>18</v>
      </c>
    </row>
    <row r="608" spans="1:30" x14ac:dyDescent="0.25">
      <c r="A608" s="12" t="s">
        <v>40</v>
      </c>
      <c r="B608" s="12" t="s">
        <v>685</v>
      </c>
      <c r="C608" s="12" t="s">
        <v>518</v>
      </c>
      <c r="D608" s="12">
        <v>7</v>
      </c>
      <c r="E608" s="12">
        <v>5</v>
      </c>
      <c r="F608" s="12">
        <v>0</v>
      </c>
      <c r="G608" s="12">
        <v>160</v>
      </c>
      <c r="H608" s="12">
        <v>50</v>
      </c>
      <c r="I608" s="12">
        <v>32</v>
      </c>
      <c r="J608" s="12">
        <v>126</v>
      </c>
      <c r="K608" s="12">
        <v>126.98</v>
      </c>
      <c r="L608" s="12">
        <v>0</v>
      </c>
      <c r="M608" s="12">
        <v>1</v>
      </c>
      <c r="N608" s="12">
        <v>0</v>
      </c>
      <c r="O608" s="12">
        <v>17</v>
      </c>
      <c r="P608" s="12">
        <v>5</v>
      </c>
      <c r="Q608" s="12">
        <v>7</v>
      </c>
      <c r="R608" s="12">
        <v>14</v>
      </c>
      <c r="S608" s="12">
        <v>0</v>
      </c>
      <c r="T608" s="12">
        <v>121</v>
      </c>
      <c r="U608" s="12">
        <v>2</v>
      </c>
      <c r="V608" s="14">
        <v>44105</v>
      </c>
      <c r="W608" s="12">
        <v>60.5</v>
      </c>
      <c r="X608" s="12">
        <v>8.64</v>
      </c>
      <c r="Y608" s="12">
        <v>42</v>
      </c>
      <c r="Z608" s="12">
        <v>0</v>
      </c>
      <c r="AA608" s="12">
        <v>0</v>
      </c>
      <c r="AB608" s="12">
        <v>5</v>
      </c>
      <c r="AC608" s="12">
        <v>0</v>
      </c>
      <c r="AD608" s="12">
        <v>15</v>
      </c>
    </row>
    <row r="609" spans="1:30" x14ac:dyDescent="0.25">
      <c r="A609" s="12" t="s">
        <v>40</v>
      </c>
      <c r="B609" s="12" t="s">
        <v>686</v>
      </c>
      <c r="C609" s="12" t="s">
        <v>518</v>
      </c>
      <c r="D609" s="12">
        <v>4</v>
      </c>
      <c r="E609" s="12">
        <v>4</v>
      </c>
      <c r="F609" s="12">
        <v>1</v>
      </c>
      <c r="G609" s="12">
        <v>70</v>
      </c>
      <c r="H609" s="12">
        <v>44</v>
      </c>
      <c r="I609" s="12">
        <v>23.33</v>
      </c>
      <c r="J609" s="12">
        <v>48</v>
      </c>
      <c r="K609" s="12">
        <v>145.83000000000001</v>
      </c>
      <c r="L609" s="12">
        <v>0</v>
      </c>
      <c r="M609" s="12">
        <v>0</v>
      </c>
      <c r="N609" s="12">
        <v>0</v>
      </c>
      <c r="O609" s="12">
        <v>6</v>
      </c>
      <c r="P609" s="12">
        <v>5</v>
      </c>
      <c r="Q609" s="12">
        <v>1</v>
      </c>
      <c r="R609" s="12">
        <v>1</v>
      </c>
      <c r="S609" s="12">
        <v>0</v>
      </c>
      <c r="T609" s="12">
        <v>13</v>
      </c>
      <c r="U609" s="12">
        <v>0</v>
      </c>
      <c r="V609" s="12" t="s">
        <v>493</v>
      </c>
      <c r="W609" s="12" t="s">
        <v>493</v>
      </c>
      <c r="X609" s="12">
        <v>13</v>
      </c>
      <c r="Y609" s="12" t="s">
        <v>493</v>
      </c>
      <c r="Z609" s="12">
        <v>0</v>
      </c>
      <c r="AA609" s="12">
        <v>0</v>
      </c>
      <c r="AB609" s="12">
        <v>4</v>
      </c>
      <c r="AC609" s="12">
        <v>0</v>
      </c>
      <c r="AD609" s="12">
        <v>16</v>
      </c>
    </row>
    <row r="610" spans="1:30" x14ac:dyDescent="0.25">
      <c r="A610" s="12" t="s">
        <v>40</v>
      </c>
      <c r="B610" s="12" t="s">
        <v>687</v>
      </c>
      <c r="C610" s="12" t="s">
        <v>518</v>
      </c>
      <c r="D610" s="12">
        <v>4</v>
      </c>
      <c r="E610" s="12">
        <v>4</v>
      </c>
      <c r="F610" s="12">
        <v>1</v>
      </c>
      <c r="G610" s="12">
        <v>3</v>
      </c>
      <c r="H610" s="12" t="s">
        <v>598</v>
      </c>
      <c r="I610" s="12">
        <v>1</v>
      </c>
      <c r="J610" s="12">
        <v>10</v>
      </c>
      <c r="K610" s="12">
        <v>30</v>
      </c>
      <c r="L610" s="12">
        <v>0</v>
      </c>
      <c r="M610" s="12">
        <v>0</v>
      </c>
      <c r="N610" s="12">
        <v>3</v>
      </c>
      <c r="O610" s="12">
        <v>0</v>
      </c>
      <c r="P610" s="12">
        <v>0</v>
      </c>
      <c r="Q610" s="12" t="s">
        <v>493</v>
      </c>
      <c r="R610" s="12" t="s">
        <v>493</v>
      </c>
      <c r="S610" s="12" t="s">
        <v>493</v>
      </c>
      <c r="T610" s="12" t="s">
        <v>493</v>
      </c>
      <c r="U610" s="12" t="s">
        <v>493</v>
      </c>
      <c r="V610" s="12" t="s">
        <v>493</v>
      </c>
      <c r="W610" s="12" t="s">
        <v>493</v>
      </c>
      <c r="X610" s="12" t="s">
        <v>493</v>
      </c>
      <c r="Y610" s="12" t="s">
        <v>493</v>
      </c>
      <c r="Z610" s="12" t="s">
        <v>493</v>
      </c>
      <c r="AA610" s="12" t="s">
        <v>493</v>
      </c>
      <c r="AB610" s="12">
        <v>0</v>
      </c>
      <c r="AC610" s="12">
        <v>0</v>
      </c>
      <c r="AD610" s="12">
        <v>18</v>
      </c>
    </row>
    <row r="611" spans="1:30" x14ac:dyDescent="0.25">
      <c r="A611" s="12" t="s">
        <v>40</v>
      </c>
      <c r="B611" s="12" t="s">
        <v>688</v>
      </c>
      <c r="C611" s="12" t="s">
        <v>518</v>
      </c>
      <c r="D611" s="12">
        <v>1</v>
      </c>
      <c r="E611" s="12" t="s">
        <v>493</v>
      </c>
      <c r="F611" s="12" t="s">
        <v>493</v>
      </c>
      <c r="G611" s="12" t="s">
        <v>493</v>
      </c>
      <c r="H611" s="12" t="s">
        <v>493</v>
      </c>
      <c r="I611" s="12" t="s">
        <v>493</v>
      </c>
      <c r="J611" s="12" t="s">
        <v>493</v>
      </c>
      <c r="K611" s="12" t="s">
        <v>493</v>
      </c>
      <c r="L611" s="12" t="s">
        <v>493</v>
      </c>
      <c r="M611" s="12" t="s">
        <v>493</v>
      </c>
      <c r="N611" s="12" t="s">
        <v>493</v>
      </c>
      <c r="O611" s="12" t="s">
        <v>493</v>
      </c>
      <c r="P611" s="12" t="s">
        <v>493</v>
      </c>
      <c r="Q611" s="12">
        <v>1</v>
      </c>
      <c r="R611" s="12">
        <v>2</v>
      </c>
      <c r="S611" s="12">
        <v>0</v>
      </c>
      <c r="T611" s="12">
        <v>27</v>
      </c>
      <c r="U611" s="12">
        <v>0</v>
      </c>
      <c r="V611" s="12" t="s">
        <v>493</v>
      </c>
      <c r="W611" s="12" t="s">
        <v>493</v>
      </c>
      <c r="X611" s="12">
        <v>13.5</v>
      </c>
      <c r="Y611" s="12" t="s">
        <v>493</v>
      </c>
      <c r="Z611" s="12">
        <v>0</v>
      </c>
      <c r="AA611" s="12">
        <v>0</v>
      </c>
      <c r="AB611" s="12">
        <v>1</v>
      </c>
      <c r="AC611" s="12">
        <v>0</v>
      </c>
      <c r="AD611" s="12">
        <v>8</v>
      </c>
    </row>
    <row r="612" spans="1:30" x14ac:dyDescent="0.25">
      <c r="A612" s="12" t="s">
        <v>40</v>
      </c>
      <c r="B612" s="12" t="s">
        <v>689</v>
      </c>
      <c r="C612" s="12" t="s">
        <v>518</v>
      </c>
      <c r="D612" s="12">
        <v>4</v>
      </c>
      <c r="E612" s="12" t="s">
        <v>493</v>
      </c>
      <c r="F612" s="12" t="s">
        <v>493</v>
      </c>
      <c r="G612" s="12" t="s">
        <v>493</v>
      </c>
      <c r="H612" s="12" t="s">
        <v>493</v>
      </c>
      <c r="I612" s="12" t="s">
        <v>493</v>
      </c>
      <c r="J612" s="12" t="s">
        <v>493</v>
      </c>
      <c r="K612" s="12" t="s">
        <v>493</v>
      </c>
      <c r="L612" s="12" t="s">
        <v>493</v>
      </c>
      <c r="M612" s="12" t="s">
        <v>493</v>
      </c>
      <c r="N612" s="12" t="s">
        <v>493</v>
      </c>
      <c r="O612" s="12" t="s">
        <v>493</v>
      </c>
      <c r="P612" s="12" t="s">
        <v>493</v>
      </c>
      <c r="Q612" s="12">
        <v>4</v>
      </c>
      <c r="R612" s="12">
        <v>10</v>
      </c>
      <c r="S612" s="12">
        <v>0</v>
      </c>
      <c r="T612" s="12">
        <v>79</v>
      </c>
      <c r="U612" s="12">
        <v>5</v>
      </c>
      <c r="V612" s="14">
        <v>43984</v>
      </c>
      <c r="W612" s="12">
        <v>15.8</v>
      </c>
      <c r="X612" s="12">
        <v>7.9</v>
      </c>
      <c r="Y612" s="12">
        <v>12</v>
      </c>
      <c r="Z612" s="12">
        <v>0</v>
      </c>
      <c r="AA612" s="12">
        <v>0</v>
      </c>
      <c r="AB612" s="12">
        <v>1</v>
      </c>
      <c r="AC612" s="12">
        <v>0</v>
      </c>
      <c r="AD612" s="12">
        <v>11</v>
      </c>
    </row>
    <row r="613" spans="1:30" x14ac:dyDescent="0.25">
      <c r="A613" s="12" t="s">
        <v>373</v>
      </c>
      <c r="B613" s="12" t="s">
        <v>331</v>
      </c>
      <c r="C613" s="12" t="s">
        <v>518</v>
      </c>
      <c r="D613" s="12">
        <v>9</v>
      </c>
      <c r="E613" s="12">
        <v>6</v>
      </c>
      <c r="F613" s="12">
        <v>0</v>
      </c>
      <c r="G613" s="12">
        <v>32</v>
      </c>
      <c r="H613" s="12">
        <v>17</v>
      </c>
      <c r="I613" s="12">
        <v>5.33</v>
      </c>
      <c r="J613" s="12">
        <v>37</v>
      </c>
      <c r="K613" s="12">
        <v>86.48</v>
      </c>
      <c r="L613" s="12">
        <v>0</v>
      </c>
      <c r="M613" s="12">
        <v>0</v>
      </c>
      <c r="N613" s="12">
        <v>3</v>
      </c>
      <c r="O613" s="12">
        <v>1</v>
      </c>
      <c r="P613" s="12">
        <v>2</v>
      </c>
      <c r="Q613" s="12">
        <v>9</v>
      </c>
      <c r="R613" s="12">
        <v>33</v>
      </c>
      <c r="S613" s="12">
        <v>0</v>
      </c>
      <c r="T613" s="12">
        <v>306</v>
      </c>
      <c r="U613" s="12">
        <v>13</v>
      </c>
      <c r="V613" s="13">
        <v>44621</v>
      </c>
      <c r="W613" s="12">
        <v>23.53</v>
      </c>
      <c r="X613" s="12">
        <v>9.27</v>
      </c>
      <c r="Y613" s="12">
        <v>15.2</v>
      </c>
      <c r="Z613" s="12">
        <v>0</v>
      </c>
      <c r="AA613" s="12">
        <v>0</v>
      </c>
      <c r="AB613" s="12">
        <v>4</v>
      </c>
      <c r="AC613" s="12">
        <v>0</v>
      </c>
      <c r="AD613" s="12">
        <v>5</v>
      </c>
    </row>
    <row r="614" spans="1:30" x14ac:dyDescent="0.25">
      <c r="A614" s="12" t="s">
        <v>373</v>
      </c>
      <c r="B614" s="12" t="s">
        <v>334</v>
      </c>
      <c r="C614" s="12" t="s">
        <v>518</v>
      </c>
      <c r="D614" s="12">
        <v>16</v>
      </c>
      <c r="E614" s="12">
        <v>16</v>
      </c>
      <c r="F614" s="12">
        <v>3</v>
      </c>
      <c r="G614" s="12">
        <v>488</v>
      </c>
      <c r="H614" s="12" t="s">
        <v>690</v>
      </c>
      <c r="I614" s="12">
        <v>37.53</v>
      </c>
      <c r="J614" s="12">
        <v>300</v>
      </c>
      <c r="K614" s="12">
        <v>162.66</v>
      </c>
      <c r="L614" s="12">
        <v>0</v>
      </c>
      <c r="M614" s="12">
        <v>3</v>
      </c>
      <c r="N614" s="12">
        <v>0</v>
      </c>
      <c r="O614" s="12">
        <v>37</v>
      </c>
      <c r="P614" s="12">
        <v>27</v>
      </c>
      <c r="Q614" s="12" t="s">
        <v>493</v>
      </c>
      <c r="R614" s="12" t="s">
        <v>493</v>
      </c>
      <c r="S614" s="12" t="s">
        <v>493</v>
      </c>
      <c r="T614" s="12" t="s">
        <v>493</v>
      </c>
      <c r="U614" s="12" t="s">
        <v>493</v>
      </c>
      <c r="V614" s="12" t="s">
        <v>493</v>
      </c>
      <c r="W614" s="12" t="s">
        <v>493</v>
      </c>
      <c r="X614" s="12" t="s">
        <v>493</v>
      </c>
      <c r="Y614" s="12" t="s">
        <v>493</v>
      </c>
      <c r="Z614" s="12" t="s">
        <v>493</v>
      </c>
      <c r="AA614" s="12" t="s">
        <v>493</v>
      </c>
      <c r="AB614" s="12">
        <v>18</v>
      </c>
      <c r="AC614" s="12">
        <v>6</v>
      </c>
      <c r="AD614" s="12">
        <v>11</v>
      </c>
    </row>
    <row r="615" spans="1:30" x14ac:dyDescent="0.25">
      <c r="A615" s="12" t="s">
        <v>373</v>
      </c>
      <c r="B615" s="12" t="s">
        <v>307</v>
      </c>
      <c r="C615" s="12" t="s">
        <v>518</v>
      </c>
      <c r="D615" s="12">
        <v>16</v>
      </c>
      <c r="E615" s="12">
        <v>16</v>
      </c>
      <c r="F615" s="12">
        <v>1</v>
      </c>
      <c r="G615" s="12">
        <v>463</v>
      </c>
      <c r="H615" s="12">
        <v>67</v>
      </c>
      <c r="I615" s="12">
        <v>30.86</v>
      </c>
      <c r="J615" s="12">
        <v>386</v>
      </c>
      <c r="K615" s="12">
        <v>119.94</v>
      </c>
      <c r="L615" s="12">
        <v>0</v>
      </c>
      <c r="M615" s="12">
        <v>3</v>
      </c>
      <c r="N615" s="12">
        <v>0</v>
      </c>
      <c r="O615" s="12">
        <v>41</v>
      </c>
      <c r="P615" s="12">
        <v>14</v>
      </c>
      <c r="Q615" s="12" t="s">
        <v>493</v>
      </c>
      <c r="R615" s="12" t="s">
        <v>493</v>
      </c>
      <c r="S615" s="12" t="s">
        <v>493</v>
      </c>
      <c r="T615" s="12" t="s">
        <v>493</v>
      </c>
      <c r="U615" s="12" t="s">
        <v>493</v>
      </c>
      <c r="V615" s="12" t="s">
        <v>493</v>
      </c>
      <c r="W615" s="12" t="s">
        <v>493</v>
      </c>
      <c r="X615" s="12" t="s">
        <v>493</v>
      </c>
      <c r="Y615" s="12" t="s">
        <v>493</v>
      </c>
      <c r="Z615" s="12" t="s">
        <v>493</v>
      </c>
      <c r="AA615" s="12" t="s">
        <v>493</v>
      </c>
      <c r="AB615" s="12">
        <v>8</v>
      </c>
      <c r="AC615" s="12">
        <v>0</v>
      </c>
      <c r="AD615" s="12">
        <v>9</v>
      </c>
    </row>
    <row r="616" spans="1:30" x14ac:dyDescent="0.25">
      <c r="A616" s="12" t="s">
        <v>373</v>
      </c>
      <c r="B616" s="12" t="s">
        <v>93</v>
      </c>
      <c r="C616" s="12" t="s">
        <v>518</v>
      </c>
      <c r="D616" s="12">
        <v>11</v>
      </c>
      <c r="E616" s="12">
        <v>4</v>
      </c>
      <c r="F616" s="12">
        <v>2</v>
      </c>
      <c r="G616" s="12">
        <v>21</v>
      </c>
      <c r="H616" s="12">
        <v>8</v>
      </c>
      <c r="I616" s="12">
        <v>10.5</v>
      </c>
      <c r="J616" s="12">
        <v>24</v>
      </c>
      <c r="K616" s="12">
        <v>87.5</v>
      </c>
      <c r="L616" s="12">
        <v>0</v>
      </c>
      <c r="M616" s="12">
        <v>0</v>
      </c>
      <c r="N616" s="12">
        <v>0</v>
      </c>
      <c r="O616" s="12">
        <v>2</v>
      </c>
      <c r="P616" s="12">
        <v>0</v>
      </c>
      <c r="Q616" s="12">
        <v>11</v>
      </c>
      <c r="R616" s="12">
        <v>40</v>
      </c>
      <c r="S616" s="12">
        <v>0</v>
      </c>
      <c r="T616" s="12">
        <v>270</v>
      </c>
      <c r="U616" s="12">
        <v>11</v>
      </c>
      <c r="V616" s="13">
        <v>42795</v>
      </c>
      <c r="W616" s="12">
        <v>24.54</v>
      </c>
      <c r="X616" s="12">
        <v>6.75</v>
      </c>
      <c r="Y616" s="12">
        <v>21.8</v>
      </c>
      <c r="Z616" s="12">
        <v>0</v>
      </c>
      <c r="AA616" s="12">
        <v>0</v>
      </c>
      <c r="AB616" s="12">
        <v>1</v>
      </c>
      <c r="AC616" s="12">
        <v>0</v>
      </c>
      <c r="AD616" s="12">
        <v>6</v>
      </c>
    </row>
    <row r="617" spans="1:30" x14ac:dyDescent="0.25">
      <c r="A617" s="12" t="s">
        <v>373</v>
      </c>
      <c r="B617" s="12" t="s">
        <v>297</v>
      </c>
      <c r="C617" s="12" t="s">
        <v>518</v>
      </c>
      <c r="D617" s="12">
        <v>14</v>
      </c>
      <c r="E617" s="12">
        <v>12</v>
      </c>
      <c r="F617" s="12">
        <v>6</v>
      </c>
      <c r="G617" s="12">
        <v>110</v>
      </c>
      <c r="H617" s="12">
        <v>26</v>
      </c>
      <c r="I617" s="12">
        <v>18.329999999999998</v>
      </c>
      <c r="J617" s="12">
        <v>88</v>
      </c>
      <c r="K617" s="12">
        <v>125</v>
      </c>
      <c r="L617" s="12">
        <v>0</v>
      </c>
      <c r="M617" s="12">
        <v>0</v>
      </c>
      <c r="N617" s="12">
        <v>1</v>
      </c>
      <c r="O617" s="12">
        <v>10</v>
      </c>
      <c r="P617" s="12">
        <v>3</v>
      </c>
      <c r="Q617" s="12">
        <v>14</v>
      </c>
      <c r="R617" s="12">
        <v>51</v>
      </c>
      <c r="S617" s="12">
        <v>0</v>
      </c>
      <c r="T617" s="12">
        <v>364</v>
      </c>
      <c r="U617" s="12">
        <v>10</v>
      </c>
      <c r="V617" s="13">
        <v>44593</v>
      </c>
      <c r="W617" s="12">
        <v>36.4</v>
      </c>
      <c r="X617" s="12">
        <v>7.13</v>
      </c>
      <c r="Y617" s="12">
        <v>30.6</v>
      </c>
      <c r="Z617" s="12">
        <v>0</v>
      </c>
      <c r="AA617" s="12">
        <v>0</v>
      </c>
      <c r="AB617" s="12">
        <v>9</v>
      </c>
      <c r="AC617" s="12">
        <v>0</v>
      </c>
      <c r="AD617" s="12">
        <v>14</v>
      </c>
    </row>
    <row r="618" spans="1:30" x14ac:dyDescent="0.25">
      <c r="A618" s="12" t="s">
        <v>373</v>
      </c>
      <c r="B618" s="12" t="s">
        <v>504</v>
      </c>
      <c r="C618" s="12" t="s">
        <v>518</v>
      </c>
      <c r="D618" s="12">
        <v>4</v>
      </c>
      <c r="E618" s="12">
        <v>4</v>
      </c>
      <c r="F618" s="12">
        <v>0</v>
      </c>
      <c r="G618" s="12">
        <v>84</v>
      </c>
      <c r="H618" s="12">
        <v>40</v>
      </c>
      <c r="I618" s="12">
        <v>21</v>
      </c>
      <c r="J618" s="12">
        <v>70</v>
      </c>
      <c r="K618" s="12">
        <v>120</v>
      </c>
      <c r="L618" s="12">
        <v>0</v>
      </c>
      <c r="M618" s="12">
        <v>0</v>
      </c>
      <c r="N618" s="12">
        <v>0</v>
      </c>
      <c r="O618" s="12">
        <v>9</v>
      </c>
      <c r="P618" s="12">
        <v>4</v>
      </c>
      <c r="Q618" s="12" t="s">
        <v>493</v>
      </c>
      <c r="R618" s="12" t="s">
        <v>493</v>
      </c>
      <c r="S618" s="12" t="s">
        <v>493</v>
      </c>
      <c r="T618" s="12" t="s">
        <v>493</v>
      </c>
      <c r="U618" s="12" t="s">
        <v>493</v>
      </c>
      <c r="V618" s="12" t="s">
        <v>493</v>
      </c>
      <c r="W618" s="12" t="s">
        <v>493</v>
      </c>
      <c r="X618" s="12" t="s">
        <v>493</v>
      </c>
      <c r="Y618" s="12" t="s">
        <v>493</v>
      </c>
      <c r="Z618" s="12" t="s">
        <v>493</v>
      </c>
      <c r="AA618" s="12" t="s">
        <v>493</v>
      </c>
      <c r="AB618" s="12">
        <v>0</v>
      </c>
      <c r="AC618" s="12">
        <v>0</v>
      </c>
      <c r="AD618" s="12">
        <v>5</v>
      </c>
    </row>
    <row r="619" spans="1:30" x14ac:dyDescent="0.25">
      <c r="A619" s="12" t="s">
        <v>373</v>
      </c>
      <c r="B619" s="12" t="s">
        <v>597</v>
      </c>
      <c r="C619" s="12" t="s">
        <v>518</v>
      </c>
      <c r="D619" s="12">
        <v>1</v>
      </c>
      <c r="E619" s="12">
        <v>1</v>
      </c>
      <c r="F619" s="12">
        <v>0</v>
      </c>
      <c r="G619" s="12">
        <v>6</v>
      </c>
      <c r="H619" s="12">
        <v>6</v>
      </c>
      <c r="I619" s="12">
        <v>6</v>
      </c>
      <c r="J619" s="12">
        <v>15</v>
      </c>
      <c r="K619" s="12">
        <v>40</v>
      </c>
      <c r="L619" s="12">
        <v>0</v>
      </c>
      <c r="M619" s="12">
        <v>0</v>
      </c>
      <c r="N619" s="12">
        <v>0</v>
      </c>
      <c r="O619" s="12">
        <v>0</v>
      </c>
      <c r="P619" s="12">
        <v>0</v>
      </c>
      <c r="Q619" s="12">
        <v>1</v>
      </c>
      <c r="R619" s="12">
        <v>4</v>
      </c>
      <c r="S619" s="12">
        <v>0</v>
      </c>
      <c r="T619" s="12">
        <v>28</v>
      </c>
      <c r="U619" s="12">
        <v>2</v>
      </c>
      <c r="V619" s="13">
        <v>46784</v>
      </c>
      <c r="W619" s="12">
        <v>14</v>
      </c>
      <c r="X619" s="12">
        <v>7</v>
      </c>
      <c r="Y619" s="12">
        <v>12</v>
      </c>
      <c r="Z619" s="12">
        <v>0</v>
      </c>
      <c r="AA619" s="12">
        <v>0</v>
      </c>
      <c r="AB619" s="12">
        <v>0</v>
      </c>
      <c r="AC619" s="12">
        <v>0</v>
      </c>
      <c r="AD619" s="12">
        <v>18</v>
      </c>
    </row>
    <row r="620" spans="1:30" x14ac:dyDescent="0.25">
      <c r="A620" s="12" t="s">
        <v>373</v>
      </c>
      <c r="B620" s="12" t="s">
        <v>358</v>
      </c>
      <c r="C620" s="12" t="s">
        <v>518</v>
      </c>
      <c r="D620" s="12">
        <v>2</v>
      </c>
      <c r="E620" s="12">
        <v>2</v>
      </c>
      <c r="F620" s="12">
        <v>1</v>
      </c>
      <c r="G620" s="12">
        <v>0</v>
      </c>
      <c r="H620" s="12" t="s">
        <v>552</v>
      </c>
      <c r="I620" s="12">
        <v>0</v>
      </c>
      <c r="J620" s="12">
        <v>2</v>
      </c>
      <c r="K620" s="12">
        <v>0</v>
      </c>
      <c r="L620" s="12">
        <v>0</v>
      </c>
      <c r="M620" s="12">
        <v>0</v>
      </c>
      <c r="N620" s="12">
        <v>1</v>
      </c>
      <c r="O620" s="12">
        <v>0</v>
      </c>
      <c r="P620" s="12">
        <v>0</v>
      </c>
      <c r="Q620" s="12">
        <v>2</v>
      </c>
      <c r="R620" s="12">
        <v>8</v>
      </c>
      <c r="S620" s="12">
        <v>0</v>
      </c>
      <c r="T620" s="12">
        <v>77</v>
      </c>
      <c r="U620" s="12">
        <v>2</v>
      </c>
      <c r="V620" s="13">
        <v>14642</v>
      </c>
      <c r="W620" s="12">
        <v>38.5</v>
      </c>
      <c r="X620" s="12">
        <v>9.6199999999999992</v>
      </c>
      <c r="Y620" s="12">
        <v>24</v>
      </c>
      <c r="Z620" s="12">
        <v>0</v>
      </c>
      <c r="AA620" s="12">
        <v>0</v>
      </c>
      <c r="AB620" s="12">
        <v>0</v>
      </c>
      <c r="AC620" s="12">
        <v>0</v>
      </c>
      <c r="AD620" s="12">
        <v>6</v>
      </c>
    </row>
    <row r="621" spans="1:30" x14ac:dyDescent="0.25">
      <c r="A621" s="12" t="s">
        <v>373</v>
      </c>
      <c r="B621" s="12" t="s">
        <v>227</v>
      </c>
      <c r="C621" s="12" t="s">
        <v>518</v>
      </c>
      <c r="D621" s="12">
        <v>16</v>
      </c>
      <c r="E621" s="12">
        <v>16</v>
      </c>
      <c r="F621" s="12">
        <v>1</v>
      </c>
      <c r="G621" s="12">
        <v>521</v>
      </c>
      <c r="H621" s="12" t="s">
        <v>576</v>
      </c>
      <c r="I621" s="12">
        <v>34.729999999999997</v>
      </c>
      <c r="J621" s="12">
        <v>384</v>
      </c>
      <c r="K621" s="12">
        <v>135.66999999999999</v>
      </c>
      <c r="L621" s="12">
        <v>0</v>
      </c>
      <c r="M621" s="12">
        <v>5</v>
      </c>
      <c r="N621" s="12">
        <v>1</v>
      </c>
      <c r="O621" s="12">
        <v>64</v>
      </c>
      <c r="P621" s="12">
        <v>11</v>
      </c>
      <c r="Q621" s="12" t="s">
        <v>493</v>
      </c>
      <c r="R621" s="12" t="s">
        <v>493</v>
      </c>
      <c r="S621" s="12" t="s">
        <v>493</v>
      </c>
      <c r="T621" s="12" t="s">
        <v>493</v>
      </c>
      <c r="U621" s="12" t="s">
        <v>493</v>
      </c>
      <c r="V621" s="12" t="s">
        <v>493</v>
      </c>
      <c r="W621" s="12" t="s">
        <v>493</v>
      </c>
      <c r="X621" s="12" t="s">
        <v>493</v>
      </c>
      <c r="Y621" s="12" t="s">
        <v>493</v>
      </c>
      <c r="Z621" s="12" t="s">
        <v>493</v>
      </c>
      <c r="AA621" s="12" t="s">
        <v>493</v>
      </c>
      <c r="AB621" s="12">
        <v>5</v>
      </c>
      <c r="AC621" s="12">
        <v>0</v>
      </c>
      <c r="AD621" s="12">
        <v>7</v>
      </c>
    </row>
    <row r="622" spans="1:30" x14ac:dyDescent="0.25">
      <c r="A622" s="12" t="s">
        <v>373</v>
      </c>
      <c r="B622" s="12" t="s">
        <v>310</v>
      </c>
      <c r="C622" s="12" t="s">
        <v>518</v>
      </c>
      <c r="D622" s="12">
        <v>5</v>
      </c>
      <c r="E622" s="12">
        <v>3</v>
      </c>
      <c r="F622" s="12">
        <v>2</v>
      </c>
      <c r="G622" s="12">
        <v>7</v>
      </c>
      <c r="H622" s="12">
        <v>6</v>
      </c>
      <c r="I622" s="12">
        <v>7</v>
      </c>
      <c r="J622" s="12">
        <v>4</v>
      </c>
      <c r="K622" s="12">
        <v>175</v>
      </c>
      <c r="L622" s="12">
        <v>0</v>
      </c>
      <c r="M622" s="12">
        <v>0</v>
      </c>
      <c r="N622" s="12">
        <v>0</v>
      </c>
      <c r="O622" s="12">
        <v>0</v>
      </c>
      <c r="P622" s="12">
        <v>1</v>
      </c>
      <c r="Q622" s="12">
        <v>5</v>
      </c>
      <c r="R622" s="12">
        <v>19</v>
      </c>
      <c r="S622" s="12">
        <v>0</v>
      </c>
      <c r="T622" s="12">
        <v>163</v>
      </c>
      <c r="U622" s="12">
        <v>5</v>
      </c>
      <c r="V622" s="13">
        <v>46419</v>
      </c>
      <c r="W622" s="12">
        <v>32.6</v>
      </c>
      <c r="X622" s="12">
        <v>8.57</v>
      </c>
      <c r="Y622" s="12">
        <v>22.8</v>
      </c>
      <c r="Z622" s="12">
        <v>0</v>
      </c>
      <c r="AA622" s="12">
        <v>0</v>
      </c>
      <c r="AB622" s="12">
        <v>2</v>
      </c>
      <c r="AC622" s="12">
        <v>0</v>
      </c>
      <c r="AD622" s="12">
        <v>7</v>
      </c>
    </row>
    <row r="623" spans="1:30" x14ac:dyDescent="0.25">
      <c r="A623" s="12" t="s">
        <v>373</v>
      </c>
      <c r="B623" s="12" t="s">
        <v>216</v>
      </c>
      <c r="C623" s="12" t="s">
        <v>518</v>
      </c>
      <c r="D623" s="12">
        <v>13</v>
      </c>
      <c r="E623" s="12">
        <v>3</v>
      </c>
      <c r="F623" s="12">
        <v>3</v>
      </c>
      <c r="G623" s="12">
        <v>10</v>
      </c>
      <c r="H623" s="12" t="s">
        <v>553</v>
      </c>
      <c r="I623" s="12" t="s">
        <v>493</v>
      </c>
      <c r="J623" s="12">
        <v>3</v>
      </c>
      <c r="K623" s="12">
        <v>333.33</v>
      </c>
      <c r="L623" s="12">
        <v>0</v>
      </c>
      <c r="M623" s="12">
        <v>0</v>
      </c>
      <c r="N623" s="12">
        <v>0</v>
      </c>
      <c r="O623" s="12">
        <v>1</v>
      </c>
      <c r="P623" s="12">
        <v>1</v>
      </c>
      <c r="Q623" s="12">
        <v>13</v>
      </c>
      <c r="R623" s="12">
        <v>46</v>
      </c>
      <c r="S623" s="12">
        <v>1</v>
      </c>
      <c r="T623" s="12">
        <v>349</v>
      </c>
      <c r="U623" s="12">
        <v>13</v>
      </c>
      <c r="V623" s="13">
        <v>13940</v>
      </c>
      <c r="W623" s="12">
        <v>26.84</v>
      </c>
      <c r="X623" s="12">
        <v>7.58</v>
      </c>
      <c r="Y623" s="12">
        <v>21.2</v>
      </c>
      <c r="Z623" s="12">
        <v>0</v>
      </c>
      <c r="AA623" s="12">
        <v>0</v>
      </c>
      <c r="AB623" s="12">
        <v>1</v>
      </c>
      <c r="AC623" s="12">
        <v>0</v>
      </c>
      <c r="AD623" s="12">
        <v>17</v>
      </c>
    </row>
    <row r="624" spans="1:30" x14ac:dyDescent="0.25">
      <c r="A624" s="12" t="s">
        <v>373</v>
      </c>
      <c r="B624" s="12" t="s">
        <v>378</v>
      </c>
      <c r="C624" s="12" t="s">
        <v>518</v>
      </c>
      <c r="D624" s="12">
        <v>12</v>
      </c>
      <c r="E624" s="12">
        <v>4</v>
      </c>
      <c r="F624" s="12">
        <v>1</v>
      </c>
      <c r="G624" s="12">
        <v>14</v>
      </c>
      <c r="H624" s="12">
        <v>9</v>
      </c>
      <c r="I624" s="12">
        <v>4.66</v>
      </c>
      <c r="J624" s="12">
        <v>15</v>
      </c>
      <c r="K624" s="12">
        <v>93.33</v>
      </c>
      <c r="L624" s="12">
        <v>0</v>
      </c>
      <c r="M624" s="12">
        <v>0</v>
      </c>
      <c r="N624" s="12">
        <v>1</v>
      </c>
      <c r="O624" s="12">
        <v>0</v>
      </c>
      <c r="P624" s="12">
        <v>1</v>
      </c>
      <c r="Q624" s="12">
        <v>12</v>
      </c>
      <c r="R624" s="12">
        <v>47</v>
      </c>
      <c r="S624" s="12">
        <v>0</v>
      </c>
      <c r="T624" s="12">
        <v>368</v>
      </c>
      <c r="U624" s="12">
        <v>25</v>
      </c>
      <c r="V624" s="13">
        <v>44287</v>
      </c>
      <c r="W624" s="12">
        <v>14.72</v>
      </c>
      <c r="X624" s="12">
        <v>7.82</v>
      </c>
      <c r="Y624" s="12">
        <v>11.2</v>
      </c>
      <c r="Z624" s="12">
        <v>2</v>
      </c>
      <c r="AA624" s="12">
        <v>0</v>
      </c>
      <c r="AB624" s="12">
        <v>6</v>
      </c>
      <c r="AC624" s="12">
        <v>0</v>
      </c>
      <c r="AD624" s="12">
        <v>16</v>
      </c>
    </row>
    <row r="625" spans="1:30" x14ac:dyDescent="0.25">
      <c r="A625" s="12" t="s">
        <v>373</v>
      </c>
      <c r="B625" s="12" t="s">
        <v>395</v>
      </c>
      <c r="C625" s="12" t="s">
        <v>518</v>
      </c>
      <c r="D625" s="12">
        <v>5</v>
      </c>
      <c r="E625" s="12">
        <v>4</v>
      </c>
      <c r="F625" s="12">
        <v>3</v>
      </c>
      <c r="G625" s="12">
        <v>26</v>
      </c>
      <c r="H625" s="12" t="s">
        <v>535</v>
      </c>
      <c r="I625" s="12">
        <v>26</v>
      </c>
      <c r="J625" s="12">
        <v>22</v>
      </c>
      <c r="K625" s="12">
        <v>118.18</v>
      </c>
      <c r="L625" s="12">
        <v>0</v>
      </c>
      <c r="M625" s="12">
        <v>0</v>
      </c>
      <c r="N625" s="12">
        <v>0</v>
      </c>
      <c r="O625" s="12">
        <v>2</v>
      </c>
      <c r="P625" s="12">
        <v>1</v>
      </c>
      <c r="Q625" s="12">
        <v>3</v>
      </c>
      <c r="R625" s="12">
        <v>6.2</v>
      </c>
      <c r="S625" s="12">
        <v>0</v>
      </c>
      <c r="T625" s="12">
        <v>42</v>
      </c>
      <c r="U625" s="12">
        <v>2</v>
      </c>
      <c r="V625" s="14">
        <v>44105</v>
      </c>
      <c r="W625" s="12">
        <v>21</v>
      </c>
      <c r="X625" s="12">
        <v>6.63</v>
      </c>
      <c r="Y625" s="12">
        <v>19</v>
      </c>
      <c r="Z625" s="12">
        <v>0</v>
      </c>
      <c r="AA625" s="12">
        <v>0</v>
      </c>
      <c r="AB625" s="12">
        <v>6</v>
      </c>
      <c r="AC625" s="12">
        <v>0</v>
      </c>
      <c r="AD625" s="12">
        <v>4</v>
      </c>
    </row>
    <row r="626" spans="1:30" x14ac:dyDescent="0.25">
      <c r="A626" s="12" t="s">
        <v>373</v>
      </c>
      <c r="B626" s="12" t="s">
        <v>509</v>
      </c>
      <c r="C626" s="12" t="s">
        <v>518</v>
      </c>
      <c r="D626" s="12">
        <v>1</v>
      </c>
      <c r="E626" s="12">
        <v>1</v>
      </c>
      <c r="F626" s="12">
        <v>1</v>
      </c>
      <c r="G626" s="12">
        <v>4</v>
      </c>
      <c r="H626" s="12" t="s">
        <v>530</v>
      </c>
      <c r="I626" s="12" t="s">
        <v>493</v>
      </c>
      <c r="J626" s="12">
        <v>3</v>
      </c>
      <c r="K626" s="12">
        <v>133.33000000000001</v>
      </c>
      <c r="L626" s="12">
        <v>0</v>
      </c>
      <c r="M626" s="12">
        <v>0</v>
      </c>
      <c r="N626" s="12">
        <v>0</v>
      </c>
      <c r="O626" s="12">
        <v>1</v>
      </c>
      <c r="P626" s="12">
        <v>0</v>
      </c>
      <c r="Q626" s="12">
        <v>1</v>
      </c>
      <c r="R626" s="12">
        <v>3</v>
      </c>
      <c r="S626" s="12">
        <v>0</v>
      </c>
      <c r="T626" s="12">
        <v>30</v>
      </c>
      <c r="U626" s="12">
        <v>0</v>
      </c>
      <c r="V626" s="12" t="s">
        <v>493</v>
      </c>
      <c r="W626" s="12" t="s">
        <v>493</v>
      </c>
      <c r="X626" s="12">
        <v>10</v>
      </c>
      <c r="Y626" s="12" t="s">
        <v>493</v>
      </c>
      <c r="Z626" s="12">
        <v>0</v>
      </c>
      <c r="AA626" s="12">
        <v>0</v>
      </c>
      <c r="AB626" s="12">
        <v>1</v>
      </c>
      <c r="AC626" s="12">
        <v>0</v>
      </c>
      <c r="AD626" s="12">
        <v>4</v>
      </c>
    </row>
    <row r="627" spans="1:30" x14ac:dyDescent="0.25">
      <c r="A627" s="12" t="s">
        <v>373</v>
      </c>
      <c r="B627" s="12" t="s">
        <v>374</v>
      </c>
      <c r="C627" s="12" t="s">
        <v>518</v>
      </c>
      <c r="D627" s="12">
        <v>16</v>
      </c>
      <c r="E627" s="12">
        <v>16</v>
      </c>
      <c r="F627" s="12">
        <v>0</v>
      </c>
      <c r="G627" s="12">
        <v>353</v>
      </c>
      <c r="H627" s="12">
        <v>99</v>
      </c>
      <c r="I627" s="12">
        <v>22.06</v>
      </c>
      <c r="J627" s="12">
        <v>264</v>
      </c>
      <c r="K627" s="12">
        <v>133.71</v>
      </c>
      <c r="L627" s="12">
        <v>0</v>
      </c>
      <c r="M627" s="12">
        <v>2</v>
      </c>
      <c r="N627" s="12">
        <v>1</v>
      </c>
      <c r="O627" s="12">
        <v>45</v>
      </c>
      <c r="P627" s="12">
        <v>9</v>
      </c>
      <c r="Q627" s="12" t="s">
        <v>493</v>
      </c>
      <c r="R627" s="12" t="s">
        <v>493</v>
      </c>
      <c r="S627" s="12" t="s">
        <v>493</v>
      </c>
      <c r="T627" s="12" t="s">
        <v>493</v>
      </c>
      <c r="U627" s="12" t="s">
        <v>493</v>
      </c>
      <c r="V627" s="12" t="s">
        <v>493</v>
      </c>
      <c r="W627" s="12" t="s">
        <v>493</v>
      </c>
      <c r="X627" s="12" t="s">
        <v>493</v>
      </c>
      <c r="Y627" s="12" t="s">
        <v>493</v>
      </c>
      <c r="Z627" s="12" t="s">
        <v>493</v>
      </c>
      <c r="AA627" s="12" t="s">
        <v>493</v>
      </c>
      <c r="AB627" s="12">
        <v>2</v>
      </c>
      <c r="AC627" s="12">
        <v>0</v>
      </c>
      <c r="AD627" s="12">
        <v>18</v>
      </c>
    </row>
    <row r="628" spans="1:30" x14ac:dyDescent="0.25">
      <c r="A628" s="12" t="s">
        <v>373</v>
      </c>
      <c r="B628" s="12" t="s">
        <v>517</v>
      </c>
      <c r="C628" s="12" t="s">
        <v>518</v>
      </c>
      <c r="D628" s="12">
        <v>6</v>
      </c>
      <c r="E628" s="12">
        <v>1</v>
      </c>
      <c r="F628" s="12">
        <v>0</v>
      </c>
      <c r="G628" s="12">
        <v>0</v>
      </c>
      <c r="H628" s="12">
        <v>0</v>
      </c>
      <c r="I628" s="12">
        <v>0</v>
      </c>
      <c r="J628" s="12">
        <v>1</v>
      </c>
      <c r="K628" s="12">
        <v>0</v>
      </c>
      <c r="L628" s="12">
        <v>0</v>
      </c>
      <c r="M628" s="12">
        <v>0</v>
      </c>
      <c r="N628" s="12">
        <v>1</v>
      </c>
      <c r="O628" s="12">
        <v>0</v>
      </c>
      <c r="P628" s="12">
        <v>0</v>
      </c>
      <c r="Q628" s="12">
        <v>6</v>
      </c>
      <c r="R628" s="12">
        <v>23</v>
      </c>
      <c r="S628" s="12">
        <v>0</v>
      </c>
      <c r="T628" s="12">
        <v>210</v>
      </c>
      <c r="U628" s="12">
        <v>8</v>
      </c>
      <c r="V628" s="13">
        <v>14671</v>
      </c>
      <c r="W628" s="12">
        <v>26.25</v>
      </c>
      <c r="X628" s="12">
        <v>9.1300000000000008</v>
      </c>
      <c r="Y628" s="12">
        <v>17.2</v>
      </c>
      <c r="Z628" s="12">
        <v>0</v>
      </c>
      <c r="AA628" s="12">
        <v>0</v>
      </c>
      <c r="AB628" s="12">
        <v>2</v>
      </c>
      <c r="AC628" s="12">
        <v>0</v>
      </c>
      <c r="AD628" s="12">
        <v>11</v>
      </c>
    </row>
    <row r="629" spans="1:30" x14ac:dyDescent="0.25">
      <c r="A629" s="12" t="s">
        <v>373</v>
      </c>
      <c r="B629" s="12" t="s">
        <v>691</v>
      </c>
      <c r="C629" s="12" t="s">
        <v>518</v>
      </c>
      <c r="D629" s="12">
        <v>12</v>
      </c>
      <c r="E629" s="12">
        <v>12</v>
      </c>
      <c r="F629" s="12">
        <v>2</v>
      </c>
      <c r="G629" s="12">
        <v>184</v>
      </c>
      <c r="H629" s="12">
        <v>47</v>
      </c>
      <c r="I629" s="12">
        <v>18.399999999999999</v>
      </c>
      <c r="J629" s="12">
        <v>154</v>
      </c>
      <c r="K629" s="12">
        <v>119.48</v>
      </c>
      <c r="L629" s="12">
        <v>0</v>
      </c>
      <c r="M629" s="12">
        <v>0</v>
      </c>
      <c r="N629" s="12">
        <v>0</v>
      </c>
      <c r="O629" s="12">
        <v>20</v>
      </c>
      <c r="P629" s="12">
        <v>5</v>
      </c>
      <c r="Q629" s="12" t="s">
        <v>493</v>
      </c>
      <c r="R629" s="12" t="s">
        <v>493</v>
      </c>
      <c r="S629" s="12" t="s">
        <v>493</v>
      </c>
      <c r="T629" s="12" t="s">
        <v>493</v>
      </c>
      <c r="U629" s="12" t="s">
        <v>493</v>
      </c>
      <c r="V629" s="12" t="s">
        <v>493</v>
      </c>
      <c r="W629" s="12" t="s">
        <v>493</v>
      </c>
      <c r="X629" s="12" t="s">
        <v>493</v>
      </c>
      <c r="Y629" s="12" t="s">
        <v>493</v>
      </c>
      <c r="Z629" s="12" t="s">
        <v>493</v>
      </c>
      <c r="AA629" s="12" t="s">
        <v>493</v>
      </c>
      <c r="AB629" s="12">
        <v>1</v>
      </c>
      <c r="AC629" s="12">
        <v>0</v>
      </c>
      <c r="AD629" s="12">
        <v>10</v>
      </c>
    </row>
    <row r="630" spans="1:30" x14ac:dyDescent="0.25">
      <c r="A630" s="12" t="s">
        <v>373</v>
      </c>
      <c r="B630" s="12" t="s">
        <v>692</v>
      </c>
      <c r="C630" s="12" t="s">
        <v>518</v>
      </c>
      <c r="D630" s="12">
        <v>7</v>
      </c>
      <c r="E630" s="12">
        <v>7</v>
      </c>
      <c r="F630" s="12">
        <v>2</v>
      </c>
      <c r="G630" s="12">
        <v>73</v>
      </c>
      <c r="H630" s="12" t="s">
        <v>693</v>
      </c>
      <c r="I630" s="12">
        <v>14.6</v>
      </c>
      <c r="J630" s="12">
        <v>54</v>
      </c>
      <c r="K630" s="12">
        <v>135.18</v>
      </c>
      <c r="L630" s="12">
        <v>0</v>
      </c>
      <c r="M630" s="12">
        <v>0</v>
      </c>
      <c r="N630" s="12">
        <v>0</v>
      </c>
      <c r="O630" s="12">
        <v>2</v>
      </c>
      <c r="P630" s="12">
        <v>7</v>
      </c>
      <c r="Q630" s="12">
        <v>6</v>
      </c>
      <c r="R630" s="12">
        <v>6.5</v>
      </c>
      <c r="S630" s="12">
        <v>0</v>
      </c>
      <c r="T630" s="12">
        <v>59</v>
      </c>
      <c r="U630" s="12">
        <v>1</v>
      </c>
      <c r="V630" s="14">
        <v>43983</v>
      </c>
      <c r="W630" s="12">
        <v>59</v>
      </c>
      <c r="X630" s="12">
        <v>8.6300000000000008</v>
      </c>
      <c r="Y630" s="12">
        <v>41</v>
      </c>
      <c r="Z630" s="12">
        <v>0</v>
      </c>
      <c r="AA630" s="12">
        <v>0</v>
      </c>
      <c r="AB630" s="12">
        <v>5</v>
      </c>
      <c r="AC630" s="12">
        <v>0</v>
      </c>
      <c r="AD630" s="12">
        <v>4</v>
      </c>
    </row>
    <row r="631" spans="1:30" x14ac:dyDescent="0.25">
      <c r="A631" s="12" t="s">
        <v>373</v>
      </c>
      <c r="B631" s="12" t="s">
        <v>383</v>
      </c>
      <c r="C631" s="12" t="s">
        <v>518</v>
      </c>
      <c r="D631" s="12">
        <v>8</v>
      </c>
      <c r="E631" s="12">
        <v>6</v>
      </c>
      <c r="F631" s="12">
        <v>1</v>
      </c>
      <c r="G631" s="12">
        <v>18</v>
      </c>
      <c r="H631" s="12">
        <v>7</v>
      </c>
      <c r="I631" s="12">
        <v>3.6</v>
      </c>
      <c r="J631" s="12">
        <v>24</v>
      </c>
      <c r="K631" s="12">
        <v>75</v>
      </c>
      <c r="L631" s="12">
        <v>0</v>
      </c>
      <c r="M631" s="12">
        <v>0</v>
      </c>
      <c r="N631" s="12">
        <v>2</v>
      </c>
      <c r="O631" s="12">
        <v>1</v>
      </c>
      <c r="P631" s="12">
        <v>1</v>
      </c>
      <c r="Q631" s="12">
        <v>8</v>
      </c>
      <c r="R631" s="12">
        <v>27.1</v>
      </c>
      <c r="S631" s="12">
        <v>0</v>
      </c>
      <c r="T631" s="12">
        <v>237</v>
      </c>
      <c r="U631" s="12">
        <v>9</v>
      </c>
      <c r="V631" s="13">
        <v>42795</v>
      </c>
      <c r="W631" s="12">
        <v>26.33</v>
      </c>
      <c r="X631" s="12">
        <v>8.7200000000000006</v>
      </c>
      <c r="Y631" s="12">
        <v>18.100000000000001</v>
      </c>
      <c r="Z631" s="12">
        <v>0</v>
      </c>
      <c r="AA631" s="12">
        <v>0</v>
      </c>
      <c r="AB631" s="12">
        <v>5</v>
      </c>
      <c r="AC631" s="12">
        <v>0</v>
      </c>
      <c r="AD631" s="12">
        <v>4</v>
      </c>
    </row>
    <row r="632" spans="1:30" x14ac:dyDescent="0.25">
      <c r="A632" s="12" t="s">
        <v>373</v>
      </c>
      <c r="B632" s="12" t="s">
        <v>261</v>
      </c>
      <c r="C632" s="12" t="s">
        <v>518</v>
      </c>
      <c r="D632" s="12">
        <v>2</v>
      </c>
      <c r="E632" s="12">
        <v>2</v>
      </c>
      <c r="F632" s="12">
        <v>0</v>
      </c>
      <c r="G632" s="12">
        <v>4</v>
      </c>
      <c r="H632" s="12">
        <v>2</v>
      </c>
      <c r="I632" s="12">
        <v>2</v>
      </c>
      <c r="J632" s="12">
        <v>8</v>
      </c>
      <c r="K632" s="12">
        <v>50</v>
      </c>
      <c r="L632" s="12">
        <v>0</v>
      </c>
      <c r="M632" s="12">
        <v>0</v>
      </c>
      <c r="N632" s="12">
        <v>0</v>
      </c>
      <c r="O632" s="12">
        <v>0</v>
      </c>
      <c r="P632" s="12">
        <v>0</v>
      </c>
      <c r="Q632" s="12">
        <v>1</v>
      </c>
      <c r="R632" s="12">
        <v>1</v>
      </c>
      <c r="S632" s="12">
        <v>0</v>
      </c>
      <c r="T632" s="12">
        <v>9</v>
      </c>
      <c r="U632" s="12">
        <v>0</v>
      </c>
      <c r="V632" s="12" t="s">
        <v>493</v>
      </c>
      <c r="W632" s="12" t="s">
        <v>493</v>
      </c>
      <c r="X632" s="12">
        <v>9</v>
      </c>
      <c r="Y632" s="12" t="s">
        <v>493</v>
      </c>
      <c r="Z632" s="12">
        <v>0</v>
      </c>
      <c r="AA632" s="12">
        <v>0</v>
      </c>
      <c r="AB632" s="12">
        <v>0</v>
      </c>
      <c r="AC632" s="12">
        <v>0</v>
      </c>
      <c r="AD632" s="12">
        <v>14</v>
      </c>
    </row>
    <row r="638" spans="1:30" x14ac:dyDescent="0.25">
      <c r="A638" s="5"/>
      <c r="B638" s="6"/>
    </row>
    <row r="639" spans="1:30" x14ac:dyDescent="0.25">
      <c r="A639" s="5"/>
      <c r="B639" s="6"/>
    </row>
    <row r="640" spans="1:30" x14ac:dyDescent="0.25">
      <c r="A640" s="5"/>
      <c r="B640" s="6"/>
    </row>
    <row r="641" spans="1:2" x14ac:dyDescent="0.25">
      <c r="A641" s="5"/>
      <c r="B641" s="6"/>
    </row>
    <row r="642" spans="1:2" x14ac:dyDescent="0.25">
      <c r="A642" s="5"/>
      <c r="B642" s="6"/>
    </row>
    <row r="643" spans="1:2" x14ac:dyDescent="0.25">
      <c r="A643" s="5"/>
      <c r="B643" s="6"/>
    </row>
    <row r="644" spans="1:2" x14ac:dyDescent="0.25">
      <c r="A644" s="5"/>
      <c r="B644" s="6"/>
    </row>
    <row r="645" spans="1:2" x14ac:dyDescent="0.25">
      <c r="A645" s="5"/>
      <c r="B645" s="6"/>
    </row>
    <row r="646" spans="1:2" x14ac:dyDescent="0.25">
      <c r="A646" s="5"/>
      <c r="B646" s="6"/>
    </row>
    <row r="647" spans="1:2" x14ac:dyDescent="0.25">
      <c r="A647" s="5"/>
      <c r="B647" s="6"/>
    </row>
    <row r="648" spans="1:2" x14ac:dyDescent="0.25">
      <c r="A648" s="5"/>
      <c r="B648" s="6"/>
    </row>
    <row r="649" spans="1:2" x14ac:dyDescent="0.25">
      <c r="A649" s="5"/>
      <c r="B649" s="6"/>
    </row>
    <row r="650" spans="1:2" x14ac:dyDescent="0.25">
      <c r="A650" s="5"/>
      <c r="B650" s="6"/>
    </row>
    <row r="651" spans="1:2" x14ac:dyDescent="0.25">
      <c r="A651" s="5"/>
      <c r="B651" s="6"/>
    </row>
    <row r="652" spans="1:2" x14ac:dyDescent="0.25">
      <c r="A652" s="5"/>
      <c r="B652" s="6"/>
    </row>
    <row r="653" spans="1:2" x14ac:dyDescent="0.25">
      <c r="A653" s="5"/>
      <c r="B653" s="6"/>
    </row>
    <row r="654" spans="1:2" x14ac:dyDescent="0.25">
      <c r="A654" s="5"/>
      <c r="B654" s="6"/>
    </row>
    <row r="655" spans="1:2" x14ac:dyDescent="0.25">
      <c r="A655" s="5"/>
      <c r="B655" s="6"/>
    </row>
    <row r="656" spans="1:2" x14ac:dyDescent="0.25">
      <c r="A656" s="5"/>
      <c r="B656" s="6"/>
    </row>
    <row r="657" spans="1:2" x14ac:dyDescent="0.25">
      <c r="A657" s="5"/>
      <c r="B657" s="6"/>
    </row>
    <row r="658" spans="1:2" x14ac:dyDescent="0.25">
      <c r="A658" s="5"/>
      <c r="B658" s="6"/>
    </row>
    <row r="659" spans="1:2" x14ac:dyDescent="0.25">
      <c r="A659" s="5"/>
      <c r="B659" s="6"/>
    </row>
    <row r="660" spans="1:2" x14ac:dyDescent="0.25">
      <c r="A660" s="5"/>
      <c r="B660" s="6"/>
    </row>
    <row r="661" spans="1:2" x14ac:dyDescent="0.25">
      <c r="A661" s="5"/>
      <c r="B661" s="6"/>
    </row>
    <row r="662" spans="1:2" x14ac:dyDescent="0.25">
      <c r="A662" s="5"/>
      <c r="B662" s="6"/>
    </row>
    <row r="663" spans="1:2" x14ac:dyDescent="0.25">
      <c r="A663" s="5"/>
      <c r="B663" s="6"/>
    </row>
    <row r="664" spans="1:2" x14ac:dyDescent="0.25">
      <c r="A664" s="5"/>
      <c r="B664" s="6"/>
    </row>
    <row r="665" spans="1:2" x14ac:dyDescent="0.25">
      <c r="A665" s="5"/>
      <c r="B665" s="6"/>
    </row>
    <row r="666" spans="1:2" x14ac:dyDescent="0.25">
      <c r="A666" s="5"/>
      <c r="B666" s="6"/>
    </row>
    <row r="667" spans="1:2" x14ac:dyDescent="0.25">
      <c r="A667" s="5"/>
      <c r="B667" s="6"/>
    </row>
    <row r="668" spans="1:2" x14ac:dyDescent="0.25">
      <c r="A668" s="5"/>
      <c r="B668" s="6"/>
    </row>
    <row r="669" spans="1:2" x14ac:dyDescent="0.25">
      <c r="A669" s="5"/>
      <c r="B669" s="6"/>
    </row>
    <row r="670" spans="1:2" x14ac:dyDescent="0.25">
      <c r="A670" s="5"/>
      <c r="B670" s="6"/>
    </row>
    <row r="671" spans="1:2" x14ac:dyDescent="0.25">
      <c r="A671" s="5"/>
      <c r="B671" s="6"/>
    </row>
    <row r="672" spans="1:2" x14ac:dyDescent="0.25">
      <c r="A672" s="5"/>
      <c r="B672" s="6"/>
    </row>
    <row r="673" spans="1:2" x14ac:dyDescent="0.25">
      <c r="A673" s="5"/>
      <c r="B673" s="6"/>
    </row>
    <row r="674" spans="1:2" x14ac:dyDescent="0.25">
      <c r="A674" s="5"/>
      <c r="B674" s="6"/>
    </row>
    <row r="675" spans="1:2" x14ac:dyDescent="0.25">
      <c r="A675" s="5"/>
      <c r="B675" s="6"/>
    </row>
    <row r="676" spans="1:2" x14ac:dyDescent="0.25">
      <c r="A676" s="5"/>
      <c r="B676" s="6"/>
    </row>
    <row r="677" spans="1:2" x14ac:dyDescent="0.25">
      <c r="A677" s="5"/>
      <c r="B677" s="6"/>
    </row>
    <row r="678" spans="1:2" x14ac:dyDescent="0.25">
      <c r="A678" s="5"/>
      <c r="B678" s="6"/>
    </row>
    <row r="679" spans="1:2" x14ac:dyDescent="0.25">
      <c r="A679" s="5"/>
      <c r="B679" s="6"/>
    </row>
    <row r="680" spans="1:2" x14ac:dyDescent="0.25">
      <c r="A680" s="5"/>
      <c r="B680" s="6"/>
    </row>
    <row r="681" spans="1:2" x14ac:dyDescent="0.25">
      <c r="A681" s="5"/>
      <c r="B681" s="6"/>
    </row>
    <row r="682" spans="1:2" x14ac:dyDescent="0.25">
      <c r="A682" s="5"/>
      <c r="B682" s="6"/>
    </row>
    <row r="683" spans="1:2" x14ac:dyDescent="0.25">
      <c r="A683" s="5"/>
      <c r="B683" s="6"/>
    </row>
    <row r="684" spans="1:2" x14ac:dyDescent="0.25">
      <c r="A684" s="5"/>
      <c r="B684" s="6"/>
    </row>
    <row r="685" spans="1:2" x14ac:dyDescent="0.25">
      <c r="A685" s="5"/>
      <c r="B685" s="6"/>
    </row>
    <row r="686" spans="1:2" x14ac:dyDescent="0.25">
      <c r="A686" s="5"/>
      <c r="B686" s="6"/>
    </row>
    <row r="687" spans="1:2" x14ac:dyDescent="0.25">
      <c r="A687" s="5"/>
      <c r="B687" s="6"/>
    </row>
    <row r="688" spans="1:2" x14ac:dyDescent="0.25">
      <c r="A688" s="5"/>
      <c r="B688" s="6"/>
    </row>
    <row r="689" spans="1:2" x14ac:dyDescent="0.25">
      <c r="A689" s="5"/>
      <c r="B689" s="6"/>
    </row>
    <row r="690" spans="1:2" x14ac:dyDescent="0.25">
      <c r="A690" s="5"/>
      <c r="B690" s="6"/>
    </row>
    <row r="691" spans="1:2" x14ac:dyDescent="0.25">
      <c r="A691" s="5"/>
      <c r="B691" s="6"/>
    </row>
    <row r="692" spans="1:2" x14ac:dyDescent="0.25">
      <c r="A692" s="5"/>
      <c r="B692" s="6"/>
    </row>
    <row r="693" spans="1:2" x14ac:dyDescent="0.25">
      <c r="A693" s="5"/>
      <c r="B693" s="6"/>
    </row>
    <row r="694" spans="1:2" x14ac:dyDescent="0.25">
      <c r="A694" s="5"/>
      <c r="B694" s="6"/>
    </row>
    <row r="695" spans="1:2" x14ac:dyDescent="0.25">
      <c r="A695" s="5"/>
      <c r="B695" s="6"/>
    </row>
    <row r="696" spans="1:2" x14ac:dyDescent="0.25">
      <c r="A696" s="5"/>
      <c r="B696" s="6"/>
    </row>
    <row r="697" spans="1:2" x14ac:dyDescent="0.25">
      <c r="A697" s="5"/>
      <c r="B697" s="6"/>
    </row>
    <row r="698" spans="1:2" x14ac:dyDescent="0.25">
      <c r="A698" s="5"/>
      <c r="B698" s="6"/>
    </row>
    <row r="699" spans="1:2" x14ac:dyDescent="0.25">
      <c r="A699" s="5"/>
      <c r="B699" s="6"/>
    </row>
    <row r="700" spans="1:2" x14ac:dyDescent="0.25">
      <c r="A700" s="5"/>
      <c r="B700" s="6"/>
    </row>
    <row r="701" spans="1:2" x14ac:dyDescent="0.25">
      <c r="A701" s="5"/>
      <c r="B701" s="6"/>
    </row>
    <row r="702" spans="1:2" x14ac:dyDescent="0.25">
      <c r="A702" s="5"/>
      <c r="B702" s="6"/>
    </row>
    <row r="703" spans="1:2" x14ac:dyDescent="0.25">
      <c r="A703" s="5"/>
      <c r="B703" s="6"/>
    </row>
    <row r="704" spans="1:2" x14ac:dyDescent="0.25">
      <c r="A704" s="5"/>
      <c r="B704" s="6"/>
    </row>
    <row r="705" spans="1:2" x14ac:dyDescent="0.25">
      <c r="A705" s="5"/>
      <c r="B705" s="6"/>
    </row>
    <row r="706" spans="1:2" x14ac:dyDescent="0.25">
      <c r="A706" s="5"/>
      <c r="B706" s="6"/>
    </row>
    <row r="707" spans="1:2" x14ac:dyDescent="0.25">
      <c r="A707" s="5"/>
      <c r="B707" s="6"/>
    </row>
    <row r="708" spans="1:2" x14ac:dyDescent="0.25">
      <c r="A708" s="5"/>
      <c r="B708" s="6"/>
    </row>
    <row r="709" spans="1:2" x14ac:dyDescent="0.25">
      <c r="A709" s="5"/>
      <c r="B709" s="6"/>
    </row>
    <row r="710" spans="1:2" x14ac:dyDescent="0.25">
      <c r="A710" s="5"/>
      <c r="B710" s="6"/>
    </row>
    <row r="711" spans="1:2" x14ac:dyDescent="0.25">
      <c r="A711" s="5"/>
      <c r="B711" s="6"/>
    </row>
    <row r="712" spans="1:2" x14ac:dyDescent="0.25">
      <c r="A712" s="5"/>
      <c r="B712" s="6"/>
    </row>
    <row r="713" spans="1:2" x14ac:dyDescent="0.25">
      <c r="A713" s="5"/>
      <c r="B713" s="6"/>
    </row>
    <row r="714" spans="1:2" x14ac:dyDescent="0.25">
      <c r="A714" s="5"/>
      <c r="B714" s="6"/>
    </row>
    <row r="715" spans="1:2" x14ac:dyDescent="0.25">
      <c r="A715" s="5"/>
      <c r="B715" s="6"/>
    </row>
    <row r="716" spans="1:2" x14ac:dyDescent="0.25">
      <c r="A716" s="5"/>
      <c r="B716" s="6"/>
    </row>
    <row r="717" spans="1:2" x14ac:dyDescent="0.25">
      <c r="A717" s="5"/>
      <c r="B717" s="6"/>
    </row>
    <row r="718" spans="1:2" x14ac:dyDescent="0.25">
      <c r="A718" s="5"/>
      <c r="B718" s="6"/>
    </row>
    <row r="719" spans="1:2" x14ac:dyDescent="0.25">
      <c r="A719" s="5"/>
      <c r="B719" s="6"/>
    </row>
    <row r="720" spans="1:2" x14ac:dyDescent="0.25">
      <c r="A720" s="5"/>
      <c r="B720" s="6"/>
    </row>
    <row r="721" spans="1:2" x14ac:dyDescent="0.25">
      <c r="A721" s="5"/>
      <c r="B721" s="6"/>
    </row>
    <row r="722" spans="1:2" x14ac:dyDescent="0.25">
      <c r="A722" s="5"/>
      <c r="B722" s="6"/>
    </row>
    <row r="723" spans="1:2" x14ac:dyDescent="0.25">
      <c r="A723" s="5"/>
      <c r="B723" s="6"/>
    </row>
    <row r="724" spans="1:2" x14ac:dyDescent="0.25">
      <c r="A724" s="5"/>
      <c r="B724" s="6"/>
    </row>
    <row r="725" spans="1:2" x14ac:dyDescent="0.25">
      <c r="A725" s="5"/>
      <c r="B725" s="6"/>
    </row>
    <row r="726" spans="1:2" x14ac:dyDescent="0.25">
      <c r="A726" s="5"/>
      <c r="B726" s="6"/>
    </row>
    <row r="727" spans="1:2" x14ac:dyDescent="0.25">
      <c r="A727" s="5"/>
      <c r="B727" s="6"/>
    </row>
    <row r="728" spans="1:2" x14ac:dyDescent="0.25">
      <c r="A728" s="5"/>
      <c r="B728" s="6"/>
    </row>
    <row r="729" spans="1:2" x14ac:dyDescent="0.25">
      <c r="A729" s="5"/>
      <c r="B729" s="6"/>
    </row>
    <row r="730" spans="1:2" x14ac:dyDescent="0.25">
      <c r="A730" s="5"/>
      <c r="B730" s="6"/>
    </row>
    <row r="731" spans="1:2" x14ac:dyDescent="0.25">
      <c r="A731" s="5"/>
      <c r="B731" s="6"/>
    </row>
    <row r="732" spans="1:2" x14ac:dyDescent="0.25">
      <c r="A732" s="5"/>
      <c r="B732" s="6"/>
    </row>
    <row r="733" spans="1:2" x14ac:dyDescent="0.25">
      <c r="A733" s="5"/>
      <c r="B733" s="6"/>
    </row>
    <row r="734" spans="1:2" x14ac:dyDescent="0.25">
      <c r="A734" s="5"/>
      <c r="B734" s="6"/>
    </row>
    <row r="735" spans="1:2" x14ac:dyDescent="0.25">
      <c r="A735" s="5"/>
      <c r="B735" s="6"/>
    </row>
    <row r="736" spans="1:2" x14ac:dyDescent="0.25">
      <c r="A736" s="5"/>
      <c r="B736" s="6"/>
    </row>
    <row r="737" spans="1:2" x14ac:dyDescent="0.25">
      <c r="A737" s="5"/>
      <c r="B737" s="6"/>
    </row>
    <row r="738" spans="1:2" x14ac:dyDescent="0.25">
      <c r="A738" s="5"/>
      <c r="B738" s="6"/>
    </row>
    <row r="739" spans="1:2" x14ac:dyDescent="0.25">
      <c r="A739" s="5"/>
      <c r="B739" s="6"/>
    </row>
    <row r="740" spans="1:2" x14ac:dyDescent="0.25">
      <c r="A740" s="5"/>
      <c r="B740" s="6"/>
    </row>
    <row r="741" spans="1:2" x14ac:dyDescent="0.25">
      <c r="A741" s="5"/>
      <c r="B741" s="6"/>
    </row>
    <row r="742" spans="1:2" x14ac:dyDescent="0.25">
      <c r="A742" s="5"/>
      <c r="B742" s="6"/>
    </row>
    <row r="743" spans="1:2" x14ac:dyDescent="0.25">
      <c r="A743" s="5"/>
      <c r="B743" s="6"/>
    </row>
    <row r="744" spans="1:2" x14ac:dyDescent="0.25">
      <c r="A744" s="5"/>
      <c r="B744" s="6"/>
    </row>
    <row r="745" spans="1:2" x14ac:dyDescent="0.25">
      <c r="A745" s="5"/>
      <c r="B745" s="6"/>
    </row>
    <row r="746" spans="1:2" x14ac:dyDescent="0.25">
      <c r="A746" s="5"/>
      <c r="B746" s="6"/>
    </row>
    <row r="747" spans="1:2" x14ac:dyDescent="0.25">
      <c r="A747" s="5"/>
      <c r="B747" s="6"/>
    </row>
    <row r="748" spans="1:2" x14ac:dyDescent="0.25">
      <c r="A748" s="5"/>
      <c r="B748" s="6"/>
    </row>
    <row r="749" spans="1:2" x14ac:dyDescent="0.25">
      <c r="A749" s="5"/>
      <c r="B749" s="6"/>
    </row>
    <row r="750" spans="1:2" x14ac:dyDescent="0.25">
      <c r="A750" s="5"/>
      <c r="B750" s="6"/>
    </row>
    <row r="751" spans="1:2" x14ac:dyDescent="0.25">
      <c r="A751" s="5"/>
      <c r="B751" s="6"/>
    </row>
    <row r="752" spans="1:2" x14ac:dyDescent="0.25">
      <c r="A752" s="5"/>
      <c r="B752" s="6"/>
    </row>
    <row r="753" spans="1:2" x14ac:dyDescent="0.25">
      <c r="A753" s="5"/>
      <c r="B753" s="6"/>
    </row>
    <row r="754" spans="1:2" x14ac:dyDescent="0.25">
      <c r="A754" s="5"/>
      <c r="B754" s="6"/>
    </row>
    <row r="755" spans="1:2" x14ac:dyDescent="0.25">
      <c r="A755" s="5"/>
      <c r="B755" s="6"/>
    </row>
    <row r="756" spans="1:2" x14ac:dyDescent="0.25">
      <c r="A756" s="5"/>
      <c r="B756" s="6"/>
    </row>
    <row r="757" spans="1:2" x14ac:dyDescent="0.25">
      <c r="A757" s="5"/>
      <c r="B757" s="6"/>
    </row>
    <row r="758" spans="1:2" x14ac:dyDescent="0.25">
      <c r="A758" s="5"/>
      <c r="B758" s="6"/>
    </row>
    <row r="759" spans="1:2" x14ac:dyDescent="0.25">
      <c r="A759" s="5"/>
      <c r="B759" s="6"/>
    </row>
    <row r="760" spans="1:2" x14ac:dyDescent="0.25">
      <c r="A760" s="5"/>
      <c r="B760" s="6"/>
    </row>
    <row r="761" spans="1:2" x14ac:dyDescent="0.25">
      <c r="A761" s="5"/>
      <c r="B761" s="6"/>
    </row>
    <row r="762" spans="1:2" x14ac:dyDescent="0.25">
      <c r="A762" s="5"/>
      <c r="B762" s="6"/>
    </row>
    <row r="763" spans="1:2" x14ac:dyDescent="0.25">
      <c r="A763" s="5"/>
      <c r="B763" s="6"/>
    </row>
    <row r="764" spans="1:2" x14ac:dyDescent="0.25">
      <c r="A764" s="5"/>
      <c r="B764" s="6"/>
    </row>
    <row r="765" spans="1:2" x14ac:dyDescent="0.25">
      <c r="A765" s="5"/>
      <c r="B765" s="6"/>
    </row>
    <row r="766" spans="1:2" x14ac:dyDescent="0.25">
      <c r="A766" s="5"/>
      <c r="B766" s="6"/>
    </row>
    <row r="767" spans="1:2" x14ac:dyDescent="0.25">
      <c r="A767" s="5"/>
      <c r="B767" s="6"/>
    </row>
    <row r="768" spans="1:2" x14ac:dyDescent="0.25">
      <c r="A768" s="5"/>
      <c r="B768" s="6"/>
    </row>
    <row r="769" spans="1:2" x14ac:dyDescent="0.25">
      <c r="A769" s="5"/>
      <c r="B769" s="6"/>
    </row>
    <row r="770" spans="1:2" x14ac:dyDescent="0.25">
      <c r="A770" s="5"/>
      <c r="B770" s="6"/>
    </row>
    <row r="771" spans="1:2" x14ac:dyDescent="0.25">
      <c r="A771" s="5"/>
      <c r="B771" s="6"/>
    </row>
    <row r="772" spans="1:2" x14ac:dyDescent="0.25">
      <c r="A772" s="5"/>
      <c r="B772" s="6"/>
    </row>
    <row r="773" spans="1:2" x14ac:dyDescent="0.25">
      <c r="A773" s="5"/>
      <c r="B773" s="6"/>
    </row>
    <row r="774" spans="1:2" x14ac:dyDescent="0.25">
      <c r="A774" s="5"/>
      <c r="B774" s="6"/>
    </row>
    <row r="775" spans="1:2" x14ac:dyDescent="0.25">
      <c r="A775" s="5"/>
      <c r="B775" s="6"/>
    </row>
    <row r="776" spans="1:2" x14ac:dyDescent="0.25">
      <c r="A776" s="5"/>
      <c r="B776" s="6"/>
    </row>
    <row r="777" spans="1:2" x14ac:dyDescent="0.25">
      <c r="A777" s="5"/>
      <c r="B777" s="6"/>
    </row>
    <row r="778" spans="1:2" x14ac:dyDescent="0.25">
      <c r="A778" s="5"/>
      <c r="B778" s="6"/>
    </row>
    <row r="779" spans="1:2" x14ac:dyDescent="0.25">
      <c r="A779" s="5"/>
      <c r="B779" s="6"/>
    </row>
    <row r="780" spans="1:2" x14ac:dyDescent="0.25">
      <c r="A780" s="5"/>
      <c r="B780" s="6"/>
    </row>
    <row r="781" spans="1:2" x14ac:dyDescent="0.25">
      <c r="A781" s="5"/>
      <c r="B781" s="6"/>
    </row>
    <row r="782" spans="1:2" x14ac:dyDescent="0.25">
      <c r="A782" s="5"/>
      <c r="B782" s="6"/>
    </row>
    <row r="783" spans="1:2" x14ac:dyDescent="0.25">
      <c r="A783" s="5"/>
      <c r="B783" s="6"/>
    </row>
    <row r="784" spans="1:2" x14ac:dyDescent="0.25">
      <c r="A784" s="5"/>
      <c r="B784" s="6"/>
    </row>
    <row r="785" spans="1:2" x14ac:dyDescent="0.25">
      <c r="A785" s="5"/>
      <c r="B785" s="6"/>
    </row>
    <row r="786" spans="1:2" x14ac:dyDescent="0.25">
      <c r="A786" s="5"/>
      <c r="B786" s="6"/>
    </row>
    <row r="787" spans="1:2" x14ac:dyDescent="0.25">
      <c r="A787" s="5"/>
      <c r="B787" s="6"/>
    </row>
    <row r="788" spans="1:2" x14ac:dyDescent="0.25">
      <c r="A788" s="5"/>
      <c r="B788" s="6"/>
    </row>
    <row r="789" spans="1:2" x14ac:dyDescent="0.25">
      <c r="A789" s="5"/>
      <c r="B789" s="6"/>
    </row>
    <row r="790" spans="1:2" x14ac:dyDescent="0.25">
      <c r="A790" s="5"/>
      <c r="B790" s="6"/>
    </row>
    <row r="791" spans="1:2" x14ac:dyDescent="0.25">
      <c r="A791" s="5"/>
      <c r="B791" s="6"/>
    </row>
    <row r="792" spans="1:2" x14ac:dyDescent="0.25">
      <c r="A792" s="5"/>
      <c r="B792" s="6"/>
    </row>
    <row r="793" spans="1:2" x14ac:dyDescent="0.25">
      <c r="A793" s="5"/>
      <c r="B793" s="6"/>
    </row>
    <row r="794" spans="1:2" x14ac:dyDescent="0.25">
      <c r="A794" s="5"/>
      <c r="B794" s="6"/>
    </row>
    <row r="795" spans="1:2" x14ac:dyDescent="0.25">
      <c r="A795" s="5"/>
      <c r="B795" s="6"/>
    </row>
    <row r="796" spans="1:2" x14ac:dyDescent="0.25">
      <c r="A796" s="5"/>
      <c r="B796" s="6"/>
    </row>
    <row r="797" spans="1:2" x14ac:dyDescent="0.25">
      <c r="A797" s="5"/>
      <c r="B797" s="6"/>
    </row>
    <row r="798" spans="1:2" x14ac:dyDescent="0.25">
      <c r="A798" s="5"/>
      <c r="B798" s="6"/>
    </row>
    <row r="799" spans="1:2" x14ac:dyDescent="0.25">
      <c r="A799" s="5"/>
      <c r="B799" s="6"/>
    </row>
    <row r="800" spans="1:2" x14ac:dyDescent="0.25">
      <c r="A800" s="5"/>
      <c r="B800" s="6"/>
    </row>
    <row r="801" spans="1:2" x14ac:dyDescent="0.25">
      <c r="A801" s="5"/>
      <c r="B801" s="6"/>
    </row>
    <row r="802" spans="1:2" x14ac:dyDescent="0.25">
      <c r="A802" s="5"/>
      <c r="B802" s="6"/>
    </row>
    <row r="803" spans="1:2" x14ac:dyDescent="0.25">
      <c r="A803" s="5"/>
      <c r="B803" s="6"/>
    </row>
    <row r="804" spans="1:2" x14ac:dyDescent="0.25">
      <c r="A804" s="5"/>
      <c r="B804" s="6"/>
    </row>
    <row r="805" spans="1:2" x14ac:dyDescent="0.25">
      <c r="A805" s="5"/>
      <c r="B805" s="6"/>
    </row>
    <row r="806" spans="1:2" x14ac:dyDescent="0.25">
      <c r="A806" s="5"/>
      <c r="B806" s="6"/>
    </row>
    <row r="807" spans="1:2" x14ac:dyDescent="0.25">
      <c r="A807" s="5"/>
      <c r="B807" s="6"/>
    </row>
    <row r="808" spans="1:2" x14ac:dyDescent="0.25">
      <c r="A808" s="5"/>
      <c r="B808" s="6"/>
    </row>
    <row r="809" spans="1:2" x14ac:dyDescent="0.25">
      <c r="A809" s="5"/>
      <c r="B809" s="6"/>
    </row>
    <row r="810" spans="1:2" x14ac:dyDescent="0.25">
      <c r="A810" s="5"/>
      <c r="B810" s="6"/>
    </row>
    <row r="811" spans="1:2" x14ac:dyDescent="0.25">
      <c r="A811" s="5"/>
      <c r="B811" s="6"/>
    </row>
    <row r="812" spans="1:2" x14ac:dyDescent="0.25">
      <c r="A812" s="5"/>
      <c r="B812" s="6"/>
    </row>
    <row r="813" spans="1:2" x14ac:dyDescent="0.25">
      <c r="A813" s="5"/>
      <c r="B813" s="6"/>
    </row>
    <row r="814" spans="1:2" x14ac:dyDescent="0.25">
      <c r="A814" s="5"/>
      <c r="B814" s="6"/>
    </row>
    <row r="815" spans="1:2" x14ac:dyDescent="0.25">
      <c r="A815" s="5"/>
      <c r="B815" s="6"/>
    </row>
    <row r="816" spans="1:2" x14ac:dyDescent="0.25">
      <c r="A816" s="5"/>
      <c r="B816" s="6"/>
    </row>
    <row r="817" spans="1:2" x14ac:dyDescent="0.25">
      <c r="A817" s="5"/>
      <c r="B817" s="6"/>
    </row>
    <row r="818" spans="1:2" x14ac:dyDescent="0.25">
      <c r="A818" s="5"/>
      <c r="B818" s="6"/>
    </row>
    <row r="819" spans="1:2" x14ac:dyDescent="0.25">
      <c r="A819" s="5"/>
      <c r="B819" s="6"/>
    </row>
    <row r="820" spans="1:2" x14ac:dyDescent="0.25">
      <c r="A820" s="5"/>
      <c r="B820" s="6"/>
    </row>
    <row r="821" spans="1:2" x14ac:dyDescent="0.25">
      <c r="A821" s="5"/>
      <c r="B821" s="6"/>
    </row>
    <row r="822" spans="1:2" x14ac:dyDescent="0.25">
      <c r="A822" s="5"/>
      <c r="B822" s="6"/>
    </row>
    <row r="823" spans="1:2" x14ac:dyDescent="0.25">
      <c r="A823" s="5"/>
      <c r="B823" s="6"/>
    </row>
    <row r="824" spans="1:2" x14ac:dyDescent="0.25">
      <c r="A824" s="5"/>
      <c r="B824" s="6"/>
    </row>
    <row r="825" spans="1:2" x14ac:dyDescent="0.25">
      <c r="A825" s="5"/>
      <c r="B825" s="6"/>
    </row>
    <row r="826" spans="1:2" x14ac:dyDescent="0.25">
      <c r="A826" s="5"/>
      <c r="B826" s="6"/>
    </row>
    <row r="827" spans="1:2" x14ac:dyDescent="0.25">
      <c r="A827" s="5"/>
      <c r="B827" s="6"/>
    </row>
    <row r="828" spans="1:2" x14ac:dyDescent="0.25">
      <c r="A828" s="5"/>
      <c r="B828" s="6"/>
    </row>
    <row r="829" spans="1:2" x14ac:dyDescent="0.25">
      <c r="A829" s="5"/>
      <c r="B829" s="6"/>
    </row>
    <row r="830" spans="1:2" x14ac:dyDescent="0.25">
      <c r="A830" s="5"/>
      <c r="B830" s="6"/>
    </row>
    <row r="831" spans="1:2" x14ac:dyDescent="0.25">
      <c r="A831" s="5"/>
      <c r="B831" s="6"/>
    </row>
    <row r="832" spans="1:2" x14ac:dyDescent="0.25">
      <c r="A832" s="5"/>
      <c r="B832" s="6"/>
    </row>
    <row r="833" spans="1:2" x14ac:dyDescent="0.25">
      <c r="A833" s="5"/>
      <c r="B833" s="6"/>
    </row>
    <row r="834" spans="1:2" x14ac:dyDescent="0.25">
      <c r="A834" s="5"/>
      <c r="B834" s="6"/>
    </row>
    <row r="835" spans="1:2" x14ac:dyDescent="0.25">
      <c r="A835" s="5"/>
      <c r="B835" s="6"/>
    </row>
    <row r="836" spans="1:2" x14ac:dyDescent="0.25">
      <c r="A836" s="5"/>
      <c r="B836" s="6"/>
    </row>
    <row r="837" spans="1:2" x14ac:dyDescent="0.25">
      <c r="A837" s="5"/>
      <c r="B837" s="6"/>
    </row>
    <row r="838" spans="1:2" x14ac:dyDescent="0.25">
      <c r="A838" s="5"/>
      <c r="B838" s="6"/>
    </row>
    <row r="839" spans="1:2" x14ac:dyDescent="0.25">
      <c r="A839" s="5"/>
      <c r="B839" s="6"/>
    </row>
    <row r="840" spans="1:2" x14ac:dyDescent="0.25">
      <c r="A840" s="5"/>
      <c r="B840" s="6"/>
    </row>
    <row r="841" spans="1:2" x14ac:dyDescent="0.25">
      <c r="A841" s="5"/>
      <c r="B841" s="6"/>
    </row>
    <row r="842" spans="1:2" x14ac:dyDescent="0.25">
      <c r="A842" s="5"/>
      <c r="B842" s="6"/>
    </row>
    <row r="843" spans="1:2" x14ac:dyDescent="0.25">
      <c r="A843" s="5"/>
      <c r="B843" s="6"/>
    </row>
    <row r="844" spans="1:2" x14ac:dyDescent="0.25">
      <c r="A844" s="5"/>
      <c r="B844" s="6"/>
    </row>
    <row r="845" spans="1:2" x14ac:dyDescent="0.25">
      <c r="A845" s="5"/>
      <c r="B845" s="6"/>
    </row>
    <row r="846" spans="1:2" x14ac:dyDescent="0.25">
      <c r="A846" s="5"/>
      <c r="B846" s="6"/>
    </row>
    <row r="847" spans="1:2" x14ac:dyDescent="0.25">
      <c r="A847" s="5"/>
      <c r="B847" s="6"/>
    </row>
    <row r="848" spans="1:2" x14ac:dyDescent="0.25">
      <c r="A848" s="5"/>
      <c r="B848" s="6"/>
    </row>
    <row r="849" spans="1:2" x14ac:dyDescent="0.25">
      <c r="A849" s="5"/>
      <c r="B849" s="6"/>
    </row>
    <row r="850" spans="1:2" x14ac:dyDescent="0.25">
      <c r="A850" s="5"/>
      <c r="B850" s="6"/>
    </row>
    <row r="851" spans="1:2" x14ac:dyDescent="0.25">
      <c r="A851" s="5"/>
      <c r="B851" s="6"/>
    </row>
    <row r="852" spans="1:2" x14ac:dyDescent="0.25">
      <c r="A852" s="5"/>
      <c r="B852" s="6"/>
    </row>
    <row r="853" spans="1:2" x14ac:dyDescent="0.25">
      <c r="A853" s="5"/>
      <c r="B853" s="6"/>
    </row>
    <row r="854" spans="1:2" x14ac:dyDescent="0.25">
      <c r="A854" s="5"/>
      <c r="B854" s="6"/>
    </row>
    <row r="855" spans="1:2" x14ac:dyDescent="0.25">
      <c r="A855" s="5"/>
      <c r="B855" s="6"/>
    </row>
    <row r="856" spans="1:2" x14ac:dyDescent="0.25">
      <c r="A856" s="5"/>
      <c r="B856" s="6"/>
    </row>
    <row r="857" spans="1:2" x14ac:dyDescent="0.25">
      <c r="A857" s="5"/>
      <c r="B857" s="6"/>
    </row>
    <row r="858" spans="1:2" x14ac:dyDescent="0.25">
      <c r="A858" s="5"/>
      <c r="B858" s="6"/>
    </row>
    <row r="859" spans="1:2" x14ac:dyDescent="0.25">
      <c r="A859" s="5"/>
      <c r="B859" s="6"/>
    </row>
    <row r="860" spans="1:2" x14ac:dyDescent="0.25">
      <c r="A860" s="5"/>
      <c r="B860" s="6"/>
    </row>
    <row r="861" spans="1:2" x14ac:dyDescent="0.25">
      <c r="A861" s="5"/>
      <c r="B861" s="6"/>
    </row>
    <row r="862" spans="1:2" x14ac:dyDescent="0.25">
      <c r="A862" s="5"/>
      <c r="B862" s="6"/>
    </row>
    <row r="863" spans="1:2" x14ac:dyDescent="0.25">
      <c r="A863" s="5"/>
      <c r="B863" s="6"/>
    </row>
    <row r="864" spans="1:2" x14ac:dyDescent="0.25">
      <c r="A864" s="5"/>
      <c r="B864" s="6"/>
    </row>
    <row r="865" spans="1:2" x14ac:dyDescent="0.25">
      <c r="A865" s="5"/>
      <c r="B865" s="6"/>
    </row>
    <row r="866" spans="1:2" x14ac:dyDescent="0.25">
      <c r="A866" s="5"/>
      <c r="B866" s="6"/>
    </row>
    <row r="867" spans="1:2" x14ac:dyDescent="0.25">
      <c r="A867" s="5"/>
      <c r="B867" s="6"/>
    </row>
    <row r="868" spans="1:2" x14ac:dyDescent="0.25">
      <c r="A868" s="5"/>
      <c r="B868" s="6"/>
    </row>
    <row r="869" spans="1:2" x14ac:dyDescent="0.25">
      <c r="A869" s="5"/>
      <c r="B869" s="6"/>
    </row>
    <row r="870" spans="1:2" x14ac:dyDescent="0.25">
      <c r="A870" s="5"/>
      <c r="B870" s="6"/>
    </row>
    <row r="871" spans="1:2" x14ac:dyDescent="0.25">
      <c r="A871" s="5"/>
      <c r="B871" s="6"/>
    </row>
    <row r="872" spans="1:2" x14ac:dyDescent="0.25">
      <c r="A872" s="5"/>
      <c r="B872" s="6"/>
    </row>
    <row r="873" spans="1:2" x14ac:dyDescent="0.25">
      <c r="A873" s="5"/>
      <c r="B873" s="6"/>
    </row>
    <row r="874" spans="1:2" x14ac:dyDescent="0.25">
      <c r="A874" s="5"/>
      <c r="B874" s="6"/>
    </row>
    <row r="875" spans="1:2" x14ac:dyDescent="0.25">
      <c r="A875" s="5"/>
      <c r="B875" s="6"/>
    </row>
    <row r="876" spans="1:2" x14ac:dyDescent="0.25">
      <c r="A876" s="5"/>
      <c r="B876" s="6"/>
    </row>
    <row r="877" spans="1:2" x14ac:dyDescent="0.25">
      <c r="A877" s="5"/>
      <c r="B877" s="6"/>
    </row>
    <row r="878" spans="1:2" x14ac:dyDescent="0.25">
      <c r="A878" s="5"/>
      <c r="B878" s="6"/>
    </row>
    <row r="879" spans="1:2" x14ac:dyDescent="0.25">
      <c r="A879" s="5"/>
      <c r="B879" s="6"/>
    </row>
    <row r="880" spans="1:2" x14ac:dyDescent="0.25">
      <c r="A880" s="5"/>
      <c r="B880" s="6"/>
    </row>
    <row r="881" spans="1:2" x14ac:dyDescent="0.25">
      <c r="A881" s="5"/>
      <c r="B881" s="6"/>
    </row>
    <row r="882" spans="1:2" x14ac:dyDescent="0.25">
      <c r="A882" s="5"/>
      <c r="B882" s="6"/>
    </row>
    <row r="883" spans="1:2" x14ac:dyDescent="0.25">
      <c r="A883" s="5"/>
      <c r="B883" s="6"/>
    </row>
    <row r="884" spans="1:2" x14ac:dyDescent="0.25">
      <c r="A884" s="5"/>
      <c r="B884" s="6"/>
    </row>
    <row r="885" spans="1:2" x14ac:dyDescent="0.25">
      <c r="A885" s="5"/>
      <c r="B885" s="6"/>
    </row>
    <row r="886" spans="1:2" x14ac:dyDescent="0.25">
      <c r="A886" s="5"/>
      <c r="B886" s="6"/>
    </row>
    <row r="887" spans="1:2" x14ac:dyDescent="0.25">
      <c r="A887" s="5"/>
      <c r="B887" s="6"/>
    </row>
    <row r="888" spans="1:2" x14ac:dyDescent="0.25">
      <c r="A888" s="5"/>
      <c r="B888" s="6"/>
    </row>
    <row r="889" spans="1:2" x14ac:dyDescent="0.25">
      <c r="A889" s="5"/>
      <c r="B889" s="6"/>
    </row>
    <row r="890" spans="1:2" x14ac:dyDescent="0.25">
      <c r="A890" s="5"/>
      <c r="B890" s="6"/>
    </row>
    <row r="891" spans="1:2" x14ac:dyDescent="0.25">
      <c r="A891" s="5"/>
      <c r="B891" s="6"/>
    </row>
    <row r="892" spans="1:2" x14ac:dyDescent="0.25">
      <c r="A892" s="5"/>
      <c r="B892" s="6"/>
    </row>
    <row r="893" spans="1:2" x14ac:dyDescent="0.25">
      <c r="A893" s="5"/>
      <c r="B893" s="6"/>
    </row>
    <row r="894" spans="1:2" x14ac:dyDescent="0.25">
      <c r="A894" s="5"/>
      <c r="B894" s="6"/>
    </row>
    <row r="895" spans="1:2" x14ac:dyDescent="0.25">
      <c r="A895" s="5"/>
      <c r="B895" s="6"/>
    </row>
    <row r="896" spans="1:2" x14ac:dyDescent="0.25">
      <c r="A896" s="5"/>
      <c r="B896" s="6"/>
    </row>
    <row r="897" spans="1:2" x14ac:dyDescent="0.25">
      <c r="A897" s="5"/>
      <c r="B897" s="6"/>
    </row>
    <row r="898" spans="1:2" x14ac:dyDescent="0.25">
      <c r="A898" s="5"/>
      <c r="B898" s="6"/>
    </row>
    <row r="899" spans="1:2" x14ac:dyDescent="0.25">
      <c r="A899" s="5"/>
      <c r="B899" s="6"/>
    </row>
    <row r="900" spans="1:2" x14ac:dyDescent="0.25">
      <c r="A900" s="5"/>
      <c r="B900" s="6"/>
    </row>
    <row r="901" spans="1:2" x14ac:dyDescent="0.25">
      <c r="A901" s="5"/>
      <c r="B901" s="6"/>
    </row>
    <row r="902" spans="1:2" x14ac:dyDescent="0.25">
      <c r="A902" s="5"/>
      <c r="B902" s="6"/>
    </row>
    <row r="903" spans="1:2" x14ac:dyDescent="0.25">
      <c r="A903" s="5"/>
      <c r="B903" s="6"/>
    </row>
    <row r="904" spans="1:2" x14ac:dyDescent="0.25">
      <c r="A904" s="5"/>
      <c r="B904" s="6"/>
    </row>
    <row r="905" spans="1:2" x14ac:dyDescent="0.25">
      <c r="A905" s="5"/>
      <c r="B905" s="6"/>
    </row>
    <row r="906" spans="1:2" x14ac:dyDescent="0.25">
      <c r="A906" s="5"/>
      <c r="B906" s="6"/>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2"/>
  <sheetViews>
    <sheetView showGridLines="0" zoomScale="84" zoomScaleNormal="84" workbookViewId="0">
      <selection activeCell="S1" sqref="S1"/>
    </sheetView>
  </sheetViews>
  <sheetFormatPr defaultRowHeight="15" x14ac:dyDescent="0.25"/>
  <sheetData>
    <row r="12" spans="6:6" x14ac:dyDescent="0.25">
      <c r="F12"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M7"/>
  <sheetViews>
    <sheetView showGridLines="0" tabSelected="1" zoomScale="85" zoomScaleNormal="85" workbookViewId="0">
      <selection activeCell="V30" sqref="V30"/>
    </sheetView>
  </sheetViews>
  <sheetFormatPr defaultRowHeight="15" x14ac:dyDescent="0.25"/>
  <cols>
    <col min="9" max="9" width="13" customWidth="1"/>
  </cols>
  <sheetData>
    <row r="2" spans="6:13" ht="26.25" x14ac:dyDescent="0.4">
      <c r="I2" s="18"/>
      <c r="J2" s="18"/>
    </row>
    <row r="4" spans="6:13" ht="18.75" x14ac:dyDescent="0.3">
      <c r="F4" s="19"/>
      <c r="G4" s="20"/>
      <c r="H4" s="20"/>
      <c r="I4" s="20"/>
      <c r="J4" s="20"/>
      <c r="K4" s="20"/>
      <c r="L4" s="20"/>
      <c r="M4" s="20"/>
    </row>
    <row r="5" spans="6:13" ht="18.75" x14ac:dyDescent="0.3">
      <c r="F5" s="15"/>
      <c r="G5" s="12"/>
      <c r="H5" s="12"/>
      <c r="I5" s="12"/>
      <c r="J5" s="12"/>
      <c r="K5" s="12"/>
      <c r="L5" s="12"/>
      <c r="M5" s="12"/>
    </row>
    <row r="6" spans="6:13" ht="18.75" x14ac:dyDescent="0.3">
      <c r="F6" s="15"/>
      <c r="G6" s="12"/>
      <c r="H6" s="12"/>
      <c r="I6" s="12"/>
      <c r="J6" s="12"/>
      <c r="K6" s="12"/>
      <c r="L6" s="12"/>
      <c r="M6" s="12"/>
    </row>
    <row r="7" spans="6:13" ht="18.75" x14ac:dyDescent="0.3">
      <c r="F7" s="15"/>
      <c r="G7" s="12"/>
      <c r="H7" s="12"/>
      <c r="I7" s="12"/>
      <c r="J7" s="12"/>
      <c r="K7" s="12"/>
      <c r="L7" s="12"/>
      <c r="M7" s="12"/>
    </row>
  </sheetData>
  <mergeCells count="2">
    <mergeCell ref="I2:J2"/>
    <mergeCell ref="F4:M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topLeftCell="A20" zoomScaleNormal="100" workbookViewId="0">
      <selection activeCell="A26" sqref="A26:F26"/>
    </sheetView>
  </sheetViews>
  <sheetFormatPr defaultRowHeight="15" x14ac:dyDescent="0.25"/>
  <cols>
    <col min="1" max="1" width="13.140625" customWidth="1"/>
    <col min="2" max="2" width="9.5703125" customWidth="1"/>
    <col min="3" max="5" width="8" customWidth="1"/>
    <col min="6" max="6" width="11.28515625" customWidth="1"/>
    <col min="7" max="7" width="6" customWidth="1"/>
    <col min="8" max="8" width="3" customWidth="1"/>
    <col min="9" max="10" width="6" customWidth="1"/>
    <col min="11" max="11" width="3" customWidth="1"/>
    <col min="12" max="15" width="6" customWidth="1"/>
    <col min="16" max="16" width="5" customWidth="1"/>
    <col min="17" max="17" width="3" customWidth="1"/>
    <col min="18" max="20" width="6" customWidth="1"/>
    <col min="21" max="21" width="3" customWidth="1"/>
    <col min="22" max="27" width="6" customWidth="1"/>
    <col min="28" max="28" width="3" customWidth="1"/>
    <col min="29" max="29" width="6" customWidth="1"/>
    <col min="30" max="30" width="5" customWidth="1"/>
    <col min="31" max="44" width="6" customWidth="1"/>
    <col min="45" max="45" width="3" customWidth="1"/>
    <col min="46" max="52" width="6" customWidth="1"/>
    <col min="53" max="53" width="3" customWidth="1"/>
    <col min="54" max="63" width="6" customWidth="1"/>
    <col min="64" max="64" width="5" customWidth="1"/>
    <col min="65" max="67" width="6" customWidth="1"/>
    <col min="68" max="68" width="3" customWidth="1"/>
    <col min="69" max="69" width="5" customWidth="1"/>
    <col min="70" max="70" width="6" customWidth="1"/>
    <col min="71" max="71" width="5" customWidth="1"/>
    <col min="72" max="85" width="6" customWidth="1"/>
    <col min="86" max="87" width="4" customWidth="1"/>
    <col min="88" max="89" width="7" customWidth="1"/>
    <col min="90" max="90" width="4" customWidth="1"/>
    <col min="91" max="102" width="7" customWidth="1"/>
    <col min="103" max="103" width="6" customWidth="1"/>
    <col min="104" max="106" width="7" customWidth="1"/>
    <col min="107" max="107" width="6" customWidth="1"/>
    <col min="108" max="108" width="4" customWidth="1"/>
    <col min="109" max="112" width="7" customWidth="1"/>
    <col min="113" max="113" width="4" customWidth="1"/>
    <col min="114" max="120" width="7" customWidth="1"/>
    <col min="121" max="121" width="6" customWidth="1"/>
    <col min="122" max="127" width="7" customWidth="1"/>
    <col min="128" max="128" width="4" customWidth="1"/>
    <col min="129" max="141" width="7" customWidth="1"/>
    <col min="142" max="142" width="4" customWidth="1"/>
    <col min="143" max="146" width="7" customWidth="1"/>
    <col min="147" max="147" width="6" customWidth="1"/>
    <col min="148" max="149" width="7" customWidth="1"/>
    <col min="150" max="150" width="4" customWidth="1"/>
    <col min="151" max="151" width="7" customWidth="1"/>
    <col min="152" max="152" width="6" customWidth="1"/>
    <col min="153" max="165" width="7" customWidth="1"/>
    <col min="166" max="166" width="4" customWidth="1"/>
    <col min="167" max="171" width="7" customWidth="1"/>
    <col min="172" max="172" width="6" customWidth="1"/>
    <col min="173" max="182" width="7" customWidth="1"/>
    <col min="183" max="183" width="4" customWidth="1"/>
    <col min="184" max="192" width="7" customWidth="1"/>
    <col min="193" max="193" width="4" customWidth="1"/>
    <col min="194" max="206" width="7" customWidth="1"/>
    <col min="207" max="207" width="4" customWidth="1"/>
    <col min="208" max="209" width="7" customWidth="1"/>
    <col min="210" max="210" width="6" customWidth="1"/>
    <col min="211" max="226" width="7" customWidth="1"/>
    <col min="227" max="227" width="4" customWidth="1"/>
    <col min="228" max="231" width="7" customWidth="1"/>
    <col min="232" max="232" width="4" customWidth="1"/>
    <col min="233" max="236" width="7" customWidth="1"/>
    <col min="237" max="237" width="4" customWidth="1"/>
    <col min="238" max="255" width="7" customWidth="1"/>
    <col min="256" max="256" width="6" customWidth="1"/>
    <col min="257" max="258" width="7" customWidth="1"/>
    <col min="259" max="259" width="6" customWidth="1"/>
    <col min="260" max="263" width="7" customWidth="1"/>
    <col min="264" max="264" width="6" customWidth="1"/>
    <col min="265" max="271" width="7" customWidth="1"/>
    <col min="272" max="272" width="4" customWidth="1"/>
    <col min="273" max="305" width="7" customWidth="1"/>
    <col min="306" max="306" width="6" customWidth="1"/>
    <col min="307" max="307" width="4" customWidth="1"/>
    <col min="308" max="308" width="6" customWidth="1"/>
    <col min="309" max="313" width="7" customWidth="1"/>
    <col min="314" max="314" width="4" customWidth="1"/>
    <col min="315" max="320" width="7" customWidth="1"/>
    <col min="321" max="321" width="6" customWidth="1"/>
    <col min="322" max="324" width="7" customWidth="1"/>
    <col min="325" max="327" width="6" customWidth="1"/>
    <col min="328" max="329" width="7" customWidth="1"/>
    <col min="330" max="330" width="4" customWidth="1"/>
    <col min="331" max="336" width="7" customWidth="1"/>
    <col min="337" max="337" width="4" customWidth="1"/>
    <col min="338" max="346" width="7" customWidth="1"/>
    <col min="347" max="347" width="6" customWidth="1"/>
    <col min="348" max="350" width="7" customWidth="1"/>
    <col min="351" max="351" width="6" customWidth="1"/>
    <col min="352" max="358" width="7" customWidth="1"/>
    <col min="359" max="359" width="6" customWidth="1"/>
    <col min="360" max="361" width="7" customWidth="1"/>
    <col min="362" max="362" width="4" customWidth="1"/>
    <col min="363" max="364" width="7" customWidth="1"/>
    <col min="365" max="365" width="6" customWidth="1"/>
    <col min="366" max="368" width="7" customWidth="1"/>
    <col min="369" max="369" width="6" customWidth="1"/>
    <col min="370" max="370" width="7" customWidth="1"/>
    <col min="371" max="371" width="4" customWidth="1"/>
    <col min="372" max="375" width="7" customWidth="1"/>
    <col min="376" max="376" width="4" customWidth="1"/>
    <col min="377" max="381" width="7" customWidth="1"/>
    <col min="382" max="382" width="6" customWidth="1"/>
    <col min="383" max="387" width="7" customWidth="1"/>
    <col min="388" max="389" width="4" customWidth="1"/>
    <col min="390" max="390" width="7" customWidth="1"/>
    <col min="391" max="391" width="6" customWidth="1"/>
    <col min="392" max="393" width="7" customWidth="1"/>
    <col min="394" max="394" width="4" customWidth="1"/>
    <col min="395" max="395" width="7" customWidth="1"/>
    <col min="396" max="396" width="4" customWidth="1"/>
    <col min="397" max="397" width="7" customWidth="1"/>
    <col min="398" max="398" width="1.7109375" customWidth="1"/>
    <col min="399" max="399" width="11.28515625" bestFit="1" customWidth="1"/>
  </cols>
  <sheetData>
    <row r="1" spans="1:6" x14ac:dyDescent="0.25">
      <c r="A1" s="21" t="s">
        <v>444</v>
      </c>
      <c r="B1" s="21"/>
      <c r="C1" s="21"/>
      <c r="D1" s="21"/>
      <c r="E1" s="21"/>
      <c r="F1" s="21"/>
    </row>
    <row r="3" spans="1:6" x14ac:dyDescent="0.25">
      <c r="A3" s="4" t="s">
        <v>433</v>
      </c>
      <c r="B3" t="s">
        <v>445</v>
      </c>
    </row>
    <row r="4" spans="1:6" x14ac:dyDescent="0.25">
      <c r="A4" s="17" t="s">
        <v>57</v>
      </c>
      <c r="B4" s="6">
        <v>953</v>
      </c>
    </row>
    <row r="5" spans="1:6" x14ac:dyDescent="0.25">
      <c r="A5" s="17" t="s">
        <v>183</v>
      </c>
      <c r="B5" s="6">
        <v>884</v>
      </c>
    </row>
    <row r="6" spans="1:6" x14ac:dyDescent="0.25">
      <c r="A6" s="17" t="s">
        <v>76</v>
      </c>
      <c r="B6" s="6">
        <v>871</v>
      </c>
    </row>
    <row r="7" spans="1:6" x14ac:dyDescent="0.25">
      <c r="A7" s="17" t="s">
        <v>105</v>
      </c>
      <c r="B7" s="6">
        <v>828</v>
      </c>
    </row>
    <row r="8" spans="1:6" x14ac:dyDescent="0.25">
      <c r="A8" s="17" t="s">
        <v>243</v>
      </c>
      <c r="B8" s="6">
        <v>558</v>
      </c>
    </row>
    <row r="9" spans="1:6" x14ac:dyDescent="0.25">
      <c r="A9" s="17" t="s">
        <v>434</v>
      </c>
      <c r="B9" s="6">
        <v>4094</v>
      </c>
    </row>
    <row r="19" spans="1:7" x14ac:dyDescent="0.25">
      <c r="G19" t="s">
        <v>446</v>
      </c>
    </row>
    <row r="26" spans="1:7" x14ac:dyDescent="0.25">
      <c r="A26" s="21" t="s">
        <v>699</v>
      </c>
      <c r="B26" s="21"/>
      <c r="C26" s="21"/>
      <c r="D26" s="21"/>
      <c r="E26" s="21"/>
      <c r="F26" s="21"/>
    </row>
    <row r="29" spans="1:7" x14ac:dyDescent="0.25">
      <c r="A29" s="4" t="s">
        <v>433</v>
      </c>
      <c r="B29" t="s">
        <v>447</v>
      </c>
    </row>
    <row r="30" spans="1:7" x14ac:dyDescent="0.25">
      <c r="A30" s="17" t="s">
        <v>380</v>
      </c>
      <c r="B30" s="6">
        <v>32</v>
      </c>
    </row>
    <row r="31" spans="1:7" x14ac:dyDescent="0.25">
      <c r="A31" s="17" t="s">
        <v>382</v>
      </c>
      <c r="B31" s="6">
        <v>32</v>
      </c>
    </row>
    <row r="32" spans="1:7" x14ac:dyDescent="0.25">
      <c r="A32" s="17" t="s">
        <v>235</v>
      </c>
      <c r="B32" s="6">
        <v>26</v>
      </c>
    </row>
    <row r="33" spans="1:2" x14ac:dyDescent="0.25">
      <c r="A33" s="17" t="s">
        <v>97</v>
      </c>
      <c r="B33" s="6">
        <v>25</v>
      </c>
    </row>
    <row r="34" spans="1:2" x14ac:dyDescent="0.25">
      <c r="A34" s="17" t="s">
        <v>454</v>
      </c>
      <c r="B34" s="6">
        <v>24</v>
      </c>
    </row>
    <row r="35" spans="1:2" x14ac:dyDescent="0.25">
      <c r="A35" s="17" t="s">
        <v>434</v>
      </c>
      <c r="B35" s="6">
        <v>139</v>
      </c>
    </row>
    <row r="50" spans="1:5" x14ac:dyDescent="0.25">
      <c r="A50" s="21" t="s">
        <v>448</v>
      </c>
      <c r="B50" s="21"/>
      <c r="C50" s="21"/>
      <c r="D50" s="21"/>
      <c r="E50" s="21"/>
    </row>
    <row r="53" spans="1:5" x14ac:dyDescent="0.25">
      <c r="A53" s="4" t="s">
        <v>433</v>
      </c>
      <c r="B53" t="s">
        <v>449</v>
      </c>
    </row>
    <row r="54" spans="1:5" x14ac:dyDescent="0.25">
      <c r="A54" s="17" t="s">
        <v>32</v>
      </c>
      <c r="B54" s="6">
        <v>363</v>
      </c>
    </row>
    <row r="55" spans="1:5" x14ac:dyDescent="0.25">
      <c r="A55" s="17" t="s">
        <v>434</v>
      </c>
      <c r="B55" s="6">
        <v>363</v>
      </c>
    </row>
    <row r="75" spans="1:4" x14ac:dyDescent="0.25">
      <c r="A75" s="21" t="s">
        <v>450</v>
      </c>
      <c r="B75" s="21"/>
      <c r="C75" s="21"/>
      <c r="D75" s="21"/>
    </row>
    <row r="78" spans="1:4" x14ac:dyDescent="0.25">
      <c r="A78" t="s">
        <v>433</v>
      </c>
      <c r="B78" t="s">
        <v>451</v>
      </c>
    </row>
    <row r="79" spans="1:4" x14ac:dyDescent="0.25">
      <c r="A79" s="5" t="s">
        <v>215</v>
      </c>
      <c r="B79" s="6">
        <v>5</v>
      </c>
    </row>
    <row r="80" spans="1:4" x14ac:dyDescent="0.25">
      <c r="A80" s="5" t="s">
        <v>338</v>
      </c>
      <c r="B80" s="6">
        <v>2</v>
      </c>
    </row>
    <row r="81" spans="1:8" x14ac:dyDescent="0.25">
      <c r="A81" s="5" t="s">
        <v>179</v>
      </c>
      <c r="B81" s="6">
        <v>2</v>
      </c>
    </row>
    <row r="82" spans="1:8" x14ac:dyDescent="0.25">
      <c r="A82" s="5" t="s">
        <v>271</v>
      </c>
      <c r="B82" s="6">
        <v>2</v>
      </c>
    </row>
    <row r="83" spans="1:8" x14ac:dyDescent="0.25">
      <c r="A83" s="5" t="s">
        <v>57</v>
      </c>
      <c r="B83" s="6">
        <v>2</v>
      </c>
    </row>
    <row r="84" spans="1:8" x14ac:dyDescent="0.25">
      <c r="A84" s="5" t="s">
        <v>434</v>
      </c>
      <c r="B84" s="6">
        <v>13</v>
      </c>
    </row>
    <row r="95" spans="1:8" x14ac:dyDescent="0.25">
      <c r="A95" s="21" t="s">
        <v>700</v>
      </c>
      <c r="B95" s="21"/>
      <c r="C95" s="21"/>
      <c r="D95" s="21"/>
      <c r="E95" s="21"/>
      <c r="F95" s="21"/>
      <c r="G95" s="21"/>
      <c r="H95" s="21"/>
    </row>
    <row r="96" spans="1:8" x14ac:dyDescent="0.25">
      <c r="A96" s="4" t="s">
        <v>433</v>
      </c>
      <c r="B96" t="s">
        <v>457</v>
      </c>
    </row>
    <row r="97" spans="1:2" x14ac:dyDescent="0.25">
      <c r="A97" s="17" t="s">
        <v>105</v>
      </c>
      <c r="B97" s="6">
        <v>7</v>
      </c>
    </row>
    <row r="98" spans="1:2" x14ac:dyDescent="0.25">
      <c r="A98" s="17" t="s">
        <v>76</v>
      </c>
      <c r="B98" s="6">
        <v>6</v>
      </c>
    </row>
    <row r="99" spans="1:2" x14ac:dyDescent="0.25">
      <c r="A99" s="17" t="s">
        <v>57</v>
      </c>
      <c r="B99" s="6">
        <v>5</v>
      </c>
    </row>
    <row r="100" spans="1:2" x14ac:dyDescent="0.25">
      <c r="A100" s="17" t="s">
        <v>183</v>
      </c>
      <c r="B100" s="6">
        <v>4</v>
      </c>
    </row>
    <row r="101" spans="1:2" x14ac:dyDescent="0.25">
      <c r="A101" s="17" t="s">
        <v>243</v>
      </c>
      <c r="B101" s="6">
        <v>4</v>
      </c>
    </row>
    <row r="102" spans="1:2" x14ac:dyDescent="0.25">
      <c r="A102" s="17" t="s">
        <v>434</v>
      </c>
      <c r="B102" s="6">
        <v>26</v>
      </c>
    </row>
    <row r="129" ht="9" customHeight="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sheetData>
  <mergeCells count="5">
    <mergeCell ref="A1:F1"/>
    <mergeCell ref="A26:F26"/>
    <mergeCell ref="A50:E50"/>
    <mergeCell ref="A75:D75"/>
    <mergeCell ref="A95:H95"/>
  </mergeCells>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R24" sqref="R24"/>
    </sheetView>
  </sheetViews>
  <sheetFormatPr defaultRowHeight="15" x14ac:dyDescent="0.25"/>
  <sheetData>
    <row r="1" spans="1:8" x14ac:dyDescent="0.25">
      <c r="A1" s="22" t="s">
        <v>694</v>
      </c>
      <c r="B1" s="22"/>
      <c r="C1" s="22"/>
      <c r="D1" s="22"/>
      <c r="E1" s="22"/>
      <c r="F1" s="22"/>
      <c r="G1" s="22"/>
      <c r="H1" s="16"/>
    </row>
    <row r="2" spans="1:8" x14ac:dyDescent="0.25">
      <c r="A2" s="16"/>
      <c r="B2" s="16"/>
      <c r="C2" s="16"/>
      <c r="D2" s="16"/>
      <c r="E2" s="16"/>
      <c r="F2" s="16"/>
      <c r="G2" s="16"/>
      <c r="H2" s="16"/>
    </row>
    <row r="3" spans="1:8" x14ac:dyDescent="0.25">
      <c r="A3" s="22" t="s">
        <v>695</v>
      </c>
      <c r="B3" s="22"/>
      <c r="C3" s="22"/>
      <c r="D3" s="22"/>
      <c r="E3" s="22"/>
      <c r="F3" s="22"/>
      <c r="G3" s="22"/>
      <c r="H3" s="22"/>
    </row>
    <row r="4" spans="1:8" x14ac:dyDescent="0.25">
      <c r="A4" s="22"/>
      <c r="B4" s="22"/>
      <c r="C4" s="22"/>
      <c r="D4" s="22"/>
      <c r="E4" s="22"/>
      <c r="F4" s="22"/>
      <c r="G4" s="16"/>
      <c r="H4" s="16"/>
    </row>
    <row r="5" spans="1:8" x14ac:dyDescent="0.25">
      <c r="A5" s="22" t="s">
        <v>696</v>
      </c>
      <c r="B5" s="22"/>
      <c r="C5" s="22"/>
      <c r="D5" s="22"/>
      <c r="E5" s="22"/>
      <c r="F5" s="22"/>
      <c r="G5" s="22"/>
      <c r="H5" s="16"/>
    </row>
    <row r="6" spans="1:8" x14ac:dyDescent="0.25">
      <c r="A6" s="22"/>
      <c r="B6" s="22"/>
      <c r="C6" s="22"/>
      <c r="D6" s="22"/>
      <c r="E6" s="22"/>
      <c r="F6" s="22"/>
      <c r="G6" s="16"/>
      <c r="H6" s="16"/>
    </row>
    <row r="7" spans="1:8" x14ac:dyDescent="0.25">
      <c r="A7" s="22" t="s">
        <v>697</v>
      </c>
      <c r="B7" s="22"/>
      <c r="C7" s="22"/>
      <c r="D7" s="22"/>
      <c r="E7" s="22"/>
      <c r="F7" s="22"/>
      <c r="G7" s="22"/>
      <c r="H7" s="16"/>
    </row>
    <row r="8" spans="1:8" x14ac:dyDescent="0.25">
      <c r="A8" s="22"/>
      <c r="B8" s="22"/>
      <c r="C8" s="22"/>
      <c r="D8" s="22"/>
      <c r="E8" s="22"/>
      <c r="F8" s="16"/>
      <c r="G8" s="16"/>
      <c r="H8" s="16"/>
    </row>
    <row r="9" spans="1:8" x14ac:dyDescent="0.25">
      <c r="A9" s="22" t="s">
        <v>698</v>
      </c>
      <c r="B9" s="22"/>
      <c r="C9" s="22"/>
      <c r="D9" s="22"/>
      <c r="E9" s="22"/>
      <c r="F9" s="22"/>
      <c r="G9" s="22"/>
      <c r="H9" s="22"/>
    </row>
    <row r="10" spans="1:8" x14ac:dyDescent="0.25">
      <c r="A10" s="22"/>
      <c r="B10" s="22"/>
      <c r="C10" s="22"/>
      <c r="D10" s="22"/>
      <c r="E10" s="16"/>
      <c r="F10" s="16"/>
      <c r="G10" s="16"/>
      <c r="H10" s="16"/>
    </row>
  </sheetData>
  <mergeCells count="9">
    <mergeCell ref="A1:G1"/>
    <mergeCell ref="A4:F4"/>
    <mergeCell ref="A6:F6"/>
    <mergeCell ref="A8:E8"/>
    <mergeCell ref="A10:D10"/>
    <mergeCell ref="A3:H3"/>
    <mergeCell ref="A5:G5"/>
    <mergeCell ref="A7:G7"/>
    <mergeCell ref="A9:H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cols>
    <col min="1" max="1" width="26.5703125" customWidth="1"/>
    <col min="2" max="2" width="16.28515625" customWidth="1"/>
    <col min="3" max="3" width="5.140625" customWidth="1"/>
    <col min="4" max="4" width="10" customWidth="1"/>
  </cols>
  <sheetData>
    <row r="1" spans="1:4" x14ac:dyDescent="0.25">
      <c r="A1" t="s">
        <v>694</v>
      </c>
    </row>
    <row r="3" spans="1:4" x14ac:dyDescent="0.25">
      <c r="A3" s="4" t="s">
        <v>436</v>
      </c>
      <c r="B3" s="4" t="s">
        <v>435</v>
      </c>
    </row>
    <row r="4" spans="1:4" x14ac:dyDescent="0.25">
      <c r="A4" s="4" t="s">
        <v>433</v>
      </c>
      <c r="B4" t="s">
        <v>33</v>
      </c>
      <c r="C4" t="s">
        <v>22</v>
      </c>
      <c r="D4" s="7" t="s">
        <v>434</v>
      </c>
    </row>
    <row r="5" spans="1:4" x14ac:dyDescent="0.25">
      <c r="A5" s="17" t="s">
        <v>47</v>
      </c>
      <c r="B5" s="6">
        <v>5</v>
      </c>
      <c r="C5" s="6">
        <v>6</v>
      </c>
      <c r="D5" s="6">
        <v>11</v>
      </c>
    </row>
    <row r="6" spans="1:4" x14ac:dyDescent="0.25">
      <c r="A6" s="17" t="s">
        <v>32</v>
      </c>
      <c r="B6" s="6">
        <v>8</v>
      </c>
      <c r="C6" s="6">
        <v>1</v>
      </c>
      <c r="D6" s="6">
        <v>9</v>
      </c>
    </row>
    <row r="7" spans="1:4" x14ac:dyDescent="0.25">
      <c r="A7" s="17" t="s">
        <v>53</v>
      </c>
      <c r="B7" s="6">
        <v>4</v>
      </c>
      <c r="C7" s="6">
        <v>4</v>
      </c>
      <c r="D7" s="6">
        <v>8</v>
      </c>
    </row>
    <row r="8" spans="1:4" x14ac:dyDescent="0.25">
      <c r="A8" s="17" t="s">
        <v>20</v>
      </c>
      <c r="B8" s="6">
        <v>5</v>
      </c>
      <c r="C8" s="6">
        <v>3</v>
      </c>
      <c r="D8" s="6">
        <v>8</v>
      </c>
    </row>
    <row r="9" spans="1:4" x14ac:dyDescent="0.25">
      <c r="A9" s="17" t="s">
        <v>39</v>
      </c>
      <c r="B9" s="6">
        <v>4</v>
      </c>
      <c r="C9" s="6">
        <v>3</v>
      </c>
      <c r="D9" s="6">
        <v>7</v>
      </c>
    </row>
    <row r="10" spans="1:4" x14ac:dyDescent="0.25">
      <c r="A10" s="17" t="s">
        <v>21</v>
      </c>
      <c r="B10" s="6">
        <v>5</v>
      </c>
      <c r="C10" s="6">
        <v>2</v>
      </c>
      <c r="D10" s="6">
        <v>7</v>
      </c>
    </row>
    <row r="11" spans="1:4" x14ac:dyDescent="0.25">
      <c r="A11" s="17" t="s">
        <v>40</v>
      </c>
      <c r="B11" s="6">
        <v>5</v>
      </c>
      <c r="C11" s="6">
        <v>1</v>
      </c>
      <c r="D11" s="6">
        <v>6</v>
      </c>
    </row>
    <row r="12" spans="1:4" x14ac:dyDescent="0.25">
      <c r="A12" s="17" t="s">
        <v>31</v>
      </c>
      <c r="B12" s="6">
        <v>3</v>
      </c>
      <c r="C12" s="6">
        <v>1</v>
      </c>
      <c r="D12" s="6">
        <v>4</v>
      </c>
    </row>
    <row r="13" spans="1:4" x14ac:dyDescent="0.25">
      <c r="A13" s="17" t="s">
        <v>434</v>
      </c>
      <c r="B13" s="6">
        <v>39</v>
      </c>
      <c r="C13" s="6">
        <v>21</v>
      </c>
      <c r="D13" s="6">
        <v>60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3.140625" bestFit="1" customWidth="1"/>
    <col min="2" max="2" width="15.42578125" bestFit="1" customWidth="1"/>
  </cols>
  <sheetData>
    <row r="1" spans="1:2" x14ac:dyDescent="0.25">
      <c r="A1" t="s">
        <v>695</v>
      </c>
    </row>
    <row r="3" spans="1:2" x14ac:dyDescent="0.25">
      <c r="A3" s="4" t="s">
        <v>433</v>
      </c>
      <c r="B3" t="s">
        <v>437</v>
      </c>
    </row>
    <row r="4" spans="1:2" x14ac:dyDescent="0.25">
      <c r="A4" s="17" t="s">
        <v>33</v>
      </c>
      <c r="B4" s="8">
        <v>0.65</v>
      </c>
    </row>
    <row r="5" spans="1:2" x14ac:dyDescent="0.25">
      <c r="A5" s="17" t="s">
        <v>22</v>
      </c>
      <c r="B5" s="8">
        <v>0.35</v>
      </c>
    </row>
    <row r="6" spans="1:2" x14ac:dyDescent="0.25">
      <c r="A6" s="17" t="s">
        <v>434</v>
      </c>
      <c r="B6" s="8">
        <v>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5" x14ac:dyDescent="0.25"/>
  <cols>
    <col min="1" max="1" width="42.28515625" customWidth="1"/>
    <col min="2" max="2" width="16.28515625" bestFit="1" customWidth="1"/>
    <col min="3" max="3" width="5.140625" customWidth="1"/>
    <col min="4" max="4" width="11.28515625" customWidth="1"/>
    <col min="5" max="5" width="15.42578125" bestFit="1" customWidth="1"/>
    <col min="6" max="6" width="25.140625" bestFit="1" customWidth="1"/>
    <col min="7" max="7" width="20.42578125" bestFit="1" customWidth="1"/>
  </cols>
  <sheetData>
    <row r="1" spans="1:4" x14ac:dyDescent="0.25">
      <c r="A1" t="s">
        <v>696</v>
      </c>
    </row>
    <row r="3" spans="1:4" x14ac:dyDescent="0.25">
      <c r="A3" s="4" t="s">
        <v>437</v>
      </c>
      <c r="B3" s="4" t="s">
        <v>435</v>
      </c>
    </row>
    <row r="4" spans="1:4" x14ac:dyDescent="0.25">
      <c r="A4" s="4" t="s">
        <v>433</v>
      </c>
      <c r="B4" t="s">
        <v>33</v>
      </c>
      <c r="C4" t="s">
        <v>22</v>
      </c>
      <c r="D4" t="s">
        <v>434</v>
      </c>
    </row>
    <row r="5" spans="1:4" x14ac:dyDescent="0.25">
      <c r="A5" s="17" t="s">
        <v>164</v>
      </c>
      <c r="B5" s="6">
        <v>5</v>
      </c>
      <c r="C5" s="6">
        <v>2</v>
      </c>
      <c r="D5" s="6">
        <v>7</v>
      </c>
    </row>
    <row r="6" spans="1:4" x14ac:dyDescent="0.25">
      <c r="A6" s="17" t="s">
        <v>38</v>
      </c>
      <c r="B6" s="6">
        <v>6</v>
      </c>
      <c r="C6" s="6">
        <v>1</v>
      </c>
      <c r="D6" s="6">
        <v>7</v>
      </c>
    </row>
    <row r="7" spans="1:4" x14ac:dyDescent="0.25">
      <c r="A7" s="17" t="s">
        <v>67</v>
      </c>
      <c r="B7" s="6">
        <v>6</v>
      </c>
      <c r="C7" s="6">
        <v>1</v>
      </c>
      <c r="D7" s="6">
        <v>7</v>
      </c>
    </row>
    <row r="8" spans="1:4" x14ac:dyDescent="0.25">
      <c r="A8" s="17" t="s">
        <v>52</v>
      </c>
      <c r="B8" s="6">
        <v>6</v>
      </c>
      <c r="C8" s="6">
        <v>1</v>
      </c>
      <c r="D8" s="6">
        <v>7</v>
      </c>
    </row>
    <row r="9" spans="1:4" x14ac:dyDescent="0.25">
      <c r="A9" s="17" t="s">
        <v>19</v>
      </c>
      <c r="B9" s="6">
        <v>1</v>
      </c>
      <c r="C9" s="6">
        <v>6</v>
      </c>
      <c r="D9" s="6">
        <v>7</v>
      </c>
    </row>
    <row r="10" spans="1:4" x14ac:dyDescent="0.25">
      <c r="A10" s="17" t="s">
        <v>73</v>
      </c>
      <c r="B10" s="6">
        <v>4</v>
      </c>
      <c r="C10" s="6">
        <v>2</v>
      </c>
      <c r="D10" s="6">
        <v>6</v>
      </c>
    </row>
    <row r="11" spans="1:4" x14ac:dyDescent="0.25">
      <c r="A11" s="17" t="s">
        <v>30</v>
      </c>
      <c r="B11" s="6">
        <v>3</v>
      </c>
      <c r="C11" s="6">
        <v>2</v>
      </c>
      <c r="D11" s="6">
        <v>5</v>
      </c>
    </row>
    <row r="12" spans="1:4" x14ac:dyDescent="0.25">
      <c r="A12" s="17" t="s">
        <v>168</v>
      </c>
      <c r="B12" s="6">
        <v>3</v>
      </c>
      <c r="C12" s="6">
        <v>1</v>
      </c>
      <c r="D12" s="6">
        <v>4</v>
      </c>
    </row>
    <row r="13" spans="1:4" x14ac:dyDescent="0.25">
      <c r="A13" s="17" t="s">
        <v>186</v>
      </c>
      <c r="B13" s="6">
        <v>2</v>
      </c>
      <c r="C13" s="6">
        <v>1</v>
      </c>
      <c r="D13" s="6">
        <v>3</v>
      </c>
    </row>
    <row r="14" spans="1:4" x14ac:dyDescent="0.25">
      <c r="A14" s="17" t="s">
        <v>58</v>
      </c>
      <c r="B14" s="6">
        <v>2</v>
      </c>
      <c r="C14" s="6">
        <v>1</v>
      </c>
      <c r="D14" s="6">
        <v>3</v>
      </c>
    </row>
    <row r="15" spans="1:4" x14ac:dyDescent="0.25">
      <c r="A15" s="17" t="s">
        <v>434</v>
      </c>
      <c r="B15" s="6">
        <v>38</v>
      </c>
      <c r="C15" s="6">
        <v>18</v>
      </c>
      <c r="D15" s="6">
        <v>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heetViews>
  <sheetFormatPr defaultRowHeight="15" x14ac:dyDescent="0.25"/>
  <cols>
    <col min="1" max="1" width="18.7109375" customWidth="1"/>
    <col min="2" max="2" width="24.28515625" bestFit="1" customWidth="1"/>
    <col min="5" max="5" width="15.5703125" customWidth="1"/>
  </cols>
  <sheetData>
    <row r="1" spans="1:6" x14ac:dyDescent="0.25">
      <c r="A1" t="s">
        <v>697</v>
      </c>
      <c r="E1" t="s">
        <v>439</v>
      </c>
      <c r="F1" t="s">
        <v>440</v>
      </c>
    </row>
    <row r="2" spans="1:6" x14ac:dyDescent="0.25">
      <c r="E2" t="str">
        <f t="shared" ref="E2:E11" si="0">A4</f>
        <v>SR Tendulkar</v>
      </c>
      <c r="F2">
        <f t="shared" ref="F2:F11" si="1">GETPIVOTDATA("player_of_match",$A$3,"player_of_match",A4)</f>
        <v>4</v>
      </c>
    </row>
    <row r="3" spans="1:6" x14ac:dyDescent="0.25">
      <c r="A3" s="4" t="s">
        <v>433</v>
      </c>
      <c r="B3" t="s">
        <v>438</v>
      </c>
      <c r="E3" t="str">
        <f t="shared" si="0"/>
        <v>JH Kallis</v>
      </c>
      <c r="F3">
        <f t="shared" si="1"/>
        <v>3</v>
      </c>
    </row>
    <row r="4" spans="1:6" x14ac:dyDescent="0.25">
      <c r="A4" s="17" t="s">
        <v>107</v>
      </c>
      <c r="B4" s="6">
        <v>4</v>
      </c>
      <c r="E4" t="str">
        <f t="shared" si="0"/>
        <v>A Symonds</v>
      </c>
      <c r="F4">
        <f t="shared" si="1"/>
        <v>3</v>
      </c>
    </row>
    <row r="5" spans="1:6" x14ac:dyDescent="0.25">
      <c r="A5" s="17" t="s">
        <v>144</v>
      </c>
      <c r="B5" s="6">
        <v>3</v>
      </c>
      <c r="E5" t="str">
        <f t="shared" si="0"/>
        <v>MK Tiwary</v>
      </c>
      <c r="F5">
        <f t="shared" si="1"/>
        <v>2</v>
      </c>
    </row>
    <row r="6" spans="1:6" x14ac:dyDescent="0.25">
      <c r="A6" s="17" t="s">
        <v>171</v>
      </c>
      <c r="B6" s="6">
        <v>3</v>
      </c>
      <c r="E6" t="str">
        <f t="shared" si="0"/>
        <v>G Gambhir</v>
      </c>
      <c r="F6">
        <f t="shared" si="1"/>
        <v>2</v>
      </c>
    </row>
    <row r="7" spans="1:6" x14ac:dyDescent="0.25">
      <c r="A7" s="17" t="s">
        <v>165</v>
      </c>
      <c r="B7" s="6">
        <v>2</v>
      </c>
      <c r="E7" t="str">
        <f t="shared" si="0"/>
        <v>MS Dhoni</v>
      </c>
      <c r="F7">
        <f t="shared" si="1"/>
        <v>2</v>
      </c>
    </row>
    <row r="8" spans="1:6" x14ac:dyDescent="0.25">
      <c r="A8" s="17" t="s">
        <v>146</v>
      </c>
      <c r="B8" s="6">
        <v>2</v>
      </c>
      <c r="E8" t="str">
        <f t="shared" si="0"/>
        <v>SC Ganguly</v>
      </c>
      <c r="F8">
        <f t="shared" si="1"/>
        <v>2</v>
      </c>
    </row>
    <row r="9" spans="1:6" x14ac:dyDescent="0.25">
      <c r="A9" s="17" t="s">
        <v>76</v>
      </c>
      <c r="B9" s="6">
        <v>2</v>
      </c>
      <c r="E9" t="str">
        <f t="shared" si="0"/>
        <v>YK Pathan</v>
      </c>
      <c r="F9">
        <f t="shared" si="1"/>
        <v>2</v>
      </c>
    </row>
    <row r="10" spans="1:6" x14ac:dyDescent="0.25">
      <c r="A10" s="17" t="s">
        <v>88</v>
      </c>
      <c r="B10" s="6">
        <v>2</v>
      </c>
      <c r="E10" t="str">
        <f t="shared" si="0"/>
        <v>SK Raina</v>
      </c>
      <c r="F10">
        <f t="shared" si="1"/>
        <v>2</v>
      </c>
    </row>
    <row r="11" spans="1:6" x14ac:dyDescent="0.25">
      <c r="A11" s="17" t="s">
        <v>68</v>
      </c>
      <c r="B11" s="6">
        <v>2</v>
      </c>
      <c r="E11" t="str">
        <f t="shared" si="0"/>
        <v>KA Pollard</v>
      </c>
      <c r="F11">
        <f t="shared" si="1"/>
        <v>2</v>
      </c>
    </row>
    <row r="12" spans="1:6" x14ac:dyDescent="0.25">
      <c r="A12" s="17" t="s">
        <v>105</v>
      </c>
      <c r="B12" s="6">
        <v>2</v>
      </c>
    </row>
    <row r="13" spans="1:6" x14ac:dyDescent="0.25">
      <c r="A13" s="17" t="s">
        <v>192</v>
      </c>
      <c r="B13" s="6">
        <v>2</v>
      </c>
    </row>
    <row r="14" spans="1:6" x14ac:dyDescent="0.25">
      <c r="A14" s="17" t="s">
        <v>182</v>
      </c>
      <c r="B14" s="6">
        <v>2</v>
      </c>
    </row>
    <row r="15" spans="1:6" x14ac:dyDescent="0.25">
      <c r="A15" s="17" t="s">
        <v>181</v>
      </c>
      <c r="B15" s="6">
        <v>2</v>
      </c>
    </row>
    <row r="16" spans="1:6" x14ac:dyDescent="0.25">
      <c r="A16" s="17" t="s">
        <v>191</v>
      </c>
      <c r="B16" s="6">
        <v>1</v>
      </c>
    </row>
    <row r="17" spans="1:2" x14ac:dyDescent="0.25">
      <c r="A17" s="17" t="s">
        <v>94</v>
      </c>
      <c r="B17" s="6">
        <v>1</v>
      </c>
    </row>
    <row r="18" spans="1:2" x14ac:dyDescent="0.25">
      <c r="A18" s="17" t="s">
        <v>82</v>
      </c>
      <c r="B18" s="6">
        <v>1</v>
      </c>
    </row>
    <row r="19" spans="1:2" x14ac:dyDescent="0.25">
      <c r="A19" s="17" t="s">
        <v>197</v>
      </c>
      <c r="B19" s="6">
        <v>1</v>
      </c>
    </row>
    <row r="20" spans="1:2" x14ac:dyDescent="0.25">
      <c r="A20" s="17" t="s">
        <v>154</v>
      </c>
      <c r="B20" s="6">
        <v>1</v>
      </c>
    </row>
    <row r="21" spans="1:2" x14ac:dyDescent="0.25">
      <c r="A21" s="17" t="s">
        <v>176</v>
      </c>
      <c r="B21" s="6">
        <v>1</v>
      </c>
    </row>
    <row r="22" spans="1:2" x14ac:dyDescent="0.25">
      <c r="A22" s="17" t="s">
        <v>193</v>
      </c>
      <c r="B22" s="6">
        <v>1</v>
      </c>
    </row>
    <row r="23" spans="1:2" x14ac:dyDescent="0.25">
      <c r="A23" s="17" t="s">
        <v>163</v>
      </c>
      <c r="B23" s="6">
        <v>1</v>
      </c>
    </row>
    <row r="24" spans="1:2" x14ac:dyDescent="0.25">
      <c r="A24" s="17" t="s">
        <v>189</v>
      </c>
      <c r="B24" s="6">
        <v>1</v>
      </c>
    </row>
    <row r="25" spans="1:2" x14ac:dyDescent="0.25">
      <c r="A25" s="17" t="s">
        <v>69</v>
      </c>
      <c r="B25" s="6">
        <v>1</v>
      </c>
    </row>
    <row r="26" spans="1:2" x14ac:dyDescent="0.25">
      <c r="A26" s="17" t="s">
        <v>156</v>
      </c>
      <c r="B26" s="6">
        <v>1</v>
      </c>
    </row>
    <row r="27" spans="1:2" x14ac:dyDescent="0.25">
      <c r="A27" s="17" t="s">
        <v>101</v>
      </c>
      <c r="B27" s="6">
        <v>1</v>
      </c>
    </row>
    <row r="28" spans="1:2" x14ac:dyDescent="0.25">
      <c r="A28" s="17" t="s">
        <v>61</v>
      </c>
      <c r="B28" s="6">
        <v>1</v>
      </c>
    </row>
    <row r="29" spans="1:2" x14ac:dyDescent="0.25">
      <c r="A29" s="17" t="s">
        <v>177</v>
      </c>
      <c r="B29" s="6">
        <v>1</v>
      </c>
    </row>
    <row r="30" spans="1:2" x14ac:dyDescent="0.25">
      <c r="A30" s="17" t="s">
        <v>190</v>
      </c>
      <c r="B30" s="6">
        <v>1</v>
      </c>
    </row>
    <row r="31" spans="1:2" x14ac:dyDescent="0.25">
      <c r="A31" s="17" t="s">
        <v>183</v>
      </c>
      <c r="B31" s="6">
        <v>1</v>
      </c>
    </row>
    <row r="32" spans="1:2" x14ac:dyDescent="0.25">
      <c r="A32" s="17" t="s">
        <v>196</v>
      </c>
      <c r="B32" s="6">
        <v>1</v>
      </c>
    </row>
    <row r="33" spans="1:2" x14ac:dyDescent="0.25">
      <c r="A33" s="17" t="s">
        <v>198</v>
      </c>
      <c r="B33" s="6">
        <v>1</v>
      </c>
    </row>
    <row r="34" spans="1:2" x14ac:dyDescent="0.25">
      <c r="A34" s="17" t="s">
        <v>147</v>
      </c>
      <c r="B34" s="6">
        <v>1</v>
      </c>
    </row>
    <row r="35" spans="1:2" x14ac:dyDescent="0.25">
      <c r="A35" s="17" t="s">
        <v>100</v>
      </c>
      <c r="B35" s="6">
        <v>1</v>
      </c>
    </row>
    <row r="36" spans="1:2" x14ac:dyDescent="0.25">
      <c r="A36" s="17" t="s">
        <v>175</v>
      </c>
      <c r="B36" s="6">
        <v>1</v>
      </c>
    </row>
    <row r="37" spans="1:2" x14ac:dyDescent="0.25">
      <c r="A37" s="17" t="s">
        <v>187</v>
      </c>
      <c r="B37" s="6">
        <v>1</v>
      </c>
    </row>
    <row r="38" spans="1:2" x14ac:dyDescent="0.25">
      <c r="A38" s="17" t="s">
        <v>173</v>
      </c>
      <c r="B38" s="6">
        <v>1</v>
      </c>
    </row>
    <row r="39" spans="1:2" x14ac:dyDescent="0.25">
      <c r="A39" s="17" t="s">
        <v>179</v>
      </c>
      <c r="B39" s="6">
        <v>1</v>
      </c>
    </row>
    <row r="40" spans="1:2" x14ac:dyDescent="0.25">
      <c r="A40" s="17" t="s">
        <v>180</v>
      </c>
      <c r="B40" s="6">
        <v>1</v>
      </c>
    </row>
    <row r="41" spans="1:2" x14ac:dyDescent="0.25">
      <c r="A41" s="17" t="s">
        <v>66</v>
      </c>
      <c r="B41" s="6">
        <v>1</v>
      </c>
    </row>
    <row r="42" spans="1:2" x14ac:dyDescent="0.25">
      <c r="A42" s="17" t="s">
        <v>188</v>
      </c>
      <c r="B42" s="6">
        <v>1</v>
      </c>
    </row>
    <row r="43" spans="1:2" x14ac:dyDescent="0.25">
      <c r="A43" s="17" t="s">
        <v>199</v>
      </c>
      <c r="B43" s="6">
        <v>1</v>
      </c>
    </row>
    <row r="44" spans="1:2" x14ac:dyDescent="0.25">
      <c r="A44" s="17" t="s">
        <v>166</v>
      </c>
      <c r="B44" s="6">
        <v>1</v>
      </c>
    </row>
    <row r="45" spans="1:2" x14ac:dyDescent="0.25">
      <c r="A45" s="17" t="s">
        <v>178</v>
      </c>
      <c r="B45" s="6">
        <v>1</v>
      </c>
    </row>
    <row r="46" spans="1:2" x14ac:dyDescent="0.25">
      <c r="A46" s="17" t="s">
        <v>174</v>
      </c>
      <c r="B46" s="6">
        <v>1</v>
      </c>
    </row>
    <row r="47" spans="1:2" x14ac:dyDescent="0.25">
      <c r="A47" s="17" t="s">
        <v>184</v>
      </c>
      <c r="B47" s="6">
        <v>1</v>
      </c>
    </row>
    <row r="48" spans="1:2" x14ac:dyDescent="0.25">
      <c r="A48" s="17" t="s">
        <v>434</v>
      </c>
      <c r="B48" s="6">
        <v>60</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5" x14ac:dyDescent="0.25"/>
  <cols>
    <col min="1" max="1" width="20" bestFit="1" customWidth="1"/>
    <col min="2" max="2" width="15.85546875" bestFit="1" customWidth="1"/>
    <col min="4" max="4" width="20" customWidth="1"/>
  </cols>
  <sheetData>
    <row r="1" spans="1:5" x14ac:dyDescent="0.25">
      <c r="A1" t="s">
        <v>698</v>
      </c>
    </row>
    <row r="3" spans="1:5" x14ac:dyDescent="0.25">
      <c r="A3" s="4" t="s">
        <v>433</v>
      </c>
      <c r="B3" t="s">
        <v>441</v>
      </c>
    </row>
    <row r="4" spans="1:5" x14ac:dyDescent="0.25">
      <c r="A4" s="5" t="s">
        <v>47</v>
      </c>
      <c r="B4" s="6">
        <v>5</v>
      </c>
      <c r="D4" t="str">
        <f>A4</f>
        <v>Mumbai Indians</v>
      </c>
      <c r="E4">
        <f>GETPIVOTDATA("Winner",$A$3,"Winner",A4)</f>
        <v>5</v>
      </c>
    </row>
    <row r="5" spans="1:5" x14ac:dyDescent="0.25">
      <c r="A5" s="5" t="s">
        <v>32</v>
      </c>
      <c r="B5" s="6">
        <v>4</v>
      </c>
      <c r="D5" t="str">
        <f t="shared" ref="D5:D9" si="0">A5</f>
        <v>Chennai Super Kings</v>
      </c>
      <c r="E5">
        <f t="shared" ref="E5:E9" si="1">GETPIVOTDATA("Winner",$A$3,"Winner",A5)</f>
        <v>4</v>
      </c>
    </row>
    <row r="6" spans="1:5" x14ac:dyDescent="0.25">
      <c r="A6" s="5" t="s">
        <v>21</v>
      </c>
      <c r="B6" s="6">
        <v>2</v>
      </c>
      <c r="D6" t="str">
        <f t="shared" si="0"/>
        <v>Kolkata Knight Riders</v>
      </c>
      <c r="E6">
        <f t="shared" si="1"/>
        <v>2</v>
      </c>
    </row>
    <row r="7" spans="1:5" x14ac:dyDescent="0.25">
      <c r="A7" s="5" t="s">
        <v>53</v>
      </c>
      <c r="B7" s="6">
        <v>1</v>
      </c>
      <c r="D7" t="str">
        <f t="shared" si="0"/>
        <v>Deccan Chargers</v>
      </c>
      <c r="E7">
        <f t="shared" si="1"/>
        <v>1</v>
      </c>
    </row>
    <row r="8" spans="1:5" x14ac:dyDescent="0.25">
      <c r="A8" s="5" t="s">
        <v>259</v>
      </c>
      <c r="B8" s="6">
        <v>1</v>
      </c>
      <c r="D8" t="str">
        <f t="shared" si="0"/>
        <v>Sunrisers Hyderabad</v>
      </c>
      <c r="E8">
        <f t="shared" si="1"/>
        <v>1</v>
      </c>
    </row>
    <row r="9" spans="1:5" x14ac:dyDescent="0.25">
      <c r="A9" s="5" t="s">
        <v>40</v>
      </c>
      <c r="B9" s="6">
        <v>1</v>
      </c>
      <c r="D9" t="str">
        <f t="shared" si="0"/>
        <v>Rajasthan Royals</v>
      </c>
      <c r="E9">
        <f t="shared" si="1"/>
        <v>1</v>
      </c>
    </row>
    <row r="10" spans="1:5" x14ac:dyDescent="0.25">
      <c r="A10" s="5" t="s">
        <v>434</v>
      </c>
      <c r="B10" s="6">
        <v>14</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welcome </vt:lpstr>
      <vt:lpstr>IPL Matches 2008-2020</vt:lpstr>
      <vt:lpstr>winner sheet</vt:lpstr>
      <vt:lpstr>kpi</vt:lpstr>
      <vt:lpstr>data sheet 2</vt:lpstr>
      <vt:lpstr>DASHBOARD-1</vt:lpstr>
      <vt:lpstr>DASHBOARD -2</vt:lpstr>
      <vt:lpstr>solution sheet of dashboard 2</vt:lpstr>
      <vt:lpstr>problemstatement of Dashboard1</vt:lpstr>
      <vt:lpstr>matches win </vt:lpstr>
      <vt:lpstr>toss based </vt:lpstr>
      <vt:lpstr>venues</vt:lpstr>
      <vt:lpstr>man of the match</vt:lpstr>
      <vt:lpstr>title winner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ALANKAR</dc:creator>
  <cp:lastModifiedBy>ALANKAR</cp:lastModifiedBy>
  <cp:lastPrinted>2022-02-21T12:24:26Z</cp:lastPrinted>
  <dcterms:created xsi:type="dcterms:W3CDTF">2022-02-21T14:05:21Z</dcterms:created>
  <dcterms:modified xsi:type="dcterms:W3CDTF">2022-03-23T17:58:32Z</dcterms:modified>
</cp:coreProperties>
</file>