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rp\Downloads\"/>
    </mc:Choice>
  </mc:AlternateContent>
  <xr:revisionPtr revIDLastSave="0" documentId="8_{5B985E89-EAD2-402D-8C77-0BBD617F401B}" xr6:coauthVersionLast="47" xr6:coauthVersionMax="47" xr10:uidLastSave="{00000000-0000-0000-0000-000000000000}"/>
  <bookViews>
    <workbookView xWindow="-98" yWindow="-98" windowWidth="19396" windowHeight="11475" firstSheet="4" activeTab="8" xr2:uid="{00000000-000D-0000-FFFF-FFFF00000000}"/>
  </bookViews>
  <sheets>
    <sheet name="README_Contexto" sheetId="1" r:id="rId1"/>
    <sheet name="Layout_Rutas" sheetId="2" r:id="rId2"/>
    <sheet name="Base_Recoleccion_350" sheetId="3" r:id="rId3"/>
    <sheet name="Input_Analysis" sheetId="4" r:id="rId4"/>
    <sheet name="Probabilidades" sheetId="5" r:id="rId5"/>
    <sheet name="Bondad_Ajuste" sheetId="6" r:id="rId6"/>
    <sheet name="Dashboard" sheetId="7" r:id="rId7"/>
    <sheet name="Diccionario_Datos" sheetId="8" r:id="rId8"/>
    <sheet name="Modelo_ASIS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4" i="3" l="1"/>
  <c r="U354" i="3" s="1"/>
  <c r="M354" i="3"/>
  <c r="T353" i="3"/>
  <c r="U353" i="3" s="1"/>
  <c r="M353" i="3"/>
  <c r="T352" i="3"/>
  <c r="U352" i="3" s="1"/>
  <c r="M352" i="3"/>
  <c r="T351" i="3"/>
  <c r="U351" i="3" s="1"/>
  <c r="M351" i="3"/>
  <c r="T350" i="3"/>
  <c r="U350" i="3" s="1"/>
  <c r="M350" i="3"/>
  <c r="T349" i="3"/>
  <c r="U349" i="3" s="1"/>
  <c r="M349" i="3"/>
  <c r="T348" i="3"/>
  <c r="U348" i="3" s="1"/>
  <c r="M348" i="3"/>
  <c r="T347" i="3"/>
  <c r="U347" i="3" s="1"/>
  <c r="M347" i="3"/>
  <c r="T346" i="3"/>
  <c r="U346" i="3" s="1"/>
  <c r="M346" i="3"/>
  <c r="T345" i="3"/>
  <c r="U345" i="3" s="1"/>
  <c r="M345" i="3"/>
  <c r="T344" i="3"/>
  <c r="U344" i="3" s="1"/>
  <c r="M344" i="3"/>
  <c r="T343" i="3"/>
  <c r="U343" i="3" s="1"/>
  <c r="M343" i="3"/>
  <c r="T342" i="3"/>
  <c r="U342" i="3" s="1"/>
  <c r="M342" i="3"/>
  <c r="T341" i="3"/>
  <c r="U341" i="3" s="1"/>
  <c r="M341" i="3"/>
  <c r="T340" i="3"/>
  <c r="U340" i="3" s="1"/>
  <c r="M340" i="3"/>
  <c r="T339" i="3"/>
  <c r="U339" i="3" s="1"/>
  <c r="M339" i="3"/>
  <c r="U338" i="3"/>
  <c r="T338" i="3"/>
  <c r="M338" i="3"/>
  <c r="T337" i="3"/>
  <c r="U337" i="3" s="1"/>
  <c r="M337" i="3"/>
  <c r="T336" i="3"/>
  <c r="U336" i="3" s="1"/>
  <c r="M336" i="3"/>
  <c r="T335" i="3"/>
  <c r="U335" i="3" s="1"/>
  <c r="M335" i="3"/>
  <c r="T334" i="3"/>
  <c r="U334" i="3" s="1"/>
  <c r="M334" i="3"/>
  <c r="T333" i="3"/>
  <c r="U333" i="3" s="1"/>
  <c r="M333" i="3"/>
  <c r="T332" i="3"/>
  <c r="U332" i="3" s="1"/>
  <c r="M332" i="3"/>
  <c r="T331" i="3"/>
  <c r="U331" i="3" s="1"/>
  <c r="M331" i="3"/>
  <c r="T330" i="3"/>
  <c r="U330" i="3" s="1"/>
  <c r="M330" i="3"/>
  <c r="T329" i="3"/>
  <c r="U329" i="3" s="1"/>
  <c r="M329" i="3"/>
  <c r="T328" i="3"/>
  <c r="U328" i="3" s="1"/>
  <c r="M328" i="3"/>
  <c r="T327" i="3"/>
  <c r="U327" i="3" s="1"/>
  <c r="M327" i="3"/>
  <c r="T326" i="3"/>
  <c r="U326" i="3" s="1"/>
  <c r="M326" i="3"/>
  <c r="T325" i="3"/>
  <c r="U325" i="3" s="1"/>
  <c r="M325" i="3"/>
  <c r="T324" i="3"/>
  <c r="U324" i="3" s="1"/>
  <c r="M324" i="3"/>
  <c r="T323" i="3"/>
  <c r="U323" i="3" s="1"/>
  <c r="M323" i="3"/>
  <c r="T322" i="3"/>
  <c r="U322" i="3" s="1"/>
  <c r="M322" i="3"/>
  <c r="T321" i="3"/>
  <c r="U321" i="3" s="1"/>
  <c r="M321" i="3"/>
  <c r="T320" i="3"/>
  <c r="U320" i="3" s="1"/>
  <c r="M320" i="3"/>
  <c r="T319" i="3"/>
  <c r="U319" i="3" s="1"/>
  <c r="M319" i="3"/>
  <c r="T318" i="3"/>
  <c r="U318" i="3" s="1"/>
  <c r="M318" i="3"/>
  <c r="T317" i="3"/>
  <c r="U317" i="3" s="1"/>
  <c r="M317" i="3"/>
  <c r="T316" i="3"/>
  <c r="U316" i="3" s="1"/>
  <c r="M316" i="3"/>
  <c r="T315" i="3"/>
  <c r="U315" i="3" s="1"/>
  <c r="M315" i="3"/>
  <c r="T314" i="3"/>
  <c r="U314" i="3" s="1"/>
  <c r="M314" i="3"/>
  <c r="T313" i="3"/>
  <c r="U313" i="3" s="1"/>
  <c r="M313" i="3"/>
  <c r="T312" i="3"/>
  <c r="U312" i="3" s="1"/>
  <c r="M312" i="3"/>
  <c r="T311" i="3"/>
  <c r="U311" i="3" s="1"/>
  <c r="M311" i="3"/>
  <c r="T310" i="3"/>
  <c r="U310" i="3" s="1"/>
  <c r="M310" i="3"/>
  <c r="T309" i="3"/>
  <c r="U309" i="3" s="1"/>
  <c r="M309" i="3"/>
  <c r="T308" i="3"/>
  <c r="U308" i="3" s="1"/>
  <c r="M308" i="3"/>
  <c r="T307" i="3"/>
  <c r="U307" i="3" s="1"/>
  <c r="M307" i="3"/>
  <c r="T306" i="3"/>
  <c r="U306" i="3" s="1"/>
  <c r="M306" i="3"/>
  <c r="T305" i="3"/>
  <c r="U305" i="3" s="1"/>
  <c r="M305" i="3"/>
  <c r="T304" i="3"/>
  <c r="U304" i="3" s="1"/>
  <c r="M304" i="3"/>
  <c r="T303" i="3"/>
  <c r="U303" i="3" s="1"/>
  <c r="M303" i="3"/>
  <c r="T302" i="3"/>
  <c r="U302" i="3" s="1"/>
  <c r="M302" i="3"/>
  <c r="T301" i="3"/>
  <c r="U301" i="3" s="1"/>
  <c r="M301" i="3"/>
  <c r="T300" i="3"/>
  <c r="U300" i="3" s="1"/>
  <c r="M300" i="3"/>
  <c r="T299" i="3"/>
  <c r="U299" i="3" s="1"/>
  <c r="M299" i="3"/>
  <c r="T298" i="3"/>
  <c r="U298" i="3" s="1"/>
  <c r="M298" i="3"/>
  <c r="T297" i="3"/>
  <c r="U297" i="3" s="1"/>
  <c r="M297" i="3"/>
  <c r="T296" i="3"/>
  <c r="U296" i="3" s="1"/>
  <c r="M296" i="3"/>
  <c r="T295" i="3"/>
  <c r="U295" i="3" s="1"/>
  <c r="M295" i="3"/>
  <c r="T294" i="3"/>
  <c r="U294" i="3" s="1"/>
  <c r="M294" i="3"/>
  <c r="T293" i="3"/>
  <c r="U293" i="3" s="1"/>
  <c r="M293" i="3"/>
  <c r="T292" i="3"/>
  <c r="U292" i="3" s="1"/>
  <c r="M292" i="3"/>
  <c r="T291" i="3"/>
  <c r="U291" i="3" s="1"/>
  <c r="M291" i="3"/>
  <c r="T290" i="3"/>
  <c r="U290" i="3" s="1"/>
  <c r="M290" i="3"/>
  <c r="T289" i="3"/>
  <c r="U289" i="3" s="1"/>
  <c r="M289" i="3"/>
  <c r="T288" i="3"/>
  <c r="U288" i="3" s="1"/>
  <c r="M288" i="3"/>
  <c r="T287" i="3"/>
  <c r="U287" i="3" s="1"/>
  <c r="M287" i="3"/>
  <c r="T286" i="3"/>
  <c r="U286" i="3" s="1"/>
  <c r="M286" i="3"/>
  <c r="T285" i="3"/>
  <c r="U285" i="3" s="1"/>
  <c r="M285" i="3"/>
  <c r="T284" i="3"/>
  <c r="U284" i="3" s="1"/>
  <c r="M284" i="3"/>
  <c r="T283" i="3"/>
  <c r="U283" i="3" s="1"/>
  <c r="M283" i="3"/>
  <c r="T282" i="3"/>
  <c r="U282" i="3" s="1"/>
  <c r="M282" i="3"/>
  <c r="T281" i="3"/>
  <c r="U281" i="3" s="1"/>
  <c r="M281" i="3"/>
  <c r="T280" i="3"/>
  <c r="U280" i="3" s="1"/>
  <c r="M280" i="3"/>
  <c r="T279" i="3"/>
  <c r="U279" i="3" s="1"/>
  <c r="M279" i="3"/>
  <c r="T278" i="3"/>
  <c r="U278" i="3" s="1"/>
  <c r="M278" i="3"/>
  <c r="T277" i="3"/>
  <c r="U277" i="3" s="1"/>
  <c r="M277" i="3"/>
  <c r="T276" i="3"/>
  <c r="U276" i="3" s="1"/>
  <c r="M276" i="3"/>
  <c r="T275" i="3"/>
  <c r="U275" i="3" s="1"/>
  <c r="M275" i="3"/>
  <c r="T274" i="3"/>
  <c r="U274" i="3" s="1"/>
  <c r="M274" i="3"/>
  <c r="T273" i="3"/>
  <c r="U273" i="3" s="1"/>
  <c r="M273" i="3"/>
  <c r="T272" i="3"/>
  <c r="U272" i="3" s="1"/>
  <c r="M272" i="3"/>
  <c r="T271" i="3"/>
  <c r="U271" i="3" s="1"/>
  <c r="M271" i="3"/>
  <c r="T270" i="3"/>
  <c r="U270" i="3" s="1"/>
  <c r="M270" i="3"/>
  <c r="T269" i="3"/>
  <c r="U269" i="3" s="1"/>
  <c r="M269" i="3"/>
  <c r="T268" i="3"/>
  <c r="U268" i="3" s="1"/>
  <c r="M268" i="3"/>
  <c r="T267" i="3"/>
  <c r="U267" i="3" s="1"/>
  <c r="M267" i="3"/>
  <c r="U266" i="3"/>
  <c r="T266" i="3"/>
  <c r="M266" i="3"/>
  <c r="T265" i="3"/>
  <c r="U265" i="3" s="1"/>
  <c r="M265" i="3"/>
  <c r="T264" i="3"/>
  <c r="U264" i="3" s="1"/>
  <c r="M264" i="3"/>
  <c r="T263" i="3"/>
  <c r="U263" i="3" s="1"/>
  <c r="M263" i="3"/>
  <c r="T262" i="3"/>
  <c r="U262" i="3" s="1"/>
  <c r="M262" i="3"/>
  <c r="T261" i="3"/>
  <c r="U261" i="3" s="1"/>
  <c r="M261" i="3"/>
  <c r="T260" i="3"/>
  <c r="U260" i="3" s="1"/>
  <c r="M260" i="3"/>
  <c r="T259" i="3"/>
  <c r="U259" i="3" s="1"/>
  <c r="M259" i="3"/>
  <c r="T258" i="3"/>
  <c r="U258" i="3" s="1"/>
  <c r="M258" i="3"/>
  <c r="T257" i="3"/>
  <c r="U257" i="3" s="1"/>
  <c r="M257" i="3"/>
  <c r="T256" i="3"/>
  <c r="U256" i="3" s="1"/>
  <c r="M256" i="3"/>
  <c r="T255" i="3"/>
  <c r="U255" i="3" s="1"/>
  <c r="M255" i="3"/>
  <c r="T254" i="3"/>
  <c r="U254" i="3" s="1"/>
  <c r="M254" i="3"/>
  <c r="T253" i="3"/>
  <c r="U253" i="3" s="1"/>
  <c r="M253" i="3"/>
  <c r="T252" i="3"/>
  <c r="U252" i="3" s="1"/>
  <c r="M252" i="3"/>
  <c r="T251" i="3"/>
  <c r="U251" i="3" s="1"/>
  <c r="M251" i="3"/>
  <c r="T250" i="3"/>
  <c r="U250" i="3" s="1"/>
  <c r="M250" i="3"/>
  <c r="T249" i="3"/>
  <c r="U249" i="3" s="1"/>
  <c r="M249" i="3"/>
  <c r="T248" i="3"/>
  <c r="U248" i="3" s="1"/>
  <c r="M248" i="3"/>
  <c r="T247" i="3"/>
  <c r="U247" i="3" s="1"/>
  <c r="M247" i="3"/>
  <c r="T246" i="3"/>
  <c r="U246" i="3" s="1"/>
  <c r="M246" i="3"/>
  <c r="T245" i="3"/>
  <c r="U245" i="3" s="1"/>
  <c r="M245" i="3"/>
  <c r="T244" i="3"/>
  <c r="U244" i="3" s="1"/>
  <c r="M244" i="3"/>
  <c r="T243" i="3"/>
  <c r="U243" i="3" s="1"/>
  <c r="M243" i="3"/>
  <c r="T242" i="3"/>
  <c r="U242" i="3" s="1"/>
  <c r="M242" i="3"/>
  <c r="T241" i="3"/>
  <c r="U241" i="3" s="1"/>
  <c r="M241" i="3"/>
  <c r="T240" i="3"/>
  <c r="U240" i="3" s="1"/>
  <c r="M240" i="3"/>
  <c r="T239" i="3"/>
  <c r="U239" i="3" s="1"/>
  <c r="M239" i="3"/>
  <c r="T238" i="3"/>
  <c r="U238" i="3" s="1"/>
  <c r="M238" i="3"/>
  <c r="T237" i="3"/>
  <c r="U237" i="3" s="1"/>
  <c r="M237" i="3"/>
  <c r="T236" i="3"/>
  <c r="U236" i="3" s="1"/>
  <c r="M236" i="3"/>
  <c r="T235" i="3"/>
  <c r="U235" i="3" s="1"/>
  <c r="M235" i="3"/>
  <c r="T234" i="3"/>
  <c r="U234" i="3" s="1"/>
  <c r="M234" i="3"/>
  <c r="T233" i="3"/>
  <c r="U233" i="3" s="1"/>
  <c r="M233" i="3"/>
  <c r="T232" i="3"/>
  <c r="U232" i="3" s="1"/>
  <c r="M232" i="3"/>
  <c r="T231" i="3"/>
  <c r="U231" i="3" s="1"/>
  <c r="M231" i="3"/>
  <c r="T230" i="3"/>
  <c r="U230" i="3" s="1"/>
  <c r="M230" i="3"/>
  <c r="U229" i="3"/>
  <c r="T229" i="3"/>
  <c r="M229" i="3"/>
  <c r="T228" i="3"/>
  <c r="U228" i="3" s="1"/>
  <c r="M228" i="3"/>
  <c r="T227" i="3"/>
  <c r="U227" i="3" s="1"/>
  <c r="M227" i="3"/>
  <c r="T226" i="3"/>
  <c r="U226" i="3" s="1"/>
  <c r="M226" i="3"/>
  <c r="T225" i="3"/>
  <c r="U225" i="3" s="1"/>
  <c r="M225" i="3"/>
  <c r="T224" i="3"/>
  <c r="U224" i="3" s="1"/>
  <c r="M224" i="3"/>
  <c r="T223" i="3"/>
  <c r="U223" i="3" s="1"/>
  <c r="M223" i="3"/>
  <c r="T222" i="3"/>
  <c r="U222" i="3" s="1"/>
  <c r="M222" i="3"/>
  <c r="T221" i="3"/>
  <c r="U221" i="3" s="1"/>
  <c r="M221" i="3"/>
  <c r="T220" i="3"/>
  <c r="U220" i="3" s="1"/>
  <c r="M220" i="3"/>
  <c r="T219" i="3"/>
  <c r="U219" i="3" s="1"/>
  <c r="M219" i="3"/>
  <c r="T218" i="3"/>
  <c r="U218" i="3" s="1"/>
  <c r="M218" i="3"/>
  <c r="T217" i="3"/>
  <c r="U217" i="3" s="1"/>
  <c r="M217" i="3"/>
  <c r="T216" i="3"/>
  <c r="U216" i="3" s="1"/>
  <c r="M216" i="3"/>
  <c r="T215" i="3"/>
  <c r="U215" i="3" s="1"/>
  <c r="M215" i="3"/>
  <c r="T214" i="3"/>
  <c r="U214" i="3" s="1"/>
  <c r="M214" i="3"/>
  <c r="T213" i="3"/>
  <c r="U213" i="3" s="1"/>
  <c r="M213" i="3"/>
  <c r="T212" i="3"/>
  <c r="U212" i="3" s="1"/>
  <c r="M212" i="3"/>
  <c r="T211" i="3"/>
  <c r="U211" i="3" s="1"/>
  <c r="M211" i="3"/>
  <c r="T210" i="3"/>
  <c r="U210" i="3" s="1"/>
  <c r="M210" i="3"/>
  <c r="T209" i="3"/>
  <c r="U209" i="3" s="1"/>
  <c r="M209" i="3"/>
  <c r="T208" i="3"/>
  <c r="U208" i="3" s="1"/>
  <c r="M208" i="3"/>
  <c r="T207" i="3"/>
  <c r="U207" i="3" s="1"/>
  <c r="M207" i="3"/>
  <c r="T206" i="3"/>
  <c r="U206" i="3" s="1"/>
  <c r="M206" i="3"/>
  <c r="T205" i="3"/>
  <c r="U205" i="3" s="1"/>
  <c r="M205" i="3"/>
  <c r="T204" i="3"/>
  <c r="U204" i="3" s="1"/>
  <c r="M204" i="3"/>
  <c r="T203" i="3"/>
  <c r="U203" i="3" s="1"/>
  <c r="M203" i="3"/>
  <c r="T202" i="3"/>
  <c r="U202" i="3" s="1"/>
  <c r="M202" i="3"/>
  <c r="T201" i="3"/>
  <c r="U201" i="3" s="1"/>
  <c r="M201" i="3"/>
  <c r="T200" i="3"/>
  <c r="U200" i="3" s="1"/>
  <c r="M200" i="3"/>
  <c r="T199" i="3"/>
  <c r="U199" i="3" s="1"/>
  <c r="M199" i="3"/>
  <c r="T198" i="3"/>
  <c r="U198" i="3" s="1"/>
  <c r="M198" i="3"/>
  <c r="T197" i="3"/>
  <c r="U197" i="3" s="1"/>
  <c r="M197" i="3"/>
  <c r="T196" i="3"/>
  <c r="U196" i="3" s="1"/>
  <c r="M196" i="3"/>
  <c r="T195" i="3"/>
  <c r="U195" i="3" s="1"/>
  <c r="M195" i="3"/>
  <c r="T194" i="3"/>
  <c r="U194" i="3" s="1"/>
  <c r="M194" i="3"/>
  <c r="T193" i="3"/>
  <c r="U193" i="3" s="1"/>
  <c r="M193" i="3"/>
  <c r="T192" i="3"/>
  <c r="U192" i="3" s="1"/>
  <c r="M192" i="3"/>
  <c r="T191" i="3"/>
  <c r="U191" i="3" s="1"/>
  <c r="M191" i="3"/>
  <c r="T190" i="3"/>
  <c r="U190" i="3" s="1"/>
  <c r="M190" i="3"/>
  <c r="T189" i="3"/>
  <c r="U189" i="3" s="1"/>
  <c r="M189" i="3"/>
  <c r="T188" i="3"/>
  <c r="U188" i="3" s="1"/>
  <c r="M188" i="3"/>
  <c r="T187" i="3"/>
  <c r="U187" i="3" s="1"/>
  <c r="M187" i="3"/>
  <c r="T186" i="3"/>
  <c r="U186" i="3" s="1"/>
  <c r="M186" i="3"/>
  <c r="T185" i="3"/>
  <c r="U185" i="3" s="1"/>
  <c r="M185" i="3"/>
  <c r="T184" i="3"/>
  <c r="U184" i="3" s="1"/>
  <c r="M184" i="3"/>
  <c r="T183" i="3"/>
  <c r="U183" i="3" s="1"/>
  <c r="M183" i="3"/>
  <c r="T182" i="3"/>
  <c r="U182" i="3" s="1"/>
  <c r="M182" i="3"/>
  <c r="T181" i="3"/>
  <c r="U181" i="3" s="1"/>
  <c r="M181" i="3"/>
  <c r="T180" i="3"/>
  <c r="U180" i="3" s="1"/>
  <c r="M180" i="3"/>
  <c r="T179" i="3"/>
  <c r="U179" i="3" s="1"/>
  <c r="M179" i="3"/>
  <c r="T178" i="3"/>
  <c r="U178" i="3" s="1"/>
  <c r="M178" i="3"/>
  <c r="T177" i="3"/>
  <c r="U177" i="3" s="1"/>
  <c r="M177" i="3"/>
  <c r="T176" i="3"/>
  <c r="U176" i="3" s="1"/>
  <c r="M176" i="3"/>
  <c r="T175" i="3"/>
  <c r="U175" i="3" s="1"/>
  <c r="M175" i="3"/>
  <c r="T174" i="3"/>
  <c r="U174" i="3" s="1"/>
  <c r="M174" i="3"/>
  <c r="T173" i="3"/>
  <c r="U173" i="3" s="1"/>
  <c r="M173" i="3"/>
  <c r="T172" i="3"/>
  <c r="U172" i="3" s="1"/>
  <c r="M172" i="3"/>
  <c r="T171" i="3"/>
  <c r="U171" i="3" s="1"/>
  <c r="M171" i="3"/>
  <c r="T170" i="3"/>
  <c r="U170" i="3" s="1"/>
  <c r="M170" i="3"/>
  <c r="T169" i="3"/>
  <c r="U169" i="3" s="1"/>
  <c r="M169" i="3"/>
  <c r="T168" i="3"/>
  <c r="U168" i="3" s="1"/>
  <c r="M168" i="3"/>
  <c r="T167" i="3"/>
  <c r="U167" i="3" s="1"/>
  <c r="M167" i="3"/>
  <c r="T166" i="3"/>
  <c r="U166" i="3" s="1"/>
  <c r="M166" i="3"/>
  <c r="T165" i="3"/>
  <c r="U165" i="3" s="1"/>
  <c r="M165" i="3"/>
  <c r="T164" i="3"/>
  <c r="U164" i="3" s="1"/>
  <c r="M164" i="3"/>
  <c r="T163" i="3"/>
  <c r="U163" i="3" s="1"/>
  <c r="M163" i="3"/>
  <c r="T162" i="3"/>
  <c r="U162" i="3" s="1"/>
  <c r="M162" i="3"/>
  <c r="T161" i="3"/>
  <c r="U161" i="3" s="1"/>
  <c r="M161" i="3"/>
  <c r="T160" i="3"/>
  <c r="U160" i="3" s="1"/>
  <c r="M160" i="3"/>
  <c r="T159" i="3"/>
  <c r="U159" i="3" s="1"/>
  <c r="M159" i="3"/>
  <c r="T158" i="3"/>
  <c r="U158" i="3" s="1"/>
  <c r="M158" i="3"/>
  <c r="T157" i="3"/>
  <c r="U157" i="3" s="1"/>
  <c r="M157" i="3"/>
  <c r="T156" i="3"/>
  <c r="U156" i="3" s="1"/>
  <c r="M156" i="3"/>
  <c r="T155" i="3"/>
  <c r="U155" i="3" s="1"/>
  <c r="M155" i="3"/>
  <c r="T154" i="3"/>
  <c r="U154" i="3" s="1"/>
  <c r="M154" i="3"/>
  <c r="T153" i="3"/>
  <c r="U153" i="3" s="1"/>
  <c r="M153" i="3"/>
  <c r="T152" i="3"/>
  <c r="U152" i="3" s="1"/>
  <c r="M152" i="3"/>
  <c r="T151" i="3"/>
  <c r="U151" i="3" s="1"/>
  <c r="M151" i="3"/>
  <c r="T150" i="3"/>
  <c r="U150" i="3" s="1"/>
  <c r="M150" i="3"/>
  <c r="T149" i="3"/>
  <c r="U149" i="3" s="1"/>
  <c r="M149" i="3"/>
  <c r="T148" i="3"/>
  <c r="U148" i="3" s="1"/>
  <c r="M148" i="3"/>
  <c r="T147" i="3"/>
  <c r="U147" i="3" s="1"/>
  <c r="M147" i="3"/>
  <c r="T146" i="3"/>
  <c r="U146" i="3" s="1"/>
  <c r="M146" i="3"/>
  <c r="T145" i="3"/>
  <c r="U145" i="3" s="1"/>
  <c r="M145" i="3"/>
  <c r="T144" i="3"/>
  <c r="U144" i="3" s="1"/>
  <c r="M144" i="3"/>
  <c r="T143" i="3"/>
  <c r="U143" i="3" s="1"/>
  <c r="M143" i="3"/>
  <c r="T142" i="3"/>
  <c r="U142" i="3" s="1"/>
  <c r="M142" i="3"/>
  <c r="T141" i="3"/>
  <c r="U141" i="3" s="1"/>
  <c r="M141" i="3"/>
  <c r="T140" i="3"/>
  <c r="U140" i="3" s="1"/>
  <c r="M140" i="3"/>
  <c r="T139" i="3"/>
  <c r="U139" i="3" s="1"/>
  <c r="M139" i="3"/>
  <c r="T138" i="3"/>
  <c r="U138" i="3" s="1"/>
  <c r="M138" i="3"/>
  <c r="T137" i="3"/>
  <c r="U137" i="3" s="1"/>
  <c r="M137" i="3"/>
  <c r="T136" i="3"/>
  <c r="U136" i="3" s="1"/>
  <c r="M136" i="3"/>
  <c r="T135" i="3"/>
  <c r="U135" i="3" s="1"/>
  <c r="M135" i="3"/>
  <c r="T134" i="3"/>
  <c r="U134" i="3" s="1"/>
  <c r="M134" i="3"/>
  <c r="T133" i="3"/>
  <c r="U133" i="3" s="1"/>
  <c r="M133" i="3"/>
  <c r="T132" i="3"/>
  <c r="U132" i="3" s="1"/>
  <c r="M132" i="3"/>
  <c r="T131" i="3"/>
  <c r="U131" i="3" s="1"/>
  <c r="M131" i="3"/>
  <c r="T130" i="3"/>
  <c r="U130" i="3" s="1"/>
  <c r="M130" i="3"/>
  <c r="T129" i="3"/>
  <c r="U129" i="3" s="1"/>
  <c r="M129" i="3"/>
  <c r="T128" i="3"/>
  <c r="U128" i="3" s="1"/>
  <c r="M128" i="3"/>
  <c r="T127" i="3"/>
  <c r="U127" i="3" s="1"/>
  <c r="M127" i="3"/>
  <c r="T126" i="3"/>
  <c r="U126" i="3" s="1"/>
  <c r="M126" i="3"/>
  <c r="T125" i="3"/>
  <c r="U125" i="3" s="1"/>
  <c r="M125" i="3"/>
  <c r="T124" i="3"/>
  <c r="U124" i="3" s="1"/>
  <c r="M124" i="3"/>
  <c r="T123" i="3"/>
  <c r="U123" i="3" s="1"/>
  <c r="M123" i="3"/>
  <c r="T122" i="3"/>
  <c r="U122" i="3" s="1"/>
  <c r="M122" i="3"/>
  <c r="T121" i="3"/>
  <c r="U121" i="3" s="1"/>
  <c r="M121" i="3"/>
  <c r="T120" i="3"/>
  <c r="U120" i="3" s="1"/>
  <c r="M120" i="3"/>
  <c r="T119" i="3"/>
  <c r="U119" i="3" s="1"/>
  <c r="M119" i="3"/>
  <c r="T118" i="3"/>
  <c r="U118" i="3" s="1"/>
  <c r="M118" i="3"/>
  <c r="T117" i="3"/>
  <c r="U117" i="3" s="1"/>
  <c r="M117" i="3"/>
  <c r="T116" i="3"/>
  <c r="U116" i="3" s="1"/>
  <c r="M116" i="3"/>
  <c r="T115" i="3"/>
  <c r="U115" i="3" s="1"/>
  <c r="M115" i="3"/>
  <c r="T114" i="3"/>
  <c r="U114" i="3" s="1"/>
  <c r="M114" i="3"/>
  <c r="T113" i="3"/>
  <c r="U113" i="3" s="1"/>
  <c r="M113" i="3"/>
  <c r="T112" i="3"/>
  <c r="U112" i="3" s="1"/>
  <c r="M112" i="3"/>
  <c r="T111" i="3"/>
  <c r="U111" i="3" s="1"/>
  <c r="M111" i="3"/>
  <c r="T110" i="3"/>
  <c r="U110" i="3" s="1"/>
  <c r="M110" i="3"/>
  <c r="T109" i="3"/>
  <c r="U109" i="3" s="1"/>
  <c r="M109" i="3"/>
  <c r="T108" i="3"/>
  <c r="U108" i="3" s="1"/>
  <c r="M108" i="3"/>
  <c r="T107" i="3"/>
  <c r="U107" i="3" s="1"/>
  <c r="M107" i="3"/>
  <c r="T106" i="3"/>
  <c r="U106" i="3" s="1"/>
  <c r="M106" i="3"/>
  <c r="T105" i="3"/>
  <c r="U105" i="3" s="1"/>
  <c r="M105" i="3"/>
  <c r="T104" i="3"/>
  <c r="U104" i="3" s="1"/>
  <c r="M104" i="3"/>
  <c r="T103" i="3"/>
  <c r="U103" i="3" s="1"/>
  <c r="M103" i="3"/>
  <c r="T102" i="3"/>
  <c r="U102" i="3" s="1"/>
  <c r="M102" i="3"/>
  <c r="T101" i="3"/>
  <c r="U101" i="3" s="1"/>
  <c r="M101" i="3"/>
  <c r="T100" i="3"/>
  <c r="U100" i="3" s="1"/>
  <c r="M100" i="3"/>
  <c r="T99" i="3"/>
  <c r="U99" i="3" s="1"/>
  <c r="M99" i="3"/>
  <c r="T98" i="3"/>
  <c r="U98" i="3" s="1"/>
  <c r="M98" i="3"/>
  <c r="T97" i="3"/>
  <c r="U97" i="3" s="1"/>
  <c r="M97" i="3"/>
  <c r="T96" i="3"/>
  <c r="U96" i="3" s="1"/>
  <c r="M96" i="3"/>
  <c r="T95" i="3"/>
  <c r="U95" i="3" s="1"/>
  <c r="M95" i="3"/>
  <c r="T94" i="3"/>
  <c r="U94" i="3" s="1"/>
  <c r="M94" i="3"/>
  <c r="T93" i="3"/>
  <c r="U93" i="3" s="1"/>
  <c r="M93" i="3"/>
  <c r="T92" i="3"/>
  <c r="U92" i="3" s="1"/>
  <c r="M92" i="3"/>
  <c r="T91" i="3"/>
  <c r="U91" i="3" s="1"/>
  <c r="M91" i="3"/>
  <c r="T90" i="3"/>
  <c r="U90" i="3" s="1"/>
  <c r="M90" i="3"/>
  <c r="T89" i="3"/>
  <c r="U89" i="3" s="1"/>
  <c r="M89" i="3"/>
  <c r="T88" i="3"/>
  <c r="U88" i="3" s="1"/>
  <c r="M88" i="3"/>
  <c r="T87" i="3"/>
  <c r="U87" i="3" s="1"/>
  <c r="M87" i="3"/>
  <c r="T86" i="3"/>
  <c r="U86" i="3" s="1"/>
  <c r="M86" i="3"/>
  <c r="T85" i="3"/>
  <c r="U85" i="3" s="1"/>
  <c r="M85" i="3"/>
  <c r="T84" i="3"/>
  <c r="U84" i="3" s="1"/>
  <c r="M84" i="3"/>
  <c r="T83" i="3"/>
  <c r="U83" i="3" s="1"/>
  <c r="M83" i="3"/>
  <c r="T82" i="3"/>
  <c r="U82" i="3" s="1"/>
  <c r="M82" i="3"/>
  <c r="T81" i="3"/>
  <c r="U81" i="3" s="1"/>
  <c r="M81" i="3"/>
  <c r="T80" i="3"/>
  <c r="U80" i="3" s="1"/>
  <c r="M80" i="3"/>
  <c r="T79" i="3"/>
  <c r="U79" i="3" s="1"/>
  <c r="M79" i="3"/>
  <c r="T78" i="3"/>
  <c r="U78" i="3" s="1"/>
  <c r="M78" i="3"/>
  <c r="T77" i="3"/>
  <c r="U77" i="3" s="1"/>
  <c r="M77" i="3"/>
  <c r="T76" i="3"/>
  <c r="U76" i="3" s="1"/>
  <c r="M76" i="3"/>
  <c r="T75" i="3"/>
  <c r="U75" i="3" s="1"/>
  <c r="M75" i="3"/>
  <c r="T74" i="3"/>
  <c r="U74" i="3" s="1"/>
  <c r="M74" i="3"/>
  <c r="T73" i="3"/>
  <c r="U73" i="3" s="1"/>
  <c r="M73" i="3"/>
  <c r="T72" i="3"/>
  <c r="U72" i="3" s="1"/>
  <c r="M72" i="3"/>
  <c r="T71" i="3"/>
  <c r="U71" i="3" s="1"/>
  <c r="M71" i="3"/>
  <c r="T70" i="3"/>
  <c r="U70" i="3" s="1"/>
  <c r="M70" i="3"/>
  <c r="T69" i="3"/>
  <c r="U69" i="3" s="1"/>
  <c r="M69" i="3"/>
  <c r="T68" i="3"/>
  <c r="U68" i="3" s="1"/>
  <c r="M68" i="3"/>
  <c r="T67" i="3"/>
  <c r="U67" i="3" s="1"/>
  <c r="M67" i="3"/>
  <c r="T66" i="3"/>
  <c r="U66" i="3" s="1"/>
  <c r="M66" i="3"/>
  <c r="T65" i="3"/>
  <c r="U65" i="3" s="1"/>
  <c r="M65" i="3"/>
  <c r="T64" i="3"/>
  <c r="U64" i="3" s="1"/>
  <c r="M64" i="3"/>
  <c r="T63" i="3"/>
  <c r="U63" i="3" s="1"/>
  <c r="M63" i="3"/>
  <c r="T62" i="3"/>
  <c r="U62" i="3" s="1"/>
  <c r="M62" i="3"/>
  <c r="T61" i="3"/>
  <c r="U61" i="3" s="1"/>
  <c r="M61" i="3"/>
  <c r="T60" i="3"/>
  <c r="U60" i="3" s="1"/>
  <c r="M60" i="3"/>
  <c r="T59" i="3"/>
  <c r="U59" i="3" s="1"/>
  <c r="M59" i="3"/>
  <c r="T58" i="3"/>
  <c r="U58" i="3" s="1"/>
  <c r="M58" i="3"/>
  <c r="T57" i="3"/>
  <c r="U57" i="3" s="1"/>
  <c r="M57" i="3"/>
  <c r="T56" i="3"/>
  <c r="U56" i="3" s="1"/>
  <c r="M56" i="3"/>
  <c r="T55" i="3"/>
  <c r="U55" i="3" s="1"/>
  <c r="M55" i="3"/>
  <c r="T54" i="3"/>
  <c r="U54" i="3" s="1"/>
  <c r="M54" i="3"/>
  <c r="U53" i="3"/>
  <c r="T53" i="3"/>
  <c r="M53" i="3"/>
  <c r="T52" i="3"/>
  <c r="U52" i="3" s="1"/>
  <c r="M52" i="3"/>
  <c r="T51" i="3"/>
  <c r="U51" i="3" s="1"/>
  <c r="M51" i="3"/>
  <c r="T50" i="3"/>
  <c r="U50" i="3" s="1"/>
  <c r="M50" i="3"/>
  <c r="T49" i="3"/>
  <c r="U49" i="3" s="1"/>
  <c r="M49" i="3"/>
  <c r="T48" i="3"/>
  <c r="U48" i="3" s="1"/>
  <c r="M48" i="3"/>
  <c r="T47" i="3"/>
  <c r="U47" i="3" s="1"/>
  <c r="M47" i="3"/>
  <c r="T46" i="3"/>
  <c r="U46" i="3" s="1"/>
  <c r="M46" i="3"/>
  <c r="T45" i="3"/>
  <c r="U45" i="3" s="1"/>
  <c r="M45" i="3"/>
  <c r="T44" i="3"/>
  <c r="U44" i="3" s="1"/>
  <c r="M44" i="3"/>
  <c r="T43" i="3"/>
  <c r="U43" i="3" s="1"/>
  <c r="M43" i="3"/>
  <c r="T42" i="3"/>
  <c r="U42" i="3" s="1"/>
  <c r="M42" i="3"/>
  <c r="T41" i="3"/>
  <c r="U41" i="3" s="1"/>
  <c r="M41" i="3"/>
  <c r="T40" i="3"/>
  <c r="U40" i="3" s="1"/>
  <c r="M40" i="3"/>
  <c r="T39" i="3"/>
  <c r="U39" i="3" s="1"/>
  <c r="M39" i="3"/>
  <c r="T38" i="3"/>
  <c r="U38" i="3" s="1"/>
  <c r="M38" i="3"/>
  <c r="T37" i="3"/>
  <c r="U37" i="3" s="1"/>
  <c r="M37" i="3"/>
  <c r="T36" i="3"/>
  <c r="U36" i="3" s="1"/>
  <c r="M36" i="3"/>
  <c r="T35" i="3"/>
  <c r="U35" i="3" s="1"/>
  <c r="M35" i="3"/>
  <c r="T34" i="3"/>
  <c r="U34" i="3" s="1"/>
  <c r="M34" i="3"/>
  <c r="T33" i="3"/>
  <c r="U33" i="3" s="1"/>
  <c r="M33" i="3"/>
  <c r="T32" i="3"/>
  <c r="U32" i="3" s="1"/>
  <c r="M32" i="3"/>
  <c r="T31" i="3"/>
  <c r="U31" i="3" s="1"/>
  <c r="M31" i="3"/>
  <c r="T30" i="3"/>
  <c r="U30" i="3" s="1"/>
  <c r="M30" i="3"/>
  <c r="T29" i="3"/>
  <c r="U29" i="3" s="1"/>
  <c r="M29" i="3"/>
  <c r="T28" i="3"/>
  <c r="U28" i="3" s="1"/>
  <c r="M28" i="3"/>
  <c r="T27" i="3"/>
  <c r="U27" i="3" s="1"/>
  <c r="M27" i="3"/>
  <c r="T26" i="3"/>
  <c r="U26" i="3" s="1"/>
  <c r="M26" i="3"/>
  <c r="T25" i="3"/>
  <c r="U25" i="3" s="1"/>
  <c r="M25" i="3"/>
  <c r="T24" i="3"/>
  <c r="U24" i="3" s="1"/>
  <c r="M24" i="3"/>
  <c r="T23" i="3"/>
  <c r="U23" i="3" s="1"/>
  <c r="M23" i="3"/>
  <c r="T22" i="3"/>
  <c r="U22" i="3" s="1"/>
  <c r="M22" i="3"/>
  <c r="T21" i="3"/>
  <c r="U21" i="3" s="1"/>
  <c r="M21" i="3"/>
  <c r="T20" i="3"/>
  <c r="U20" i="3" s="1"/>
  <c r="M20" i="3"/>
  <c r="T19" i="3"/>
  <c r="U19" i="3" s="1"/>
  <c r="M19" i="3"/>
  <c r="T18" i="3"/>
  <c r="U18" i="3" s="1"/>
  <c r="M18" i="3"/>
  <c r="T17" i="3"/>
  <c r="U17" i="3" s="1"/>
  <c r="M17" i="3"/>
  <c r="T16" i="3"/>
  <c r="U16" i="3" s="1"/>
  <c r="M16" i="3"/>
  <c r="T15" i="3"/>
  <c r="U15" i="3" s="1"/>
  <c r="M15" i="3"/>
  <c r="T14" i="3"/>
  <c r="U14" i="3" s="1"/>
  <c r="M14" i="3"/>
  <c r="T13" i="3"/>
  <c r="U13" i="3" s="1"/>
  <c r="M13" i="3"/>
  <c r="T12" i="3"/>
  <c r="U12" i="3" s="1"/>
  <c r="M12" i="3"/>
  <c r="T11" i="3"/>
  <c r="U11" i="3" s="1"/>
  <c r="M11" i="3"/>
  <c r="T10" i="3"/>
  <c r="U10" i="3" s="1"/>
  <c r="M10" i="3"/>
  <c r="T9" i="3"/>
  <c r="U9" i="3" s="1"/>
  <c r="M9" i="3"/>
  <c r="T8" i="3"/>
  <c r="U8" i="3" s="1"/>
  <c r="M8" i="3"/>
  <c r="T7" i="3"/>
  <c r="U7" i="3" s="1"/>
  <c r="M7" i="3"/>
  <c r="T6" i="3"/>
  <c r="U6" i="3" s="1"/>
  <c r="M6" i="3"/>
  <c r="T5" i="3"/>
  <c r="U5" i="3" s="1"/>
  <c r="M5" i="3"/>
</calcChain>
</file>

<file path=xl/sharedStrings.xml><?xml version="1.0" encoding="utf-8"?>
<sst xmlns="http://schemas.openxmlformats.org/spreadsheetml/2006/main" count="4501" uniqueCount="883">
  <si>
    <t>HUGO CAFÉ Simulation Project — Fase 3 Workbook</t>
  </si>
  <si>
    <t>Base de recolección de 350 observaciones. Archivo preparado para la PPT de 5 slides, input analysis, bondad de ajuste y modelado AS-IS en Python/FlexSim.</t>
  </si>
  <si>
    <t>Section</t>
  </si>
  <si>
    <t>Content</t>
  </si>
  <si>
    <t>Project scope</t>
  </si>
  <si>
    <t>Discrete-event simulation of the AS-IS operation of HUGO CAFÉ from 2026-04-06 to 2026-04-19, 08:00–21:00.</t>
  </si>
  <si>
    <t>Current phase</t>
  </si>
  <si>
    <t>Fase 3: goodness-of-fit tests and input distribution selection. Fase 1 and Fase 2 content is preserved and formatted.</t>
  </si>
  <si>
    <t>Entities</t>
  </si>
  <si>
    <t>Customer groups flowing through table assignment, order taking, command, kitchen preparation, consumption, payment, table reoccupation and exit.</t>
  </si>
  <si>
    <t>Resources</t>
  </si>
  <si>
    <t>Two base employees: one cook and one front employee responsible for order taking, command and checkout. Kitchen capacity is modeled as one active table order at a time.</t>
  </si>
  <si>
    <t>Checkout rule</t>
  </si>
  <si>
    <t>Most groups pay a single bill. 8.9% of cases use individual split checkout, increasing payment time.</t>
  </si>
  <si>
    <t>No-table rule</t>
  </si>
  <si>
    <t>If no compatible table is available, 28% of groups wait and 72% abandon. This assumption is included for the simulation model, not as an observed column.</t>
  </si>
  <si>
    <t>Group-4 rule</t>
  </si>
  <si>
    <t>Groups of 4 are operational exceptions because no table has formal capacity of 4. They are assigned to T4/T5 with an extra-chair adjustment.</t>
  </si>
  <si>
    <t>Design note</t>
  </si>
  <si>
    <t>Tables use fixed widths, wrapped headers, frozen panes and compact rows to avoid clipped data or overflow.</t>
  </si>
  <si>
    <t>Phase 4 Status Update</t>
  </si>
  <si>
    <t>Conceptual model</t>
  </si>
  <si>
    <t>Formalized in sheet Modelo_ASIS</t>
  </si>
  <si>
    <t>Main entity</t>
  </si>
  <si>
    <t>Customer group</t>
  </si>
  <si>
    <t>T1–T5, cook, kitchen, checkout, front employee</t>
  </si>
  <si>
    <t>Queue logic</t>
  </si>
  <si>
    <t>No compatible table → 28% waits / 72% abandons</t>
  </si>
  <si>
    <t>Split payment</t>
  </si>
  <si>
    <t>8.9% of cases; payment time multiplied by group size</t>
  </si>
  <si>
    <t>Group of 4</t>
  </si>
  <si>
    <t>Operational exception assigned only to T4/T5 with extra adjustment</t>
  </si>
  <si>
    <t>Next phase</t>
  </si>
  <si>
    <t>Build AS-IS simulation model in Python and compare with FlexSim</t>
  </si>
  <si>
    <t>Updated</t>
  </si>
  <si>
    <t>2026-05-03 03:48</t>
  </si>
  <si>
    <t>Layout and Routing Logic</t>
  </si>
  <si>
    <t>Physical routing used by the AS-IS model. Distances are approximate and tied to table assignment.</t>
  </si>
  <si>
    <t>Mesa</t>
  </si>
  <si>
    <t>Zona</t>
  </si>
  <si>
    <t>Capacidad</t>
  </si>
  <si>
    <t>Ruta_Principal</t>
  </si>
  <si>
    <t>Distancia_min_m</t>
  </si>
  <si>
    <t>Distancia_max_m</t>
  </si>
  <si>
    <t>Modeling note</t>
  </si>
  <si>
    <t>T1</t>
  </si>
  <si>
    <t>Terraza</t>
  </si>
  <si>
    <t>E-L-T1-K-CB-CO-OUT</t>
  </si>
  <si>
    <t>Terrace table</t>
  </si>
  <si>
    <t>T2</t>
  </si>
  <si>
    <t>E-L-T2-K-CB-CO-OUT</t>
  </si>
  <si>
    <t>T3</t>
  </si>
  <si>
    <t>E-L-T3-K-CB-CO-OUT</t>
  </si>
  <si>
    <t>T4</t>
  </si>
  <si>
    <t>Interior</t>
  </si>
  <si>
    <t>E-V-T4-K-CB-CO-OUT</t>
  </si>
  <si>
    <t>Interior table</t>
  </si>
  <si>
    <t>T5</t>
  </si>
  <si>
    <t>E-V-T5-K-CB-CO-OUT</t>
  </si>
  <si>
    <t>Physical node</t>
  </si>
  <si>
    <t>Meaning</t>
  </si>
  <si>
    <t>Used in routes</t>
  </si>
  <si>
    <t>E</t>
  </si>
  <si>
    <t>Entrance / Exit at left side</t>
  </si>
  <si>
    <t>All tables</t>
  </si>
  <si>
    <t>L</t>
  </si>
  <si>
    <t>Left / terrace corridor</t>
  </si>
  <si>
    <t>T1, T2, T3</t>
  </si>
  <si>
    <t>V</t>
  </si>
  <si>
    <t>Central node</t>
  </si>
  <si>
    <t>T4, T5</t>
  </si>
  <si>
    <t>K</t>
  </si>
  <si>
    <t>Kitchen, right side</t>
  </si>
  <si>
    <t>CB</t>
  </si>
  <si>
    <t>Checkout branch</t>
  </si>
  <si>
    <t>CO</t>
  </si>
  <si>
    <t>Checkout</t>
  </si>
  <si>
    <t>OUT</t>
  </si>
  <si>
    <t>Exit / table released</t>
  </si>
  <si>
    <t>Base de Recolección — 350 Observaciones</t>
  </si>
  <si>
    <t>Datos operativos tratados como base de recolección real. Interarribo es entrada de llegadas y no se suma al tiempo total de mesa.</t>
  </si>
  <si>
    <t>ID</t>
  </si>
  <si>
    <t>Semana</t>
  </si>
  <si>
    <t>Fecha</t>
  </si>
  <si>
    <t>Día</t>
  </si>
  <si>
    <t>Tipo_Día</t>
  </si>
  <si>
    <t>Hora_Llegada</t>
  </si>
  <si>
    <t>Franja_Horaria</t>
  </si>
  <si>
    <t>Interarribo_min</t>
  </si>
  <si>
    <t>Grupo</t>
  </si>
  <si>
    <t>Zona_Mesa</t>
  </si>
  <si>
    <t>Capacidad_Mesa</t>
  </si>
  <si>
    <t>Ocupacion_Relativa</t>
  </si>
  <si>
    <t>Toma_Pedido_min</t>
  </si>
  <si>
    <t>Comanda_min</t>
  </si>
  <si>
    <t>Preparacion_min</t>
  </si>
  <si>
    <t>Consumo_min</t>
  </si>
  <si>
    <t>Pago_min</t>
  </si>
  <si>
    <t>Tiempo_Reocupacion_Mesa_min</t>
  </si>
  <si>
    <t>Tiempo_Total_Mesa_min</t>
  </si>
  <si>
    <t>Tiempo_Total_Sistema_min</t>
  </si>
  <si>
    <t>Distancia_Ruta_m</t>
  </si>
  <si>
    <t>Checkout_Mode</t>
  </si>
  <si>
    <t>Observaciones</t>
  </si>
  <si>
    <t>2026-04-06</t>
  </si>
  <si>
    <t>Lunes</t>
  </si>
  <si>
    <t>Weekday</t>
  </si>
  <si>
    <t>08:41</t>
  </si>
  <si>
    <t>Breakfast</t>
  </si>
  <si>
    <t>Single bill</t>
  </si>
  <si>
    <t>Normal operation</t>
  </si>
  <si>
    <t>08:45</t>
  </si>
  <si>
    <t>12:08</t>
  </si>
  <si>
    <t>Midday</t>
  </si>
  <si>
    <t>12:46</t>
  </si>
  <si>
    <t>12:54</t>
  </si>
  <si>
    <t>13:16</t>
  </si>
  <si>
    <t>13:20</t>
  </si>
  <si>
    <t>16:21</t>
  </si>
  <si>
    <t>Lunch</t>
  </si>
  <si>
    <t>16:58</t>
  </si>
  <si>
    <t>17:16</t>
  </si>
  <si>
    <t>Afternoon</t>
  </si>
  <si>
    <t>18:57</t>
  </si>
  <si>
    <t>19:09</t>
  </si>
  <si>
    <t>Evening</t>
  </si>
  <si>
    <t>20:38</t>
  </si>
  <si>
    <t>20:52</t>
  </si>
  <si>
    <t>2026-04-07</t>
  </si>
  <si>
    <t>Martes</t>
  </si>
  <si>
    <t>08:29</t>
  </si>
  <si>
    <t>12:36</t>
  </si>
  <si>
    <t>14:28</t>
  </si>
  <si>
    <t>14:34</t>
  </si>
  <si>
    <t>15:12</t>
  </si>
  <si>
    <t>15:21</t>
  </si>
  <si>
    <t>15:28</t>
  </si>
  <si>
    <t>15:43</t>
  </si>
  <si>
    <t>16:39</t>
  </si>
  <si>
    <t>16:51</t>
  </si>
  <si>
    <t>18:44</t>
  </si>
  <si>
    <t>19:04</t>
  </si>
  <si>
    <t>Requires extra chair / operational exception</t>
  </si>
  <si>
    <t>19:32</t>
  </si>
  <si>
    <t>19:42</t>
  </si>
  <si>
    <t>20:09</t>
  </si>
  <si>
    <t>20:42</t>
  </si>
  <si>
    <t>2026-04-08</t>
  </si>
  <si>
    <t>Miércoles</t>
  </si>
  <si>
    <t>09:34</t>
  </si>
  <si>
    <t>11:08</t>
  </si>
  <si>
    <t>Individual split</t>
  </si>
  <si>
    <t>Split checkout: individual payments</t>
  </si>
  <si>
    <t>11:12</t>
  </si>
  <si>
    <t>11:34</t>
  </si>
  <si>
    <t>12:28</t>
  </si>
  <si>
    <t>13:56</t>
  </si>
  <si>
    <t>14:27</t>
  </si>
  <si>
    <t>14:29</t>
  </si>
  <si>
    <t>15:24</t>
  </si>
  <si>
    <t>16:41</t>
  </si>
  <si>
    <t>17:07</t>
  </si>
  <si>
    <t>17:10</t>
  </si>
  <si>
    <t>17:15</t>
  </si>
  <si>
    <t>19:12</t>
  </si>
  <si>
    <t>19:30</t>
  </si>
  <si>
    <t>20:27</t>
  </si>
  <si>
    <t>20:58</t>
  </si>
  <si>
    <t>2026-04-09</t>
  </si>
  <si>
    <t>Jueves</t>
  </si>
  <si>
    <t>10:27</t>
  </si>
  <si>
    <t>11:27</t>
  </si>
  <si>
    <t>11:39</t>
  </si>
  <si>
    <t>12:03</t>
  </si>
  <si>
    <t>12:04</t>
  </si>
  <si>
    <t>12:37</t>
  </si>
  <si>
    <t>12:59</t>
  </si>
  <si>
    <t>13:35</t>
  </si>
  <si>
    <t>14:09</t>
  </si>
  <si>
    <t>15:25</t>
  </si>
  <si>
    <t>15:47</t>
  </si>
  <si>
    <t>16:06</t>
  </si>
  <si>
    <t>16:53</t>
  </si>
  <si>
    <t>17:04</t>
  </si>
  <si>
    <t>17:49</t>
  </si>
  <si>
    <t>17:57</t>
  </si>
  <si>
    <t>19:08</t>
  </si>
  <si>
    <t>19:33</t>
  </si>
  <si>
    <t>20:11</t>
  </si>
  <si>
    <t>20:39</t>
  </si>
  <si>
    <t>2026-04-10</t>
  </si>
  <si>
    <t>Viernes</t>
  </si>
  <si>
    <t>08:16</t>
  </si>
  <si>
    <t>10:36</t>
  </si>
  <si>
    <t>11:28</t>
  </si>
  <si>
    <t>12:43</t>
  </si>
  <si>
    <t>13:18</t>
  </si>
  <si>
    <t>13:24</t>
  </si>
  <si>
    <t>14:38</t>
  </si>
  <si>
    <t>14:43</t>
  </si>
  <si>
    <t>14:49</t>
  </si>
  <si>
    <t>15:40</t>
  </si>
  <si>
    <t>16:02</t>
  </si>
  <si>
    <t>16:13</t>
  </si>
  <si>
    <t>17:09</t>
  </si>
  <si>
    <t>17:21</t>
  </si>
  <si>
    <t>17:42</t>
  </si>
  <si>
    <t>19:01</t>
  </si>
  <si>
    <t>19:37</t>
  </si>
  <si>
    <t>19:46</t>
  </si>
  <si>
    <t>19:52</t>
  </si>
  <si>
    <t>19:55</t>
  </si>
  <si>
    <t>19:58</t>
  </si>
  <si>
    <t>20:25</t>
  </si>
  <si>
    <t>20:30</t>
  </si>
  <si>
    <t>20:43</t>
  </si>
  <si>
    <t>20:44</t>
  </si>
  <si>
    <t>2026-04-11</t>
  </si>
  <si>
    <t>Sábado</t>
  </si>
  <si>
    <t>Weekend</t>
  </si>
  <si>
    <t>08:30</t>
  </si>
  <si>
    <t>12:22</t>
  </si>
  <si>
    <t>13:28</t>
  </si>
  <si>
    <t>14:32</t>
  </si>
  <si>
    <t>14:59</t>
  </si>
  <si>
    <t>15:15</t>
  </si>
  <si>
    <t>15:29</t>
  </si>
  <si>
    <t>15:45</t>
  </si>
  <si>
    <t>16:27</t>
  </si>
  <si>
    <t>16:37</t>
  </si>
  <si>
    <t>18:08</t>
  </si>
  <si>
    <t>18:35</t>
  </si>
  <si>
    <t>19:23</t>
  </si>
  <si>
    <t>19:35</t>
  </si>
  <si>
    <t>19:41</t>
  </si>
  <si>
    <t>19:44</t>
  </si>
  <si>
    <t>19:49</t>
  </si>
  <si>
    <t>19:51</t>
  </si>
  <si>
    <t>20:10</t>
  </si>
  <si>
    <t>20:23</t>
  </si>
  <si>
    <t>20:32</t>
  </si>
  <si>
    <t>20:48</t>
  </si>
  <si>
    <t>20:54</t>
  </si>
  <si>
    <t>20:56</t>
  </si>
  <si>
    <t>2026-04-12</t>
  </si>
  <si>
    <t>Domingo</t>
  </si>
  <si>
    <t>10:53</t>
  </si>
  <si>
    <t>11:56</t>
  </si>
  <si>
    <t>12:15</t>
  </si>
  <si>
    <t>12:33</t>
  </si>
  <si>
    <t>12:39</t>
  </si>
  <si>
    <t>14:17</t>
  </si>
  <si>
    <t>14:22</t>
  </si>
  <si>
    <t>14:30</t>
  </si>
  <si>
    <t>14:35</t>
  </si>
  <si>
    <t>14:48</t>
  </si>
  <si>
    <t>15:44</t>
  </si>
  <si>
    <t>16:12</t>
  </si>
  <si>
    <t>16:26</t>
  </si>
  <si>
    <t>16:33</t>
  </si>
  <si>
    <t>17:01</t>
  </si>
  <si>
    <t>18:47</t>
  </si>
  <si>
    <t>19:06</t>
  </si>
  <si>
    <t>19:14</t>
  </si>
  <si>
    <t>19:22</t>
  </si>
  <si>
    <t>19:34</t>
  </si>
  <si>
    <t>19:57</t>
  </si>
  <si>
    <t>20:16</t>
  </si>
  <si>
    <t>20:21</t>
  </si>
  <si>
    <t>20:53</t>
  </si>
  <si>
    <t>2026-04-13</t>
  </si>
  <si>
    <t>08:14</t>
  </si>
  <si>
    <t>09:12</t>
  </si>
  <si>
    <t>09:17</t>
  </si>
  <si>
    <t>11:01</t>
  </si>
  <si>
    <t>13:22</t>
  </si>
  <si>
    <t>13:58</t>
  </si>
  <si>
    <t>14:04</t>
  </si>
  <si>
    <t>14:47</t>
  </si>
  <si>
    <t>15:02</t>
  </si>
  <si>
    <t>15:41</t>
  </si>
  <si>
    <t>16:10</t>
  </si>
  <si>
    <t>16:20</t>
  </si>
  <si>
    <t>18:01</t>
  </si>
  <si>
    <t>19:18</t>
  </si>
  <si>
    <t>19:50</t>
  </si>
  <si>
    <t>2026-04-14</t>
  </si>
  <si>
    <t>10:50</t>
  </si>
  <si>
    <t>12:29</t>
  </si>
  <si>
    <t>13:19</t>
  </si>
  <si>
    <t>13:51</t>
  </si>
  <si>
    <t>15:04</t>
  </si>
  <si>
    <t>15:34</t>
  </si>
  <si>
    <t>15:42</t>
  </si>
  <si>
    <t>16:05</t>
  </si>
  <si>
    <t>16:15</t>
  </si>
  <si>
    <t>16:16</t>
  </si>
  <si>
    <t>16:36</t>
  </si>
  <si>
    <t>16:47</t>
  </si>
  <si>
    <t>20:19</t>
  </si>
  <si>
    <t>2026-04-15</t>
  </si>
  <si>
    <t>09:33</t>
  </si>
  <si>
    <t>10:03</t>
  </si>
  <si>
    <t>10:56</t>
  </si>
  <si>
    <t>11:14</t>
  </si>
  <si>
    <t>12:24</t>
  </si>
  <si>
    <t>13:10</t>
  </si>
  <si>
    <t>13:45</t>
  </si>
  <si>
    <t>15:17</t>
  </si>
  <si>
    <t>16:28</t>
  </si>
  <si>
    <t>16:45</t>
  </si>
  <si>
    <t>18:15</t>
  </si>
  <si>
    <t>18:16</t>
  </si>
  <si>
    <t>18:36</t>
  </si>
  <si>
    <t>19:54</t>
  </si>
  <si>
    <t>20:12</t>
  </si>
  <si>
    <t>Requires extra chair / operational exception | Split checkout: individual payments</t>
  </si>
  <si>
    <t>20:20</t>
  </si>
  <si>
    <t>20:55</t>
  </si>
  <si>
    <t>2026-04-16</t>
  </si>
  <si>
    <t>08:20</t>
  </si>
  <si>
    <t>11:07</t>
  </si>
  <si>
    <t>11:21</t>
  </si>
  <si>
    <t>11:32</t>
  </si>
  <si>
    <t>11:44</t>
  </si>
  <si>
    <t>11:45</t>
  </si>
  <si>
    <t>12:17</t>
  </si>
  <si>
    <t>13:15</t>
  </si>
  <si>
    <t>14:45</t>
  </si>
  <si>
    <t>17:13</t>
  </si>
  <si>
    <t>18:14</t>
  </si>
  <si>
    <t>19:24</t>
  </si>
  <si>
    <t>20:02</t>
  </si>
  <si>
    <t>20:08</t>
  </si>
  <si>
    <t>20:18</t>
  </si>
  <si>
    <t>20:28</t>
  </si>
  <si>
    <t>20:49</t>
  </si>
  <si>
    <t>2026-04-17</t>
  </si>
  <si>
    <t>09:16</t>
  </si>
  <si>
    <t>11:11</t>
  </si>
  <si>
    <t>11:26</t>
  </si>
  <si>
    <t>11:47</t>
  </si>
  <si>
    <t>11:50</t>
  </si>
  <si>
    <t>11:52</t>
  </si>
  <si>
    <t>13:12</t>
  </si>
  <si>
    <t>15:56</t>
  </si>
  <si>
    <t>15:58</t>
  </si>
  <si>
    <t>16:08</t>
  </si>
  <si>
    <t>16:52</t>
  </si>
  <si>
    <t>17:29</t>
  </si>
  <si>
    <t>18:41</t>
  </si>
  <si>
    <t>18:54</t>
  </si>
  <si>
    <t>19:02</t>
  </si>
  <si>
    <t>19:15</t>
  </si>
  <si>
    <t>19:38</t>
  </si>
  <si>
    <t>19:56</t>
  </si>
  <si>
    <t>20:26</t>
  </si>
  <si>
    <t>2026-04-18</t>
  </si>
  <si>
    <t>08:52</t>
  </si>
  <si>
    <t>09:04</t>
  </si>
  <si>
    <t>09:15</t>
  </si>
  <si>
    <t>10:05</t>
  </si>
  <si>
    <t>11:59</t>
  </si>
  <si>
    <t>13:01</t>
  </si>
  <si>
    <t>13:31</t>
  </si>
  <si>
    <t>13:32</t>
  </si>
  <si>
    <t>14:02</t>
  </si>
  <si>
    <t>14:31</t>
  </si>
  <si>
    <t>15:00</t>
  </si>
  <si>
    <t>15:03</t>
  </si>
  <si>
    <t>15:08</t>
  </si>
  <si>
    <t>15:13</t>
  </si>
  <si>
    <t>15:19</t>
  </si>
  <si>
    <t>16:19</t>
  </si>
  <si>
    <t>16:43</t>
  </si>
  <si>
    <t>17:20</t>
  </si>
  <si>
    <t>17:44</t>
  </si>
  <si>
    <t>18:22</t>
  </si>
  <si>
    <t>19:00</t>
  </si>
  <si>
    <t>19:19</t>
  </si>
  <si>
    <t>19:45</t>
  </si>
  <si>
    <t>20:04</t>
  </si>
  <si>
    <t>20:50</t>
  </si>
  <si>
    <t>2026-04-19</t>
  </si>
  <si>
    <t>11:02</t>
  </si>
  <si>
    <t>11:05</t>
  </si>
  <si>
    <t>15:01</t>
  </si>
  <si>
    <t>15:54</t>
  </si>
  <si>
    <t>16:57</t>
  </si>
  <si>
    <t>17:11</t>
  </si>
  <si>
    <t>17:17</t>
  </si>
  <si>
    <t>17:22</t>
  </si>
  <si>
    <t>18:07</t>
  </si>
  <si>
    <t>19:03</t>
  </si>
  <si>
    <t>19:27</t>
  </si>
  <si>
    <t>20:05</t>
  </si>
  <si>
    <t>20:40</t>
  </si>
  <si>
    <t>20:59</t>
  </si>
  <si>
    <t>Input Data Analysis</t>
  </si>
  <si>
    <t>Descriptive statistics and operational profiles derived from the 350-observation collection base.</t>
  </si>
  <si>
    <t>Variable</t>
  </si>
  <si>
    <t>n</t>
  </si>
  <si>
    <t>Mean</t>
  </si>
  <si>
    <t>Median</t>
  </si>
  <si>
    <t>Std Dev</t>
  </si>
  <si>
    <t>Min</t>
  </si>
  <si>
    <t>P25</t>
  </si>
  <si>
    <t>P75</t>
  </si>
  <si>
    <t>Max</t>
  </si>
  <si>
    <t>Activity</t>
  </si>
  <si>
    <t>Mean min</t>
  </si>
  <si>
    <t>Median min</t>
  </si>
  <si>
    <t>P75 min</t>
  </si>
  <si>
    <t>Modeling relevance</t>
  </si>
  <si>
    <t>Observations</t>
  </si>
  <si>
    <t>Probability</t>
  </si>
  <si>
    <t>Avg Interarrival</t>
  </si>
  <si>
    <t>Avg Total Table Time</t>
  </si>
  <si>
    <t>Order taking</t>
  </si>
  <si>
    <t>Direct activity time input</t>
  </si>
  <si>
    <t>Command</t>
  </si>
  <si>
    <t>Preparation</t>
  </si>
  <si>
    <t>Consumption</t>
  </si>
  <si>
    <t>Payment</t>
  </si>
  <si>
    <t>Table reoccupation</t>
  </si>
  <si>
    <t>Empirical Probabilities and Simulation Rules</t>
  </si>
  <si>
    <t>Discrete probabilities and operational rules used as model inputs.</t>
  </si>
  <si>
    <t>Count</t>
  </si>
  <si>
    <t>Rule</t>
  </si>
  <si>
    <t>Value</t>
  </si>
  <si>
    <t>Use in model</t>
  </si>
  <si>
    <t>No compatible table → wait</t>
  </si>
  <si>
    <t>28%</t>
  </si>
  <si>
    <t>Send group to waiting queue</t>
  </si>
  <si>
    <t>No compatible table → abandon</t>
  </si>
  <si>
    <t>72%</t>
  </si>
  <si>
    <t>Send group to lost-demand counter</t>
  </si>
  <si>
    <t>Kitchen capacity</t>
  </si>
  <si>
    <t>1 active table order</t>
  </si>
  <si>
    <t>One cook; single preparation process</t>
  </si>
  <si>
    <t>Front employee capacity</t>
  </si>
  <si>
    <t>1 activity at a time</t>
  </si>
  <si>
    <t>Shared resource for order taking, command and payment</t>
  </si>
  <si>
    <t>Groups of 4</t>
  </si>
  <si>
    <t>Operational exception</t>
  </si>
  <si>
    <t>Assign to T4/T5 and flag extra-chair adjustment</t>
  </si>
  <si>
    <t>Phase 4 AS-IS Model Parameters</t>
  </si>
  <si>
    <t>Parameter</t>
  </si>
  <si>
    <t>Formula / representation</t>
  </si>
  <si>
    <t>Resource affected</t>
  </si>
  <si>
    <t>Use</t>
  </si>
  <si>
    <t>Notes</t>
  </si>
  <si>
    <t>No table → wait</t>
  </si>
  <si>
    <t>Wait</t>
  </si>
  <si>
    <t>Bernoulli(0.28)</t>
  </si>
  <si>
    <t>Tables</t>
  </si>
  <si>
    <t>Queue decision</t>
  </si>
  <si>
    <t>Only when no compatible table is available</t>
  </si>
  <si>
    <t>No table → abandon</t>
  </si>
  <si>
    <t>Abandon</t>
  </si>
  <si>
    <t>1 - wait_probability</t>
  </si>
  <si>
    <t>Lost demand</t>
  </si>
  <si>
    <t>Individual payments</t>
  </si>
  <si>
    <t>Payment_Time = Pago_min × Grupo</t>
  </si>
  <si>
    <t>Checkout + front employee</t>
  </si>
  <si>
    <t>Checkout delay</t>
  </si>
  <si>
    <t>Matches approx. 9% extraordinary cases</t>
  </si>
  <si>
    <t>Assign T4/T5 + TRIANG(1,3,5)</t>
  </si>
  <si>
    <t>Tables + front employee</t>
  </si>
  <si>
    <t>Exception handling</t>
  </si>
  <si>
    <t>Requires extra chair/table adjustment</t>
  </si>
  <si>
    <t>1 active order</t>
  </si>
  <si>
    <t>FCFS queue</t>
  </si>
  <si>
    <t>Cook + kitchen</t>
  </si>
  <si>
    <t>Preparation bottleneck</t>
  </si>
  <si>
    <t>One cook, one kitchen processor</t>
  </si>
  <si>
    <t>Front employee</t>
  </si>
  <si>
    <t>1 shared employee</t>
  </si>
  <si>
    <t>Seize for order, command and payment</t>
  </si>
  <si>
    <t>Shared-resource load</t>
  </si>
  <si>
    <t>3-in-1 role</t>
  </si>
  <si>
    <t>Goodness-of-Fit and Selected Input Distributions</t>
  </si>
  <si>
    <t>Decision rule: p-value &gt; 0.05 means the theoretical distribution is not rejected. If no candidate passes, empirical sampling is used.</t>
  </si>
  <si>
    <t>Selected Distribution</t>
  </si>
  <si>
    <t>Parameters</t>
  </si>
  <si>
    <t>Test</t>
  </si>
  <si>
    <t>p-value</t>
  </si>
  <si>
    <t>Decision</t>
  </si>
  <si>
    <t>Modeling Input</t>
  </si>
  <si>
    <t>Variables</t>
  </si>
  <si>
    <t>Empirical distribution</t>
  </si>
  <si>
    <t>Observed values / sampling table</t>
  </si>
  <si>
    <t>KS fallback</t>
  </si>
  <si>
    <t>—</t>
  </si>
  <si>
    <t>Empirical fallback</t>
  </si>
  <si>
    <t>Use empirical sampling because no theoretical candidate passed p &gt; 0.05</t>
  </si>
  <si>
    <t>Accepted</t>
  </si>
  <si>
    <t>Empirical discrete</t>
  </si>
  <si>
    <t>1 min=12.86%; 2 min=48.86%; 3 min=24.29%; 4 min=14.00%</t>
  </si>
  <si>
    <t>Frequency table</t>
  </si>
  <si>
    <t>Sample from observed discrete probabilities</t>
  </si>
  <si>
    <t>Lognormal</t>
  </si>
  <si>
    <t>sigma=0.219; loc=0.00; scale=12.67</t>
  </si>
  <si>
    <t>KS</t>
  </si>
  <si>
    <t>Use theoretical distribution in Python/FlexSim</t>
  </si>
  <si>
    <t>sigma=0.215; loc=0.00; scale=50.31</t>
  </si>
  <si>
    <t>Triangular</t>
  </si>
  <si>
    <t>min=4.70; mode=7.72; max=15.90</t>
  </si>
  <si>
    <t>sigma=0.145; loc=0.00; scale=82.84</t>
  </si>
  <si>
    <t>Observed group-size probabilities</t>
  </si>
  <si>
    <t>Chi-square</t>
  </si>
  <si>
    <t>Sample group size using observed probabilities</t>
  </si>
  <si>
    <t>Empirical discrete conditioned by group/capacity</t>
  </si>
  <si>
    <t>Observed table probabilities + compatibility rules</t>
  </si>
  <si>
    <t>Assign tables by group, capacity and observed probabilities</t>
  </si>
  <si>
    <t>Observed slot probabilities</t>
  </si>
  <si>
    <t>Sample arrival slot from observed demand profile</t>
  </si>
  <si>
    <t>Empirical Bernoulli</t>
  </si>
  <si>
    <t>Individual split probability = 8.9%</t>
  </si>
  <si>
    <t>Use single bill vs individual split at checkout</t>
  </si>
  <si>
    <t>Candidate Distribution</t>
  </si>
  <si>
    <t>Statistic</t>
  </si>
  <si>
    <t>Exponential</t>
  </si>
  <si>
    <t>loc=0.00; scale=30.77</t>
  </si>
  <si>
    <t>Kolmogorov-Smirnov</t>
  </si>
  <si>
    <t>Rejected</t>
  </si>
  <si>
    <t>min=2.00; mode=4.34; max=7.10</t>
  </si>
  <si>
    <t>min=6.30; mode=11.01; max=22.00</t>
  </si>
  <si>
    <t>min=29.20; mode=47.50; max=78.00</t>
  </si>
  <si>
    <t>min=1.00; mode=2.12; max=7.70</t>
  </si>
  <si>
    <t>min=56.90; mode=81.69; max=115.50</t>
  </si>
  <si>
    <t>min=18.00; mode=26.74; max=33.90</t>
  </si>
  <si>
    <t>Target mix 34/42/18/6%</t>
  </si>
  <si>
    <t>Empirical discrete with capacity rules</t>
  </si>
  <si>
    <t>Base target T1 22%, T2 21%, T3 20%, T4 18%, T5 19%</t>
  </si>
  <si>
    <t>HUGO CAFÉ | AS-IS Simulation Dashboard</t>
  </si>
  <si>
    <t>Collection base: 350 operational observations | 06–19 April 2026 | 08:00–21:00</t>
  </si>
  <si>
    <t>Prepared for the 5-slide simulation deliverable</t>
  </si>
  <si>
    <t>Total observations
350
Operational records</t>
  </si>
  <si>
    <t>Avg. interarrival
30.68 min
Demand input</t>
  </si>
  <si>
    <t>Avg. group size
2.11 pax
Customer mix</t>
  </si>
  <si>
    <t>Avg. table time
83.71 min
System stay</t>
  </si>
  <si>
    <t>Service resources
1 cook + 1 front employee
Order taking / command / payment</t>
  </si>
  <si>
    <t>Avg. preparation
12.98 min
Kitchen bottleneck input</t>
  </si>
  <si>
    <t>Avg. consumption
51.47 min
Table occupancy driver</t>
  </si>
  <si>
    <t>Split payment cases
31 (8.9%)
Individual checkout behavior</t>
  </si>
  <si>
    <t>4-person exceptions
28 (8.0%)
Extra chair / adjustment</t>
  </si>
  <si>
    <t>Avg. route distance
26.51 m
Physical routing</t>
  </si>
  <si>
    <t>Demand Profile</t>
  </si>
  <si>
    <t>Customer and Zone Mix</t>
  </si>
  <si>
    <t>Table Behavior</t>
  </si>
  <si>
    <t>Day</t>
  </si>
  <si>
    <t>Obs.</t>
  </si>
  <si>
    <t>Time slot</t>
  </si>
  <si>
    <t>Group size</t>
  </si>
  <si>
    <t>Zone</t>
  </si>
  <si>
    <t>Table</t>
  </si>
  <si>
    <t>Assign.</t>
  </si>
  <si>
    <t>Util.</t>
  </si>
  <si>
    <t>Avg min/visit</t>
  </si>
  <si>
    <t>Mon</t>
  </si>
  <si>
    <t>1</t>
  </si>
  <si>
    <t>Tue</t>
  </si>
  <si>
    <t>2</t>
  </si>
  <si>
    <t>Wed</t>
  </si>
  <si>
    <t>3</t>
  </si>
  <si>
    <t>Thu</t>
  </si>
  <si>
    <t>4</t>
  </si>
  <si>
    <t>Fri</t>
  </si>
  <si>
    <t>Sat</t>
  </si>
  <si>
    <t>Sun</t>
  </si>
  <si>
    <t>Activity Time Profile</t>
  </si>
  <si>
    <t>Modeling Notes</t>
  </si>
  <si>
    <t>Avg min</t>
  </si>
  <si>
    <t>Assignments</t>
  </si>
  <si>
    <t>Occupied min</t>
  </si>
  <si>
    <t>Utilization</t>
  </si>
  <si>
    <t>Model logic</t>
  </si>
  <si>
    <t>Discrete-event AS-IS model</t>
  </si>
  <si>
    <t>Arrival input</t>
  </si>
  <si>
    <t>Empirical by time slot</t>
  </si>
  <si>
    <t>1 order at a time</t>
  </si>
  <si>
    <t>Checkout behavior</t>
  </si>
  <si>
    <t>Single bill; 8.9% split-payment cases</t>
  </si>
  <si>
    <t>28% wait / 72% abandon</t>
  </si>
  <si>
    <t>Table rule</t>
  </si>
  <si>
    <t>Groups of 3 only T4/T5; groups of 4 treated as exception</t>
  </si>
  <si>
    <t>Total table time</t>
  </si>
  <si>
    <t>Dashboard interpretation: demand peaks in Lunch and Evening, consumption dominates table occupancy, and T4/T5 concentrate more assignments because they absorb larger groups and operational exceptions. Frequency and utilization are shown separately because they measure different operational behaviors.</t>
  </si>
  <si>
    <t>Data Dictionary</t>
  </si>
  <si>
    <t>Definitions, formulas and modeling use for each field in the workbook.</t>
  </si>
  <si>
    <t>Definition</t>
  </si>
  <si>
    <t>Type</t>
  </si>
  <si>
    <t>Source / Formula</t>
  </si>
  <si>
    <t>Used in model</t>
  </si>
  <si>
    <t>Unique observation identifier</t>
  </si>
  <si>
    <t>Integer</t>
  </si>
  <si>
    <t>Sequential</t>
  </si>
  <si>
    <t>Yes</t>
  </si>
  <si>
    <t>1–350</t>
  </si>
  <si>
    <t>Collection week</t>
  </si>
  <si>
    <t>Date-based</t>
  </si>
  <si>
    <t>Week 1 or 2</t>
  </si>
  <si>
    <t>Observation date</t>
  </si>
  <si>
    <t>Date</t>
  </si>
  <si>
    <t>Generated collection calendar</t>
  </si>
  <si>
    <t>2026-04-06 to 2026-04-19</t>
  </si>
  <si>
    <t>Day of week</t>
  </si>
  <si>
    <t>Text</t>
  </si>
  <si>
    <t>Date-derived</t>
  </si>
  <si>
    <t>Monday to Sunday</t>
  </si>
  <si>
    <t>Weekday or Weekend</t>
  </si>
  <si>
    <t>Demand segmentation</t>
  </si>
  <si>
    <t>Arrival time</t>
  </si>
  <si>
    <t>Time</t>
  </si>
  <si>
    <t>Generated within operating hours</t>
  </si>
  <si>
    <t>08:00–21:00</t>
  </si>
  <si>
    <t>Time-derived</t>
  </si>
  <si>
    <t>Breakfast/Midday/Lunch/Afternoon/Evening</t>
  </si>
  <si>
    <t>Time gap between observed arrivals</t>
  </si>
  <si>
    <t>Numeric</t>
  </si>
  <si>
    <t>Difference between arrivals</t>
  </si>
  <si>
    <t>Input for source arrivals</t>
  </si>
  <si>
    <t>Customer group size</t>
  </si>
  <si>
    <t>Observed/sampled</t>
  </si>
  <si>
    <t>1–4</t>
  </si>
  <si>
    <t>Assigned table</t>
  </si>
  <si>
    <t>Assignment rule</t>
  </si>
  <si>
    <t>T1–T5</t>
  </si>
  <si>
    <t>Terrace or interior</t>
  </si>
  <si>
    <t>Table lookup</t>
  </si>
  <si>
    <t>Layout analysis</t>
  </si>
  <si>
    <t>Formal table capacity</t>
  </si>
  <si>
    <t>2 or 3</t>
  </si>
  <si>
    <t>Group divided by table capacity</t>
  </si>
  <si>
    <t>Formula</t>
  </si>
  <si>
    <t>=Grupo/Capacidad_Mesa</t>
  </si>
  <si>
    <t>May exceed 1 for exceptions</t>
  </si>
  <si>
    <t>Order taking time</t>
  </si>
  <si>
    <t>Front employee time</t>
  </si>
  <si>
    <t>Command/order transmission time</t>
  </si>
  <si>
    <t>Numeric discrete</t>
  </si>
  <si>
    <t>Kitchen preparation time</t>
  </si>
  <si>
    <t>Cook/kitchen processor</t>
  </si>
  <si>
    <t>Consumption time at table</t>
  </si>
  <si>
    <t>Table occupancy</t>
  </si>
  <si>
    <t>Payment time</t>
  </si>
  <si>
    <t>Checkout/front employee</t>
  </si>
  <si>
    <t>Exit, cleaning and table reset time</t>
  </si>
  <si>
    <t>Table release delay</t>
  </si>
  <si>
    <t>Total table/system time excluding interarrival</t>
  </si>
  <si>
    <t>=SUM(activity times)</t>
  </si>
  <si>
    <t>Main output/input validation</t>
  </si>
  <si>
    <t>Equivalent to total table time</t>
  </si>
  <si>
    <t>=Tiempo_Total_Mesa_min</t>
  </si>
  <si>
    <t>Same as table time by project definition</t>
  </si>
  <si>
    <t>Physical route code</t>
  </si>
  <si>
    <t>Spaghetti/FlexSim routing</t>
  </si>
  <si>
    <t>Approximate route distance</t>
  </si>
  <si>
    <t>Table-specific range</t>
  </si>
  <si>
    <t>Optional</t>
  </si>
  <si>
    <t>Useful for layout analysis</t>
  </si>
  <si>
    <t>Single bill or split checkout</t>
  </si>
  <si>
    <t>Bernoulli rule</t>
  </si>
  <si>
    <t>Split checkout is ~9%</t>
  </si>
  <si>
    <t>Operational notes</t>
  </si>
  <si>
    <t>Rule-based</t>
  </si>
  <si>
    <t>Exceptions and special checkout cases</t>
  </si>
  <si>
    <t>HUGO CAFÉ | AS-IS Conceptual Simulation Model</t>
  </si>
  <si>
    <t>Phase 4: formal model logic for Python / FlexSim implementation</t>
  </si>
  <si>
    <t>Scope: 2 weeks | 08:00–21:00 | 350 observed records | AS-IS operation</t>
  </si>
  <si>
    <t>Objective
Convert the observed operation into a discrete-event simulation logic. The model follows customer groups from arrival to table release, respecting capacity, routing, queueing, resources and exceptions.</t>
  </si>
  <si>
    <t>Core process
Arrival → Table Assignment → Order Taking → Command → Preparation → Consumption → Payment → Table Reoccupation → Exit / Table Available</t>
  </si>
  <si>
    <t>Resources
• 5 tables: T1–T3 terrace, T4–T5 interior
• 1 cook
• 1 front employee for order taking, command and payment
• Kitchen capacity = 1 active table order</t>
  </si>
  <si>
    <t>Resources and capacity</t>
  </si>
  <si>
    <t>Table assignment rules</t>
  </si>
  <si>
    <t>Operational exception logic</t>
  </si>
  <si>
    <t>Resource</t>
  </si>
  <si>
    <t>Capacity</t>
  </si>
  <si>
    <t>Model role</t>
  </si>
  <si>
    <t>Rule / interpretation</t>
  </si>
  <si>
    <t>FlexSim object</t>
  </si>
  <si>
    <t>Eligible tables</t>
  </si>
  <si>
    <t>Behavior</t>
  </si>
  <si>
    <t>Extra logic</t>
  </si>
  <si>
    <t>Probability / parameter</t>
  </si>
  <si>
    <t>Formula / logic</t>
  </si>
  <si>
    <t>KPI affected</t>
  </si>
  <si>
    <t>Comment</t>
  </si>
  <si>
    <t>1 group / 2 pax</t>
  </si>
  <si>
    <t>Fixed resource</t>
  </si>
  <si>
    <t>T1, T2, T3, T4, T5</t>
  </si>
  <si>
    <t>Assign first compatible available table</t>
  </si>
  <si>
    <t>None</t>
  </si>
  <si>
    <t>IF(no compatible table, Bernoulli 0.28)</t>
  </si>
  <si>
    <t>Waiting time</t>
  </si>
  <si>
    <t>Group enters queue</t>
  </si>
  <si>
    <t>IF(no compatible table, Bernoulli 0.72)</t>
  </si>
  <si>
    <t>Group exits system</t>
  </si>
  <si>
    <t>Only capacity-3 tables</t>
  </si>
  <si>
    <t>No terrace assignment</t>
  </si>
  <si>
    <t>8.9%</t>
  </si>
  <si>
    <t>Checkout utilization</t>
  </si>
  <si>
    <t>Individual payment cases</t>
  </si>
  <si>
    <t>1 group / 3 pax</t>
  </si>
  <si>
    <t>Extra chair / table adjustment</t>
  </si>
  <si>
    <t>Observed exception</t>
  </si>
  <si>
    <t>Table_Adjustment_Time = TRIANG(1,3,5)</t>
  </si>
  <si>
    <t>Exception count</t>
  </si>
  <si>
    <t>Only T4/T5</t>
  </si>
  <si>
    <t>No compatible table</t>
  </si>
  <si>
    <t>28% waits / 72% abandons</t>
  </si>
  <si>
    <t>FCFS queue or lost demand</t>
  </si>
  <si>
    <t>Kitchen processing</t>
  </si>
  <si>
    <t>Capacity = 1</t>
  </si>
  <si>
    <t>FCFS kitchen queue</t>
  </si>
  <si>
    <t>Kitchen utilization</t>
  </si>
  <si>
    <t>Cook bottleneck check</t>
  </si>
  <si>
    <t>Cook</t>
  </si>
  <si>
    <t>Kitchen service</t>
  </si>
  <si>
    <t>One order at a time</t>
  </si>
  <si>
    <t>Order, command, payment</t>
  </si>
  <si>
    <t>Shared resource 3-in-1</t>
  </si>
  <si>
    <t>1 group</t>
  </si>
  <si>
    <t>Single station; split-payment exceptions</t>
  </si>
  <si>
    <t>Processor</t>
  </si>
  <si>
    <t>Formal event sequence</t>
  </si>
  <si>
    <t>Physical routing by table</t>
  </si>
  <si>
    <t>Step</t>
  </si>
  <si>
    <t>Event</t>
  </si>
  <si>
    <t>Action</t>
  </si>
  <si>
    <t>Main resource</t>
  </si>
  <si>
    <t>Output label / KPI</t>
  </si>
  <si>
    <t>Route</t>
  </si>
  <si>
    <t>Distance range</t>
  </si>
  <si>
    <t>Arrival</t>
  </si>
  <si>
    <t>Generate customer group</t>
  </si>
  <si>
    <t>Source</t>
  </si>
  <si>
    <t>arrival_time</t>
  </si>
  <si>
    <t>Terrace</t>
  </si>
  <si>
    <t>18–24 m</t>
  </si>
  <si>
    <t>Route label + travel distance</t>
  </si>
  <si>
    <t>Group sizing</t>
  </si>
  <si>
    <t>Sample group size</t>
  </si>
  <si>
    <t>group_size</t>
  </si>
  <si>
    <t>20–27 m</t>
  </si>
  <si>
    <t>Table search</t>
  </si>
  <si>
    <t>Find compatible table</t>
  </si>
  <si>
    <t>assigned_table</t>
  </si>
  <si>
    <t>22–29 m</t>
  </si>
  <si>
    <t>No table available</t>
  </si>
  <si>
    <t>Wait or abandon</t>
  </si>
  <si>
    <t>Queue / Sink</t>
  </si>
  <si>
    <t>wait_status / lost_demand</t>
  </si>
  <si>
    <t>26–34 m</t>
  </si>
  <si>
    <t>Front employee takes order</t>
  </si>
  <si>
    <t>order_time</t>
  </si>
  <si>
    <t>24–32 m</t>
  </si>
  <si>
    <t>Order sent to kitchen</t>
  </si>
  <si>
    <t>command_time</t>
  </si>
  <si>
    <t>Cook prepares order</t>
  </si>
  <si>
    <t>Cook + Kitchen</t>
  </si>
  <si>
    <t>prep_time</t>
  </si>
  <si>
    <t>Recommended labels for Python / FlexSim</t>
  </si>
  <si>
    <t>Group consumes at table</t>
  </si>
  <si>
    <t>consumption_time</t>
  </si>
  <si>
    <t>Group or individuals pay</t>
  </si>
  <si>
    <t>Checkout + Front employee</t>
  </si>
  <si>
    <t>payment_time</t>
  </si>
  <si>
    <t>Label</t>
  </si>
  <si>
    <t>Purpose</t>
  </si>
  <si>
    <t>Output use</t>
  </si>
  <si>
    <t>Exit</t>
  </si>
  <si>
    <t>Group leaves café</t>
  </si>
  <si>
    <t>Sink</t>
  </si>
  <si>
    <t>served_group</t>
  </si>
  <si>
    <t>integer</t>
  </si>
  <si>
    <t>Empirical probability</t>
  </si>
  <si>
    <t>Capacity logic</t>
  </si>
  <si>
    <t>Reoccupation</t>
  </si>
  <si>
    <t>Cleaning and table reset</t>
  </si>
  <si>
    <t>table_available_time</t>
  </si>
  <si>
    <t>text</t>
  </si>
  <si>
    <t>Table selected</t>
  </si>
  <si>
    <t>Utilization by table</t>
  </si>
  <si>
    <t>table_zone</t>
  </si>
  <si>
    <t>Layout table</t>
  </si>
  <si>
    <t>Zone comparison</t>
  </si>
  <si>
    <t>Simulation KPIs expected from the AS-IS model</t>
  </si>
  <si>
    <t>time_slot</t>
  </si>
  <si>
    <t>Demand block</t>
  </si>
  <si>
    <t>Arrival distribution</t>
  </si>
  <si>
    <t>is_exception</t>
  </si>
  <si>
    <t>boolean</t>
  </si>
  <si>
    <t>Exception KPI</t>
  </si>
  <si>
    <t>KPI</t>
  </si>
  <si>
    <t>Observed input</t>
  </si>
  <si>
    <t>Simulated output</t>
  </si>
  <si>
    <t>Validation use</t>
  </si>
  <si>
    <t>split_payment</t>
  </si>
  <si>
    <t>Individual payment case</t>
  </si>
  <si>
    <t>Bernoulli 8.9%</t>
  </si>
  <si>
    <t>Checkout load</t>
  </si>
  <si>
    <t>Groups generated</t>
  </si>
  <si>
    <t>Total arrivals</t>
  </si>
  <si>
    <t>Demand count by day/slot</t>
  </si>
  <si>
    <t>Arrivals per replication</t>
  </si>
  <si>
    <t>Demand reproduction</t>
  </si>
  <si>
    <t>wait_status</t>
  </si>
  <si>
    <t>Service level</t>
  </si>
  <si>
    <t>Groups served</t>
  </si>
  <si>
    <t>Groups completing payment</t>
  </si>
  <si>
    <t>Observed served groups</t>
  </si>
  <si>
    <t>Served groups per replication</t>
  </si>
  <si>
    <t>Service capacity</t>
  </si>
  <si>
    <t>route_distance</t>
  </si>
  <si>
    <t>float</t>
  </si>
  <si>
    <t>Travel distance</t>
  </si>
  <si>
    <t>Route table</t>
  </si>
  <si>
    <t>Physical flow</t>
  </si>
  <si>
    <t>Groups abandoned</t>
  </si>
  <si>
    <t>Lost demand due to no table</t>
  </si>
  <si>
    <t>Rule-based assumption</t>
  </si>
  <si>
    <t>Abandon count</t>
  </si>
  <si>
    <t>Service loss</t>
  </si>
  <si>
    <t>system_time</t>
  </si>
  <si>
    <t>End-to-end time</t>
  </si>
  <si>
    <t>Simulation clock</t>
  </si>
  <si>
    <t>Validation KPI</t>
  </si>
  <si>
    <t>Average waiting time</t>
  </si>
  <si>
    <t>Time before table assignment</t>
  </si>
  <si>
    <t>Not directly observed</t>
  </si>
  <si>
    <t>Queue delay</t>
  </si>
  <si>
    <t>Saturation check</t>
  </si>
  <si>
    <t>Average table time</t>
  </si>
  <si>
    <t>Order to reoccupation</t>
  </si>
  <si>
    <t>Mean table cycle</t>
  </si>
  <si>
    <t>Observed vs simulated</t>
  </si>
  <si>
    <t>Busy time / available time</t>
  </si>
  <si>
    <t>Prep workload</t>
  </si>
  <si>
    <t>Cook utilization</t>
  </si>
  <si>
    <t>Bottleneck check</t>
  </si>
  <si>
    <t>Busy payment time / available time</t>
  </si>
  <si>
    <t>Pago_min + split payments</t>
  </si>
  <si>
    <t>Payment bottleneck</t>
  </si>
  <si>
    <t>Front employee utilization</t>
  </si>
  <si>
    <t>Order + command + payment busy time</t>
  </si>
  <si>
    <t>Front tasks</t>
  </si>
  <si>
    <t>Shared-resource utilization</t>
  </si>
  <si>
    <t>3-in-1 load</t>
  </si>
  <si>
    <t>Table utilization</t>
  </si>
  <si>
    <t>Occupied time / available time</t>
  </si>
  <si>
    <t>Table cycle times</t>
  </si>
  <si>
    <t>Resource occupancy</t>
  </si>
  <si>
    <t>Terrace vs interior usage</t>
  </si>
  <si>
    <t>Zone assignment and time</t>
  </si>
  <si>
    <t>Zone-level KPIs</t>
  </si>
  <si>
    <t>Layout validation</t>
  </si>
  <si>
    <t>Implementation-ready pseudocode</t>
  </si>
  <si>
    <t>Pseudo-step</t>
  </si>
  <si>
    <t>Logic</t>
  </si>
  <si>
    <t>Generate arrivals using Interarribo_min distribution by time slot and day type.</t>
  </si>
  <si>
    <t>Sample group_size from empirical distribution.</t>
  </si>
  <si>
    <t>Build eligible_tables based on group_size: 1–2 all tables; 3 only T4/T5; 4 only T4/T5 with is_exception = TRUE.</t>
  </si>
  <si>
    <t>If eligible table is available, assign table and set it busy.</t>
  </si>
  <si>
    <t>5</t>
  </si>
  <si>
    <t>If no table is available, sample Bernoulli: 28% wait in FCFS queue; 72% abandon and count lost demand.</t>
  </si>
  <si>
    <t>6</t>
  </si>
  <si>
    <t>Seize front employee for order taking and command; release after command.</t>
  </si>
  <si>
    <t>7</t>
  </si>
  <si>
    <t>Seize cook and kitchen capacity for preparation; use selected fitted distribution.</t>
  </si>
  <si>
    <t>8</t>
  </si>
  <si>
    <t>Delay group by consumption time while table remains occupied.</t>
  </si>
  <si>
    <t>9</t>
  </si>
  <si>
    <t>At checkout, sample split_payment. If TRUE, Payment_Time = Pago_min × group_size; else Payment_Time = Pago_min.</t>
  </si>
  <si>
    <t>10</t>
  </si>
  <si>
    <t>After payment, group exits. Table remains occupied during Tiempo_Reocupacion_Mesa_min and then becomes available.</t>
  </si>
  <si>
    <t>11</t>
  </si>
  <si>
    <t>Record KPIs: served, abandoned, waits, activity times, table utilization, kitchen utilization, checkout utilization, front employee utilization.</t>
  </si>
  <si>
    <t>Columna1</t>
  </si>
  <si>
    <t>Columna2</t>
  </si>
  <si>
    <t>Columna3</t>
  </si>
  <si>
    <t>Columna4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</si>
</sst>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"/>
  </numFmts>
  <fonts count="22">
    <font>
      <sz val="11"/>
      <name val="Carlito"/>
    </font>
    <font>
      <b/>
      <sz val="16"/>
      <color rgb="FF111827"/>
      <name val="Aptos"/>
      <family val="2"/>
    </font>
    <font>
      <sz val="10"/>
      <color rgb="FF6B7280"/>
      <name val="Aptos"/>
      <family val="2"/>
    </font>
    <font>
      <b/>
      <sz val="10"/>
      <color rgb="FFFFFFFF"/>
      <name val="Aptos"/>
      <family val="2"/>
    </font>
    <font>
      <sz val="10"/>
      <color rgb="FF111827"/>
      <name val="Aptos"/>
      <family val="2"/>
    </font>
    <font>
      <sz val="10"/>
      <color rgb="FF111827"/>
      <name val="Calibri"/>
      <family val="2"/>
    </font>
    <font>
      <b/>
      <sz val="20"/>
      <color rgb="FFFFFFFF"/>
      <name val="Calibri"/>
      <family val="2"/>
    </font>
    <font>
      <i/>
      <sz val="10"/>
      <color rgb="FF6B7280"/>
      <name val="Calibri"/>
      <family val="2"/>
    </font>
    <font>
      <b/>
      <sz val="11"/>
      <color rgb="FF111827"/>
      <name val="Calibri"/>
      <family val="2"/>
    </font>
    <font>
      <b/>
      <sz val="12"/>
      <color rgb="FFFFFFFF"/>
      <name val="Calibri"/>
      <family val="2"/>
    </font>
    <font>
      <b/>
      <sz val="10"/>
      <color rgb="FF111827"/>
      <name val="Calibri"/>
      <family val="2"/>
    </font>
    <font>
      <sz val="9"/>
      <color rgb="FF111827"/>
      <name val="Calibri"/>
      <family val="2"/>
    </font>
    <font>
      <b/>
      <sz val="9"/>
      <color rgb="FF111827"/>
      <name val="Calibri"/>
      <family val="2"/>
    </font>
    <font>
      <b/>
      <sz val="10"/>
      <color rgb="FF111827"/>
      <name val="Carlito"/>
    </font>
    <font>
      <b/>
      <sz val="12"/>
      <color rgb="FFFFFFFF"/>
      <name val="Carlito"/>
    </font>
    <font>
      <sz val="10"/>
      <color rgb="FF111827"/>
      <name val="Carlito"/>
    </font>
    <font>
      <b/>
      <sz val="11"/>
      <color rgb="FF111827"/>
      <name val="Carlito"/>
    </font>
    <font>
      <sz val="11"/>
      <color rgb="FF111827"/>
      <name val="Carlito"/>
    </font>
    <font>
      <b/>
      <sz val="18"/>
      <color rgb="FFFFFFFF"/>
      <name val="Calibri"/>
      <family val="2"/>
    </font>
    <font>
      <sz val="11"/>
      <name val="Calibri"/>
      <family val="2"/>
    </font>
    <font>
      <sz val="10"/>
      <color rgb="FF111827"/>
      <name val="Calibri"/>
      <family val="2"/>
    </font>
    <font>
      <sz val="8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FFFFFF"/>
      </patternFill>
    </fill>
    <fill>
      <patternFill patternType="solid">
        <fgColor rgb="FF029DAF"/>
      </patternFill>
    </fill>
    <fill>
      <patternFill patternType="solid">
        <fgColor rgb="FFF6F8FB"/>
      </patternFill>
    </fill>
    <fill>
      <patternFill patternType="solid">
        <fgColor rgb="FF029DAF"/>
      </patternFill>
    </fill>
    <fill>
      <patternFill patternType="solid">
        <fgColor rgb="FFFFFFFF"/>
      </patternFill>
    </fill>
    <fill>
      <patternFill patternType="solid">
        <fgColor rgb="FFDFF4F8"/>
      </patternFill>
    </fill>
    <fill>
      <patternFill patternType="solid">
        <fgColor rgb="FFFFF7D6"/>
      </patternFill>
    </fill>
    <fill>
      <patternFill patternType="solid">
        <fgColor rgb="FFFDE8D7"/>
      </patternFill>
    </fill>
    <fill>
      <patternFill patternType="solid">
        <fgColor rgb="FFFDE1EA"/>
      </patternFill>
    </fill>
    <fill>
      <patternFill patternType="solid">
        <fgColor rgb="FFF07C19"/>
      </patternFill>
    </fill>
    <fill>
      <patternFill patternType="solid">
        <fgColor rgb="FFE32551"/>
      </patternFill>
    </fill>
    <fill>
      <patternFill patternType="solid">
        <fgColor rgb="FFE5D599"/>
      </patternFill>
    </fill>
    <fill>
      <patternFill patternType="solid">
        <fgColor rgb="FFF6F8FB"/>
      </patternFill>
    </fill>
    <fill>
      <patternFill patternType="solid">
        <fgColor rgb="FF029DAF"/>
      </patternFill>
    </fill>
    <fill>
      <patternFill patternType="solid">
        <fgColor rgb="FFFFFFFF"/>
      </patternFill>
    </fill>
    <fill>
      <patternFill patternType="solid">
        <fgColor rgb="FFDFF4F8"/>
      </patternFill>
    </fill>
    <fill>
      <patternFill patternType="solid">
        <fgColor rgb="FFFFF7D6"/>
      </patternFill>
    </fill>
    <fill>
      <patternFill patternType="solid">
        <fgColor rgb="FFE5D599"/>
      </patternFill>
    </fill>
    <fill>
      <patternFill patternType="solid">
        <fgColor rgb="FFF07C19"/>
      </patternFill>
    </fill>
    <fill>
      <patternFill patternType="solid">
        <fgColor rgb="FFE32551"/>
      </patternFill>
    </fill>
  </fills>
  <borders count="1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2" fontId="4" fillId="0" borderId="10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2" fontId="4" fillId="0" borderId="6" xfId="0" applyNumberFormat="1" applyFont="1" applyBorder="1" applyAlignment="1">
      <alignment vertical="center"/>
    </xf>
    <xf numFmtId="2" fontId="4" fillId="0" borderId="12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/>
    </xf>
    <xf numFmtId="2" fontId="0" fillId="0" borderId="0" xfId="0" applyNumberFormat="1"/>
    <xf numFmtId="2" fontId="3" fillId="4" borderId="9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165" fontId="4" fillId="0" borderId="12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166" fontId="4" fillId="0" borderId="10" xfId="0" applyNumberFormat="1" applyFont="1" applyBorder="1" applyAlignment="1">
      <alignment vertical="center"/>
    </xf>
    <xf numFmtId="166" fontId="4" fillId="0" borderId="11" xfId="0" applyNumberFormat="1" applyFont="1" applyBorder="1" applyAlignment="1">
      <alignment vertical="center"/>
    </xf>
    <xf numFmtId="166" fontId="4" fillId="0" borderId="12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0" fillId="14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164" fontId="5" fillId="7" borderId="0" xfId="0" applyNumberFormat="1" applyFont="1" applyFill="1" applyAlignment="1">
      <alignment horizontal="center" wrapText="1"/>
    </xf>
    <xf numFmtId="0" fontId="11" fillId="7" borderId="0" xfId="0" applyFont="1" applyFill="1" applyAlignment="1">
      <alignment wrapText="1"/>
    </xf>
    <xf numFmtId="0" fontId="12" fillId="8" borderId="0" xfId="0" applyFont="1" applyFill="1" applyAlignment="1">
      <alignment horizontal="center" wrapText="1"/>
    </xf>
    <xf numFmtId="0" fontId="5" fillId="5" borderId="0" xfId="0" applyFont="1" applyFill="1" applyAlignment="1">
      <alignment wrapText="1"/>
    </xf>
    <xf numFmtId="1" fontId="5" fillId="7" borderId="0" xfId="0" applyNumberFormat="1" applyFont="1" applyFill="1" applyAlignment="1">
      <alignment horizontal="center" wrapText="1"/>
    </xf>
    <xf numFmtId="0" fontId="0" fillId="15" borderId="0" xfId="0" applyFill="1"/>
    <xf numFmtId="0" fontId="13" fillId="20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165" fontId="15" fillId="17" borderId="0" xfId="0" applyNumberFormat="1" applyFont="1" applyFill="1" applyAlignment="1">
      <alignment horizontal="center" vertical="center" wrapText="1"/>
    </xf>
    <xf numFmtId="0" fontId="16" fillId="20" borderId="0" xfId="0" applyFont="1" applyFill="1" applyAlignment="1">
      <alignment wrapText="1"/>
    </xf>
    <xf numFmtId="0" fontId="17" fillId="17" borderId="0" xfId="0" applyFont="1" applyFill="1" applyAlignment="1">
      <alignment wrapText="1"/>
    </xf>
    <xf numFmtId="0" fontId="19" fillId="15" borderId="0" xfId="0" applyFont="1" applyFill="1" applyAlignment="1">
      <alignment wrapText="1"/>
    </xf>
    <xf numFmtId="0" fontId="10" fillId="20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9" fontId="5" fillId="17" borderId="0" xfId="0" applyNumberFormat="1" applyFont="1" applyFill="1" applyAlignment="1">
      <alignment horizontal="center" vertical="center" wrapText="1"/>
    </xf>
    <xf numFmtId="0" fontId="14" fillId="16" borderId="0" xfId="0" applyFont="1" applyFill="1" applyAlignment="1">
      <alignment horizontal="left"/>
    </xf>
    <xf numFmtId="0" fontId="6" fillId="6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wrapText="1"/>
    </xf>
    <xf numFmtId="0" fontId="7" fillId="5" borderId="0" xfId="0" applyFont="1" applyFill="1" applyAlignment="1">
      <alignment horizontal="right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9" fillId="1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vertical="top" wrapText="1"/>
    </xf>
    <xf numFmtId="0" fontId="18" fillId="16" borderId="0" xfId="0" applyFont="1" applyFill="1" applyAlignment="1">
      <alignment horizontal="left" vertical="center" wrapText="1"/>
    </xf>
    <xf numFmtId="0" fontId="7" fillId="15" borderId="0" xfId="0" applyFont="1" applyFill="1" applyAlignment="1">
      <alignment wrapText="1"/>
    </xf>
    <xf numFmtId="0" fontId="7" fillId="15" borderId="0" xfId="0" applyFont="1" applyFill="1" applyAlignment="1">
      <alignment horizontal="right" wrapText="1"/>
    </xf>
    <xf numFmtId="0" fontId="20" fillId="17" borderId="0" xfId="0" applyFont="1" applyFill="1" applyAlignment="1">
      <alignment horizontal="left" vertical="top" wrapText="1"/>
    </xf>
    <xf numFmtId="0" fontId="10" fillId="18" borderId="0" xfId="0" applyFont="1" applyFill="1" applyAlignment="1">
      <alignment horizontal="left" vertical="top" wrapText="1"/>
    </xf>
    <xf numFmtId="0" fontId="10" fillId="19" borderId="0" xfId="0" applyFont="1" applyFill="1" applyAlignment="1">
      <alignment horizontal="left" vertical="top" wrapText="1"/>
    </xf>
    <xf numFmtId="0" fontId="9" fillId="16" borderId="0" xfId="0" applyFont="1" applyFill="1" applyAlignment="1">
      <alignment horizontal="left" vertical="center" wrapText="1"/>
    </xf>
    <xf numFmtId="0" fontId="9" fillId="21" borderId="0" xfId="0" applyFont="1" applyFill="1" applyAlignment="1">
      <alignment horizontal="left" vertical="center" wrapText="1"/>
    </xf>
    <xf numFmtId="0" fontId="9" fillId="22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wrapText="1"/>
    </xf>
    <xf numFmtId="165" fontId="5" fillId="7" borderId="0" xfId="0" applyNumberFormat="1" applyFont="1" applyFill="1" applyAlignment="1">
      <alignment horizontal="center" wrapText="1"/>
    </xf>
    <xf numFmtId="0" fontId="5" fillId="5" borderId="0" xfId="0" applyFont="1" applyFill="1" applyAlignment="1">
      <alignment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1" fillId="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wrapText="1"/>
    </xf>
    <xf numFmtId="0" fontId="8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DE7EE"/>
        </patternFill>
      </fill>
    </dxf>
    <dxf>
      <font>
        <b/>
        <color rgb="FF92400E"/>
      </font>
      <fill>
        <patternFill>
          <bgColor rgb="FFFFF7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Mean Activity Times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min</c:v>
          </c:tx>
          <c:invertIfNegative val="1"/>
          <c:cat>
            <c:strLit>
              <c:ptCount val="6"/>
              <c:pt idx="0">
                <c:v>Order taking</c:v>
              </c:pt>
              <c:pt idx="1">
                <c:v>Command</c:v>
              </c:pt>
              <c:pt idx="2">
                <c:v>Preparation</c:v>
              </c:pt>
              <c:pt idx="3">
                <c:v>Consumption</c:v>
              </c:pt>
              <c:pt idx="4">
                <c:v>Payment</c:v>
              </c:pt>
              <c:pt idx="5">
                <c:v>Table reoccupation</c:v>
              </c:pt>
            </c:strLit>
          </c:cat>
          <c:val>
            <c:numLit>
              <c:formatCode>General</c:formatCode>
              <c:ptCount val="6"/>
              <c:pt idx="0">
                <c:v>4.4000000000000004</c:v>
              </c:pt>
              <c:pt idx="1">
                <c:v>2.39</c:v>
              </c:pt>
              <c:pt idx="2">
                <c:v>12.98</c:v>
              </c:pt>
              <c:pt idx="3">
                <c:v>51.47</c:v>
              </c:pt>
              <c:pt idx="4">
                <c:v>3.16</c:v>
              </c:pt>
              <c:pt idx="5">
                <c:v>9.31</c:v>
              </c:pt>
            </c:numLit>
          </c:val>
          <c:extLst>
            <c:ext xmlns:c16="http://schemas.microsoft.com/office/drawing/2014/chart" uri="{C3380CC4-5D6E-409C-BE32-E72D297353CC}">
              <c16:uniqueId val="{00000000-24F6-469D-A7EE-5B015668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Demand by Time Slot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Observations</c:v>
          </c:tx>
          <c:invertIfNegative val="1"/>
          <c:cat>
            <c:strLit>
              <c:ptCount val="5"/>
              <c:pt idx="0">
                <c:v>Breakfast</c:v>
              </c:pt>
              <c:pt idx="1">
                <c:v>Midday</c:v>
              </c:pt>
              <c:pt idx="2">
                <c:v>Lunch</c:v>
              </c:pt>
              <c:pt idx="3">
                <c:v>Afternoon</c:v>
              </c:pt>
              <c:pt idx="4">
                <c:v>Evening</c:v>
              </c:pt>
            </c:strLit>
          </c:cat>
          <c:val>
            <c:numLit>
              <c:formatCode>General</c:formatCode>
              <c:ptCount val="5"/>
              <c:pt idx="0">
                <c:v>23</c:v>
              </c:pt>
              <c:pt idx="1">
                <c:v>67</c:v>
              </c:pt>
              <c:pt idx="2">
                <c:v>102</c:v>
              </c:pt>
              <c:pt idx="3">
                <c:v>36</c:v>
              </c:pt>
              <c:pt idx="4">
                <c:v>122</c:v>
              </c:pt>
            </c:numLit>
          </c:val>
          <c:extLst>
            <c:ext xmlns:c16="http://schemas.microsoft.com/office/drawing/2014/chart" uri="{C3380CC4-5D6E-409C-BE32-E72D297353CC}">
              <c16:uniqueId val="{00000000-BC91-49EB-9E9B-05C067D54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Distribution Decisions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Variables</c:v>
          </c:tx>
          <c:invertIfNegative val="1"/>
          <c:cat>
            <c:strLit>
              <c:ptCount val="2"/>
              <c:pt idx="0">
                <c:v>Empirical fallback</c:v>
              </c:pt>
              <c:pt idx="1">
                <c:v>Accepted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A9D8-4F9E-98B2-B778A5217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Observations by day</a:t>
            </a:r>
          </a:p>
        </c:rich>
      </c:tx>
      <c:layout>
        <c:manualLayout>
          <c:xMode val="edge"/>
          <c:yMode val="edge"/>
          <c:x val="2.7158911954187549E-2"/>
          <c:y val="3.318886160898033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Observations</c:v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34</c:v>
              </c:pt>
              <c:pt idx="1">
                <c:v>35</c:v>
              </c:pt>
              <c:pt idx="2">
                <c:v>47</c:v>
              </c:pt>
              <c:pt idx="3">
                <c:v>47</c:v>
              </c:pt>
              <c:pt idx="4">
                <c:v>58</c:v>
              </c:pt>
              <c:pt idx="5">
                <c:v>71</c:v>
              </c:pt>
              <c:pt idx="6">
                <c:v>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5A8-4C2B-B272-518E971D10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Demand by time slot</a:t>
            </a:r>
          </a:p>
        </c:rich>
      </c:tx>
      <c:layout>
        <c:manualLayout>
          <c:xMode val="edge"/>
          <c:yMode val="edge"/>
          <c:x val="2.0242268306884297E-2"/>
          <c:y val="4.902435948795064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Observations</c:v>
          </c:tx>
          <c:spPr>
            <a:solidFill>
              <a:srgbClr val="F07C19"/>
            </a:solidFill>
          </c:spPr>
          <c:invertIfNegative val="1"/>
          <c:cat>
            <c:strLit>
              <c:ptCount val="5"/>
              <c:pt idx="0">
                <c:v>Breakfast</c:v>
              </c:pt>
              <c:pt idx="1">
                <c:v>Midday</c:v>
              </c:pt>
              <c:pt idx="2">
                <c:v>Lunch</c:v>
              </c:pt>
              <c:pt idx="3">
                <c:v>Afternoon</c:v>
              </c:pt>
              <c:pt idx="4">
                <c:v>Evening</c:v>
              </c:pt>
            </c:strLit>
          </c:cat>
          <c:val>
            <c:numLit>
              <c:formatCode>General</c:formatCode>
              <c:ptCount val="5"/>
              <c:pt idx="0">
                <c:v>23</c:v>
              </c:pt>
              <c:pt idx="1">
                <c:v>67</c:v>
              </c:pt>
              <c:pt idx="2">
                <c:v>102</c:v>
              </c:pt>
              <c:pt idx="3">
                <c:v>36</c:v>
              </c:pt>
              <c:pt idx="4">
                <c:v>122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592-4B4D-96A3-8198EB72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Table assignment frequency</a:t>
            </a:r>
          </a:p>
        </c:rich>
      </c:tx>
      <c:layout>
        <c:manualLayout>
          <c:xMode val="edge"/>
          <c:yMode val="edge"/>
          <c:x val="2.4743215735332173E-2"/>
          <c:y val="4.80000000000000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Assignments</c:v>
          </c:tx>
          <c:spPr>
            <a:solidFill>
              <a:srgbClr val="E32551"/>
            </a:solidFill>
          </c:spPr>
          <c:invertIfNegative val="1"/>
          <c:cat>
            <c:strLit>
              <c:ptCount val="5"/>
              <c:pt idx="0">
                <c:v>T1</c:v>
              </c:pt>
              <c:pt idx="1">
                <c:v>T2</c:v>
              </c:pt>
              <c:pt idx="2">
                <c:v>T3</c:v>
              </c:pt>
              <c:pt idx="3">
                <c:v>T4</c:v>
              </c:pt>
              <c:pt idx="4">
                <c:v>T5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53</c:v>
              </c:pt>
              <c:pt idx="2">
                <c:v>47</c:v>
              </c:pt>
              <c:pt idx="3">
                <c:v>101</c:v>
              </c:pt>
              <c:pt idx="4">
                <c:v>98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169-48ED-AD8A-78D63D26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Average activity times</a:t>
            </a:r>
          </a:p>
        </c:rich>
      </c:tx>
      <c:layout>
        <c:manualLayout>
          <c:xMode val="edge"/>
          <c:yMode val="edge"/>
          <c:x val="3.0436086468722354E-2"/>
          <c:y val="3.635657250355284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029DAF"/>
            </a:solidFill>
          </c:spPr>
          <c:invertIfNegative val="1"/>
          <c:cat>
            <c:strLit>
              <c:ptCount val="7"/>
              <c:pt idx="0">
                <c:v>Order taking</c:v>
              </c:pt>
              <c:pt idx="1">
                <c:v>Command</c:v>
              </c:pt>
              <c:pt idx="2">
                <c:v>Preparation</c:v>
              </c:pt>
              <c:pt idx="3">
                <c:v>Consumption</c:v>
              </c:pt>
              <c:pt idx="4">
                <c:v>Payment</c:v>
              </c:pt>
              <c:pt idx="5">
                <c:v>Table reoccupation</c:v>
              </c:pt>
              <c:pt idx="6">
                <c:v>Total table time</c:v>
              </c:pt>
            </c:strLit>
          </c:cat>
          <c:val>
            <c:numLit>
              <c:formatCode>General</c:formatCode>
              <c:ptCount val="7"/>
              <c:pt idx="0">
                <c:v>4.4000000000000004</c:v>
              </c:pt>
              <c:pt idx="1">
                <c:v>2.39</c:v>
              </c:pt>
              <c:pt idx="2">
                <c:v>12.98</c:v>
              </c:pt>
              <c:pt idx="3">
                <c:v>51.47</c:v>
              </c:pt>
              <c:pt idx="4">
                <c:v>3.16</c:v>
              </c:pt>
              <c:pt idx="5">
                <c:v>9.31</c:v>
              </c:pt>
              <c:pt idx="6">
                <c:v>83.71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7C2-4CCB-BF1D-CE97C7450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Estimated table utilization</a:t>
            </a:r>
          </a:p>
        </c:rich>
      </c:tx>
      <c:layout>
        <c:manualLayout>
          <c:xMode val="edge"/>
          <c:yMode val="edge"/>
          <c:x val="3.4273575928738649E-2"/>
          <c:y val="3.614643983996356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Utilization</c:v>
          </c:tx>
          <c:spPr>
            <a:solidFill>
              <a:srgbClr val="F07C1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T1</c:v>
              </c:pt>
              <c:pt idx="1">
                <c:v>T2</c:v>
              </c:pt>
              <c:pt idx="2">
                <c:v>T3</c:v>
              </c:pt>
              <c:pt idx="3">
                <c:v>T4</c:v>
              </c:pt>
              <c:pt idx="4">
                <c:v>T5</c:v>
              </c:pt>
            </c:strLit>
          </c:cat>
          <c:val>
            <c:numLit>
              <c:formatCode>General</c:formatCode>
              <c:ptCount val="5"/>
              <c:pt idx="0">
                <c:v>0.3725</c:v>
              </c:pt>
              <c:pt idx="1">
                <c:v>0.39169999999999999</c:v>
              </c:pt>
              <c:pt idx="2">
                <c:v>0.34939999999999999</c:v>
              </c:pt>
              <c:pt idx="3">
                <c:v>0.80159999999999998</c:v>
              </c:pt>
              <c:pt idx="4">
                <c:v>0.76780000000000004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5E4-43B2-B372-40AE53E24E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Group-size mix</a:t>
            </a:r>
          </a:p>
        </c:rich>
      </c:tx>
      <c:layout>
        <c:manualLayout>
          <c:xMode val="edge"/>
          <c:yMode val="edge"/>
          <c:x val="2.4408214186174795E-2"/>
          <c:y val="3.646258012334113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Groups</c:v>
          </c:tx>
          <c:spPr>
            <a:solidFill>
              <a:srgbClr val="FFC21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Lit>
              <c:formatCode>General</c:formatCode>
              <c:ptCount val="4"/>
              <c:pt idx="0">
                <c:v>101</c:v>
              </c:pt>
              <c:pt idx="1">
                <c:v>137</c:v>
              </c:pt>
              <c:pt idx="2">
                <c:v>84</c:v>
              </c:pt>
              <c:pt idx="3">
                <c:v>28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9CF4-45C3-8AD7-A90372E19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6.xml"/><Relationship Id="rId7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619125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26</xdr:row>
      <xdr:rowOff>0</xdr:rowOff>
    </xdr:from>
    <xdr:ext cx="495300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428625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142165</xdr:colOff>
      <xdr:row>26</xdr:row>
      <xdr:rowOff>78190</xdr:rowOff>
    </xdr:from>
    <xdr:ext cx="4191000" cy="2295951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988042</xdr:colOff>
      <xdr:row>26</xdr:row>
      <xdr:rowOff>42649</xdr:rowOff>
    </xdr:from>
    <xdr:ext cx="6248114" cy="2331494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717930</xdr:colOff>
      <xdr:row>26</xdr:row>
      <xdr:rowOff>21326</xdr:rowOff>
    </xdr:from>
    <xdr:ext cx="5800297" cy="238125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142164</xdr:colOff>
      <xdr:row>51</xdr:row>
      <xdr:rowOff>63972</xdr:rowOff>
    </xdr:from>
    <xdr:ext cx="6532443" cy="2445225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1130202</xdr:colOff>
      <xdr:row>51</xdr:row>
      <xdr:rowOff>71081</xdr:rowOff>
    </xdr:from>
    <xdr:ext cx="4364441" cy="245944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21325</xdr:colOff>
      <xdr:row>51</xdr:row>
      <xdr:rowOff>71081</xdr:rowOff>
    </xdr:from>
    <xdr:ext cx="5274290" cy="2438116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 editAs="oneCell">
    <xdr:from>
      <xdr:col>3</xdr:col>
      <xdr:colOff>135057</xdr:colOff>
      <xdr:row>43</xdr:row>
      <xdr:rowOff>18640</xdr:rowOff>
    </xdr:from>
    <xdr:to>
      <xdr:col>6</xdr:col>
      <xdr:colOff>0</xdr:colOff>
      <xdr:row>50</xdr:row>
      <xdr:rowOff>116416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10DCDA6-7281-30AC-4CE3-AECF30F8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4982" y="7659965"/>
          <a:ext cx="3063637" cy="1974344"/>
        </a:xfrm>
        <a:prstGeom prst="rect">
          <a:avLst/>
        </a:prstGeom>
      </xdr:spPr>
    </xdr:pic>
    <xdr:clientData/>
  </xdr:twoCellAnchor>
  <xdr:twoCellAnchor editAs="oneCell">
    <xdr:from>
      <xdr:col>16</xdr:col>
      <xdr:colOff>165407</xdr:colOff>
      <xdr:row>43</xdr:row>
      <xdr:rowOff>56865</xdr:rowOff>
    </xdr:from>
    <xdr:to>
      <xdr:col>17</xdr:col>
      <xdr:colOff>878623</xdr:colOff>
      <xdr:row>48</xdr:row>
      <xdr:rowOff>390952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6FCC7C9-5326-CD6B-092C-7B306CA4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08803" y="7698190"/>
          <a:ext cx="1779447" cy="1585132"/>
        </a:xfrm>
        <a:prstGeom prst="rect">
          <a:avLst/>
        </a:prstGeom>
      </xdr:spPr>
    </xdr:pic>
    <xdr:clientData/>
  </xdr:twoCellAnchor>
  <xdr:twoCellAnchor editAs="oneCell">
    <xdr:from>
      <xdr:col>16</xdr:col>
      <xdr:colOff>490468</xdr:colOff>
      <xdr:row>6</xdr:row>
      <xdr:rowOff>85299</xdr:rowOff>
    </xdr:from>
    <xdr:to>
      <xdr:col>17</xdr:col>
      <xdr:colOff>960785</xdr:colOff>
      <xdr:row>14</xdr:row>
      <xdr:rowOff>49758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1E4BB66-0D2E-F762-EB15-D287B119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33864" y="1151530"/>
          <a:ext cx="1536548" cy="13861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4:B12">
  <tableColumns count="2">
    <tableColumn id="1" xr3:uid="{00000000-0010-0000-0000-000001000000}" name="Section"/>
    <tableColumn id="2" xr3:uid="{00000000-0010-0000-0000-000002000000}" name="Cont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youtRoutesTable" displayName="LayoutRoutesTable" ref="A4:G9">
  <tableColumns count="7">
    <tableColumn id="1" xr3:uid="{00000000-0010-0000-0100-000001000000}" name="Mesa"/>
    <tableColumn id="2" xr3:uid="{00000000-0010-0000-0100-000002000000}" name="Zona"/>
    <tableColumn id="3" xr3:uid="{00000000-0010-0000-0100-000003000000}" name="Capacidad"/>
    <tableColumn id="4" xr3:uid="{00000000-0010-0000-0100-000004000000}" name="Ruta_Principal"/>
    <tableColumn id="5" xr3:uid="{00000000-0010-0000-0100-000005000000}" name="Distancia_min_m"/>
    <tableColumn id="6" xr3:uid="{00000000-0010-0000-0100-000006000000}" name="Distancia_max_m"/>
    <tableColumn id="7" xr3:uid="{00000000-0010-0000-0100-000007000000}" name="Modeling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uteCodesTable" displayName="RouteCodesTable" ref="A12:C19">
  <tableColumns count="3">
    <tableColumn id="1" xr3:uid="{00000000-0010-0000-0200-000001000000}" name="Physical node"/>
    <tableColumn id="2" xr3:uid="{00000000-0010-0000-0200-000002000000}" name="Meaning"/>
    <tableColumn id="3" xr3:uid="{00000000-0010-0000-0200-000003000000}" name="Used in rou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Recoleccion350" displayName="BaseRecoleccion350" ref="A4:Y354">
  <tableColumns count="25">
    <tableColumn id="1" xr3:uid="{00000000-0010-0000-0300-000001000000}" name="ID"/>
    <tableColumn id="2" xr3:uid="{00000000-0010-0000-0300-000002000000}" name="Semana"/>
    <tableColumn id="3" xr3:uid="{00000000-0010-0000-0300-000003000000}" name="Fecha"/>
    <tableColumn id="4" xr3:uid="{00000000-0010-0000-0300-000004000000}" name="Día"/>
    <tableColumn id="5" xr3:uid="{00000000-0010-0000-0300-000005000000}" name="Tipo_Día"/>
    <tableColumn id="6" xr3:uid="{00000000-0010-0000-0300-000006000000}" name="Hora_Llegada"/>
    <tableColumn id="7" xr3:uid="{00000000-0010-0000-0300-000007000000}" name="Franja_Horaria"/>
    <tableColumn id="8" xr3:uid="{00000000-0010-0000-0300-000008000000}" name="Interarribo_min"/>
    <tableColumn id="9" xr3:uid="{00000000-0010-0000-0300-000009000000}" name="Grupo"/>
    <tableColumn id="10" xr3:uid="{00000000-0010-0000-0300-00000A000000}" name="Mesa"/>
    <tableColumn id="11" xr3:uid="{00000000-0010-0000-0300-00000B000000}" name="Zona_Mesa"/>
    <tableColumn id="12" xr3:uid="{00000000-0010-0000-0300-00000C000000}" name="Capacidad_Mesa"/>
    <tableColumn id="13" xr3:uid="{00000000-0010-0000-0300-00000D000000}" name="Ocupacion_Relativa"/>
    <tableColumn id="14" xr3:uid="{00000000-0010-0000-0300-00000E000000}" name="Toma_Pedido_min"/>
    <tableColumn id="15" xr3:uid="{00000000-0010-0000-0300-00000F000000}" name="Comanda_min"/>
    <tableColumn id="16" xr3:uid="{00000000-0010-0000-0300-000010000000}" name="Preparacion_min"/>
    <tableColumn id="17" xr3:uid="{00000000-0010-0000-0300-000011000000}" name="Consumo_min"/>
    <tableColumn id="18" xr3:uid="{00000000-0010-0000-0300-000012000000}" name="Pago_min"/>
    <tableColumn id="19" xr3:uid="{00000000-0010-0000-0300-000013000000}" name="Tiempo_Reocupacion_Mesa_min"/>
    <tableColumn id="20" xr3:uid="{00000000-0010-0000-0300-000014000000}" name="Tiempo_Total_Mesa_min"/>
    <tableColumn id="21" xr3:uid="{00000000-0010-0000-0300-000015000000}" name="Tiempo_Total_Sistema_min"/>
    <tableColumn id="22" xr3:uid="{00000000-0010-0000-0300-000016000000}" name="Ruta_Principal"/>
    <tableColumn id="23" xr3:uid="{00000000-0010-0000-0300-000017000000}" name="Distancia_Ruta_m"/>
    <tableColumn id="24" xr3:uid="{00000000-0010-0000-0300-000018000000}" name="Checkout_Mode"/>
    <tableColumn id="25" xr3:uid="{00000000-0010-0000-0300-000019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scriptiveStats" displayName="DescriptiveStats" ref="A4:I13">
  <tableColumns count="9">
    <tableColumn id="1" xr3:uid="{00000000-0010-0000-0400-000001000000}" name="Variable"/>
    <tableColumn id="2" xr3:uid="{00000000-0010-0000-0400-000002000000}" name="n"/>
    <tableColumn id="3" xr3:uid="{00000000-0010-0000-0400-000003000000}" name="Mean"/>
    <tableColumn id="4" xr3:uid="{00000000-0010-0000-0400-000004000000}" name="Median"/>
    <tableColumn id="5" xr3:uid="{00000000-0010-0000-0400-000005000000}" name="Std Dev"/>
    <tableColumn id="6" xr3:uid="{00000000-0010-0000-0400-000006000000}" name="Min"/>
    <tableColumn id="7" xr3:uid="{00000000-0010-0000-0400-000007000000}" name="P25"/>
    <tableColumn id="8" xr3:uid="{00000000-0010-0000-0400-000008000000}" name="P75"/>
    <tableColumn id="9" xr3:uid="{00000000-0010-0000-0400-000009000000}" name="Ma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ctivityProfile" displayName="ActivityProfile" ref="A18:E24">
  <tableColumns count="5">
    <tableColumn id="1" xr3:uid="{00000000-0010-0000-0500-000001000000}" name="Activity"/>
    <tableColumn id="2" xr3:uid="{00000000-0010-0000-0500-000002000000}" name="Mean min"/>
    <tableColumn id="3" xr3:uid="{00000000-0010-0000-0500-000003000000}" name="Median min"/>
    <tableColumn id="4" xr3:uid="{00000000-0010-0000-0500-000004000000}" name="P75 min"/>
    <tableColumn id="5" xr3:uid="{00000000-0010-0000-0500-000005000000}" name="Modeling relev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lotStats" displayName="SlotStats" ref="G18:K23">
  <tableColumns count="5">
    <tableColumn id="1" xr3:uid="{00000000-0010-0000-0600-000001000000}" name="Franja_Horaria"/>
    <tableColumn id="2" xr3:uid="{00000000-0010-0000-0600-000002000000}" name="Observations"/>
    <tableColumn id="3" xr3:uid="{00000000-0010-0000-0600-000003000000}" name="Probability"/>
    <tableColumn id="4" xr3:uid="{00000000-0010-0000-0600-000004000000}" name="Avg Interarrival"/>
    <tableColumn id="5" xr3:uid="{00000000-0010-0000-0600-000005000000}" name="Avg Total Table 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bSlots" displayName="ProbSlots" ref="A4:C9">
  <tableColumns count="3">
    <tableColumn id="1" xr3:uid="{00000000-0010-0000-0700-000001000000}" name="Franja_Horaria"/>
    <tableColumn id="2" xr3:uid="{00000000-0010-0000-0700-000002000000}" name="Count"/>
    <tableColumn id="3" xr3:uid="{00000000-0010-0000-0700-000003000000}" name="Probabil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bMesas" displayName="ProbMesas" ref="E4:G9">
  <tableColumns count="3">
    <tableColumn id="1" xr3:uid="{00000000-0010-0000-0800-000001000000}" name="Mesa"/>
    <tableColumn id="2" xr3:uid="{00000000-0010-0000-0800-000002000000}" name="Count"/>
    <tableColumn id="3" xr3:uid="{00000000-0010-0000-0800-000003000000}" name="Probabil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bGroups" displayName="ProbGroups" ref="A13:C17">
  <tableColumns count="3">
    <tableColumn id="1" xr3:uid="{00000000-0010-0000-0900-000001000000}" name="Grupo"/>
    <tableColumn id="2" xr3:uid="{00000000-0010-0000-0900-000002000000}" name="Count"/>
    <tableColumn id="3" xr3:uid="{00000000-0010-0000-0900-000003000000}" name="Probabil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obZones" displayName="ProbZones" ref="E13:G15">
  <tableColumns count="3">
    <tableColumn id="1" xr3:uid="{00000000-0010-0000-0A00-000001000000}" name="Zona_Mesa"/>
    <tableColumn id="2" xr3:uid="{00000000-0010-0000-0A00-000002000000}" name="Count"/>
    <tableColumn id="3" xr3:uid="{00000000-0010-0000-0A00-000003000000}" name="Probabil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robCheckout" displayName="ProbCheckout" ref="A21:C23">
  <tableColumns count="3">
    <tableColumn id="1" xr3:uid="{00000000-0010-0000-0B00-000001000000}" name="Checkout_Mode"/>
    <tableColumn id="2" xr3:uid="{00000000-0010-0000-0B00-000002000000}" name="Count"/>
    <tableColumn id="3" xr3:uid="{00000000-0010-0000-0B00-000003000000}" name="Probabilit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imulationRules" displayName="SimulationRules" ref="E21:G26">
  <tableColumns count="3">
    <tableColumn id="1" xr3:uid="{00000000-0010-0000-0C00-000001000000}" name="Rule"/>
    <tableColumn id="2" xr3:uid="{00000000-0010-0000-0C00-000002000000}" name="Value"/>
    <tableColumn id="3" xr3:uid="{00000000-0010-0000-0C00-000003000000}" name="Use in mode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tblPhase4Parameters" displayName="tblPhase4Parameters" ref="A31:G37">
  <tableColumns count="7">
    <tableColumn id="1" xr3:uid="{00000000-0010-0000-0D00-000001000000}" name="Parameter"/>
    <tableColumn id="2" xr3:uid="{00000000-0010-0000-0D00-000002000000}" name="Value"/>
    <tableColumn id="3" xr3:uid="{00000000-0010-0000-0D00-000003000000}" name="Probability"/>
    <tableColumn id="4" xr3:uid="{00000000-0010-0000-0D00-000004000000}" name="Formula / representation"/>
    <tableColumn id="5" xr3:uid="{00000000-0010-0000-0D00-000005000000}" name="Resource affected"/>
    <tableColumn id="6" xr3:uid="{00000000-0010-0000-0D00-000006000000}" name="Use"/>
    <tableColumn id="7" xr3:uid="{00000000-0010-0000-0D00-000007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SelectedDistributions" displayName="SelectedDistributions" ref="A4:G17">
  <tableColumns count="7">
    <tableColumn id="1" xr3:uid="{00000000-0010-0000-0E00-000001000000}" name="Variable"/>
    <tableColumn id="2" xr3:uid="{00000000-0010-0000-0E00-000002000000}" name="Selected Distribution"/>
    <tableColumn id="3" xr3:uid="{00000000-0010-0000-0E00-000003000000}" name="Parameters"/>
    <tableColumn id="4" xr3:uid="{00000000-0010-0000-0E00-000004000000}" name="Test"/>
    <tableColumn id="5" xr3:uid="{00000000-0010-0000-0E00-000005000000}" name="p-value"/>
    <tableColumn id="6" xr3:uid="{00000000-0010-0000-0E00-000006000000}" name="Decision"/>
    <tableColumn id="7" xr3:uid="{00000000-0010-0000-0E00-000007000000}" name="Modeling Inpu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GoodnessFitDetail" displayName="GoodnessFitDetail" ref="A21:G35">
  <tableColumns count="7">
    <tableColumn id="1" xr3:uid="{00000000-0010-0000-0F00-000001000000}" name="Variable"/>
    <tableColumn id="2" xr3:uid="{00000000-0010-0000-0F00-000002000000}" name="Candidate Distribution"/>
    <tableColumn id="3" xr3:uid="{00000000-0010-0000-0F00-000003000000}" name="Parameters"/>
    <tableColumn id="4" xr3:uid="{00000000-0010-0000-0F00-000004000000}" name="Test"/>
    <tableColumn id="5" xr3:uid="{00000000-0010-0000-0F00-000005000000}" name="Statistic"/>
    <tableColumn id="6" xr3:uid="{00000000-0010-0000-0F00-000006000000}" name="p-value"/>
    <tableColumn id="7" xr3:uid="{00000000-0010-0000-0F00-000007000000}" name="Decis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DataDictionary" displayName="DataDictionary" ref="A4:F29">
  <tableColumns count="6">
    <tableColumn id="1" xr3:uid="{00000000-0010-0000-1000-000001000000}" name="Variable"/>
    <tableColumn id="2" xr3:uid="{00000000-0010-0000-1000-000002000000}" name="Definition"/>
    <tableColumn id="3" xr3:uid="{00000000-0010-0000-1000-000003000000}" name="Type"/>
    <tableColumn id="4" xr3:uid="{00000000-0010-0000-1000-000004000000}" name="Source / Formula"/>
    <tableColumn id="5" xr3:uid="{00000000-0010-0000-1000-000005000000}" name="Used in model"/>
    <tableColumn id="6" xr3:uid="{00000000-0010-0000-1000-000006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blResources_ASIS" displayName="tblResources_ASIS" ref="B14:F22">
  <tableColumns count="5">
    <tableColumn id="1" xr3:uid="{00000000-0010-0000-1100-000001000000}" name="Resource"/>
    <tableColumn id="2" xr3:uid="{00000000-0010-0000-1100-000002000000}" name="Capacity"/>
    <tableColumn id="3" xr3:uid="{00000000-0010-0000-1100-000003000000}" name="Model role"/>
    <tableColumn id="4" xr3:uid="{00000000-0010-0000-1100-000004000000}" name="Rule / interpretation"/>
    <tableColumn id="5" xr3:uid="{00000000-0010-0000-1100-000005000000}" name="FlexSim objec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blTableRules_ASIS" displayName="tblTableRules_ASIS" ref="G14:J19">
  <tableColumns count="4">
    <tableColumn id="1" xr3:uid="{00000000-0010-0000-1200-000001000000}" name="Group size"/>
    <tableColumn id="2" xr3:uid="{00000000-0010-0000-1200-000002000000}" name="Eligible tables"/>
    <tableColumn id="3" xr3:uid="{00000000-0010-0000-1200-000003000000}" name="Behavior"/>
    <tableColumn id="4" xr3:uid="{00000000-0010-0000-1200-000004000000}" name="Extra logic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blExceptionLogic_ASIS" displayName="tblExceptionLogic_ASIS" ref="L14:P19">
  <tableColumns count="5">
    <tableColumn id="1" xr3:uid="{00000000-0010-0000-1300-000001000000}" name="Rule"/>
    <tableColumn id="2" xr3:uid="{00000000-0010-0000-1300-000002000000}" name="Probability / parameter"/>
    <tableColumn id="3" xr3:uid="{00000000-0010-0000-1300-000003000000}" name="Formula / logic"/>
    <tableColumn id="4" xr3:uid="{00000000-0010-0000-1300-000004000000}" name="KPI affected"/>
    <tableColumn id="5" xr3:uid="{00000000-0010-0000-1300-000005000000}" name="Comme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blEventSequence_ASIS" displayName="tblEventSequence_ASIS" ref="B26:J37">
  <tableColumns count="9">
    <tableColumn id="1" xr3:uid="{00000000-0010-0000-1400-000001000000}" name="Step"/>
    <tableColumn id="2" xr3:uid="{00000000-0010-0000-1400-000002000000}" name="Event"/>
    <tableColumn id="3" xr3:uid="{00000000-0010-0000-1400-000003000000}" name="Action"/>
    <tableColumn id="4" xr3:uid="{00000000-0010-0000-1400-000004000000}" name="Main resource"/>
    <tableColumn id="5" xr3:uid="{00000000-0010-0000-1400-000005000000}" name="Output label / KPI"/>
    <tableColumn id="6" xr3:uid="{00000000-0010-0000-1400-000006000000}" name="Columna1"/>
    <tableColumn id="7" xr3:uid="{00000000-0010-0000-1400-000007000000}" name="Columna2"/>
    <tableColumn id="8" xr3:uid="{00000000-0010-0000-1400-000008000000}" name="Columna3"/>
    <tableColumn id="9" xr3:uid="{00000000-0010-0000-1400-000009000000}" name="Columna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blRoutes_ASIS" displayName="tblRoutes_ASIS" ref="L26:P31">
  <tableColumns count="5">
    <tableColumn id="1" xr3:uid="{00000000-0010-0000-1500-000001000000}" name="Table"/>
    <tableColumn id="2" xr3:uid="{00000000-0010-0000-1500-000002000000}" name="Zone"/>
    <tableColumn id="3" xr3:uid="{00000000-0010-0000-1500-000003000000}" name="Route"/>
    <tableColumn id="4" xr3:uid="{00000000-0010-0000-1500-000004000000}" name="Distance range"/>
    <tableColumn id="5" xr3:uid="{00000000-0010-0000-1500-000005000000}" name="Use in mode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blLabels_ASIS" displayName="tblLabels_ASIS" ref="L35:P44">
  <tableColumns count="5">
    <tableColumn id="1" xr3:uid="{00000000-0010-0000-1600-000001000000}" name="Label"/>
    <tableColumn id="2" xr3:uid="{00000000-0010-0000-1600-000002000000}" name="Type"/>
    <tableColumn id="3" xr3:uid="{00000000-0010-0000-1600-000003000000}" name="Purpose"/>
    <tableColumn id="4" xr3:uid="{00000000-0010-0000-1600-000004000000}" name="Source"/>
    <tableColumn id="5" xr3:uid="{00000000-0010-0000-1600-000005000000}" name="Output us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blKPIs_ASIS" displayName="tblKPIs_ASIS" ref="B41:J51">
  <tableColumns count="9">
    <tableColumn id="1" xr3:uid="{00000000-0010-0000-1700-000001000000}" name="KPI"/>
    <tableColumn id="2" xr3:uid="{00000000-0010-0000-1700-000002000000}" name="Definition"/>
    <tableColumn id="3" xr3:uid="{00000000-0010-0000-1700-000003000000}" name="Observed input"/>
    <tableColumn id="4" xr3:uid="{00000000-0010-0000-1700-000004000000}" name="Simulated output"/>
    <tableColumn id="5" xr3:uid="{00000000-0010-0000-1700-000005000000}" name="Validation use"/>
    <tableColumn id="6" xr3:uid="{00000000-0010-0000-1700-000006000000}" name="Columna1"/>
    <tableColumn id="7" xr3:uid="{00000000-0010-0000-1700-000007000000}" name="Columna2"/>
    <tableColumn id="8" xr3:uid="{00000000-0010-0000-1700-000008000000}" name="Columna3"/>
    <tableColumn id="9" xr3:uid="{00000000-0010-0000-1700-000009000000}" name="Column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/>
  </sheetViews>
  <sheetFormatPr baseColWidth="10" defaultColWidth="9" defaultRowHeight="13.5"/>
  <cols>
    <col min="1" max="1" width="24" customWidth="1"/>
    <col min="2" max="2" width="90" customWidth="1"/>
  </cols>
  <sheetData>
    <row r="1" spans="1:8" ht="1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6.05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7" customHeight="1">
      <c r="A4" s="3" t="s">
        <v>2</v>
      </c>
      <c r="B4" s="4" t="s">
        <v>3</v>
      </c>
    </row>
    <row r="5" spans="1:8" ht="10.050000000000001" customHeight="1">
      <c r="A5" s="5" t="s">
        <v>4</v>
      </c>
      <c r="B5" s="6" t="s">
        <v>5</v>
      </c>
    </row>
    <row r="6" spans="1:8" ht="10.050000000000001" customHeight="1">
      <c r="A6" s="7" t="s">
        <v>6</v>
      </c>
      <c r="B6" s="8" t="s">
        <v>7</v>
      </c>
    </row>
    <row r="7" spans="1:8" ht="10.050000000000001" customHeight="1">
      <c r="A7" s="7" t="s">
        <v>8</v>
      </c>
      <c r="B7" s="8" t="s">
        <v>9</v>
      </c>
    </row>
    <row r="8" spans="1:8" ht="10.050000000000001" customHeight="1">
      <c r="A8" s="7" t="s">
        <v>10</v>
      </c>
      <c r="B8" s="8" t="s">
        <v>11</v>
      </c>
    </row>
    <row r="9" spans="1:8" ht="10.050000000000001" customHeight="1">
      <c r="A9" s="7" t="s">
        <v>12</v>
      </c>
      <c r="B9" s="8" t="s">
        <v>13</v>
      </c>
    </row>
    <row r="10" spans="1:8" ht="10.050000000000001" customHeight="1">
      <c r="A10" s="7" t="s">
        <v>14</v>
      </c>
      <c r="B10" s="8" t="s">
        <v>15</v>
      </c>
    </row>
    <row r="11" spans="1:8" ht="10.050000000000001" customHeight="1">
      <c r="A11" s="7" t="s">
        <v>16</v>
      </c>
      <c r="B11" s="8" t="s">
        <v>17</v>
      </c>
    </row>
    <row r="12" spans="1:8" ht="10.050000000000001" customHeight="1">
      <c r="A12" s="9" t="s">
        <v>18</v>
      </c>
      <c r="B12" s="10" t="s">
        <v>19</v>
      </c>
    </row>
    <row r="14" spans="1:8" ht="15">
      <c r="A14" s="63" t="s">
        <v>20</v>
      </c>
      <c r="B14" s="63"/>
    </row>
    <row r="15" spans="1:8" ht="13.9">
      <c r="A15" s="56" t="s">
        <v>21</v>
      </c>
      <c r="B15" s="57" t="s">
        <v>22</v>
      </c>
    </row>
    <row r="16" spans="1:8" ht="13.9">
      <c r="A16" s="56" t="s">
        <v>23</v>
      </c>
      <c r="B16" s="57" t="s">
        <v>24</v>
      </c>
    </row>
    <row r="17" spans="1:2" ht="13.9">
      <c r="A17" s="56" t="s">
        <v>10</v>
      </c>
      <c r="B17" s="57" t="s">
        <v>25</v>
      </c>
    </row>
    <row r="18" spans="1:2" ht="13.9">
      <c r="A18" s="56" t="s">
        <v>26</v>
      </c>
      <c r="B18" s="57" t="s">
        <v>27</v>
      </c>
    </row>
    <row r="19" spans="1:2" ht="13.9">
      <c r="A19" s="56" t="s">
        <v>28</v>
      </c>
      <c r="B19" s="57" t="s">
        <v>29</v>
      </c>
    </row>
    <row r="20" spans="1:2" ht="13.9">
      <c r="A20" s="56" t="s">
        <v>30</v>
      </c>
      <c r="B20" s="57" t="s">
        <v>31</v>
      </c>
    </row>
    <row r="21" spans="1:2" ht="13.9">
      <c r="A21" s="56" t="s">
        <v>32</v>
      </c>
      <c r="B21" s="57" t="s">
        <v>33</v>
      </c>
    </row>
    <row r="22" spans="1:2" ht="13.9">
      <c r="A22" s="56" t="s">
        <v>34</v>
      </c>
      <c r="B22" s="57" t="s">
        <v>35</v>
      </c>
    </row>
  </sheetData>
  <mergeCells count="1">
    <mergeCell ref="A14:B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baseColWidth="10" defaultColWidth="9" defaultRowHeight="13.5"/>
  <cols>
    <col min="1" max="1" width="10" customWidth="1"/>
    <col min="2" max="2" width="16" customWidth="1"/>
    <col min="3" max="3" width="12" customWidth="1"/>
    <col min="4" max="4" width="34" customWidth="1"/>
    <col min="5" max="6" width="16" customWidth="1"/>
    <col min="7" max="7" width="30" customWidth="1"/>
  </cols>
  <sheetData>
    <row r="1" spans="1:8" ht="14" customHeight="1">
      <c r="A1" s="1" t="s">
        <v>36</v>
      </c>
      <c r="B1" s="1"/>
      <c r="C1" s="1"/>
      <c r="D1" s="1"/>
      <c r="E1" s="1"/>
      <c r="F1" s="1"/>
      <c r="G1" s="1"/>
      <c r="H1" s="1"/>
    </row>
    <row r="2" spans="1:8" ht="16.05" customHeight="1">
      <c r="A2" s="2" t="s">
        <v>37</v>
      </c>
      <c r="B2" s="2"/>
      <c r="C2" s="2"/>
      <c r="D2" s="2"/>
      <c r="E2" s="2"/>
      <c r="F2" s="2"/>
      <c r="G2" s="2"/>
      <c r="H2" s="2"/>
    </row>
    <row r="4" spans="1:8" ht="17" customHeight="1">
      <c r="A4" s="3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4" t="s">
        <v>44</v>
      </c>
    </row>
    <row r="5" spans="1:8" ht="10.050000000000001" customHeight="1">
      <c r="A5" s="5" t="s">
        <v>45</v>
      </c>
      <c r="B5" s="12" t="s">
        <v>46</v>
      </c>
      <c r="C5" s="12">
        <v>2</v>
      </c>
      <c r="D5" s="12" t="s">
        <v>47</v>
      </c>
      <c r="E5" s="12">
        <v>18</v>
      </c>
      <c r="F5" s="12">
        <v>24</v>
      </c>
      <c r="G5" s="6" t="s">
        <v>48</v>
      </c>
    </row>
    <row r="6" spans="1:8" ht="10.050000000000001" customHeight="1">
      <c r="A6" s="7" t="s">
        <v>49</v>
      </c>
      <c r="B6" s="13" t="s">
        <v>46</v>
      </c>
      <c r="C6" s="13">
        <v>2</v>
      </c>
      <c r="D6" s="13" t="s">
        <v>50</v>
      </c>
      <c r="E6" s="13">
        <v>20</v>
      </c>
      <c r="F6" s="13">
        <v>27</v>
      </c>
      <c r="G6" s="8" t="s">
        <v>48</v>
      </c>
    </row>
    <row r="7" spans="1:8" ht="10.050000000000001" customHeight="1">
      <c r="A7" s="7" t="s">
        <v>51</v>
      </c>
      <c r="B7" s="13" t="s">
        <v>46</v>
      </c>
      <c r="C7" s="13">
        <v>2</v>
      </c>
      <c r="D7" s="13" t="s">
        <v>52</v>
      </c>
      <c r="E7" s="13">
        <v>22</v>
      </c>
      <c r="F7" s="13">
        <v>29</v>
      </c>
      <c r="G7" s="8" t="s">
        <v>48</v>
      </c>
    </row>
    <row r="8" spans="1:8" ht="10.050000000000001" customHeight="1">
      <c r="A8" s="7" t="s">
        <v>53</v>
      </c>
      <c r="B8" s="13" t="s">
        <v>54</v>
      </c>
      <c r="C8" s="13">
        <v>3</v>
      </c>
      <c r="D8" s="13" t="s">
        <v>55</v>
      </c>
      <c r="E8" s="13">
        <v>26</v>
      </c>
      <c r="F8" s="13">
        <v>34</v>
      </c>
      <c r="G8" s="8" t="s">
        <v>56</v>
      </c>
    </row>
    <row r="9" spans="1:8" ht="10.050000000000001" customHeight="1">
      <c r="A9" s="9" t="s">
        <v>57</v>
      </c>
      <c r="B9" s="14" t="s">
        <v>54</v>
      </c>
      <c r="C9" s="14">
        <v>3</v>
      </c>
      <c r="D9" s="14" t="s">
        <v>58</v>
      </c>
      <c r="E9" s="14">
        <v>24</v>
      </c>
      <c r="F9" s="14">
        <v>32</v>
      </c>
      <c r="G9" s="10" t="s">
        <v>56</v>
      </c>
    </row>
    <row r="12" spans="1:8" ht="17" customHeight="1">
      <c r="A12" s="3" t="s">
        <v>59</v>
      </c>
      <c r="B12" s="11" t="s">
        <v>60</v>
      </c>
      <c r="C12" s="4" t="s">
        <v>61</v>
      </c>
    </row>
    <row r="13" spans="1:8" ht="10.050000000000001" customHeight="1">
      <c r="A13" s="5" t="s">
        <v>62</v>
      </c>
      <c r="B13" s="12" t="s">
        <v>63</v>
      </c>
      <c r="C13" s="6" t="s">
        <v>64</v>
      </c>
    </row>
    <row r="14" spans="1:8" ht="10.050000000000001" customHeight="1">
      <c r="A14" s="7" t="s">
        <v>65</v>
      </c>
      <c r="B14" s="13" t="s">
        <v>66</v>
      </c>
      <c r="C14" s="8" t="s">
        <v>67</v>
      </c>
    </row>
    <row r="15" spans="1:8" ht="10.050000000000001" customHeight="1">
      <c r="A15" s="7" t="s">
        <v>68</v>
      </c>
      <c r="B15" s="13" t="s">
        <v>69</v>
      </c>
      <c r="C15" s="8" t="s">
        <v>70</v>
      </c>
    </row>
    <row r="16" spans="1:8" ht="10.050000000000001" customHeight="1">
      <c r="A16" s="7" t="s">
        <v>71</v>
      </c>
      <c r="B16" s="13" t="s">
        <v>72</v>
      </c>
      <c r="C16" s="8" t="s">
        <v>64</v>
      </c>
    </row>
    <row r="17" spans="1:3" ht="10.050000000000001" customHeight="1">
      <c r="A17" s="7" t="s">
        <v>73</v>
      </c>
      <c r="B17" s="13" t="s">
        <v>74</v>
      </c>
      <c r="C17" s="8" t="s">
        <v>64</v>
      </c>
    </row>
    <row r="18" spans="1:3" ht="10.050000000000001" customHeight="1">
      <c r="A18" s="7" t="s">
        <v>75</v>
      </c>
      <c r="B18" s="13" t="s">
        <v>76</v>
      </c>
      <c r="C18" s="8" t="s">
        <v>64</v>
      </c>
    </row>
    <row r="19" spans="1:3" ht="10.050000000000001" customHeight="1">
      <c r="A19" s="9" t="s">
        <v>77</v>
      </c>
      <c r="B19" s="14" t="s">
        <v>78</v>
      </c>
      <c r="C19" s="10" t="s">
        <v>64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4"/>
  <sheetViews>
    <sheetView workbookViewId="0"/>
  </sheetViews>
  <sheetFormatPr baseColWidth="10" defaultColWidth="9" defaultRowHeight="13.5"/>
  <cols>
    <col min="1" max="1" width="8" customWidth="1"/>
    <col min="2" max="2" width="10" customWidth="1"/>
    <col min="3" max="5" width="13" customWidth="1"/>
    <col min="6" max="6" width="14" customWidth="1"/>
    <col min="7" max="7" width="16" customWidth="1"/>
    <col min="8" max="8" width="15" customWidth="1"/>
    <col min="9" max="10" width="9" customWidth="1"/>
    <col min="11" max="11" width="13" customWidth="1"/>
    <col min="12" max="12" width="14" customWidth="1"/>
    <col min="13" max="13" width="16" customWidth="1"/>
    <col min="14" max="14" width="15" customWidth="1"/>
    <col min="15" max="15" width="13" customWidth="1"/>
    <col min="16" max="16" width="15" customWidth="1"/>
    <col min="17" max="17" width="14" customWidth="1"/>
    <col min="18" max="18" width="11" customWidth="1"/>
    <col min="19" max="19" width="23" customWidth="1"/>
    <col min="20" max="20" width="20" customWidth="1"/>
    <col min="21" max="21" width="22" customWidth="1"/>
    <col min="22" max="22" width="28" customWidth="1"/>
    <col min="23" max="23" width="15" customWidth="1"/>
    <col min="24" max="24" width="18" customWidth="1"/>
    <col min="25" max="25" width="44" customWidth="1"/>
  </cols>
  <sheetData>
    <row r="1" spans="1:25" ht="14" customHeight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05" customHeight="1">
      <c r="A2" s="2" t="s">
        <v>80</v>
      </c>
      <c r="B2" s="2"/>
      <c r="C2" s="2"/>
      <c r="D2" s="2"/>
      <c r="E2" s="2"/>
      <c r="F2" s="2"/>
      <c r="G2" s="2"/>
      <c r="H2" s="2"/>
    </row>
    <row r="4" spans="1:25" ht="17" customHeight="1">
      <c r="A4" s="3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1" t="s">
        <v>38</v>
      </c>
      <c r="K4" s="11" t="s">
        <v>90</v>
      </c>
      <c r="L4" s="11" t="s">
        <v>91</v>
      </c>
      <c r="M4" s="11" t="s">
        <v>92</v>
      </c>
      <c r="N4" s="11" t="s">
        <v>93</v>
      </c>
      <c r="O4" s="11" t="s">
        <v>94</v>
      </c>
      <c r="P4" s="11" t="s">
        <v>95</v>
      </c>
      <c r="Q4" s="11" t="s">
        <v>96</v>
      </c>
      <c r="R4" s="11" t="s">
        <v>97</v>
      </c>
      <c r="S4" s="11" t="s">
        <v>98</v>
      </c>
      <c r="T4" s="11" t="s">
        <v>99</v>
      </c>
      <c r="U4" s="11" t="s">
        <v>100</v>
      </c>
      <c r="V4" s="11" t="s">
        <v>41</v>
      </c>
      <c r="W4" s="11" t="s">
        <v>101</v>
      </c>
      <c r="X4" s="11" t="s">
        <v>102</v>
      </c>
      <c r="Y4" s="4" t="s">
        <v>103</v>
      </c>
    </row>
    <row r="5" spans="1:25" ht="11" customHeight="1">
      <c r="A5" s="5">
        <v>1</v>
      </c>
      <c r="B5" s="12">
        <v>1</v>
      </c>
      <c r="C5" s="12" t="s">
        <v>104</v>
      </c>
      <c r="D5" s="12" t="s">
        <v>105</v>
      </c>
      <c r="E5" s="12" t="s">
        <v>106</v>
      </c>
      <c r="F5" s="12" t="s">
        <v>107</v>
      </c>
      <c r="G5" s="12" t="s">
        <v>108</v>
      </c>
      <c r="H5" s="15">
        <v>41.1</v>
      </c>
      <c r="I5" s="12">
        <v>1</v>
      </c>
      <c r="J5" s="12" t="s">
        <v>49</v>
      </c>
      <c r="K5" s="12" t="s">
        <v>46</v>
      </c>
      <c r="L5" s="12">
        <v>2</v>
      </c>
      <c r="M5" s="15">
        <f t="shared" ref="M5:M68" si="0">I5/L5</f>
        <v>0.5</v>
      </c>
      <c r="N5" s="15">
        <v>4.3</v>
      </c>
      <c r="O5" s="12">
        <v>3</v>
      </c>
      <c r="P5" s="15">
        <v>9</v>
      </c>
      <c r="Q5" s="15">
        <v>51.7</v>
      </c>
      <c r="R5" s="15">
        <v>2</v>
      </c>
      <c r="S5" s="15">
        <v>7.4</v>
      </c>
      <c r="T5" s="15">
        <f t="shared" ref="T5:T68" si="1">SUM(N5:S5)</f>
        <v>77.400000000000006</v>
      </c>
      <c r="U5" s="15">
        <f t="shared" ref="U5:U68" si="2">T5</f>
        <v>77.400000000000006</v>
      </c>
      <c r="V5" s="12" t="s">
        <v>50</v>
      </c>
      <c r="W5" s="15">
        <v>26.5</v>
      </c>
      <c r="X5" s="12" t="s">
        <v>109</v>
      </c>
      <c r="Y5" s="18" t="s">
        <v>110</v>
      </c>
    </row>
    <row r="6" spans="1:25" ht="11" customHeight="1">
      <c r="A6" s="7">
        <v>2</v>
      </c>
      <c r="B6" s="13">
        <v>1</v>
      </c>
      <c r="C6" s="13" t="s">
        <v>104</v>
      </c>
      <c r="D6" s="13" t="s">
        <v>105</v>
      </c>
      <c r="E6" s="13" t="s">
        <v>106</v>
      </c>
      <c r="F6" s="13" t="s">
        <v>111</v>
      </c>
      <c r="G6" s="13" t="s">
        <v>108</v>
      </c>
      <c r="H6" s="16">
        <v>4.3</v>
      </c>
      <c r="I6" s="13">
        <v>1</v>
      </c>
      <c r="J6" s="13" t="s">
        <v>49</v>
      </c>
      <c r="K6" s="13" t="s">
        <v>46</v>
      </c>
      <c r="L6" s="13">
        <v>2</v>
      </c>
      <c r="M6" s="16">
        <f t="shared" si="0"/>
        <v>0.5</v>
      </c>
      <c r="N6" s="16">
        <v>3.6</v>
      </c>
      <c r="O6" s="13">
        <v>1</v>
      </c>
      <c r="P6" s="16">
        <v>7.8</v>
      </c>
      <c r="Q6" s="16">
        <v>37.700000000000003</v>
      </c>
      <c r="R6" s="16">
        <v>2.4</v>
      </c>
      <c r="S6" s="16">
        <v>13.5</v>
      </c>
      <c r="T6" s="16">
        <f t="shared" si="1"/>
        <v>66</v>
      </c>
      <c r="U6" s="16">
        <f t="shared" si="2"/>
        <v>66</v>
      </c>
      <c r="V6" s="13" t="s">
        <v>50</v>
      </c>
      <c r="W6" s="16">
        <v>24.2</v>
      </c>
      <c r="X6" s="13" t="s">
        <v>109</v>
      </c>
      <c r="Y6" s="19" t="s">
        <v>110</v>
      </c>
    </row>
    <row r="7" spans="1:25" ht="11" customHeight="1">
      <c r="A7" s="7">
        <v>3</v>
      </c>
      <c r="B7" s="13">
        <v>1</v>
      </c>
      <c r="C7" s="13" t="s">
        <v>104</v>
      </c>
      <c r="D7" s="13" t="s">
        <v>105</v>
      </c>
      <c r="E7" s="13" t="s">
        <v>106</v>
      </c>
      <c r="F7" s="13" t="s">
        <v>112</v>
      </c>
      <c r="G7" s="13" t="s">
        <v>113</v>
      </c>
      <c r="H7" s="16">
        <v>202.6</v>
      </c>
      <c r="I7" s="13">
        <v>1</v>
      </c>
      <c r="J7" s="13" t="s">
        <v>57</v>
      </c>
      <c r="K7" s="13" t="s">
        <v>54</v>
      </c>
      <c r="L7" s="13">
        <v>3</v>
      </c>
      <c r="M7" s="16">
        <f t="shared" si="0"/>
        <v>0.33333333333333331</v>
      </c>
      <c r="N7" s="16">
        <v>3.1</v>
      </c>
      <c r="O7" s="13">
        <v>1</v>
      </c>
      <c r="P7" s="16">
        <v>10.5</v>
      </c>
      <c r="Q7" s="16">
        <v>58.3</v>
      </c>
      <c r="R7" s="16">
        <v>1.9</v>
      </c>
      <c r="S7" s="16">
        <v>9.8000000000000007</v>
      </c>
      <c r="T7" s="16">
        <f t="shared" si="1"/>
        <v>84.6</v>
      </c>
      <c r="U7" s="16">
        <f t="shared" si="2"/>
        <v>84.6</v>
      </c>
      <c r="V7" s="13" t="s">
        <v>58</v>
      </c>
      <c r="W7" s="16">
        <v>26.6</v>
      </c>
      <c r="X7" s="13" t="s">
        <v>109</v>
      </c>
      <c r="Y7" s="19" t="s">
        <v>110</v>
      </c>
    </row>
    <row r="8" spans="1:25" ht="11" customHeight="1">
      <c r="A8" s="7">
        <v>4</v>
      </c>
      <c r="B8" s="13">
        <v>1</v>
      </c>
      <c r="C8" s="13" t="s">
        <v>104</v>
      </c>
      <c r="D8" s="13" t="s">
        <v>105</v>
      </c>
      <c r="E8" s="13" t="s">
        <v>106</v>
      </c>
      <c r="F8" s="13" t="s">
        <v>114</v>
      </c>
      <c r="G8" s="13" t="s">
        <v>113</v>
      </c>
      <c r="H8" s="16">
        <v>38</v>
      </c>
      <c r="I8" s="13">
        <v>1</v>
      </c>
      <c r="J8" s="13" t="s">
        <v>49</v>
      </c>
      <c r="K8" s="13" t="s">
        <v>46</v>
      </c>
      <c r="L8" s="13">
        <v>2</v>
      </c>
      <c r="M8" s="16">
        <f t="shared" si="0"/>
        <v>0.5</v>
      </c>
      <c r="N8" s="16">
        <v>6.5</v>
      </c>
      <c r="O8" s="13">
        <v>2</v>
      </c>
      <c r="P8" s="16">
        <v>15.8</v>
      </c>
      <c r="Q8" s="16">
        <v>44.4</v>
      </c>
      <c r="R8" s="16">
        <v>2.6</v>
      </c>
      <c r="S8" s="16">
        <v>5.4</v>
      </c>
      <c r="T8" s="16">
        <f t="shared" si="1"/>
        <v>76.7</v>
      </c>
      <c r="U8" s="16">
        <f t="shared" si="2"/>
        <v>76.7</v>
      </c>
      <c r="V8" s="13" t="s">
        <v>50</v>
      </c>
      <c r="W8" s="16">
        <v>22.9</v>
      </c>
      <c r="X8" s="13" t="s">
        <v>109</v>
      </c>
      <c r="Y8" s="19" t="s">
        <v>110</v>
      </c>
    </row>
    <row r="9" spans="1:25" ht="11" customHeight="1">
      <c r="A9" s="7">
        <v>5</v>
      </c>
      <c r="B9" s="13">
        <v>1</v>
      </c>
      <c r="C9" s="13" t="s">
        <v>104</v>
      </c>
      <c r="D9" s="13" t="s">
        <v>105</v>
      </c>
      <c r="E9" s="13" t="s">
        <v>106</v>
      </c>
      <c r="F9" s="13" t="s">
        <v>115</v>
      </c>
      <c r="G9" s="13" t="s">
        <v>113</v>
      </c>
      <c r="H9" s="16">
        <v>8</v>
      </c>
      <c r="I9" s="13">
        <v>2</v>
      </c>
      <c r="J9" s="13" t="s">
        <v>49</v>
      </c>
      <c r="K9" s="13" t="s">
        <v>46</v>
      </c>
      <c r="L9" s="13">
        <v>2</v>
      </c>
      <c r="M9" s="16">
        <f t="shared" si="0"/>
        <v>1</v>
      </c>
      <c r="N9" s="16">
        <v>3.9</v>
      </c>
      <c r="O9" s="13">
        <v>2</v>
      </c>
      <c r="P9" s="16">
        <v>13.9</v>
      </c>
      <c r="Q9" s="16">
        <v>43.1</v>
      </c>
      <c r="R9" s="16">
        <v>2.2000000000000002</v>
      </c>
      <c r="S9" s="16">
        <v>7.6</v>
      </c>
      <c r="T9" s="16">
        <f t="shared" si="1"/>
        <v>72.7</v>
      </c>
      <c r="U9" s="16">
        <f t="shared" si="2"/>
        <v>72.7</v>
      </c>
      <c r="V9" s="13" t="s">
        <v>50</v>
      </c>
      <c r="W9" s="16">
        <v>20.2</v>
      </c>
      <c r="X9" s="13" t="s">
        <v>109</v>
      </c>
      <c r="Y9" s="19" t="s">
        <v>110</v>
      </c>
    </row>
    <row r="10" spans="1:25" ht="11" customHeight="1">
      <c r="A10" s="7">
        <v>6</v>
      </c>
      <c r="B10" s="13">
        <v>1</v>
      </c>
      <c r="C10" s="13" t="s">
        <v>104</v>
      </c>
      <c r="D10" s="13" t="s">
        <v>105</v>
      </c>
      <c r="E10" s="13" t="s">
        <v>106</v>
      </c>
      <c r="F10" s="13" t="s">
        <v>116</v>
      </c>
      <c r="G10" s="13" t="s">
        <v>113</v>
      </c>
      <c r="H10" s="16">
        <v>21.6</v>
      </c>
      <c r="I10" s="13">
        <v>1</v>
      </c>
      <c r="J10" s="13" t="s">
        <v>53</v>
      </c>
      <c r="K10" s="13" t="s">
        <v>54</v>
      </c>
      <c r="L10" s="13">
        <v>3</v>
      </c>
      <c r="M10" s="16">
        <f t="shared" si="0"/>
        <v>0.33333333333333331</v>
      </c>
      <c r="N10" s="16">
        <v>3</v>
      </c>
      <c r="O10" s="13">
        <v>2</v>
      </c>
      <c r="P10" s="16">
        <v>12.5</v>
      </c>
      <c r="Q10" s="16">
        <v>35.5</v>
      </c>
      <c r="R10" s="16">
        <v>3.6</v>
      </c>
      <c r="S10" s="16">
        <v>14.2</v>
      </c>
      <c r="T10" s="16">
        <f t="shared" si="1"/>
        <v>70.8</v>
      </c>
      <c r="U10" s="16">
        <f t="shared" si="2"/>
        <v>70.8</v>
      </c>
      <c r="V10" s="13" t="s">
        <v>55</v>
      </c>
      <c r="W10" s="16">
        <v>32.799999999999997</v>
      </c>
      <c r="X10" s="13" t="s">
        <v>109</v>
      </c>
      <c r="Y10" s="19" t="s">
        <v>110</v>
      </c>
    </row>
    <row r="11" spans="1:25" ht="11" customHeight="1">
      <c r="A11" s="7">
        <v>7</v>
      </c>
      <c r="B11" s="13">
        <v>1</v>
      </c>
      <c r="C11" s="13" t="s">
        <v>104</v>
      </c>
      <c r="D11" s="13" t="s">
        <v>105</v>
      </c>
      <c r="E11" s="13" t="s">
        <v>106</v>
      </c>
      <c r="F11" s="13" t="s">
        <v>117</v>
      </c>
      <c r="G11" s="13" t="s">
        <v>113</v>
      </c>
      <c r="H11" s="16">
        <v>4.4000000000000004</v>
      </c>
      <c r="I11" s="13">
        <v>2</v>
      </c>
      <c r="J11" s="13" t="s">
        <v>45</v>
      </c>
      <c r="K11" s="13" t="s">
        <v>46</v>
      </c>
      <c r="L11" s="13">
        <v>2</v>
      </c>
      <c r="M11" s="16">
        <f t="shared" si="0"/>
        <v>1</v>
      </c>
      <c r="N11" s="16">
        <v>2.9</v>
      </c>
      <c r="O11" s="13">
        <v>1</v>
      </c>
      <c r="P11" s="16">
        <v>9.6999999999999993</v>
      </c>
      <c r="Q11" s="16">
        <v>52.9</v>
      </c>
      <c r="R11" s="16">
        <v>3.6</v>
      </c>
      <c r="S11" s="16">
        <v>10.6</v>
      </c>
      <c r="T11" s="16">
        <f t="shared" si="1"/>
        <v>80.699999999999989</v>
      </c>
      <c r="U11" s="16">
        <f t="shared" si="2"/>
        <v>80.699999999999989</v>
      </c>
      <c r="V11" s="13" t="s">
        <v>47</v>
      </c>
      <c r="W11" s="16">
        <v>19.399999999999999</v>
      </c>
      <c r="X11" s="13" t="s">
        <v>109</v>
      </c>
      <c r="Y11" s="19" t="s">
        <v>110</v>
      </c>
    </row>
    <row r="12" spans="1:25" ht="11" customHeight="1">
      <c r="A12" s="7">
        <v>8</v>
      </c>
      <c r="B12" s="13">
        <v>1</v>
      </c>
      <c r="C12" s="13" t="s">
        <v>104</v>
      </c>
      <c r="D12" s="13" t="s">
        <v>105</v>
      </c>
      <c r="E12" s="13" t="s">
        <v>106</v>
      </c>
      <c r="F12" s="13" t="s">
        <v>118</v>
      </c>
      <c r="G12" s="13" t="s">
        <v>119</v>
      </c>
      <c r="H12" s="16">
        <v>181.5</v>
      </c>
      <c r="I12" s="13">
        <v>3</v>
      </c>
      <c r="J12" s="13" t="s">
        <v>53</v>
      </c>
      <c r="K12" s="13" t="s">
        <v>54</v>
      </c>
      <c r="L12" s="13">
        <v>3</v>
      </c>
      <c r="M12" s="16">
        <f t="shared" si="0"/>
        <v>1</v>
      </c>
      <c r="N12" s="16">
        <v>3.8</v>
      </c>
      <c r="O12" s="13">
        <v>2</v>
      </c>
      <c r="P12" s="16">
        <v>15.2</v>
      </c>
      <c r="Q12" s="16">
        <v>43.8</v>
      </c>
      <c r="R12" s="16">
        <v>3.6</v>
      </c>
      <c r="S12" s="16">
        <v>10.3</v>
      </c>
      <c r="T12" s="16">
        <f t="shared" si="1"/>
        <v>78.699999999999989</v>
      </c>
      <c r="U12" s="16">
        <f t="shared" si="2"/>
        <v>78.699999999999989</v>
      </c>
      <c r="V12" s="13" t="s">
        <v>55</v>
      </c>
      <c r="W12" s="16">
        <v>27.8</v>
      </c>
      <c r="X12" s="13" t="s">
        <v>109</v>
      </c>
      <c r="Y12" s="19" t="s">
        <v>110</v>
      </c>
    </row>
    <row r="13" spans="1:25" ht="11" customHeight="1">
      <c r="A13" s="7">
        <v>9</v>
      </c>
      <c r="B13" s="13">
        <v>1</v>
      </c>
      <c r="C13" s="13" t="s">
        <v>104</v>
      </c>
      <c r="D13" s="13" t="s">
        <v>105</v>
      </c>
      <c r="E13" s="13" t="s">
        <v>106</v>
      </c>
      <c r="F13" s="13" t="s">
        <v>120</v>
      </c>
      <c r="G13" s="13" t="s">
        <v>119</v>
      </c>
      <c r="H13" s="16">
        <v>37</v>
      </c>
      <c r="I13" s="13">
        <v>2</v>
      </c>
      <c r="J13" s="13" t="s">
        <v>53</v>
      </c>
      <c r="K13" s="13" t="s">
        <v>54</v>
      </c>
      <c r="L13" s="13">
        <v>3</v>
      </c>
      <c r="M13" s="16">
        <f t="shared" si="0"/>
        <v>0.66666666666666663</v>
      </c>
      <c r="N13" s="16">
        <v>4.2</v>
      </c>
      <c r="O13" s="13">
        <v>3</v>
      </c>
      <c r="P13" s="16">
        <v>18.2</v>
      </c>
      <c r="Q13" s="16">
        <v>54.2</v>
      </c>
      <c r="R13" s="16">
        <v>1.5</v>
      </c>
      <c r="S13" s="16">
        <v>10</v>
      </c>
      <c r="T13" s="16">
        <f t="shared" si="1"/>
        <v>91.1</v>
      </c>
      <c r="U13" s="16">
        <f t="shared" si="2"/>
        <v>91.1</v>
      </c>
      <c r="V13" s="13" t="s">
        <v>55</v>
      </c>
      <c r="W13" s="16">
        <v>31.2</v>
      </c>
      <c r="X13" s="13" t="s">
        <v>109</v>
      </c>
      <c r="Y13" s="19" t="s">
        <v>110</v>
      </c>
    </row>
    <row r="14" spans="1:25" ht="11" customHeight="1">
      <c r="A14" s="7">
        <v>10</v>
      </c>
      <c r="B14" s="13">
        <v>1</v>
      </c>
      <c r="C14" s="13" t="s">
        <v>104</v>
      </c>
      <c r="D14" s="13" t="s">
        <v>105</v>
      </c>
      <c r="E14" s="13" t="s">
        <v>106</v>
      </c>
      <c r="F14" s="13" t="s">
        <v>121</v>
      </c>
      <c r="G14" s="13" t="s">
        <v>122</v>
      </c>
      <c r="H14" s="16">
        <v>17.399999999999999</v>
      </c>
      <c r="I14" s="13">
        <v>3</v>
      </c>
      <c r="J14" s="13" t="s">
        <v>53</v>
      </c>
      <c r="K14" s="13" t="s">
        <v>54</v>
      </c>
      <c r="L14" s="13">
        <v>3</v>
      </c>
      <c r="M14" s="16">
        <f t="shared" si="0"/>
        <v>1</v>
      </c>
      <c r="N14" s="16">
        <v>4.0999999999999996</v>
      </c>
      <c r="O14" s="13">
        <v>1</v>
      </c>
      <c r="P14" s="16">
        <v>12.5</v>
      </c>
      <c r="Q14" s="16">
        <v>46.6</v>
      </c>
      <c r="R14" s="16">
        <v>4.3</v>
      </c>
      <c r="S14" s="16">
        <v>9.4</v>
      </c>
      <c r="T14" s="16">
        <f t="shared" si="1"/>
        <v>77.900000000000006</v>
      </c>
      <c r="U14" s="16">
        <f t="shared" si="2"/>
        <v>77.900000000000006</v>
      </c>
      <c r="V14" s="13" t="s">
        <v>55</v>
      </c>
      <c r="W14" s="16">
        <v>31.4</v>
      </c>
      <c r="X14" s="13" t="s">
        <v>109</v>
      </c>
      <c r="Y14" s="19" t="s">
        <v>110</v>
      </c>
    </row>
    <row r="15" spans="1:25" ht="11" customHeight="1">
      <c r="A15" s="7">
        <v>11</v>
      </c>
      <c r="B15" s="13">
        <v>1</v>
      </c>
      <c r="C15" s="13" t="s">
        <v>104</v>
      </c>
      <c r="D15" s="13" t="s">
        <v>105</v>
      </c>
      <c r="E15" s="13" t="s">
        <v>106</v>
      </c>
      <c r="F15" s="13" t="s">
        <v>123</v>
      </c>
      <c r="G15" s="13" t="s">
        <v>122</v>
      </c>
      <c r="H15" s="16">
        <v>101.1</v>
      </c>
      <c r="I15" s="13">
        <v>2</v>
      </c>
      <c r="J15" s="13" t="s">
        <v>49</v>
      </c>
      <c r="K15" s="13" t="s">
        <v>46</v>
      </c>
      <c r="L15" s="13">
        <v>2</v>
      </c>
      <c r="M15" s="16">
        <f t="shared" si="0"/>
        <v>1</v>
      </c>
      <c r="N15" s="16">
        <v>5.0999999999999996</v>
      </c>
      <c r="O15" s="13">
        <v>2</v>
      </c>
      <c r="P15" s="16">
        <v>10.5</v>
      </c>
      <c r="Q15" s="16">
        <v>50.2</v>
      </c>
      <c r="R15" s="16">
        <v>2.4</v>
      </c>
      <c r="S15" s="16">
        <v>10.5</v>
      </c>
      <c r="T15" s="16">
        <f t="shared" si="1"/>
        <v>80.700000000000017</v>
      </c>
      <c r="U15" s="16">
        <f t="shared" si="2"/>
        <v>80.700000000000017</v>
      </c>
      <c r="V15" s="13" t="s">
        <v>50</v>
      </c>
      <c r="W15" s="16">
        <v>23</v>
      </c>
      <c r="X15" s="13" t="s">
        <v>109</v>
      </c>
      <c r="Y15" s="19" t="s">
        <v>110</v>
      </c>
    </row>
    <row r="16" spans="1:25" ht="11" customHeight="1">
      <c r="A16" s="7">
        <v>12</v>
      </c>
      <c r="B16" s="13">
        <v>1</v>
      </c>
      <c r="C16" s="13" t="s">
        <v>104</v>
      </c>
      <c r="D16" s="13" t="s">
        <v>105</v>
      </c>
      <c r="E16" s="13" t="s">
        <v>106</v>
      </c>
      <c r="F16" s="13" t="s">
        <v>124</v>
      </c>
      <c r="G16" s="13" t="s">
        <v>125</v>
      </c>
      <c r="H16" s="16">
        <v>12.3</v>
      </c>
      <c r="I16" s="13">
        <v>3</v>
      </c>
      <c r="J16" s="13" t="s">
        <v>57</v>
      </c>
      <c r="K16" s="13" t="s">
        <v>54</v>
      </c>
      <c r="L16" s="13">
        <v>3</v>
      </c>
      <c r="M16" s="16">
        <f t="shared" si="0"/>
        <v>1</v>
      </c>
      <c r="N16" s="16">
        <v>5.5</v>
      </c>
      <c r="O16" s="13">
        <v>3</v>
      </c>
      <c r="P16" s="16">
        <v>11.5</v>
      </c>
      <c r="Q16" s="16">
        <v>47.7</v>
      </c>
      <c r="R16" s="16">
        <v>2.5</v>
      </c>
      <c r="S16" s="16">
        <v>5.0999999999999996</v>
      </c>
      <c r="T16" s="16">
        <f t="shared" si="1"/>
        <v>75.3</v>
      </c>
      <c r="U16" s="16">
        <f t="shared" si="2"/>
        <v>75.3</v>
      </c>
      <c r="V16" s="13" t="s">
        <v>58</v>
      </c>
      <c r="W16" s="16">
        <v>30.2</v>
      </c>
      <c r="X16" s="13" t="s">
        <v>109</v>
      </c>
      <c r="Y16" s="19" t="s">
        <v>110</v>
      </c>
    </row>
    <row r="17" spans="1:25" ht="11" customHeight="1">
      <c r="A17" s="7">
        <v>13</v>
      </c>
      <c r="B17" s="13">
        <v>1</v>
      </c>
      <c r="C17" s="13" t="s">
        <v>104</v>
      </c>
      <c r="D17" s="13" t="s">
        <v>105</v>
      </c>
      <c r="E17" s="13" t="s">
        <v>106</v>
      </c>
      <c r="F17" s="13" t="s">
        <v>126</v>
      </c>
      <c r="G17" s="13" t="s">
        <v>125</v>
      </c>
      <c r="H17" s="16">
        <v>88.7</v>
      </c>
      <c r="I17" s="13">
        <v>1</v>
      </c>
      <c r="J17" s="13" t="s">
        <v>49</v>
      </c>
      <c r="K17" s="13" t="s">
        <v>46</v>
      </c>
      <c r="L17" s="13">
        <v>2</v>
      </c>
      <c r="M17" s="16">
        <f t="shared" si="0"/>
        <v>0.5</v>
      </c>
      <c r="N17" s="16">
        <v>4</v>
      </c>
      <c r="O17" s="13">
        <v>2</v>
      </c>
      <c r="P17" s="16">
        <v>17.2</v>
      </c>
      <c r="Q17" s="16">
        <v>68.599999999999994</v>
      </c>
      <c r="R17" s="16">
        <v>2.2000000000000002</v>
      </c>
      <c r="S17" s="16">
        <v>8.1999999999999993</v>
      </c>
      <c r="T17" s="16">
        <f t="shared" si="1"/>
        <v>102.2</v>
      </c>
      <c r="U17" s="16">
        <f t="shared" si="2"/>
        <v>102.2</v>
      </c>
      <c r="V17" s="13" t="s">
        <v>50</v>
      </c>
      <c r="W17" s="16">
        <v>26.8</v>
      </c>
      <c r="X17" s="13" t="s">
        <v>109</v>
      </c>
      <c r="Y17" s="19" t="s">
        <v>110</v>
      </c>
    </row>
    <row r="18" spans="1:25" ht="11" customHeight="1">
      <c r="A18" s="7">
        <v>14</v>
      </c>
      <c r="B18" s="13">
        <v>1</v>
      </c>
      <c r="C18" s="13" t="s">
        <v>104</v>
      </c>
      <c r="D18" s="13" t="s">
        <v>105</v>
      </c>
      <c r="E18" s="13" t="s">
        <v>106</v>
      </c>
      <c r="F18" s="13" t="s">
        <v>127</v>
      </c>
      <c r="G18" s="13" t="s">
        <v>125</v>
      </c>
      <c r="H18" s="16">
        <v>14.4</v>
      </c>
      <c r="I18" s="13">
        <v>3</v>
      </c>
      <c r="J18" s="13" t="s">
        <v>53</v>
      </c>
      <c r="K18" s="13" t="s">
        <v>54</v>
      </c>
      <c r="L18" s="13">
        <v>3</v>
      </c>
      <c r="M18" s="16">
        <f t="shared" si="0"/>
        <v>1</v>
      </c>
      <c r="N18" s="16">
        <v>4.4000000000000004</v>
      </c>
      <c r="O18" s="13">
        <v>3</v>
      </c>
      <c r="P18" s="16">
        <v>12.5</v>
      </c>
      <c r="Q18" s="16">
        <v>69.3</v>
      </c>
      <c r="R18" s="16">
        <v>2.6</v>
      </c>
      <c r="S18" s="16">
        <v>6.2</v>
      </c>
      <c r="T18" s="16">
        <f t="shared" si="1"/>
        <v>97.999999999999986</v>
      </c>
      <c r="U18" s="16">
        <f t="shared" si="2"/>
        <v>97.999999999999986</v>
      </c>
      <c r="V18" s="13" t="s">
        <v>55</v>
      </c>
      <c r="W18" s="16">
        <v>33.200000000000003</v>
      </c>
      <c r="X18" s="13" t="s">
        <v>109</v>
      </c>
      <c r="Y18" s="19" t="s">
        <v>110</v>
      </c>
    </row>
    <row r="19" spans="1:25" ht="11" customHeight="1">
      <c r="A19" s="7">
        <v>15</v>
      </c>
      <c r="B19" s="13">
        <v>1</v>
      </c>
      <c r="C19" s="13" t="s">
        <v>128</v>
      </c>
      <c r="D19" s="13" t="s">
        <v>129</v>
      </c>
      <c r="E19" s="13" t="s">
        <v>106</v>
      </c>
      <c r="F19" s="13" t="s">
        <v>130</v>
      </c>
      <c r="G19" s="13" t="s">
        <v>108</v>
      </c>
      <c r="H19" s="16">
        <v>29.1</v>
      </c>
      <c r="I19" s="13">
        <v>2</v>
      </c>
      <c r="J19" s="13" t="s">
        <v>57</v>
      </c>
      <c r="K19" s="13" t="s">
        <v>54</v>
      </c>
      <c r="L19" s="13">
        <v>3</v>
      </c>
      <c r="M19" s="16">
        <f t="shared" si="0"/>
        <v>0.66666666666666663</v>
      </c>
      <c r="N19" s="16">
        <v>2.9</v>
      </c>
      <c r="O19" s="13">
        <v>2</v>
      </c>
      <c r="P19" s="16">
        <v>13.7</v>
      </c>
      <c r="Q19" s="16">
        <v>29.2</v>
      </c>
      <c r="R19" s="16">
        <v>2.8</v>
      </c>
      <c r="S19" s="16">
        <v>8.9</v>
      </c>
      <c r="T19" s="16">
        <f t="shared" si="1"/>
        <v>59.499999999999993</v>
      </c>
      <c r="U19" s="16">
        <f t="shared" si="2"/>
        <v>59.499999999999993</v>
      </c>
      <c r="V19" s="13" t="s">
        <v>58</v>
      </c>
      <c r="W19" s="16">
        <v>27.1</v>
      </c>
      <c r="X19" s="13" t="s">
        <v>109</v>
      </c>
      <c r="Y19" s="19" t="s">
        <v>110</v>
      </c>
    </row>
    <row r="20" spans="1:25" ht="11" customHeight="1">
      <c r="A20" s="7">
        <v>16</v>
      </c>
      <c r="B20" s="13">
        <v>1</v>
      </c>
      <c r="C20" s="13" t="s">
        <v>128</v>
      </c>
      <c r="D20" s="13" t="s">
        <v>129</v>
      </c>
      <c r="E20" s="13" t="s">
        <v>106</v>
      </c>
      <c r="F20" s="13" t="s">
        <v>131</v>
      </c>
      <c r="G20" s="13" t="s">
        <v>113</v>
      </c>
      <c r="H20" s="16">
        <v>247.3</v>
      </c>
      <c r="I20" s="13">
        <v>2</v>
      </c>
      <c r="J20" s="13" t="s">
        <v>57</v>
      </c>
      <c r="K20" s="13" t="s">
        <v>54</v>
      </c>
      <c r="L20" s="13">
        <v>3</v>
      </c>
      <c r="M20" s="16">
        <f t="shared" si="0"/>
        <v>0.66666666666666663</v>
      </c>
      <c r="N20" s="16">
        <v>5.4</v>
      </c>
      <c r="O20" s="13">
        <v>2</v>
      </c>
      <c r="P20" s="16">
        <v>11.4</v>
      </c>
      <c r="Q20" s="16">
        <v>52.2</v>
      </c>
      <c r="R20" s="16">
        <v>2.9</v>
      </c>
      <c r="S20" s="16">
        <v>12.6</v>
      </c>
      <c r="T20" s="16">
        <f t="shared" si="1"/>
        <v>86.5</v>
      </c>
      <c r="U20" s="16">
        <f t="shared" si="2"/>
        <v>86.5</v>
      </c>
      <c r="V20" s="13" t="s">
        <v>58</v>
      </c>
      <c r="W20" s="16">
        <v>24.9</v>
      </c>
      <c r="X20" s="13" t="s">
        <v>109</v>
      </c>
      <c r="Y20" s="19" t="s">
        <v>110</v>
      </c>
    </row>
    <row r="21" spans="1:25" ht="11" customHeight="1">
      <c r="A21" s="7">
        <v>17</v>
      </c>
      <c r="B21" s="13">
        <v>1</v>
      </c>
      <c r="C21" s="13" t="s">
        <v>128</v>
      </c>
      <c r="D21" s="13" t="s">
        <v>129</v>
      </c>
      <c r="E21" s="13" t="s">
        <v>106</v>
      </c>
      <c r="F21" s="13" t="s">
        <v>132</v>
      </c>
      <c r="G21" s="13" t="s">
        <v>119</v>
      </c>
      <c r="H21" s="16">
        <v>111.6</v>
      </c>
      <c r="I21" s="13">
        <v>2</v>
      </c>
      <c r="J21" s="13" t="s">
        <v>51</v>
      </c>
      <c r="K21" s="13" t="s">
        <v>46</v>
      </c>
      <c r="L21" s="13">
        <v>2</v>
      </c>
      <c r="M21" s="16">
        <f t="shared" si="0"/>
        <v>1</v>
      </c>
      <c r="N21" s="16">
        <v>4.9000000000000004</v>
      </c>
      <c r="O21" s="13">
        <v>1</v>
      </c>
      <c r="P21" s="16">
        <v>10.8</v>
      </c>
      <c r="Q21" s="16">
        <v>45.7</v>
      </c>
      <c r="R21" s="16">
        <v>3.2</v>
      </c>
      <c r="S21" s="16">
        <v>12.6</v>
      </c>
      <c r="T21" s="16">
        <f t="shared" si="1"/>
        <v>78.2</v>
      </c>
      <c r="U21" s="16">
        <f t="shared" si="2"/>
        <v>78.2</v>
      </c>
      <c r="V21" s="13" t="s">
        <v>52</v>
      </c>
      <c r="W21" s="16">
        <v>23.3</v>
      </c>
      <c r="X21" s="13" t="s">
        <v>109</v>
      </c>
      <c r="Y21" s="19" t="s">
        <v>110</v>
      </c>
    </row>
    <row r="22" spans="1:25" ht="11" customHeight="1">
      <c r="A22" s="7">
        <v>18</v>
      </c>
      <c r="B22" s="13">
        <v>1</v>
      </c>
      <c r="C22" s="13" t="s">
        <v>128</v>
      </c>
      <c r="D22" s="13" t="s">
        <v>129</v>
      </c>
      <c r="E22" s="13" t="s">
        <v>106</v>
      </c>
      <c r="F22" s="13" t="s">
        <v>133</v>
      </c>
      <c r="G22" s="13" t="s">
        <v>119</v>
      </c>
      <c r="H22" s="16">
        <v>6</v>
      </c>
      <c r="I22" s="13">
        <v>1</v>
      </c>
      <c r="J22" s="13" t="s">
        <v>49</v>
      </c>
      <c r="K22" s="13" t="s">
        <v>46</v>
      </c>
      <c r="L22" s="13">
        <v>2</v>
      </c>
      <c r="M22" s="16">
        <f t="shared" si="0"/>
        <v>0.5</v>
      </c>
      <c r="N22" s="16">
        <v>4.3</v>
      </c>
      <c r="O22" s="13">
        <v>4</v>
      </c>
      <c r="P22" s="16">
        <v>15.4</v>
      </c>
      <c r="Q22" s="16">
        <v>30.4</v>
      </c>
      <c r="R22" s="16">
        <v>3</v>
      </c>
      <c r="S22" s="16">
        <v>10.6</v>
      </c>
      <c r="T22" s="16">
        <f t="shared" si="1"/>
        <v>67.7</v>
      </c>
      <c r="U22" s="16">
        <f t="shared" si="2"/>
        <v>67.7</v>
      </c>
      <c r="V22" s="13" t="s">
        <v>50</v>
      </c>
      <c r="W22" s="16">
        <v>23.1</v>
      </c>
      <c r="X22" s="13" t="s">
        <v>109</v>
      </c>
      <c r="Y22" s="19" t="s">
        <v>110</v>
      </c>
    </row>
    <row r="23" spans="1:25" ht="11" customHeight="1">
      <c r="A23" s="7">
        <v>19</v>
      </c>
      <c r="B23" s="13">
        <v>1</v>
      </c>
      <c r="C23" s="13" t="s">
        <v>128</v>
      </c>
      <c r="D23" s="13" t="s">
        <v>129</v>
      </c>
      <c r="E23" s="13" t="s">
        <v>106</v>
      </c>
      <c r="F23" s="13" t="s">
        <v>134</v>
      </c>
      <c r="G23" s="13" t="s">
        <v>119</v>
      </c>
      <c r="H23" s="16">
        <v>37.5</v>
      </c>
      <c r="I23" s="13">
        <v>2</v>
      </c>
      <c r="J23" s="13" t="s">
        <v>45</v>
      </c>
      <c r="K23" s="13" t="s">
        <v>46</v>
      </c>
      <c r="L23" s="13">
        <v>2</v>
      </c>
      <c r="M23" s="16">
        <f t="shared" si="0"/>
        <v>1</v>
      </c>
      <c r="N23" s="16">
        <v>3.9</v>
      </c>
      <c r="O23" s="13">
        <v>2</v>
      </c>
      <c r="P23" s="16">
        <v>15.6</v>
      </c>
      <c r="Q23" s="16">
        <v>49.2</v>
      </c>
      <c r="R23" s="16">
        <v>1.7</v>
      </c>
      <c r="S23" s="16">
        <v>13.9</v>
      </c>
      <c r="T23" s="16">
        <f t="shared" si="1"/>
        <v>86.300000000000011</v>
      </c>
      <c r="U23" s="16">
        <f t="shared" si="2"/>
        <v>86.300000000000011</v>
      </c>
      <c r="V23" s="13" t="s">
        <v>47</v>
      </c>
      <c r="W23" s="16">
        <v>22.4</v>
      </c>
      <c r="X23" s="13" t="s">
        <v>109</v>
      </c>
      <c r="Y23" s="19" t="s">
        <v>110</v>
      </c>
    </row>
    <row r="24" spans="1:25" ht="11" customHeight="1">
      <c r="A24" s="7">
        <v>20</v>
      </c>
      <c r="B24" s="13">
        <v>1</v>
      </c>
      <c r="C24" s="13" t="s">
        <v>128</v>
      </c>
      <c r="D24" s="13" t="s">
        <v>129</v>
      </c>
      <c r="E24" s="13" t="s">
        <v>106</v>
      </c>
      <c r="F24" s="13" t="s">
        <v>135</v>
      </c>
      <c r="G24" s="13" t="s">
        <v>119</v>
      </c>
      <c r="H24" s="16">
        <v>8.9</v>
      </c>
      <c r="I24" s="13">
        <v>1</v>
      </c>
      <c r="J24" s="13" t="s">
        <v>51</v>
      </c>
      <c r="K24" s="13" t="s">
        <v>46</v>
      </c>
      <c r="L24" s="13">
        <v>2</v>
      </c>
      <c r="M24" s="16">
        <f t="shared" si="0"/>
        <v>0.5</v>
      </c>
      <c r="N24" s="16">
        <v>4.5</v>
      </c>
      <c r="O24" s="13">
        <v>2</v>
      </c>
      <c r="P24" s="16">
        <v>15.2</v>
      </c>
      <c r="Q24" s="16">
        <v>44.2</v>
      </c>
      <c r="R24" s="16">
        <v>2.7</v>
      </c>
      <c r="S24" s="16">
        <v>9.4</v>
      </c>
      <c r="T24" s="16">
        <f t="shared" si="1"/>
        <v>78.000000000000014</v>
      </c>
      <c r="U24" s="16">
        <f t="shared" si="2"/>
        <v>78.000000000000014</v>
      </c>
      <c r="V24" s="13" t="s">
        <v>52</v>
      </c>
      <c r="W24" s="16">
        <v>25</v>
      </c>
      <c r="X24" s="13" t="s">
        <v>109</v>
      </c>
      <c r="Y24" s="19" t="s">
        <v>110</v>
      </c>
    </row>
    <row r="25" spans="1:25" ht="11" customHeight="1">
      <c r="A25" s="7">
        <v>21</v>
      </c>
      <c r="B25" s="13">
        <v>1</v>
      </c>
      <c r="C25" s="13" t="s">
        <v>128</v>
      </c>
      <c r="D25" s="13" t="s">
        <v>129</v>
      </c>
      <c r="E25" s="13" t="s">
        <v>106</v>
      </c>
      <c r="F25" s="13" t="s">
        <v>136</v>
      </c>
      <c r="G25" s="13" t="s">
        <v>119</v>
      </c>
      <c r="H25" s="16">
        <v>7.1</v>
      </c>
      <c r="I25" s="13">
        <v>1</v>
      </c>
      <c r="J25" s="13" t="s">
        <v>53</v>
      </c>
      <c r="K25" s="13" t="s">
        <v>54</v>
      </c>
      <c r="L25" s="13">
        <v>3</v>
      </c>
      <c r="M25" s="16">
        <f t="shared" si="0"/>
        <v>0.33333333333333331</v>
      </c>
      <c r="N25" s="16">
        <v>3.4</v>
      </c>
      <c r="O25" s="13">
        <v>2</v>
      </c>
      <c r="P25" s="16">
        <v>15.2</v>
      </c>
      <c r="Q25" s="16">
        <v>32.6</v>
      </c>
      <c r="R25" s="16">
        <v>3.1</v>
      </c>
      <c r="S25" s="16">
        <v>7.8</v>
      </c>
      <c r="T25" s="16">
        <f t="shared" si="1"/>
        <v>64.100000000000009</v>
      </c>
      <c r="U25" s="16">
        <f t="shared" si="2"/>
        <v>64.100000000000009</v>
      </c>
      <c r="V25" s="13" t="s">
        <v>55</v>
      </c>
      <c r="W25" s="16">
        <v>33.9</v>
      </c>
      <c r="X25" s="13" t="s">
        <v>109</v>
      </c>
      <c r="Y25" s="19" t="s">
        <v>110</v>
      </c>
    </row>
    <row r="26" spans="1:25" ht="11" customHeight="1">
      <c r="A26" s="7">
        <v>22</v>
      </c>
      <c r="B26" s="13">
        <v>1</v>
      </c>
      <c r="C26" s="13" t="s">
        <v>128</v>
      </c>
      <c r="D26" s="13" t="s">
        <v>129</v>
      </c>
      <c r="E26" s="13" t="s">
        <v>106</v>
      </c>
      <c r="F26" s="13" t="s">
        <v>137</v>
      </c>
      <c r="G26" s="13" t="s">
        <v>119</v>
      </c>
      <c r="H26" s="16">
        <v>15.9</v>
      </c>
      <c r="I26" s="13">
        <v>3</v>
      </c>
      <c r="J26" s="13" t="s">
        <v>57</v>
      </c>
      <c r="K26" s="13" t="s">
        <v>54</v>
      </c>
      <c r="L26" s="13">
        <v>3</v>
      </c>
      <c r="M26" s="16">
        <f t="shared" si="0"/>
        <v>1</v>
      </c>
      <c r="N26" s="16">
        <v>6.5</v>
      </c>
      <c r="O26" s="13">
        <v>2</v>
      </c>
      <c r="P26" s="16">
        <v>16.100000000000001</v>
      </c>
      <c r="Q26" s="16">
        <v>39.6</v>
      </c>
      <c r="R26" s="16">
        <v>2.5</v>
      </c>
      <c r="S26" s="16">
        <v>9.1</v>
      </c>
      <c r="T26" s="16">
        <f t="shared" si="1"/>
        <v>75.8</v>
      </c>
      <c r="U26" s="16">
        <f t="shared" si="2"/>
        <v>75.8</v>
      </c>
      <c r="V26" s="13" t="s">
        <v>58</v>
      </c>
      <c r="W26" s="16">
        <v>29.3</v>
      </c>
      <c r="X26" s="13" t="s">
        <v>109</v>
      </c>
      <c r="Y26" s="19" t="s">
        <v>110</v>
      </c>
    </row>
    <row r="27" spans="1:25" ht="11" customHeight="1">
      <c r="A27" s="7">
        <v>23</v>
      </c>
      <c r="B27" s="13">
        <v>1</v>
      </c>
      <c r="C27" s="13" t="s">
        <v>128</v>
      </c>
      <c r="D27" s="13" t="s">
        <v>129</v>
      </c>
      <c r="E27" s="13" t="s">
        <v>106</v>
      </c>
      <c r="F27" s="13" t="s">
        <v>138</v>
      </c>
      <c r="G27" s="13" t="s">
        <v>119</v>
      </c>
      <c r="H27" s="16">
        <v>55.9</v>
      </c>
      <c r="I27" s="13">
        <v>2</v>
      </c>
      <c r="J27" s="13" t="s">
        <v>53</v>
      </c>
      <c r="K27" s="13" t="s">
        <v>54</v>
      </c>
      <c r="L27" s="13">
        <v>3</v>
      </c>
      <c r="M27" s="16">
        <f t="shared" si="0"/>
        <v>0.66666666666666663</v>
      </c>
      <c r="N27" s="16">
        <v>2.9</v>
      </c>
      <c r="O27" s="13">
        <v>2</v>
      </c>
      <c r="P27" s="16">
        <v>11.9</v>
      </c>
      <c r="Q27" s="16">
        <v>45.2</v>
      </c>
      <c r="R27" s="16">
        <v>3.2</v>
      </c>
      <c r="S27" s="16">
        <v>8.1</v>
      </c>
      <c r="T27" s="16">
        <f t="shared" si="1"/>
        <v>73.3</v>
      </c>
      <c r="U27" s="16">
        <f t="shared" si="2"/>
        <v>73.3</v>
      </c>
      <c r="V27" s="13" t="s">
        <v>55</v>
      </c>
      <c r="W27" s="16">
        <v>27.9</v>
      </c>
      <c r="X27" s="13" t="s">
        <v>109</v>
      </c>
      <c r="Y27" s="19" t="s">
        <v>110</v>
      </c>
    </row>
    <row r="28" spans="1:25" ht="11" customHeight="1">
      <c r="A28" s="7">
        <v>24</v>
      </c>
      <c r="B28" s="13">
        <v>1</v>
      </c>
      <c r="C28" s="13" t="s">
        <v>128</v>
      </c>
      <c r="D28" s="13" t="s">
        <v>129</v>
      </c>
      <c r="E28" s="13" t="s">
        <v>106</v>
      </c>
      <c r="F28" s="13" t="s">
        <v>139</v>
      </c>
      <c r="G28" s="13" t="s">
        <v>119</v>
      </c>
      <c r="H28" s="16">
        <v>11.4</v>
      </c>
      <c r="I28" s="13">
        <v>1</v>
      </c>
      <c r="J28" s="13" t="s">
        <v>53</v>
      </c>
      <c r="K28" s="13" t="s">
        <v>54</v>
      </c>
      <c r="L28" s="13">
        <v>3</v>
      </c>
      <c r="M28" s="16">
        <f t="shared" si="0"/>
        <v>0.33333333333333331</v>
      </c>
      <c r="N28" s="16">
        <v>2.8</v>
      </c>
      <c r="O28" s="13">
        <v>4</v>
      </c>
      <c r="P28" s="16">
        <v>7.4</v>
      </c>
      <c r="Q28" s="16">
        <v>42.7</v>
      </c>
      <c r="R28" s="16">
        <v>2</v>
      </c>
      <c r="S28" s="16">
        <v>5.8</v>
      </c>
      <c r="T28" s="16">
        <f t="shared" si="1"/>
        <v>64.7</v>
      </c>
      <c r="U28" s="16">
        <f t="shared" si="2"/>
        <v>64.7</v>
      </c>
      <c r="V28" s="13" t="s">
        <v>55</v>
      </c>
      <c r="W28" s="16">
        <v>26.4</v>
      </c>
      <c r="X28" s="13" t="s">
        <v>109</v>
      </c>
      <c r="Y28" s="19" t="s">
        <v>110</v>
      </c>
    </row>
    <row r="29" spans="1:25" ht="11" customHeight="1">
      <c r="A29" s="7">
        <v>25</v>
      </c>
      <c r="B29" s="13">
        <v>1</v>
      </c>
      <c r="C29" s="13" t="s">
        <v>128</v>
      </c>
      <c r="D29" s="13" t="s">
        <v>129</v>
      </c>
      <c r="E29" s="13" t="s">
        <v>106</v>
      </c>
      <c r="F29" s="13" t="s">
        <v>140</v>
      </c>
      <c r="G29" s="13" t="s">
        <v>122</v>
      </c>
      <c r="H29" s="16">
        <v>113.2</v>
      </c>
      <c r="I29" s="13">
        <v>3</v>
      </c>
      <c r="J29" s="13" t="s">
        <v>57</v>
      </c>
      <c r="K29" s="13" t="s">
        <v>54</v>
      </c>
      <c r="L29" s="13">
        <v>3</v>
      </c>
      <c r="M29" s="16">
        <f t="shared" si="0"/>
        <v>1</v>
      </c>
      <c r="N29" s="16">
        <v>5.6</v>
      </c>
      <c r="O29" s="13">
        <v>2</v>
      </c>
      <c r="P29" s="16">
        <v>13</v>
      </c>
      <c r="Q29" s="16">
        <v>58.3</v>
      </c>
      <c r="R29" s="16">
        <v>2.8</v>
      </c>
      <c r="S29" s="16">
        <v>6.4</v>
      </c>
      <c r="T29" s="16">
        <f t="shared" si="1"/>
        <v>88.100000000000009</v>
      </c>
      <c r="U29" s="16">
        <f t="shared" si="2"/>
        <v>88.100000000000009</v>
      </c>
      <c r="V29" s="13" t="s">
        <v>58</v>
      </c>
      <c r="W29" s="16">
        <v>24.8</v>
      </c>
      <c r="X29" s="13" t="s">
        <v>109</v>
      </c>
      <c r="Y29" s="19" t="s">
        <v>110</v>
      </c>
    </row>
    <row r="30" spans="1:25" ht="11" customHeight="1">
      <c r="A30" s="7">
        <v>26</v>
      </c>
      <c r="B30" s="13">
        <v>1</v>
      </c>
      <c r="C30" s="13" t="s">
        <v>128</v>
      </c>
      <c r="D30" s="13" t="s">
        <v>129</v>
      </c>
      <c r="E30" s="13" t="s">
        <v>106</v>
      </c>
      <c r="F30" s="13" t="s">
        <v>141</v>
      </c>
      <c r="G30" s="13" t="s">
        <v>125</v>
      </c>
      <c r="H30" s="16">
        <v>20.2</v>
      </c>
      <c r="I30" s="13">
        <v>2</v>
      </c>
      <c r="J30" s="13" t="s">
        <v>51</v>
      </c>
      <c r="K30" s="13" t="s">
        <v>46</v>
      </c>
      <c r="L30" s="13">
        <v>2</v>
      </c>
      <c r="M30" s="16">
        <f t="shared" si="0"/>
        <v>1</v>
      </c>
      <c r="N30" s="16">
        <v>5.9</v>
      </c>
      <c r="O30" s="13">
        <v>2</v>
      </c>
      <c r="P30" s="16">
        <v>18.7</v>
      </c>
      <c r="Q30" s="16">
        <v>44.3</v>
      </c>
      <c r="R30" s="16">
        <v>4.5</v>
      </c>
      <c r="S30" s="16">
        <v>13.1</v>
      </c>
      <c r="T30" s="16">
        <f t="shared" si="1"/>
        <v>88.5</v>
      </c>
      <c r="U30" s="16">
        <f t="shared" si="2"/>
        <v>88.5</v>
      </c>
      <c r="V30" s="13" t="s">
        <v>52</v>
      </c>
      <c r="W30" s="16">
        <v>24.4</v>
      </c>
      <c r="X30" s="13" t="s">
        <v>109</v>
      </c>
      <c r="Y30" s="19" t="s">
        <v>110</v>
      </c>
    </row>
    <row r="31" spans="1:25" ht="11" customHeight="1">
      <c r="A31" s="7">
        <v>27</v>
      </c>
      <c r="B31" s="13">
        <v>1</v>
      </c>
      <c r="C31" s="13" t="s">
        <v>128</v>
      </c>
      <c r="D31" s="13" t="s">
        <v>129</v>
      </c>
      <c r="E31" s="13" t="s">
        <v>106</v>
      </c>
      <c r="F31" s="13" t="s">
        <v>141</v>
      </c>
      <c r="G31" s="13" t="s">
        <v>125</v>
      </c>
      <c r="H31" s="16">
        <v>0.4</v>
      </c>
      <c r="I31" s="13">
        <v>4</v>
      </c>
      <c r="J31" s="13" t="s">
        <v>57</v>
      </c>
      <c r="K31" s="13" t="s">
        <v>54</v>
      </c>
      <c r="L31" s="13">
        <v>3</v>
      </c>
      <c r="M31" s="16">
        <f t="shared" si="0"/>
        <v>1.3333333333333333</v>
      </c>
      <c r="N31" s="16">
        <v>5.6</v>
      </c>
      <c r="O31" s="13">
        <v>3</v>
      </c>
      <c r="P31" s="16">
        <v>13.7</v>
      </c>
      <c r="Q31" s="16">
        <v>48.1</v>
      </c>
      <c r="R31" s="16">
        <v>2.2000000000000002</v>
      </c>
      <c r="S31" s="16">
        <v>9.8000000000000007</v>
      </c>
      <c r="T31" s="16">
        <f t="shared" si="1"/>
        <v>82.4</v>
      </c>
      <c r="U31" s="16">
        <f t="shared" si="2"/>
        <v>82.4</v>
      </c>
      <c r="V31" s="13" t="s">
        <v>58</v>
      </c>
      <c r="W31" s="16">
        <v>25.2</v>
      </c>
      <c r="X31" s="13" t="s">
        <v>109</v>
      </c>
      <c r="Y31" s="19" t="s">
        <v>142</v>
      </c>
    </row>
    <row r="32" spans="1:25" ht="11" customHeight="1">
      <c r="A32" s="7">
        <v>28</v>
      </c>
      <c r="B32" s="13">
        <v>1</v>
      </c>
      <c r="C32" s="13" t="s">
        <v>128</v>
      </c>
      <c r="D32" s="13" t="s">
        <v>129</v>
      </c>
      <c r="E32" s="13" t="s">
        <v>106</v>
      </c>
      <c r="F32" s="13" t="s">
        <v>143</v>
      </c>
      <c r="G32" s="13" t="s">
        <v>125</v>
      </c>
      <c r="H32" s="16">
        <v>27.3</v>
      </c>
      <c r="I32" s="13">
        <v>1</v>
      </c>
      <c r="J32" s="13" t="s">
        <v>53</v>
      </c>
      <c r="K32" s="13" t="s">
        <v>54</v>
      </c>
      <c r="L32" s="13">
        <v>3</v>
      </c>
      <c r="M32" s="16">
        <f t="shared" si="0"/>
        <v>0.33333333333333331</v>
      </c>
      <c r="N32" s="16">
        <v>5.2</v>
      </c>
      <c r="O32" s="13">
        <v>3</v>
      </c>
      <c r="P32" s="16">
        <v>11.3</v>
      </c>
      <c r="Q32" s="16">
        <v>56.8</v>
      </c>
      <c r="R32" s="16">
        <v>2.8</v>
      </c>
      <c r="S32" s="16">
        <v>9.6</v>
      </c>
      <c r="T32" s="16">
        <f t="shared" si="1"/>
        <v>88.699999999999989</v>
      </c>
      <c r="U32" s="16">
        <f t="shared" si="2"/>
        <v>88.699999999999989</v>
      </c>
      <c r="V32" s="13" t="s">
        <v>55</v>
      </c>
      <c r="W32" s="16">
        <v>29.2</v>
      </c>
      <c r="X32" s="13" t="s">
        <v>109</v>
      </c>
      <c r="Y32" s="19" t="s">
        <v>110</v>
      </c>
    </row>
    <row r="33" spans="1:25" ht="11" customHeight="1">
      <c r="A33" s="7">
        <v>29</v>
      </c>
      <c r="B33" s="13">
        <v>1</v>
      </c>
      <c r="C33" s="13" t="s">
        <v>128</v>
      </c>
      <c r="D33" s="13" t="s">
        <v>129</v>
      </c>
      <c r="E33" s="13" t="s">
        <v>106</v>
      </c>
      <c r="F33" s="13" t="s">
        <v>144</v>
      </c>
      <c r="G33" s="13" t="s">
        <v>125</v>
      </c>
      <c r="H33" s="16">
        <v>10.3</v>
      </c>
      <c r="I33" s="13">
        <v>2</v>
      </c>
      <c r="J33" s="13" t="s">
        <v>57</v>
      </c>
      <c r="K33" s="13" t="s">
        <v>54</v>
      </c>
      <c r="L33" s="13">
        <v>3</v>
      </c>
      <c r="M33" s="16">
        <f t="shared" si="0"/>
        <v>0.66666666666666663</v>
      </c>
      <c r="N33" s="16">
        <v>6.3</v>
      </c>
      <c r="O33" s="13">
        <v>3</v>
      </c>
      <c r="P33" s="16">
        <v>11.1</v>
      </c>
      <c r="Q33" s="16">
        <v>40.799999999999997</v>
      </c>
      <c r="R33" s="16">
        <v>2</v>
      </c>
      <c r="S33" s="16">
        <v>4.7</v>
      </c>
      <c r="T33" s="16">
        <f t="shared" si="1"/>
        <v>67.899999999999991</v>
      </c>
      <c r="U33" s="16">
        <f t="shared" si="2"/>
        <v>67.899999999999991</v>
      </c>
      <c r="V33" s="13" t="s">
        <v>58</v>
      </c>
      <c r="W33" s="16">
        <v>26.9</v>
      </c>
      <c r="X33" s="13" t="s">
        <v>109</v>
      </c>
      <c r="Y33" s="19" t="s">
        <v>110</v>
      </c>
    </row>
    <row r="34" spans="1:25" ht="11" customHeight="1">
      <c r="A34" s="7">
        <v>30</v>
      </c>
      <c r="B34" s="13">
        <v>1</v>
      </c>
      <c r="C34" s="13" t="s">
        <v>128</v>
      </c>
      <c r="D34" s="13" t="s">
        <v>129</v>
      </c>
      <c r="E34" s="13" t="s">
        <v>106</v>
      </c>
      <c r="F34" s="13" t="s">
        <v>145</v>
      </c>
      <c r="G34" s="13" t="s">
        <v>125</v>
      </c>
      <c r="H34" s="16">
        <v>27.1</v>
      </c>
      <c r="I34" s="13">
        <v>4</v>
      </c>
      <c r="J34" s="13" t="s">
        <v>57</v>
      </c>
      <c r="K34" s="13" t="s">
        <v>54</v>
      </c>
      <c r="L34" s="13">
        <v>3</v>
      </c>
      <c r="M34" s="16">
        <f t="shared" si="0"/>
        <v>1.3333333333333333</v>
      </c>
      <c r="N34" s="16">
        <v>5.7</v>
      </c>
      <c r="O34" s="13">
        <v>2</v>
      </c>
      <c r="P34" s="16">
        <v>9.6999999999999993</v>
      </c>
      <c r="Q34" s="16">
        <v>72.8</v>
      </c>
      <c r="R34" s="16">
        <v>3.6</v>
      </c>
      <c r="S34" s="16">
        <v>10.1</v>
      </c>
      <c r="T34" s="16">
        <f t="shared" si="1"/>
        <v>103.89999999999998</v>
      </c>
      <c r="U34" s="16">
        <f t="shared" si="2"/>
        <v>103.89999999999998</v>
      </c>
      <c r="V34" s="13" t="s">
        <v>58</v>
      </c>
      <c r="W34" s="16">
        <v>28.6</v>
      </c>
      <c r="X34" s="13" t="s">
        <v>109</v>
      </c>
      <c r="Y34" s="19" t="s">
        <v>142</v>
      </c>
    </row>
    <row r="35" spans="1:25" ht="11" customHeight="1">
      <c r="A35" s="7">
        <v>31</v>
      </c>
      <c r="B35" s="13">
        <v>1</v>
      </c>
      <c r="C35" s="13" t="s">
        <v>128</v>
      </c>
      <c r="D35" s="13" t="s">
        <v>129</v>
      </c>
      <c r="E35" s="13" t="s">
        <v>106</v>
      </c>
      <c r="F35" s="13" t="s">
        <v>146</v>
      </c>
      <c r="G35" s="13" t="s">
        <v>125</v>
      </c>
      <c r="H35" s="16">
        <v>32.799999999999997</v>
      </c>
      <c r="I35" s="13">
        <v>2</v>
      </c>
      <c r="J35" s="13" t="s">
        <v>49</v>
      </c>
      <c r="K35" s="13" t="s">
        <v>46</v>
      </c>
      <c r="L35" s="13">
        <v>2</v>
      </c>
      <c r="M35" s="16">
        <f t="shared" si="0"/>
        <v>1</v>
      </c>
      <c r="N35" s="16">
        <v>4.0999999999999996</v>
      </c>
      <c r="O35" s="13">
        <v>2</v>
      </c>
      <c r="P35" s="16">
        <v>12.6</v>
      </c>
      <c r="Q35" s="16">
        <v>41.2</v>
      </c>
      <c r="R35" s="16">
        <v>2.4</v>
      </c>
      <c r="S35" s="16">
        <v>13</v>
      </c>
      <c r="T35" s="16">
        <f t="shared" si="1"/>
        <v>75.300000000000011</v>
      </c>
      <c r="U35" s="16">
        <f t="shared" si="2"/>
        <v>75.300000000000011</v>
      </c>
      <c r="V35" s="13" t="s">
        <v>50</v>
      </c>
      <c r="W35" s="16">
        <v>22.4</v>
      </c>
      <c r="X35" s="13" t="s">
        <v>109</v>
      </c>
      <c r="Y35" s="19" t="s">
        <v>110</v>
      </c>
    </row>
    <row r="36" spans="1:25" ht="11" customHeight="1">
      <c r="A36" s="7">
        <v>32</v>
      </c>
      <c r="B36" s="13">
        <v>1</v>
      </c>
      <c r="C36" s="13" t="s">
        <v>147</v>
      </c>
      <c r="D36" s="13" t="s">
        <v>148</v>
      </c>
      <c r="E36" s="13" t="s">
        <v>106</v>
      </c>
      <c r="F36" s="13" t="s">
        <v>149</v>
      </c>
      <c r="G36" s="13" t="s">
        <v>108</v>
      </c>
      <c r="H36" s="16">
        <v>93.9</v>
      </c>
      <c r="I36" s="13">
        <v>3</v>
      </c>
      <c r="J36" s="13" t="s">
        <v>57</v>
      </c>
      <c r="K36" s="13" t="s">
        <v>54</v>
      </c>
      <c r="L36" s="13">
        <v>3</v>
      </c>
      <c r="M36" s="16">
        <f t="shared" si="0"/>
        <v>1</v>
      </c>
      <c r="N36" s="16">
        <v>5.5</v>
      </c>
      <c r="O36" s="13">
        <v>3</v>
      </c>
      <c r="P36" s="16">
        <v>13.2</v>
      </c>
      <c r="Q36" s="16">
        <v>63.6</v>
      </c>
      <c r="R36" s="16">
        <v>1.9</v>
      </c>
      <c r="S36" s="16">
        <v>13</v>
      </c>
      <c r="T36" s="16">
        <f t="shared" si="1"/>
        <v>100.2</v>
      </c>
      <c r="U36" s="16">
        <f t="shared" si="2"/>
        <v>100.2</v>
      </c>
      <c r="V36" s="13" t="s">
        <v>58</v>
      </c>
      <c r="W36" s="16">
        <v>30.6</v>
      </c>
      <c r="X36" s="13" t="s">
        <v>109</v>
      </c>
      <c r="Y36" s="19" t="s">
        <v>110</v>
      </c>
    </row>
    <row r="37" spans="1:25" ht="11" customHeight="1">
      <c r="A37" s="7">
        <v>33</v>
      </c>
      <c r="B37" s="13">
        <v>1</v>
      </c>
      <c r="C37" s="13" t="s">
        <v>147</v>
      </c>
      <c r="D37" s="13" t="s">
        <v>148</v>
      </c>
      <c r="E37" s="13" t="s">
        <v>106</v>
      </c>
      <c r="F37" s="13" t="s">
        <v>150</v>
      </c>
      <c r="G37" s="13" t="s">
        <v>113</v>
      </c>
      <c r="H37" s="16">
        <v>94.1</v>
      </c>
      <c r="I37" s="13">
        <v>2</v>
      </c>
      <c r="J37" s="13" t="s">
        <v>51</v>
      </c>
      <c r="K37" s="13" t="s">
        <v>46</v>
      </c>
      <c r="L37" s="13">
        <v>2</v>
      </c>
      <c r="M37" s="16">
        <f t="shared" si="0"/>
        <v>1</v>
      </c>
      <c r="N37" s="16">
        <v>2.6</v>
      </c>
      <c r="O37" s="13">
        <v>2</v>
      </c>
      <c r="P37" s="16">
        <v>11.9</v>
      </c>
      <c r="Q37" s="16">
        <v>47.1</v>
      </c>
      <c r="R37" s="16">
        <v>3.4</v>
      </c>
      <c r="S37" s="16">
        <v>9.6</v>
      </c>
      <c r="T37" s="16">
        <f t="shared" si="1"/>
        <v>76.599999999999994</v>
      </c>
      <c r="U37" s="16">
        <f t="shared" si="2"/>
        <v>76.599999999999994</v>
      </c>
      <c r="V37" s="13" t="s">
        <v>52</v>
      </c>
      <c r="W37" s="16">
        <v>24.2</v>
      </c>
      <c r="X37" s="13" t="s">
        <v>151</v>
      </c>
      <c r="Y37" s="19" t="s">
        <v>152</v>
      </c>
    </row>
    <row r="38" spans="1:25" ht="11" customHeight="1">
      <c r="A38" s="7">
        <v>34</v>
      </c>
      <c r="B38" s="13">
        <v>1</v>
      </c>
      <c r="C38" s="13" t="s">
        <v>147</v>
      </c>
      <c r="D38" s="13" t="s">
        <v>148</v>
      </c>
      <c r="E38" s="13" t="s">
        <v>106</v>
      </c>
      <c r="F38" s="13" t="s">
        <v>153</v>
      </c>
      <c r="G38" s="13" t="s">
        <v>113</v>
      </c>
      <c r="H38" s="16">
        <v>3.8</v>
      </c>
      <c r="I38" s="13">
        <v>3</v>
      </c>
      <c r="J38" s="13" t="s">
        <v>53</v>
      </c>
      <c r="K38" s="13" t="s">
        <v>54</v>
      </c>
      <c r="L38" s="13">
        <v>3</v>
      </c>
      <c r="M38" s="16">
        <f t="shared" si="0"/>
        <v>1</v>
      </c>
      <c r="N38" s="16">
        <v>5.8</v>
      </c>
      <c r="O38" s="13">
        <v>1</v>
      </c>
      <c r="P38" s="16">
        <v>12.1</v>
      </c>
      <c r="Q38" s="16">
        <v>63</v>
      </c>
      <c r="R38" s="16">
        <v>4.5999999999999996</v>
      </c>
      <c r="S38" s="16">
        <v>8.3000000000000007</v>
      </c>
      <c r="T38" s="16">
        <f t="shared" si="1"/>
        <v>94.8</v>
      </c>
      <c r="U38" s="16">
        <f t="shared" si="2"/>
        <v>94.8</v>
      </c>
      <c r="V38" s="13" t="s">
        <v>55</v>
      </c>
      <c r="W38" s="16">
        <v>31.1</v>
      </c>
      <c r="X38" s="13" t="s">
        <v>109</v>
      </c>
      <c r="Y38" s="19" t="s">
        <v>110</v>
      </c>
    </row>
    <row r="39" spans="1:25" ht="11" customHeight="1">
      <c r="A39" s="7">
        <v>35</v>
      </c>
      <c r="B39" s="13">
        <v>1</v>
      </c>
      <c r="C39" s="13" t="s">
        <v>147</v>
      </c>
      <c r="D39" s="13" t="s">
        <v>148</v>
      </c>
      <c r="E39" s="13" t="s">
        <v>106</v>
      </c>
      <c r="F39" s="13" t="s">
        <v>154</v>
      </c>
      <c r="G39" s="13" t="s">
        <v>113</v>
      </c>
      <c r="H39" s="16">
        <v>21.8</v>
      </c>
      <c r="I39" s="13">
        <v>1</v>
      </c>
      <c r="J39" s="13" t="s">
        <v>49</v>
      </c>
      <c r="K39" s="13" t="s">
        <v>46</v>
      </c>
      <c r="L39" s="13">
        <v>2</v>
      </c>
      <c r="M39" s="16">
        <f t="shared" si="0"/>
        <v>0.5</v>
      </c>
      <c r="N39" s="16">
        <v>3.4</v>
      </c>
      <c r="O39" s="13">
        <v>4</v>
      </c>
      <c r="P39" s="16">
        <v>7.8</v>
      </c>
      <c r="Q39" s="16">
        <v>41.7</v>
      </c>
      <c r="R39" s="16">
        <v>2.2000000000000002</v>
      </c>
      <c r="S39" s="16">
        <v>6.7</v>
      </c>
      <c r="T39" s="16">
        <f t="shared" si="1"/>
        <v>65.800000000000011</v>
      </c>
      <c r="U39" s="16">
        <f t="shared" si="2"/>
        <v>65.800000000000011</v>
      </c>
      <c r="V39" s="13" t="s">
        <v>50</v>
      </c>
      <c r="W39" s="16">
        <v>22.4</v>
      </c>
      <c r="X39" s="13" t="s">
        <v>109</v>
      </c>
      <c r="Y39" s="19" t="s">
        <v>110</v>
      </c>
    </row>
    <row r="40" spans="1:25" ht="11" customHeight="1">
      <c r="A40" s="7">
        <v>36</v>
      </c>
      <c r="B40" s="13">
        <v>1</v>
      </c>
      <c r="C40" s="13" t="s">
        <v>147</v>
      </c>
      <c r="D40" s="13" t="s">
        <v>148</v>
      </c>
      <c r="E40" s="13" t="s">
        <v>106</v>
      </c>
      <c r="F40" s="13" t="s">
        <v>154</v>
      </c>
      <c r="G40" s="13" t="s">
        <v>113</v>
      </c>
      <c r="H40" s="16">
        <v>0.1</v>
      </c>
      <c r="I40" s="13">
        <v>2</v>
      </c>
      <c r="J40" s="13" t="s">
        <v>51</v>
      </c>
      <c r="K40" s="13" t="s">
        <v>46</v>
      </c>
      <c r="L40" s="13">
        <v>2</v>
      </c>
      <c r="M40" s="16">
        <f t="shared" si="0"/>
        <v>1</v>
      </c>
      <c r="N40" s="16">
        <v>5.0999999999999996</v>
      </c>
      <c r="O40" s="13">
        <v>2</v>
      </c>
      <c r="P40" s="16">
        <v>10.9</v>
      </c>
      <c r="Q40" s="16">
        <v>54.6</v>
      </c>
      <c r="R40" s="16">
        <v>3.5</v>
      </c>
      <c r="S40" s="16">
        <v>7.6</v>
      </c>
      <c r="T40" s="16">
        <f t="shared" si="1"/>
        <v>83.699999999999989</v>
      </c>
      <c r="U40" s="16">
        <f t="shared" si="2"/>
        <v>83.699999999999989</v>
      </c>
      <c r="V40" s="13" t="s">
        <v>52</v>
      </c>
      <c r="W40" s="16">
        <v>25.9</v>
      </c>
      <c r="X40" s="13" t="s">
        <v>109</v>
      </c>
      <c r="Y40" s="19" t="s">
        <v>110</v>
      </c>
    </row>
    <row r="41" spans="1:25" ht="11" customHeight="1">
      <c r="A41" s="7">
        <v>37</v>
      </c>
      <c r="B41" s="13">
        <v>1</v>
      </c>
      <c r="C41" s="13" t="s">
        <v>147</v>
      </c>
      <c r="D41" s="13" t="s">
        <v>148</v>
      </c>
      <c r="E41" s="13" t="s">
        <v>106</v>
      </c>
      <c r="F41" s="13" t="s">
        <v>155</v>
      </c>
      <c r="G41" s="13" t="s">
        <v>113</v>
      </c>
      <c r="H41" s="16">
        <v>54.7</v>
      </c>
      <c r="I41" s="13">
        <v>2</v>
      </c>
      <c r="J41" s="13" t="s">
        <v>51</v>
      </c>
      <c r="K41" s="13" t="s">
        <v>46</v>
      </c>
      <c r="L41" s="13">
        <v>2</v>
      </c>
      <c r="M41" s="16">
        <f t="shared" si="0"/>
        <v>1</v>
      </c>
      <c r="N41" s="16">
        <v>4.2</v>
      </c>
      <c r="O41" s="13">
        <v>4</v>
      </c>
      <c r="P41" s="16">
        <v>15.2</v>
      </c>
      <c r="Q41" s="16">
        <v>40.4</v>
      </c>
      <c r="R41" s="16">
        <v>1.7</v>
      </c>
      <c r="S41" s="16">
        <v>8.6999999999999993</v>
      </c>
      <c r="T41" s="16">
        <f t="shared" si="1"/>
        <v>74.2</v>
      </c>
      <c r="U41" s="16">
        <f t="shared" si="2"/>
        <v>74.2</v>
      </c>
      <c r="V41" s="13" t="s">
        <v>52</v>
      </c>
      <c r="W41" s="16">
        <v>28.5</v>
      </c>
      <c r="X41" s="13" t="s">
        <v>109</v>
      </c>
      <c r="Y41" s="19" t="s">
        <v>110</v>
      </c>
    </row>
    <row r="42" spans="1:25" ht="11" customHeight="1">
      <c r="A42" s="7">
        <v>38</v>
      </c>
      <c r="B42" s="13">
        <v>1</v>
      </c>
      <c r="C42" s="13" t="s">
        <v>147</v>
      </c>
      <c r="D42" s="13" t="s">
        <v>148</v>
      </c>
      <c r="E42" s="13" t="s">
        <v>106</v>
      </c>
      <c r="F42" s="13" t="s">
        <v>156</v>
      </c>
      <c r="G42" s="13" t="s">
        <v>113</v>
      </c>
      <c r="H42" s="16">
        <v>87.2</v>
      </c>
      <c r="I42" s="13">
        <v>2</v>
      </c>
      <c r="J42" s="13" t="s">
        <v>49</v>
      </c>
      <c r="K42" s="13" t="s">
        <v>46</v>
      </c>
      <c r="L42" s="13">
        <v>2</v>
      </c>
      <c r="M42" s="16">
        <f t="shared" si="0"/>
        <v>1</v>
      </c>
      <c r="N42" s="16">
        <v>3.4</v>
      </c>
      <c r="O42" s="13">
        <v>4</v>
      </c>
      <c r="P42" s="16">
        <v>9.1999999999999993</v>
      </c>
      <c r="Q42" s="16">
        <v>40.799999999999997</v>
      </c>
      <c r="R42" s="16">
        <v>5.2</v>
      </c>
      <c r="S42" s="16">
        <v>8</v>
      </c>
      <c r="T42" s="16">
        <f t="shared" si="1"/>
        <v>70.599999999999994</v>
      </c>
      <c r="U42" s="16">
        <f t="shared" si="2"/>
        <v>70.599999999999994</v>
      </c>
      <c r="V42" s="13" t="s">
        <v>50</v>
      </c>
      <c r="W42" s="16">
        <v>21.8</v>
      </c>
      <c r="X42" s="13" t="s">
        <v>109</v>
      </c>
      <c r="Y42" s="19" t="s">
        <v>110</v>
      </c>
    </row>
    <row r="43" spans="1:25" ht="11" customHeight="1">
      <c r="A43" s="7">
        <v>39</v>
      </c>
      <c r="B43" s="13">
        <v>1</v>
      </c>
      <c r="C43" s="13" t="s">
        <v>147</v>
      </c>
      <c r="D43" s="13" t="s">
        <v>148</v>
      </c>
      <c r="E43" s="13" t="s">
        <v>106</v>
      </c>
      <c r="F43" s="13" t="s">
        <v>157</v>
      </c>
      <c r="G43" s="13" t="s">
        <v>119</v>
      </c>
      <c r="H43" s="16">
        <v>31.2</v>
      </c>
      <c r="I43" s="13">
        <v>1</v>
      </c>
      <c r="J43" s="13" t="s">
        <v>49</v>
      </c>
      <c r="K43" s="13" t="s">
        <v>46</v>
      </c>
      <c r="L43" s="13">
        <v>2</v>
      </c>
      <c r="M43" s="16">
        <f t="shared" si="0"/>
        <v>0.5</v>
      </c>
      <c r="N43" s="16">
        <v>4.0999999999999996</v>
      </c>
      <c r="O43" s="13">
        <v>1</v>
      </c>
      <c r="P43" s="16">
        <v>10.1</v>
      </c>
      <c r="Q43" s="16">
        <v>34.799999999999997</v>
      </c>
      <c r="R43" s="16">
        <v>3.6</v>
      </c>
      <c r="S43" s="16">
        <v>8.1999999999999993</v>
      </c>
      <c r="T43" s="16">
        <f t="shared" si="1"/>
        <v>61.8</v>
      </c>
      <c r="U43" s="16">
        <f t="shared" si="2"/>
        <v>61.8</v>
      </c>
      <c r="V43" s="13" t="s">
        <v>50</v>
      </c>
      <c r="W43" s="16">
        <v>20.100000000000001</v>
      </c>
      <c r="X43" s="13" t="s">
        <v>109</v>
      </c>
      <c r="Y43" s="19" t="s">
        <v>110</v>
      </c>
    </row>
    <row r="44" spans="1:25" ht="11" customHeight="1">
      <c r="A44" s="7">
        <v>40</v>
      </c>
      <c r="B44" s="13">
        <v>1</v>
      </c>
      <c r="C44" s="13" t="s">
        <v>147</v>
      </c>
      <c r="D44" s="13" t="s">
        <v>148</v>
      </c>
      <c r="E44" s="13" t="s">
        <v>106</v>
      </c>
      <c r="F44" s="13" t="s">
        <v>158</v>
      </c>
      <c r="G44" s="13" t="s">
        <v>119</v>
      </c>
      <c r="H44" s="16">
        <v>2.6</v>
      </c>
      <c r="I44" s="13">
        <v>2</v>
      </c>
      <c r="J44" s="13" t="s">
        <v>51</v>
      </c>
      <c r="K44" s="13" t="s">
        <v>46</v>
      </c>
      <c r="L44" s="13">
        <v>2</v>
      </c>
      <c r="M44" s="16">
        <f t="shared" si="0"/>
        <v>1</v>
      </c>
      <c r="N44" s="16">
        <v>4.9000000000000004</v>
      </c>
      <c r="O44" s="13">
        <v>2</v>
      </c>
      <c r="P44" s="16">
        <v>12.4</v>
      </c>
      <c r="Q44" s="16">
        <v>45.4</v>
      </c>
      <c r="R44" s="16">
        <v>2.5</v>
      </c>
      <c r="S44" s="16">
        <v>5.4</v>
      </c>
      <c r="T44" s="16">
        <f t="shared" si="1"/>
        <v>72.600000000000009</v>
      </c>
      <c r="U44" s="16">
        <f t="shared" si="2"/>
        <v>72.600000000000009</v>
      </c>
      <c r="V44" s="13" t="s">
        <v>52</v>
      </c>
      <c r="W44" s="16">
        <v>22.7</v>
      </c>
      <c r="X44" s="13" t="s">
        <v>109</v>
      </c>
      <c r="Y44" s="19" t="s">
        <v>110</v>
      </c>
    </row>
    <row r="45" spans="1:25" ht="11" customHeight="1">
      <c r="A45" s="7">
        <v>41</v>
      </c>
      <c r="B45" s="13">
        <v>1</v>
      </c>
      <c r="C45" s="13" t="s">
        <v>147</v>
      </c>
      <c r="D45" s="13" t="s">
        <v>148</v>
      </c>
      <c r="E45" s="13" t="s">
        <v>106</v>
      </c>
      <c r="F45" s="13" t="s">
        <v>133</v>
      </c>
      <c r="G45" s="13" t="s">
        <v>119</v>
      </c>
      <c r="H45" s="16">
        <v>4.5999999999999996</v>
      </c>
      <c r="I45" s="13">
        <v>2</v>
      </c>
      <c r="J45" s="13" t="s">
        <v>53</v>
      </c>
      <c r="K45" s="13" t="s">
        <v>54</v>
      </c>
      <c r="L45" s="13">
        <v>3</v>
      </c>
      <c r="M45" s="16">
        <f t="shared" si="0"/>
        <v>0.66666666666666663</v>
      </c>
      <c r="N45" s="16">
        <v>4.5</v>
      </c>
      <c r="O45" s="13">
        <v>3</v>
      </c>
      <c r="P45" s="16">
        <v>15.9</v>
      </c>
      <c r="Q45" s="16">
        <v>39.700000000000003</v>
      </c>
      <c r="R45" s="16">
        <v>1.9</v>
      </c>
      <c r="S45" s="16">
        <v>6.8</v>
      </c>
      <c r="T45" s="16">
        <f t="shared" si="1"/>
        <v>71.8</v>
      </c>
      <c r="U45" s="16">
        <f t="shared" si="2"/>
        <v>71.8</v>
      </c>
      <c r="V45" s="13" t="s">
        <v>55</v>
      </c>
      <c r="W45" s="16">
        <v>27.5</v>
      </c>
      <c r="X45" s="13" t="s">
        <v>109</v>
      </c>
      <c r="Y45" s="19" t="s">
        <v>110</v>
      </c>
    </row>
    <row r="46" spans="1:25" ht="11" customHeight="1">
      <c r="A46" s="7">
        <v>42</v>
      </c>
      <c r="B46" s="13">
        <v>1</v>
      </c>
      <c r="C46" s="13" t="s">
        <v>147</v>
      </c>
      <c r="D46" s="13" t="s">
        <v>148</v>
      </c>
      <c r="E46" s="13" t="s">
        <v>106</v>
      </c>
      <c r="F46" s="13" t="s">
        <v>134</v>
      </c>
      <c r="G46" s="13" t="s">
        <v>119</v>
      </c>
      <c r="H46" s="16">
        <v>38.1</v>
      </c>
      <c r="I46" s="13">
        <v>2</v>
      </c>
      <c r="J46" s="13" t="s">
        <v>45</v>
      </c>
      <c r="K46" s="13" t="s">
        <v>46</v>
      </c>
      <c r="L46" s="13">
        <v>2</v>
      </c>
      <c r="M46" s="16">
        <f t="shared" si="0"/>
        <v>1</v>
      </c>
      <c r="N46" s="16">
        <v>2.8</v>
      </c>
      <c r="O46" s="13">
        <v>2</v>
      </c>
      <c r="P46" s="16">
        <v>14.1</v>
      </c>
      <c r="Q46" s="16">
        <v>40</v>
      </c>
      <c r="R46" s="16">
        <v>3</v>
      </c>
      <c r="S46" s="16">
        <v>7.3</v>
      </c>
      <c r="T46" s="16">
        <f t="shared" si="1"/>
        <v>69.2</v>
      </c>
      <c r="U46" s="16">
        <f t="shared" si="2"/>
        <v>69.2</v>
      </c>
      <c r="V46" s="13" t="s">
        <v>47</v>
      </c>
      <c r="W46" s="16">
        <v>19.899999999999999</v>
      </c>
      <c r="X46" s="13" t="s">
        <v>109</v>
      </c>
      <c r="Y46" s="19" t="s">
        <v>110</v>
      </c>
    </row>
    <row r="47" spans="1:25" ht="11" customHeight="1">
      <c r="A47" s="7">
        <v>43</v>
      </c>
      <c r="B47" s="13">
        <v>1</v>
      </c>
      <c r="C47" s="13" t="s">
        <v>147</v>
      </c>
      <c r="D47" s="13" t="s">
        <v>148</v>
      </c>
      <c r="E47" s="13" t="s">
        <v>106</v>
      </c>
      <c r="F47" s="13" t="s">
        <v>159</v>
      </c>
      <c r="G47" s="13" t="s">
        <v>119</v>
      </c>
      <c r="H47" s="16">
        <v>12.3</v>
      </c>
      <c r="I47" s="13">
        <v>1</v>
      </c>
      <c r="J47" s="13" t="s">
        <v>51</v>
      </c>
      <c r="K47" s="13" t="s">
        <v>46</v>
      </c>
      <c r="L47" s="13">
        <v>2</v>
      </c>
      <c r="M47" s="16">
        <f t="shared" si="0"/>
        <v>0.5</v>
      </c>
      <c r="N47" s="16">
        <v>4.3</v>
      </c>
      <c r="O47" s="13">
        <v>1</v>
      </c>
      <c r="P47" s="16">
        <v>12.2</v>
      </c>
      <c r="Q47" s="16">
        <v>48.4</v>
      </c>
      <c r="R47" s="16">
        <v>5.2</v>
      </c>
      <c r="S47" s="16">
        <v>14</v>
      </c>
      <c r="T47" s="16">
        <f t="shared" si="1"/>
        <v>85.100000000000009</v>
      </c>
      <c r="U47" s="16">
        <f t="shared" si="2"/>
        <v>85.100000000000009</v>
      </c>
      <c r="V47" s="13" t="s">
        <v>52</v>
      </c>
      <c r="W47" s="16">
        <v>23.8</v>
      </c>
      <c r="X47" s="13" t="s">
        <v>109</v>
      </c>
      <c r="Y47" s="19" t="s">
        <v>110</v>
      </c>
    </row>
    <row r="48" spans="1:25" ht="11" customHeight="1">
      <c r="A48" s="7">
        <v>44</v>
      </c>
      <c r="B48" s="13">
        <v>1</v>
      </c>
      <c r="C48" s="13" t="s">
        <v>147</v>
      </c>
      <c r="D48" s="13" t="s">
        <v>148</v>
      </c>
      <c r="E48" s="13" t="s">
        <v>106</v>
      </c>
      <c r="F48" s="13" t="s">
        <v>160</v>
      </c>
      <c r="G48" s="13" t="s">
        <v>119</v>
      </c>
      <c r="H48" s="16">
        <v>76.3</v>
      </c>
      <c r="I48" s="13">
        <v>2</v>
      </c>
      <c r="J48" s="13" t="s">
        <v>49</v>
      </c>
      <c r="K48" s="13" t="s">
        <v>46</v>
      </c>
      <c r="L48" s="13">
        <v>2</v>
      </c>
      <c r="M48" s="16">
        <f t="shared" si="0"/>
        <v>1</v>
      </c>
      <c r="N48" s="16">
        <v>4.7</v>
      </c>
      <c r="O48" s="13">
        <v>3</v>
      </c>
      <c r="P48" s="16">
        <v>11.7</v>
      </c>
      <c r="Q48" s="16">
        <v>51.3</v>
      </c>
      <c r="R48" s="16">
        <v>1.8</v>
      </c>
      <c r="S48" s="16">
        <v>7.9</v>
      </c>
      <c r="T48" s="16">
        <f t="shared" si="1"/>
        <v>80.399999999999991</v>
      </c>
      <c r="U48" s="16">
        <f t="shared" si="2"/>
        <v>80.399999999999991</v>
      </c>
      <c r="V48" s="13" t="s">
        <v>50</v>
      </c>
      <c r="W48" s="16">
        <v>22.6</v>
      </c>
      <c r="X48" s="13" t="s">
        <v>109</v>
      </c>
      <c r="Y48" s="19" t="s">
        <v>110</v>
      </c>
    </row>
    <row r="49" spans="1:25" ht="11" customHeight="1">
      <c r="A49" s="7">
        <v>45</v>
      </c>
      <c r="B49" s="13">
        <v>1</v>
      </c>
      <c r="C49" s="13" t="s">
        <v>147</v>
      </c>
      <c r="D49" s="13" t="s">
        <v>148</v>
      </c>
      <c r="E49" s="13" t="s">
        <v>106</v>
      </c>
      <c r="F49" s="13" t="s">
        <v>161</v>
      </c>
      <c r="G49" s="13" t="s">
        <v>122</v>
      </c>
      <c r="H49" s="16">
        <v>25.7</v>
      </c>
      <c r="I49" s="13">
        <v>2</v>
      </c>
      <c r="J49" s="13" t="s">
        <v>49</v>
      </c>
      <c r="K49" s="13" t="s">
        <v>46</v>
      </c>
      <c r="L49" s="13">
        <v>2</v>
      </c>
      <c r="M49" s="16">
        <f t="shared" si="0"/>
        <v>1</v>
      </c>
      <c r="N49" s="16">
        <v>3.9</v>
      </c>
      <c r="O49" s="13">
        <v>2</v>
      </c>
      <c r="P49" s="16">
        <v>11.3</v>
      </c>
      <c r="Q49" s="16">
        <v>63</v>
      </c>
      <c r="R49" s="16">
        <v>2.9</v>
      </c>
      <c r="S49" s="16">
        <v>11.3</v>
      </c>
      <c r="T49" s="16">
        <f t="shared" si="1"/>
        <v>94.4</v>
      </c>
      <c r="U49" s="16">
        <f t="shared" si="2"/>
        <v>94.4</v>
      </c>
      <c r="V49" s="13" t="s">
        <v>50</v>
      </c>
      <c r="W49" s="16">
        <v>26.2</v>
      </c>
      <c r="X49" s="13" t="s">
        <v>109</v>
      </c>
      <c r="Y49" s="19" t="s">
        <v>110</v>
      </c>
    </row>
    <row r="50" spans="1:25" ht="11" customHeight="1">
      <c r="A50" s="7">
        <v>46</v>
      </c>
      <c r="B50" s="13">
        <v>1</v>
      </c>
      <c r="C50" s="13" t="s">
        <v>147</v>
      </c>
      <c r="D50" s="13" t="s">
        <v>148</v>
      </c>
      <c r="E50" s="13" t="s">
        <v>106</v>
      </c>
      <c r="F50" s="13" t="s">
        <v>162</v>
      </c>
      <c r="G50" s="13" t="s">
        <v>122</v>
      </c>
      <c r="H50" s="16">
        <v>3.3</v>
      </c>
      <c r="I50" s="13">
        <v>2</v>
      </c>
      <c r="J50" s="13" t="s">
        <v>51</v>
      </c>
      <c r="K50" s="13" t="s">
        <v>46</v>
      </c>
      <c r="L50" s="13">
        <v>2</v>
      </c>
      <c r="M50" s="16">
        <f t="shared" si="0"/>
        <v>1</v>
      </c>
      <c r="N50" s="16">
        <v>3.3</v>
      </c>
      <c r="O50" s="13">
        <v>2</v>
      </c>
      <c r="P50" s="16">
        <v>13.9</v>
      </c>
      <c r="Q50" s="16">
        <v>52.9</v>
      </c>
      <c r="R50" s="16">
        <v>2.8</v>
      </c>
      <c r="S50" s="16">
        <v>11.9</v>
      </c>
      <c r="T50" s="16">
        <f t="shared" si="1"/>
        <v>86.8</v>
      </c>
      <c r="U50" s="16">
        <f t="shared" si="2"/>
        <v>86.8</v>
      </c>
      <c r="V50" s="13" t="s">
        <v>52</v>
      </c>
      <c r="W50" s="16">
        <v>24.4</v>
      </c>
      <c r="X50" s="13" t="s">
        <v>109</v>
      </c>
      <c r="Y50" s="19" t="s">
        <v>110</v>
      </c>
    </row>
    <row r="51" spans="1:25" ht="11" customHeight="1">
      <c r="A51" s="7">
        <v>47</v>
      </c>
      <c r="B51" s="13">
        <v>1</v>
      </c>
      <c r="C51" s="13" t="s">
        <v>147</v>
      </c>
      <c r="D51" s="13" t="s">
        <v>148</v>
      </c>
      <c r="E51" s="13" t="s">
        <v>106</v>
      </c>
      <c r="F51" s="13" t="s">
        <v>163</v>
      </c>
      <c r="G51" s="13" t="s">
        <v>122</v>
      </c>
      <c r="H51" s="16">
        <v>5.0999999999999996</v>
      </c>
      <c r="I51" s="13">
        <v>1</v>
      </c>
      <c r="J51" s="13" t="s">
        <v>53</v>
      </c>
      <c r="K51" s="13" t="s">
        <v>54</v>
      </c>
      <c r="L51" s="13">
        <v>3</v>
      </c>
      <c r="M51" s="16">
        <f t="shared" si="0"/>
        <v>0.33333333333333331</v>
      </c>
      <c r="N51" s="16">
        <v>6.6</v>
      </c>
      <c r="O51" s="13">
        <v>2</v>
      </c>
      <c r="P51" s="16">
        <v>9</v>
      </c>
      <c r="Q51" s="16">
        <v>40.200000000000003</v>
      </c>
      <c r="R51" s="16">
        <v>2.4</v>
      </c>
      <c r="S51" s="16">
        <v>9.6999999999999993</v>
      </c>
      <c r="T51" s="16">
        <f t="shared" si="1"/>
        <v>69.900000000000006</v>
      </c>
      <c r="U51" s="16">
        <f t="shared" si="2"/>
        <v>69.900000000000006</v>
      </c>
      <c r="V51" s="13" t="s">
        <v>55</v>
      </c>
      <c r="W51" s="16">
        <v>27.4</v>
      </c>
      <c r="X51" s="13" t="s">
        <v>109</v>
      </c>
      <c r="Y51" s="19" t="s">
        <v>110</v>
      </c>
    </row>
    <row r="52" spans="1:25" ht="11" customHeight="1">
      <c r="A52" s="7">
        <v>48</v>
      </c>
      <c r="B52" s="13">
        <v>1</v>
      </c>
      <c r="C52" s="13" t="s">
        <v>147</v>
      </c>
      <c r="D52" s="13" t="s">
        <v>148</v>
      </c>
      <c r="E52" s="13" t="s">
        <v>106</v>
      </c>
      <c r="F52" s="13" t="s">
        <v>124</v>
      </c>
      <c r="G52" s="13" t="s">
        <v>125</v>
      </c>
      <c r="H52" s="16">
        <v>114.5</v>
      </c>
      <c r="I52" s="13">
        <v>1</v>
      </c>
      <c r="J52" s="13" t="s">
        <v>45</v>
      </c>
      <c r="K52" s="13" t="s">
        <v>46</v>
      </c>
      <c r="L52" s="13">
        <v>2</v>
      </c>
      <c r="M52" s="16">
        <f t="shared" si="0"/>
        <v>0.5</v>
      </c>
      <c r="N52" s="16">
        <v>4.4000000000000004</v>
      </c>
      <c r="O52" s="13">
        <v>2</v>
      </c>
      <c r="P52" s="16">
        <v>7.5</v>
      </c>
      <c r="Q52" s="16">
        <v>44.4</v>
      </c>
      <c r="R52" s="16">
        <v>3.6</v>
      </c>
      <c r="S52" s="16">
        <v>8</v>
      </c>
      <c r="T52" s="16">
        <f t="shared" si="1"/>
        <v>69.900000000000006</v>
      </c>
      <c r="U52" s="16">
        <f t="shared" si="2"/>
        <v>69.900000000000006</v>
      </c>
      <c r="V52" s="13" t="s">
        <v>47</v>
      </c>
      <c r="W52" s="16">
        <v>21.9</v>
      </c>
      <c r="X52" s="13" t="s">
        <v>109</v>
      </c>
      <c r="Y52" s="19" t="s">
        <v>110</v>
      </c>
    </row>
    <row r="53" spans="1:25" ht="11" customHeight="1">
      <c r="A53" s="7">
        <v>49</v>
      </c>
      <c r="B53" s="13">
        <v>1</v>
      </c>
      <c r="C53" s="13" t="s">
        <v>147</v>
      </c>
      <c r="D53" s="13" t="s">
        <v>148</v>
      </c>
      <c r="E53" s="13" t="s">
        <v>106</v>
      </c>
      <c r="F53" s="13" t="s">
        <v>164</v>
      </c>
      <c r="G53" s="13" t="s">
        <v>125</v>
      </c>
      <c r="H53" s="16">
        <v>2.5</v>
      </c>
      <c r="I53" s="13">
        <v>2</v>
      </c>
      <c r="J53" s="13" t="s">
        <v>45</v>
      </c>
      <c r="K53" s="13" t="s">
        <v>46</v>
      </c>
      <c r="L53" s="13">
        <v>2</v>
      </c>
      <c r="M53" s="16">
        <f t="shared" si="0"/>
        <v>1</v>
      </c>
      <c r="N53" s="16">
        <v>3.3</v>
      </c>
      <c r="O53" s="13">
        <v>3</v>
      </c>
      <c r="P53" s="16">
        <v>10.4</v>
      </c>
      <c r="Q53" s="16">
        <v>54.6</v>
      </c>
      <c r="R53" s="16">
        <v>2.2000000000000002</v>
      </c>
      <c r="S53" s="16">
        <v>9</v>
      </c>
      <c r="T53" s="16">
        <f t="shared" si="1"/>
        <v>82.5</v>
      </c>
      <c r="U53" s="16">
        <f t="shared" si="2"/>
        <v>82.5</v>
      </c>
      <c r="V53" s="13" t="s">
        <v>47</v>
      </c>
      <c r="W53" s="16">
        <v>22.5</v>
      </c>
      <c r="X53" s="13" t="s">
        <v>109</v>
      </c>
      <c r="Y53" s="19" t="s">
        <v>110</v>
      </c>
    </row>
    <row r="54" spans="1:25" ht="11" customHeight="1">
      <c r="A54" s="7">
        <v>50</v>
      </c>
      <c r="B54" s="13">
        <v>1</v>
      </c>
      <c r="C54" s="13" t="s">
        <v>147</v>
      </c>
      <c r="D54" s="13" t="s">
        <v>148</v>
      </c>
      <c r="E54" s="13" t="s">
        <v>106</v>
      </c>
      <c r="F54" s="13" t="s">
        <v>165</v>
      </c>
      <c r="G54" s="13" t="s">
        <v>125</v>
      </c>
      <c r="H54" s="16">
        <v>17.8</v>
      </c>
      <c r="I54" s="13">
        <v>2</v>
      </c>
      <c r="J54" s="13" t="s">
        <v>45</v>
      </c>
      <c r="K54" s="13" t="s">
        <v>46</v>
      </c>
      <c r="L54" s="13">
        <v>2</v>
      </c>
      <c r="M54" s="16">
        <f t="shared" si="0"/>
        <v>1</v>
      </c>
      <c r="N54" s="16">
        <v>3.1</v>
      </c>
      <c r="O54" s="13">
        <v>2</v>
      </c>
      <c r="P54" s="16">
        <v>13.7</v>
      </c>
      <c r="Q54" s="16">
        <v>68.2</v>
      </c>
      <c r="R54" s="16">
        <v>3.4</v>
      </c>
      <c r="S54" s="16">
        <v>9.9</v>
      </c>
      <c r="T54" s="16">
        <f t="shared" si="1"/>
        <v>100.30000000000001</v>
      </c>
      <c r="U54" s="16">
        <f t="shared" si="2"/>
        <v>100.30000000000001</v>
      </c>
      <c r="V54" s="13" t="s">
        <v>47</v>
      </c>
      <c r="W54" s="16">
        <v>22.5</v>
      </c>
      <c r="X54" s="13" t="s">
        <v>109</v>
      </c>
      <c r="Y54" s="19" t="s">
        <v>110</v>
      </c>
    </row>
    <row r="55" spans="1:25" ht="11" customHeight="1">
      <c r="A55" s="7">
        <v>51</v>
      </c>
      <c r="B55" s="13">
        <v>1</v>
      </c>
      <c r="C55" s="13" t="s">
        <v>147</v>
      </c>
      <c r="D55" s="13" t="s">
        <v>148</v>
      </c>
      <c r="E55" s="13" t="s">
        <v>106</v>
      </c>
      <c r="F55" s="13" t="s">
        <v>166</v>
      </c>
      <c r="G55" s="13" t="s">
        <v>125</v>
      </c>
      <c r="H55" s="16">
        <v>57.1</v>
      </c>
      <c r="I55" s="13">
        <v>1</v>
      </c>
      <c r="J55" s="13" t="s">
        <v>57</v>
      </c>
      <c r="K55" s="13" t="s">
        <v>54</v>
      </c>
      <c r="L55" s="13">
        <v>3</v>
      </c>
      <c r="M55" s="16">
        <f t="shared" si="0"/>
        <v>0.33333333333333331</v>
      </c>
      <c r="N55" s="16">
        <v>3.6</v>
      </c>
      <c r="O55" s="13">
        <v>2</v>
      </c>
      <c r="P55" s="16">
        <v>10.3</v>
      </c>
      <c r="Q55" s="16">
        <v>50</v>
      </c>
      <c r="R55" s="16">
        <v>3.4</v>
      </c>
      <c r="S55" s="16">
        <v>10.1</v>
      </c>
      <c r="T55" s="16">
        <f t="shared" si="1"/>
        <v>79.400000000000006</v>
      </c>
      <c r="U55" s="16">
        <f t="shared" si="2"/>
        <v>79.400000000000006</v>
      </c>
      <c r="V55" s="13" t="s">
        <v>58</v>
      </c>
      <c r="W55" s="16">
        <v>30</v>
      </c>
      <c r="X55" s="13" t="s">
        <v>109</v>
      </c>
      <c r="Y55" s="19" t="s">
        <v>110</v>
      </c>
    </row>
    <row r="56" spans="1:25" ht="11" customHeight="1">
      <c r="A56" s="7">
        <v>52</v>
      </c>
      <c r="B56" s="13">
        <v>1</v>
      </c>
      <c r="C56" s="13" t="s">
        <v>147</v>
      </c>
      <c r="D56" s="13" t="s">
        <v>148</v>
      </c>
      <c r="E56" s="13" t="s">
        <v>106</v>
      </c>
      <c r="F56" s="13" t="s">
        <v>166</v>
      </c>
      <c r="G56" s="13" t="s">
        <v>125</v>
      </c>
      <c r="H56" s="16">
        <v>0.4</v>
      </c>
      <c r="I56" s="13">
        <v>2</v>
      </c>
      <c r="J56" s="13" t="s">
        <v>57</v>
      </c>
      <c r="K56" s="13" t="s">
        <v>54</v>
      </c>
      <c r="L56" s="13">
        <v>3</v>
      </c>
      <c r="M56" s="16">
        <f t="shared" si="0"/>
        <v>0.66666666666666663</v>
      </c>
      <c r="N56" s="16">
        <v>3</v>
      </c>
      <c r="O56" s="13">
        <v>3</v>
      </c>
      <c r="P56" s="16">
        <v>14.3</v>
      </c>
      <c r="Q56" s="16">
        <v>61.5</v>
      </c>
      <c r="R56" s="16">
        <v>3.5</v>
      </c>
      <c r="S56" s="16">
        <v>6.6</v>
      </c>
      <c r="T56" s="16">
        <f t="shared" si="1"/>
        <v>91.899999999999991</v>
      </c>
      <c r="U56" s="16">
        <f t="shared" si="2"/>
        <v>91.899999999999991</v>
      </c>
      <c r="V56" s="13" t="s">
        <v>58</v>
      </c>
      <c r="W56" s="16">
        <v>30.1</v>
      </c>
      <c r="X56" s="13" t="s">
        <v>109</v>
      </c>
      <c r="Y56" s="19" t="s">
        <v>110</v>
      </c>
    </row>
    <row r="57" spans="1:25" ht="11" customHeight="1">
      <c r="A57" s="7">
        <v>53</v>
      </c>
      <c r="B57" s="13">
        <v>1</v>
      </c>
      <c r="C57" s="13" t="s">
        <v>147</v>
      </c>
      <c r="D57" s="13" t="s">
        <v>148</v>
      </c>
      <c r="E57" s="13" t="s">
        <v>106</v>
      </c>
      <c r="F57" s="13" t="s">
        <v>167</v>
      </c>
      <c r="G57" s="13" t="s">
        <v>125</v>
      </c>
      <c r="H57" s="16">
        <v>30.9</v>
      </c>
      <c r="I57" s="13">
        <v>2</v>
      </c>
      <c r="J57" s="13" t="s">
        <v>57</v>
      </c>
      <c r="K57" s="13" t="s">
        <v>54</v>
      </c>
      <c r="L57" s="13">
        <v>3</v>
      </c>
      <c r="M57" s="16">
        <f t="shared" si="0"/>
        <v>0.66666666666666663</v>
      </c>
      <c r="N57" s="16">
        <v>4.9000000000000004</v>
      </c>
      <c r="O57" s="13">
        <v>2</v>
      </c>
      <c r="P57" s="16">
        <v>16.600000000000001</v>
      </c>
      <c r="Q57" s="16">
        <v>56.1</v>
      </c>
      <c r="R57" s="16">
        <v>2.4</v>
      </c>
      <c r="S57" s="16">
        <v>9.6</v>
      </c>
      <c r="T57" s="16">
        <f t="shared" si="1"/>
        <v>91.6</v>
      </c>
      <c r="U57" s="16">
        <f t="shared" si="2"/>
        <v>91.6</v>
      </c>
      <c r="V57" s="13" t="s">
        <v>58</v>
      </c>
      <c r="W57" s="16">
        <v>31.2</v>
      </c>
      <c r="X57" s="13" t="s">
        <v>109</v>
      </c>
      <c r="Y57" s="19" t="s">
        <v>110</v>
      </c>
    </row>
    <row r="58" spans="1:25" ht="11" customHeight="1">
      <c r="A58" s="7">
        <v>54</v>
      </c>
      <c r="B58" s="13">
        <v>1</v>
      </c>
      <c r="C58" s="13" t="s">
        <v>168</v>
      </c>
      <c r="D58" s="13" t="s">
        <v>169</v>
      </c>
      <c r="E58" s="13" t="s">
        <v>106</v>
      </c>
      <c r="F58" s="13" t="s">
        <v>170</v>
      </c>
      <c r="G58" s="13" t="s">
        <v>108</v>
      </c>
      <c r="H58" s="16">
        <v>147.30000000000001</v>
      </c>
      <c r="I58" s="13">
        <v>3</v>
      </c>
      <c r="J58" s="13" t="s">
        <v>53</v>
      </c>
      <c r="K58" s="13" t="s">
        <v>54</v>
      </c>
      <c r="L58" s="13">
        <v>3</v>
      </c>
      <c r="M58" s="16">
        <f t="shared" si="0"/>
        <v>1</v>
      </c>
      <c r="N58" s="16">
        <v>4.2</v>
      </c>
      <c r="O58" s="13">
        <v>2</v>
      </c>
      <c r="P58" s="16">
        <v>14.4</v>
      </c>
      <c r="Q58" s="16">
        <v>65.8</v>
      </c>
      <c r="R58" s="16">
        <v>2.8</v>
      </c>
      <c r="S58" s="16">
        <v>8.8000000000000007</v>
      </c>
      <c r="T58" s="16">
        <f t="shared" si="1"/>
        <v>98</v>
      </c>
      <c r="U58" s="16">
        <f t="shared" si="2"/>
        <v>98</v>
      </c>
      <c r="V58" s="13" t="s">
        <v>55</v>
      </c>
      <c r="W58" s="16">
        <v>30.3</v>
      </c>
      <c r="X58" s="13" t="s">
        <v>109</v>
      </c>
      <c r="Y58" s="19" t="s">
        <v>110</v>
      </c>
    </row>
    <row r="59" spans="1:25" ht="11" customHeight="1">
      <c r="A59" s="7">
        <v>55</v>
      </c>
      <c r="B59" s="13">
        <v>1</v>
      </c>
      <c r="C59" s="13" t="s">
        <v>168</v>
      </c>
      <c r="D59" s="13" t="s">
        <v>169</v>
      </c>
      <c r="E59" s="13" t="s">
        <v>106</v>
      </c>
      <c r="F59" s="13" t="s">
        <v>171</v>
      </c>
      <c r="G59" s="13" t="s">
        <v>113</v>
      </c>
      <c r="H59" s="16">
        <v>59.2</v>
      </c>
      <c r="I59" s="13">
        <v>1</v>
      </c>
      <c r="J59" s="13" t="s">
        <v>53</v>
      </c>
      <c r="K59" s="13" t="s">
        <v>54</v>
      </c>
      <c r="L59" s="13">
        <v>3</v>
      </c>
      <c r="M59" s="16">
        <f t="shared" si="0"/>
        <v>0.33333333333333331</v>
      </c>
      <c r="N59" s="16">
        <v>4.7</v>
      </c>
      <c r="O59" s="13">
        <v>2</v>
      </c>
      <c r="P59" s="16">
        <v>12.8</v>
      </c>
      <c r="Q59" s="16">
        <v>62.2</v>
      </c>
      <c r="R59" s="16">
        <v>2.2000000000000002</v>
      </c>
      <c r="S59" s="16">
        <v>9.9</v>
      </c>
      <c r="T59" s="16">
        <f t="shared" si="1"/>
        <v>93.800000000000011</v>
      </c>
      <c r="U59" s="16">
        <f t="shared" si="2"/>
        <v>93.800000000000011</v>
      </c>
      <c r="V59" s="13" t="s">
        <v>55</v>
      </c>
      <c r="W59" s="16">
        <v>27.3</v>
      </c>
      <c r="X59" s="13" t="s">
        <v>109</v>
      </c>
      <c r="Y59" s="19" t="s">
        <v>110</v>
      </c>
    </row>
    <row r="60" spans="1:25" ht="11" customHeight="1">
      <c r="A60" s="7">
        <v>56</v>
      </c>
      <c r="B60" s="13">
        <v>1</v>
      </c>
      <c r="C60" s="13" t="s">
        <v>168</v>
      </c>
      <c r="D60" s="13" t="s">
        <v>169</v>
      </c>
      <c r="E60" s="13" t="s">
        <v>106</v>
      </c>
      <c r="F60" s="13" t="s">
        <v>172</v>
      </c>
      <c r="G60" s="13" t="s">
        <v>113</v>
      </c>
      <c r="H60" s="16">
        <v>12.5</v>
      </c>
      <c r="I60" s="13">
        <v>1</v>
      </c>
      <c r="J60" s="13" t="s">
        <v>45</v>
      </c>
      <c r="K60" s="13" t="s">
        <v>46</v>
      </c>
      <c r="L60" s="13">
        <v>2</v>
      </c>
      <c r="M60" s="16">
        <f t="shared" si="0"/>
        <v>0.5</v>
      </c>
      <c r="N60" s="16">
        <v>4.4000000000000004</v>
      </c>
      <c r="O60" s="13">
        <v>2</v>
      </c>
      <c r="P60" s="16">
        <v>14</v>
      </c>
      <c r="Q60" s="16">
        <v>36.799999999999997</v>
      </c>
      <c r="R60" s="16">
        <v>1.8</v>
      </c>
      <c r="S60" s="16">
        <v>6</v>
      </c>
      <c r="T60" s="16">
        <f t="shared" si="1"/>
        <v>65</v>
      </c>
      <c r="U60" s="16">
        <f t="shared" si="2"/>
        <v>65</v>
      </c>
      <c r="V60" s="13" t="s">
        <v>47</v>
      </c>
      <c r="W60" s="16">
        <v>20.2</v>
      </c>
      <c r="X60" s="13" t="s">
        <v>109</v>
      </c>
      <c r="Y60" s="19" t="s">
        <v>110</v>
      </c>
    </row>
    <row r="61" spans="1:25" ht="11" customHeight="1">
      <c r="A61" s="7">
        <v>57</v>
      </c>
      <c r="B61" s="13">
        <v>1</v>
      </c>
      <c r="C61" s="13" t="s">
        <v>168</v>
      </c>
      <c r="D61" s="13" t="s">
        <v>169</v>
      </c>
      <c r="E61" s="13" t="s">
        <v>106</v>
      </c>
      <c r="F61" s="13" t="s">
        <v>173</v>
      </c>
      <c r="G61" s="13" t="s">
        <v>113</v>
      </c>
      <c r="H61" s="16">
        <v>24.1</v>
      </c>
      <c r="I61" s="13">
        <v>2</v>
      </c>
      <c r="J61" s="13" t="s">
        <v>45</v>
      </c>
      <c r="K61" s="13" t="s">
        <v>46</v>
      </c>
      <c r="L61" s="13">
        <v>2</v>
      </c>
      <c r="M61" s="16">
        <f t="shared" si="0"/>
        <v>1</v>
      </c>
      <c r="N61" s="16">
        <v>4.4000000000000004</v>
      </c>
      <c r="O61" s="13">
        <v>2</v>
      </c>
      <c r="P61" s="16">
        <v>10.4</v>
      </c>
      <c r="Q61" s="16">
        <v>51.1</v>
      </c>
      <c r="R61" s="16">
        <v>3.5</v>
      </c>
      <c r="S61" s="16">
        <v>12.2</v>
      </c>
      <c r="T61" s="16">
        <f t="shared" si="1"/>
        <v>83.600000000000009</v>
      </c>
      <c r="U61" s="16">
        <f t="shared" si="2"/>
        <v>83.600000000000009</v>
      </c>
      <c r="V61" s="13" t="s">
        <v>47</v>
      </c>
      <c r="W61" s="16">
        <v>23</v>
      </c>
      <c r="X61" s="13" t="s">
        <v>109</v>
      </c>
      <c r="Y61" s="19" t="s">
        <v>110</v>
      </c>
    </row>
    <row r="62" spans="1:25" ht="11" customHeight="1">
      <c r="A62" s="7">
        <v>58</v>
      </c>
      <c r="B62" s="13">
        <v>1</v>
      </c>
      <c r="C62" s="13" t="s">
        <v>168</v>
      </c>
      <c r="D62" s="13" t="s">
        <v>169</v>
      </c>
      <c r="E62" s="13" t="s">
        <v>106</v>
      </c>
      <c r="F62" s="13" t="s">
        <v>174</v>
      </c>
      <c r="G62" s="13" t="s">
        <v>113</v>
      </c>
      <c r="H62" s="16">
        <v>0.8</v>
      </c>
      <c r="I62" s="13">
        <v>3</v>
      </c>
      <c r="J62" s="13" t="s">
        <v>57</v>
      </c>
      <c r="K62" s="13" t="s">
        <v>54</v>
      </c>
      <c r="L62" s="13">
        <v>3</v>
      </c>
      <c r="M62" s="16">
        <f t="shared" si="0"/>
        <v>1</v>
      </c>
      <c r="N62" s="16">
        <v>6.3</v>
      </c>
      <c r="O62" s="13">
        <v>2</v>
      </c>
      <c r="P62" s="16">
        <v>9.9</v>
      </c>
      <c r="Q62" s="16">
        <v>50.9</v>
      </c>
      <c r="R62" s="16">
        <v>3.4</v>
      </c>
      <c r="S62" s="16">
        <v>14.8</v>
      </c>
      <c r="T62" s="16">
        <f t="shared" si="1"/>
        <v>87.3</v>
      </c>
      <c r="U62" s="16">
        <f t="shared" si="2"/>
        <v>87.3</v>
      </c>
      <c r="V62" s="13" t="s">
        <v>58</v>
      </c>
      <c r="W62" s="16">
        <v>28.6</v>
      </c>
      <c r="X62" s="13" t="s">
        <v>109</v>
      </c>
      <c r="Y62" s="19" t="s">
        <v>110</v>
      </c>
    </row>
    <row r="63" spans="1:25" ht="11" customHeight="1">
      <c r="A63" s="7">
        <v>59</v>
      </c>
      <c r="B63" s="13">
        <v>1</v>
      </c>
      <c r="C63" s="13" t="s">
        <v>168</v>
      </c>
      <c r="D63" s="13" t="s">
        <v>169</v>
      </c>
      <c r="E63" s="13" t="s">
        <v>106</v>
      </c>
      <c r="F63" s="13" t="s">
        <v>175</v>
      </c>
      <c r="G63" s="13" t="s">
        <v>113</v>
      </c>
      <c r="H63" s="16">
        <v>32.799999999999997</v>
      </c>
      <c r="I63" s="13">
        <v>3</v>
      </c>
      <c r="J63" s="13" t="s">
        <v>53</v>
      </c>
      <c r="K63" s="13" t="s">
        <v>54</v>
      </c>
      <c r="L63" s="13">
        <v>3</v>
      </c>
      <c r="M63" s="16">
        <f t="shared" si="0"/>
        <v>1</v>
      </c>
      <c r="N63" s="16">
        <v>4.5</v>
      </c>
      <c r="O63" s="13">
        <v>2</v>
      </c>
      <c r="P63" s="16">
        <v>11.6</v>
      </c>
      <c r="Q63" s="16">
        <v>48.7</v>
      </c>
      <c r="R63" s="16">
        <v>2.2000000000000002</v>
      </c>
      <c r="S63" s="16">
        <v>10.4</v>
      </c>
      <c r="T63" s="16">
        <f t="shared" si="1"/>
        <v>79.40000000000002</v>
      </c>
      <c r="U63" s="16">
        <f t="shared" si="2"/>
        <v>79.40000000000002</v>
      </c>
      <c r="V63" s="13" t="s">
        <v>55</v>
      </c>
      <c r="W63" s="16">
        <v>29.3</v>
      </c>
      <c r="X63" s="13" t="s">
        <v>109</v>
      </c>
      <c r="Y63" s="19" t="s">
        <v>110</v>
      </c>
    </row>
    <row r="64" spans="1:25" ht="11" customHeight="1">
      <c r="A64" s="7">
        <v>60</v>
      </c>
      <c r="B64" s="13">
        <v>1</v>
      </c>
      <c r="C64" s="13" t="s">
        <v>168</v>
      </c>
      <c r="D64" s="13" t="s">
        <v>169</v>
      </c>
      <c r="E64" s="13" t="s">
        <v>106</v>
      </c>
      <c r="F64" s="13" t="s">
        <v>176</v>
      </c>
      <c r="G64" s="13" t="s">
        <v>113</v>
      </c>
      <c r="H64" s="16">
        <v>21.8</v>
      </c>
      <c r="I64" s="13">
        <v>3</v>
      </c>
      <c r="J64" s="13" t="s">
        <v>53</v>
      </c>
      <c r="K64" s="13" t="s">
        <v>54</v>
      </c>
      <c r="L64" s="13">
        <v>3</v>
      </c>
      <c r="M64" s="16">
        <f t="shared" si="0"/>
        <v>1</v>
      </c>
      <c r="N64" s="16">
        <v>4.3</v>
      </c>
      <c r="O64" s="13">
        <v>2</v>
      </c>
      <c r="P64" s="16">
        <v>10</v>
      </c>
      <c r="Q64" s="16">
        <v>51.9</v>
      </c>
      <c r="R64" s="16">
        <v>1.6</v>
      </c>
      <c r="S64" s="16">
        <v>10.9</v>
      </c>
      <c r="T64" s="16">
        <f t="shared" si="1"/>
        <v>80.7</v>
      </c>
      <c r="U64" s="16">
        <f t="shared" si="2"/>
        <v>80.7</v>
      </c>
      <c r="V64" s="13" t="s">
        <v>55</v>
      </c>
      <c r="W64" s="16">
        <v>28.2</v>
      </c>
      <c r="X64" s="13" t="s">
        <v>109</v>
      </c>
      <c r="Y64" s="19" t="s">
        <v>110</v>
      </c>
    </row>
    <row r="65" spans="1:25" ht="11" customHeight="1">
      <c r="A65" s="7">
        <v>61</v>
      </c>
      <c r="B65" s="13">
        <v>1</v>
      </c>
      <c r="C65" s="13" t="s">
        <v>168</v>
      </c>
      <c r="D65" s="13" t="s">
        <v>169</v>
      </c>
      <c r="E65" s="13" t="s">
        <v>106</v>
      </c>
      <c r="F65" s="13" t="s">
        <v>177</v>
      </c>
      <c r="G65" s="13" t="s">
        <v>113</v>
      </c>
      <c r="H65" s="16">
        <v>36.299999999999997</v>
      </c>
      <c r="I65" s="13">
        <v>1</v>
      </c>
      <c r="J65" s="13" t="s">
        <v>57</v>
      </c>
      <c r="K65" s="13" t="s">
        <v>54</v>
      </c>
      <c r="L65" s="13">
        <v>3</v>
      </c>
      <c r="M65" s="16">
        <f t="shared" si="0"/>
        <v>0.33333333333333331</v>
      </c>
      <c r="N65" s="16">
        <v>4.5</v>
      </c>
      <c r="O65" s="13">
        <v>1</v>
      </c>
      <c r="P65" s="16">
        <v>12</v>
      </c>
      <c r="Q65" s="16">
        <v>53.1</v>
      </c>
      <c r="R65" s="16">
        <v>3.5</v>
      </c>
      <c r="S65" s="16">
        <v>6.9</v>
      </c>
      <c r="T65" s="16">
        <f t="shared" si="1"/>
        <v>81</v>
      </c>
      <c r="U65" s="16">
        <f t="shared" si="2"/>
        <v>81</v>
      </c>
      <c r="V65" s="13" t="s">
        <v>58</v>
      </c>
      <c r="W65" s="16">
        <v>26.7</v>
      </c>
      <c r="X65" s="13" t="s">
        <v>151</v>
      </c>
      <c r="Y65" s="19" t="s">
        <v>152</v>
      </c>
    </row>
    <row r="66" spans="1:25" ht="11" customHeight="1">
      <c r="A66" s="7">
        <v>62</v>
      </c>
      <c r="B66" s="13">
        <v>1</v>
      </c>
      <c r="C66" s="13" t="s">
        <v>168</v>
      </c>
      <c r="D66" s="13" t="s">
        <v>169</v>
      </c>
      <c r="E66" s="13" t="s">
        <v>106</v>
      </c>
      <c r="F66" s="13" t="s">
        <v>178</v>
      </c>
      <c r="G66" s="13" t="s">
        <v>119</v>
      </c>
      <c r="H66" s="16">
        <v>34</v>
      </c>
      <c r="I66" s="13">
        <v>1</v>
      </c>
      <c r="J66" s="13" t="s">
        <v>49</v>
      </c>
      <c r="K66" s="13" t="s">
        <v>46</v>
      </c>
      <c r="L66" s="13">
        <v>2</v>
      </c>
      <c r="M66" s="16">
        <f t="shared" si="0"/>
        <v>0.5</v>
      </c>
      <c r="N66" s="16">
        <v>4.7</v>
      </c>
      <c r="O66" s="13">
        <v>4</v>
      </c>
      <c r="P66" s="16">
        <v>11.4</v>
      </c>
      <c r="Q66" s="16">
        <v>34.200000000000003</v>
      </c>
      <c r="R66" s="16">
        <v>2.1</v>
      </c>
      <c r="S66" s="16">
        <v>12.6</v>
      </c>
      <c r="T66" s="16">
        <f t="shared" si="1"/>
        <v>69</v>
      </c>
      <c r="U66" s="16">
        <f t="shared" si="2"/>
        <v>69</v>
      </c>
      <c r="V66" s="13" t="s">
        <v>50</v>
      </c>
      <c r="W66" s="16">
        <v>22.9</v>
      </c>
      <c r="X66" s="13" t="s">
        <v>109</v>
      </c>
      <c r="Y66" s="19" t="s">
        <v>110</v>
      </c>
    </row>
    <row r="67" spans="1:25" ht="11" customHeight="1">
      <c r="A67" s="7">
        <v>63</v>
      </c>
      <c r="B67" s="13">
        <v>1</v>
      </c>
      <c r="C67" s="13" t="s">
        <v>168</v>
      </c>
      <c r="D67" s="13" t="s">
        <v>169</v>
      </c>
      <c r="E67" s="13" t="s">
        <v>106</v>
      </c>
      <c r="F67" s="13" t="s">
        <v>179</v>
      </c>
      <c r="G67" s="13" t="s">
        <v>119</v>
      </c>
      <c r="H67" s="16">
        <v>76</v>
      </c>
      <c r="I67" s="13">
        <v>2</v>
      </c>
      <c r="J67" s="13" t="s">
        <v>45</v>
      </c>
      <c r="K67" s="13" t="s">
        <v>46</v>
      </c>
      <c r="L67" s="13">
        <v>2</v>
      </c>
      <c r="M67" s="16">
        <f t="shared" si="0"/>
        <v>1</v>
      </c>
      <c r="N67" s="16">
        <v>3.2</v>
      </c>
      <c r="O67" s="13">
        <v>2</v>
      </c>
      <c r="P67" s="16">
        <v>11.3</v>
      </c>
      <c r="Q67" s="16">
        <v>48.7</v>
      </c>
      <c r="R67" s="16">
        <v>2.2000000000000002</v>
      </c>
      <c r="S67" s="16">
        <v>10</v>
      </c>
      <c r="T67" s="16">
        <f t="shared" si="1"/>
        <v>77.400000000000006</v>
      </c>
      <c r="U67" s="16">
        <f t="shared" si="2"/>
        <v>77.400000000000006</v>
      </c>
      <c r="V67" s="13" t="s">
        <v>47</v>
      </c>
      <c r="W67" s="16">
        <v>20.5</v>
      </c>
      <c r="X67" s="13" t="s">
        <v>109</v>
      </c>
      <c r="Y67" s="19" t="s">
        <v>110</v>
      </c>
    </row>
    <row r="68" spans="1:25" ht="11" customHeight="1">
      <c r="A68" s="7">
        <v>64</v>
      </c>
      <c r="B68" s="13">
        <v>1</v>
      </c>
      <c r="C68" s="13" t="s">
        <v>168</v>
      </c>
      <c r="D68" s="13" t="s">
        <v>169</v>
      </c>
      <c r="E68" s="13" t="s">
        <v>106</v>
      </c>
      <c r="F68" s="13" t="s">
        <v>180</v>
      </c>
      <c r="G68" s="13" t="s">
        <v>119</v>
      </c>
      <c r="H68" s="16">
        <v>22</v>
      </c>
      <c r="I68" s="13">
        <v>2</v>
      </c>
      <c r="J68" s="13" t="s">
        <v>49</v>
      </c>
      <c r="K68" s="13" t="s">
        <v>46</v>
      </c>
      <c r="L68" s="13">
        <v>2</v>
      </c>
      <c r="M68" s="16">
        <f t="shared" si="0"/>
        <v>1</v>
      </c>
      <c r="N68" s="16">
        <v>3</v>
      </c>
      <c r="O68" s="13">
        <v>3</v>
      </c>
      <c r="P68" s="16">
        <v>16.399999999999999</v>
      </c>
      <c r="Q68" s="16">
        <v>51.9</v>
      </c>
      <c r="R68" s="16">
        <v>2.5</v>
      </c>
      <c r="S68" s="16">
        <v>8.1999999999999993</v>
      </c>
      <c r="T68" s="16">
        <f t="shared" si="1"/>
        <v>85</v>
      </c>
      <c r="U68" s="16">
        <f t="shared" si="2"/>
        <v>85</v>
      </c>
      <c r="V68" s="13" t="s">
        <v>50</v>
      </c>
      <c r="W68" s="16">
        <v>23.1</v>
      </c>
      <c r="X68" s="13" t="s">
        <v>109</v>
      </c>
      <c r="Y68" s="19" t="s">
        <v>110</v>
      </c>
    </row>
    <row r="69" spans="1:25" ht="11" customHeight="1">
      <c r="A69" s="7">
        <v>65</v>
      </c>
      <c r="B69" s="13">
        <v>1</v>
      </c>
      <c r="C69" s="13" t="s">
        <v>168</v>
      </c>
      <c r="D69" s="13" t="s">
        <v>169</v>
      </c>
      <c r="E69" s="13" t="s">
        <v>106</v>
      </c>
      <c r="F69" s="13" t="s">
        <v>181</v>
      </c>
      <c r="G69" s="13" t="s">
        <v>119</v>
      </c>
      <c r="H69" s="16">
        <v>18.7</v>
      </c>
      <c r="I69" s="13">
        <v>1</v>
      </c>
      <c r="J69" s="13" t="s">
        <v>51</v>
      </c>
      <c r="K69" s="13" t="s">
        <v>46</v>
      </c>
      <c r="L69" s="13">
        <v>2</v>
      </c>
      <c r="M69" s="16">
        <f t="shared" ref="M69:M132" si="3">I69/L69</f>
        <v>0.5</v>
      </c>
      <c r="N69" s="16">
        <v>4.8</v>
      </c>
      <c r="O69" s="13">
        <v>2</v>
      </c>
      <c r="P69" s="16">
        <v>17.7</v>
      </c>
      <c r="Q69" s="16">
        <v>34.4</v>
      </c>
      <c r="R69" s="16">
        <v>5.0999999999999996</v>
      </c>
      <c r="S69" s="16">
        <v>7.6</v>
      </c>
      <c r="T69" s="16">
        <f t="shared" ref="T69:T132" si="4">SUM(N69:S69)</f>
        <v>71.599999999999994</v>
      </c>
      <c r="U69" s="16">
        <f t="shared" ref="U69:U132" si="5">T69</f>
        <v>71.599999999999994</v>
      </c>
      <c r="V69" s="13" t="s">
        <v>52</v>
      </c>
      <c r="W69" s="16">
        <v>24.6</v>
      </c>
      <c r="X69" s="13" t="s">
        <v>109</v>
      </c>
      <c r="Y69" s="19" t="s">
        <v>110</v>
      </c>
    </row>
    <row r="70" spans="1:25" ht="11" customHeight="1">
      <c r="A70" s="7">
        <v>66</v>
      </c>
      <c r="B70" s="13">
        <v>1</v>
      </c>
      <c r="C70" s="13" t="s">
        <v>168</v>
      </c>
      <c r="D70" s="13" t="s">
        <v>169</v>
      </c>
      <c r="E70" s="13" t="s">
        <v>106</v>
      </c>
      <c r="F70" s="13" t="s">
        <v>182</v>
      </c>
      <c r="G70" s="13" t="s">
        <v>119</v>
      </c>
      <c r="H70" s="16">
        <v>47.6</v>
      </c>
      <c r="I70" s="13">
        <v>2</v>
      </c>
      <c r="J70" s="13" t="s">
        <v>53</v>
      </c>
      <c r="K70" s="13" t="s">
        <v>54</v>
      </c>
      <c r="L70" s="13">
        <v>3</v>
      </c>
      <c r="M70" s="16">
        <f t="shared" si="3"/>
        <v>0.66666666666666663</v>
      </c>
      <c r="N70" s="16">
        <v>4.2</v>
      </c>
      <c r="O70" s="13">
        <v>2</v>
      </c>
      <c r="P70" s="16">
        <v>13.1</v>
      </c>
      <c r="Q70" s="16">
        <v>46.6</v>
      </c>
      <c r="R70" s="16">
        <v>3.9</v>
      </c>
      <c r="S70" s="16">
        <v>10.9</v>
      </c>
      <c r="T70" s="16">
        <f t="shared" si="4"/>
        <v>80.700000000000017</v>
      </c>
      <c r="U70" s="16">
        <f t="shared" si="5"/>
        <v>80.700000000000017</v>
      </c>
      <c r="V70" s="13" t="s">
        <v>55</v>
      </c>
      <c r="W70" s="16">
        <v>32</v>
      </c>
      <c r="X70" s="13" t="s">
        <v>151</v>
      </c>
      <c r="Y70" s="19" t="s">
        <v>152</v>
      </c>
    </row>
    <row r="71" spans="1:25" ht="11" customHeight="1">
      <c r="A71" s="7">
        <v>67</v>
      </c>
      <c r="B71" s="13">
        <v>1</v>
      </c>
      <c r="C71" s="13" t="s">
        <v>168</v>
      </c>
      <c r="D71" s="13" t="s">
        <v>169</v>
      </c>
      <c r="E71" s="13" t="s">
        <v>106</v>
      </c>
      <c r="F71" s="13" t="s">
        <v>183</v>
      </c>
      <c r="G71" s="13" t="s">
        <v>122</v>
      </c>
      <c r="H71" s="16">
        <v>11.1</v>
      </c>
      <c r="I71" s="13">
        <v>1</v>
      </c>
      <c r="J71" s="13" t="s">
        <v>51</v>
      </c>
      <c r="K71" s="13" t="s">
        <v>46</v>
      </c>
      <c r="L71" s="13">
        <v>2</v>
      </c>
      <c r="M71" s="16">
        <f t="shared" si="3"/>
        <v>0.5</v>
      </c>
      <c r="N71" s="16">
        <v>4.0999999999999996</v>
      </c>
      <c r="O71" s="13">
        <v>2</v>
      </c>
      <c r="P71" s="16">
        <v>10.5</v>
      </c>
      <c r="Q71" s="16">
        <v>43.1</v>
      </c>
      <c r="R71" s="16">
        <v>4.4000000000000004</v>
      </c>
      <c r="S71" s="16">
        <v>9.5</v>
      </c>
      <c r="T71" s="16">
        <f t="shared" si="4"/>
        <v>73.600000000000009</v>
      </c>
      <c r="U71" s="16">
        <f t="shared" si="5"/>
        <v>73.600000000000009</v>
      </c>
      <c r="V71" s="13" t="s">
        <v>52</v>
      </c>
      <c r="W71" s="16">
        <v>23.3</v>
      </c>
      <c r="X71" s="13" t="s">
        <v>109</v>
      </c>
      <c r="Y71" s="19" t="s">
        <v>110</v>
      </c>
    </row>
    <row r="72" spans="1:25" ht="11" customHeight="1">
      <c r="A72" s="7">
        <v>68</v>
      </c>
      <c r="B72" s="13">
        <v>1</v>
      </c>
      <c r="C72" s="13" t="s">
        <v>168</v>
      </c>
      <c r="D72" s="13" t="s">
        <v>169</v>
      </c>
      <c r="E72" s="13" t="s">
        <v>106</v>
      </c>
      <c r="F72" s="13" t="s">
        <v>184</v>
      </c>
      <c r="G72" s="13" t="s">
        <v>122</v>
      </c>
      <c r="H72" s="16">
        <v>44.5</v>
      </c>
      <c r="I72" s="13">
        <v>1</v>
      </c>
      <c r="J72" s="13" t="s">
        <v>49</v>
      </c>
      <c r="K72" s="13" t="s">
        <v>46</v>
      </c>
      <c r="L72" s="13">
        <v>2</v>
      </c>
      <c r="M72" s="16">
        <f t="shared" si="3"/>
        <v>0.5</v>
      </c>
      <c r="N72" s="16">
        <v>3.1</v>
      </c>
      <c r="O72" s="13">
        <v>3</v>
      </c>
      <c r="P72" s="16">
        <v>11.7</v>
      </c>
      <c r="Q72" s="16">
        <v>44.7</v>
      </c>
      <c r="R72" s="16">
        <v>4</v>
      </c>
      <c r="S72" s="16">
        <v>11.7</v>
      </c>
      <c r="T72" s="16">
        <f t="shared" si="4"/>
        <v>78.2</v>
      </c>
      <c r="U72" s="16">
        <f t="shared" si="5"/>
        <v>78.2</v>
      </c>
      <c r="V72" s="13" t="s">
        <v>50</v>
      </c>
      <c r="W72" s="16">
        <v>26.2</v>
      </c>
      <c r="X72" s="13" t="s">
        <v>109</v>
      </c>
      <c r="Y72" s="19" t="s">
        <v>110</v>
      </c>
    </row>
    <row r="73" spans="1:25" ht="11" customHeight="1">
      <c r="A73" s="7">
        <v>69</v>
      </c>
      <c r="B73" s="13">
        <v>1</v>
      </c>
      <c r="C73" s="13" t="s">
        <v>168</v>
      </c>
      <c r="D73" s="13" t="s">
        <v>169</v>
      </c>
      <c r="E73" s="13" t="s">
        <v>106</v>
      </c>
      <c r="F73" s="13" t="s">
        <v>185</v>
      </c>
      <c r="G73" s="13" t="s">
        <v>122</v>
      </c>
      <c r="H73" s="16">
        <v>8.4</v>
      </c>
      <c r="I73" s="13">
        <v>3</v>
      </c>
      <c r="J73" s="13" t="s">
        <v>57</v>
      </c>
      <c r="K73" s="13" t="s">
        <v>54</v>
      </c>
      <c r="L73" s="13">
        <v>3</v>
      </c>
      <c r="M73" s="16">
        <f t="shared" si="3"/>
        <v>1</v>
      </c>
      <c r="N73" s="16">
        <v>4.4000000000000004</v>
      </c>
      <c r="O73" s="13">
        <v>1</v>
      </c>
      <c r="P73" s="16">
        <v>15.5</v>
      </c>
      <c r="Q73" s="16">
        <v>60.4</v>
      </c>
      <c r="R73" s="16">
        <v>1.9</v>
      </c>
      <c r="S73" s="16">
        <v>5.9</v>
      </c>
      <c r="T73" s="16">
        <f t="shared" si="4"/>
        <v>89.100000000000009</v>
      </c>
      <c r="U73" s="16">
        <f t="shared" si="5"/>
        <v>89.100000000000009</v>
      </c>
      <c r="V73" s="13" t="s">
        <v>58</v>
      </c>
      <c r="W73" s="16">
        <v>29.3</v>
      </c>
      <c r="X73" s="13" t="s">
        <v>109</v>
      </c>
      <c r="Y73" s="19" t="s">
        <v>110</v>
      </c>
    </row>
    <row r="74" spans="1:25" ht="11" customHeight="1">
      <c r="A74" s="7">
        <v>70</v>
      </c>
      <c r="B74" s="13">
        <v>1</v>
      </c>
      <c r="C74" s="13" t="s">
        <v>168</v>
      </c>
      <c r="D74" s="13" t="s">
        <v>169</v>
      </c>
      <c r="E74" s="13" t="s">
        <v>106</v>
      </c>
      <c r="F74" s="13" t="s">
        <v>186</v>
      </c>
      <c r="G74" s="13" t="s">
        <v>125</v>
      </c>
      <c r="H74" s="16">
        <v>71</v>
      </c>
      <c r="I74" s="13">
        <v>2</v>
      </c>
      <c r="J74" s="13" t="s">
        <v>51</v>
      </c>
      <c r="K74" s="13" t="s">
        <v>46</v>
      </c>
      <c r="L74" s="13">
        <v>2</v>
      </c>
      <c r="M74" s="16">
        <f t="shared" si="3"/>
        <v>1</v>
      </c>
      <c r="N74" s="16">
        <v>4.8</v>
      </c>
      <c r="O74" s="13">
        <v>2</v>
      </c>
      <c r="P74" s="16">
        <v>14.6</v>
      </c>
      <c r="Q74" s="16">
        <v>47.9</v>
      </c>
      <c r="R74" s="16">
        <v>3.8</v>
      </c>
      <c r="S74" s="16">
        <v>12.2</v>
      </c>
      <c r="T74" s="16">
        <f t="shared" si="4"/>
        <v>85.3</v>
      </c>
      <c r="U74" s="16">
        <f t="shared" si="5"/>
        <v>85.3</v>
      </c>
      <c r="V74" s="13" t="s">
        <v>52</v>
      </c>
      <c r="W74" s="16">
        <v>23.2</v>
      </c>
      <c r="X74" s="13" t="s">
        <v>109</v>
      </c>
      <c r="Y74" s="19" t="s">
        <v>110</v>
      </c>
    </row>
    <row r="75" spans="1:25" ht="11" customHeight="1">
      <c r="A75" s="7">
        <v>71</v>
      </c>
      <c r="B75" s="13">
        <v>1</v>
      </c>
      <c r="C75" s="13" t="s">
        <v>168</v>
      </c>
      <c r="D75" s="13" t="s">
        <v>169</v>
      </c>
      <c r="E75" s="13" t="s">
        <v>106</v>
      </c>
      <c r="F75" s="13" t="s">
        <v>187</v>
      </c>
      <c r="G75" s="13" t="s">
        <v>125</v>
      </c>
      <c r="H75" s="16">
        <v>25.2</v>
      </c>
      <c r="I75" s="13">
        <v>4</v>
      </c>
      <c r="J75" s="13" t="s">
        <v>57</v>
      </c>
      <c r="K75" s="13" t="s">
        <v>54</v>
      </c>
      <c r="L75" s="13">
        <v>3</v>
      </c>
      <c r="M75" s="16">
        <f t="shared" si="3"/>
        <v>1.3333333333333333</v>
      </c>
      <c r="N75" s="16">
        <v>3.4</v>
      </c>
      <c r="O75" s="13">
        <v>2</v>
      </c>
      <c r="P75" s="16">
        <v>19.899999999999999</v>
      </c>
      <c r="Q75" s="16">
        <v>63.5</v>
      </c>
      <c r="R75" s="16">
        <v>4.3</v>
      </c>
      <c r="S75" s="16">
        <v>12.9</v>
      </c>
      <c r="T75" s="16">
        <f t="shared" si="4"/>
        <v>106</v>
      </c>
      <c r="U75" s="16">
        <f t="shared" si="5"/>
        <v>106</v>
      </c>
      <c r="V75" s="13" t="s">
        <v>58</v>
      </c>
      <c r="W75" s="16">
        <v>30.2</v>
      </c>
      <c r="X75" s="13" t="s">
        <v>109</v>
      </c>
      <c r="Y75" s="19" t="s">
        <v>142</v>
      </c>
    </row>
    <row r="76" spans="1:25" ht="11" customHeight="1">
      <c r="A76" s="7">
        <v>72</v>
      </c>
      <c r="B76" s="13">
        <v>1</v>
      </c>
      <c r="C76" s="13" t="s">
        <v>168</v>
      </c>
      <c r="D76" s="13" t="s">
        <v>169</v>
      </c>
      <c r="E76" s="13" t="s">
        <v>106</v>
      </c>
      <c r="F76" s="13" t="s">
        <v>188</v>
      </c>
      <c r="G76" s="13" t="s">
        <v>125</v>
      </c>
      <c r="H76" s="16">
        <v>37.700000000000003</v>
      </c>
      <c r="I76" s="13">
        <v>3</v>
      </c>
      <c r="J76" s="13" t="s">
        <v>57</v>
      </c>
      <c r="K76" s="13" t="s">
        <v>54</v>
      </c>
      <c r="L76" s="13">
        <v>3</v>
      </c>
      <c r="M76" s="16">
        <f t="shared" si="3"/>
        <v>1</v>
      </c>
      <c r="N76" s="16">
        <v>5.7</v>
      </c>
      <c r="O76" s="13">
        <v>2</v>
      </c>
      <c r="P76" s="16">
        <v>16.2</v>
      </c>
      <c r="Q76" s="16">
        <v>49.7</v>
      </c>
      <c r="R76" s="16">
        <v>1.9</v>
      </c>
      <c r="S76" s="16">
        <v>11.4</v>
      </c>
      <c r="T76" s="16">
        <f t="shared" si="4"/>
        <v>86.9</v>
      </c>
      <c r="U76" s="16">
        <f t="shared" si="5"/>
        <v>86.9</v>
      </c>
      <c r="V76" s="13" t="s">
        <v>58</v>
      </c>
      <c r="W76" s="16">
        <v>29.5</v>
      </c>
      <c r="X76" s="13" t="s">
        <v>109</v>
      </c>
      <c r="Y76" s="19" t="s">
        <v>110</v>
      </c>
    </row>
    <row r="77" spans="1:25" ht="11" customHeight="1">
      <c r="A77" s="7">
        <v>73</v>
      </c>
      <c r="B77" s="13">
        <v>1</v>
      </c>
      <c r="C77" s="13" t="s">
        <v>168</v>
      </c>
      <c r="D77" s="13" t="s">
        <v>169</v>
      </c>
      <c r="E77" s="13" t="s">
        <v>106</v>
      </c>
      <c r="F77" s="13" t="s">
        <v>189</v>
      </c>
      <c r="G77" s="13" t="s">
        <v>125</v>
      </c>
      <c r="H77" s="16">
        <v>28</v>
      </c>
      <c r="I77" s="13">
        <v>3</v>
      </c>
      <c r="J77" s="13" t="s">
        <v>53</v>
      </c>
      <c r="K77" s="13" t="s">
        <v>54</v>
      </c>
      <c r="L77" s="13">
        <v>3</v>
      </c>
      <c r="M77" s="16">
        <f t="shared" si="3"/>
        <v>1</v>
      </c>
      <c r="N77" s="16">
        <v>2.9</v>
      </c>
      <c r="O77" s="13">
        <v>3</v>
      </c>
      <c r="P77" s="16">
        <v>13.4</v>
      </c>
      <c r="Q77" s="16">
        <v>52.5</v>
      </c>
      <c r="R77" s="16">
        <v>2.9</v>
      </c>
      <c r="S77" s="16">
        <v>7.8</v>
      </c>
      <c r="T77" s="16">
        <f t="shared" si="4"/>
        <v>82.5</v>
      </c>
      <c r="U77" s="16">
        <f t="shared" si="5"/>
        <v>82.5</v>
      </c>
      <c r="V77" s="13" t="s">
        <v>55</v>
      </c>
      <c r="W77" s="16">
        <v>33</v>
      </c>
      <c r="X77" s="13" t="s">
        <v>109</v>
      </c>
      <c r="Y77" s="19" t="s">
        <v>110</v>
      </c>
    </row>
    <row r="78" spans="1:25" ht="11" customHeight="1">
      <c r="A78" s="7">
        <v>74</v>
      </c>
      <c r="B78" s="13">
        <v>1</v>
      </c>
      <c r="C78" s="13" t="s">
        <v>190</v>
      </c>
      <c r="D78" s="13" t="s">
        <v>191</v>
      </c>
      <c r="E78" s="13" t="s">
        <v>106</v>
      </c>
      <c r="F78" s="13" t="s">
        <v>192</v>
      </c>
      <c r="G78" s="13" t="s">
        <v>108</v>
      </c>
      <c r="H78" s="16">
        <v>16.3</v>
      </c>
      <c r="I78" s="13">
        <v>3</v>
      </c>
      <c r="J78" s="13" t="s">
        <v>57</v>
      </c>
      <c r="K78" s="13" t="s">
        <v>54</v>
      </c>
      <c r="L78" s="13">
        <v>3</v>
      </c>
      <c r="M78" s="16">
        <f t="shared" si="3"/>
        <v>1</v>
      </c>
      <c r="N78" s="16">
        <v>4.9000000000000004</v>
      </c>
      <c r="O78" s="13">
        <v>4</v>
      </c>
      <c r="P78" s="16">
        <v>8.8000000000000007</v>
      </c>
      <c r="Q78" s="16">
        <v>63.7</v>
      </c>
      <c r="R78" s="16">
        <v>3.3</v>
      </c>
      <c r="S78" s="16">
        <v>8.1999999999999993</v>
      </c>
      <c r="T78" s="16">
        <f t="shared" si="4"/>
        <v>92.9</v>
      </c>
      <c r="U78" s="16">
        <f t="shared" si="5"/>
        <v>92.9</v>
      </c>
      <c r="V78" s="13" t="s">
        <v>58</v>
      </c>
      <c r="W78" s="16">
        <v>27.9</v>
      </c>
      <c r="X78" s="13" t="s">
        <v>109</v>
      </c>
      <c r="Y78" s="19" t="s">
        <v>110</v>
      </c>
    </row>
    <row r="79" spans="1:25" ht="11" customHeight="1">
      <c r="A79" s="7">
        <v>75</v>
      </c>
      <c r="B79" s="13">
        <v>1</v>
      </c>
      <c r="C79" s="13" t="s">
        <v>190</v>
      </c>
      <c r="D79" s="13" t="s">
        <v>191</v>
      </c>
      <c r="E79" s="13" t="s">
        <v>106</v>
      </c>
      <c r="F79" s="13" t="s">
        <v>193</v>
      </c>
      <c r="G79" s="13" t="s">
        <v>108</v>
      </c>
      <c r="H79" s="16">
        <v>139.69999999999999</v>
      </c>
      <c r="I79" s="13">
        <v>1</v>
      </c>
      <c r="J79" s="13" t="s">
        <v>45</v>
      </c>
      <c r="K79" s="13" t="s">
        <v>46</v>
      </c>
      <c r="L79" s="13">
        <v>2</v>
      </c>
      <c r="M79" s="16">
        <f t="shared" si="3"/>
        <v>0.5</v>
      </c>
      <c r="N79" s="16">
        <v>4</v>
      </c>
      <c r="O79" s="13">
        <v>2</v>
      </c>
      <c r="P79" s="16">
        <v>10.7</v>
      </c>
      <c r="Q79" s="16">
        <v>56.9</v>
      </c>
      <c r="R79" s="16">
        <v>2.2999999999999998</v>
      </c>
      <c r="S79" s="16">
        <v>7</v>
      </c>
      <c r="T79" s="16">
        <f t="shared" si="4"/>
        <v>82.899999999999991</v>
      </c>
      <c r="U79" s="16">
        <f t="shared" si="5"/>
        <v>82.899999999999991</v>
      </c>
      <c r="V79" s="13" t="s">
        <v>47</v>
      </c>
      <c r="W79" s="16">
        <v>21.6</v>
      </c>
      <c r="X79" s="13" t="s">
        <v>109</v>
      </c>
      <c r="Y79" s="19" t="s">
        <v>110</v>
      </c>
    </row>
    <row r="80" spans="1:25" ht="11" customHeight="1">
      <c r="A80" s="7">
        <v>76</v>
      </c>
      <c r="B80" s="13">
        <v>1</v>
      </c>
      <c r="C80" s="13" t="s">
        <v>190</v>
      </c>
      <c r="D80" s="13" t="s">
        <v>191</v>
      </c>
      <c r="E80" s="13" t="s">
        <v>106</v>
      </c>
      <c r="F80" s="13" t="s">
        <v>194</v>
      </c>
      <c r="G80" s="13" t="s">
        <v>113</v>
      </c>
      <c r="H80" s="16">
        <v>52.1</v>
      </c>
      <c r="I80" s="13">
        <v>2</v>
      </c>
      <c r="J80" s="13" t="s">
        <v>45</v>
      </c>
      <c r="K80" s="13" t="s">
        <v>46</v>
      </c>
      <c r="L80" s="13">
        <v>2</v>
      </c>
      <c r="M80" s="16">
        <f t="shared" si="3"/>
        <v>1</v>
      </c>
      <c r="N80" s="16">
        <v>2.8</v>
      </c>
      <c r="O80" s="13">
        <v>3</v>
      </c>
      <c r="P80" s="16">
        <v>10.199999999999999</v>
      </c>
      <c r="Q80" s="16">
        <v>42.4</v>
      </c>
      <c r="R80" s="16">
        <v>2.4</v>
      </c>
      <c r="S80" s="16">
        <v>9.5</v>
      </c>
      <c r="T80" s="16">
        <f t="shared" si="4"/>
        <v>70.3</v>
      </c>
      <c r="U80" s="16">
        <f t="shared" si="5"/>
        <v>70.3</v>
      </c>
      <c r="V80" s="13" t="s">
        <v>47</v>
      </c>
      <c r="W80" s="16">
        <v>21.1</v>
      </c>
      <c r="X80" s="13" t="s">
        <v>109</v>
      </c>
      <c r="Y80" s="19" t="s">
        <v>110</v>
      </c>
    </row>
    <row r="81" spans="1:25" ht="11" customHeight="1">
      <c r="A81" s="7">
        <v>77</v>
      </c>
      <c r="B81" s="13">
        <v>1</v>
      </c>
      <c r="C81" s="13" t="s">
        <v>190</v>
      </c>
      <c r="D81" s="13" t="s">
        <v>191</v>
      </c>
      <c r="E81" s="13" t="s">
        <v>106</v>
      </c>
      <c r="F81" s="13" t="s">
        <v>195</v>
      </c>
      <c r="G81" s="13" t="s">
        <v>113</v>
      </c>
      <c r="H81" s="16">
        <v>75.400000000000006</v>
      </c>
      <c r="I81" s="13">
        <v>3</v>
      </c>
      <c r="J81" s="13" t="s">
        <v>53</v>
      </c>
      <c r="K81" s="13" t="s">
        <v>54</v>
      </c>
      <c r="L81" s="13">
        <v>3</v>
      </c>
      <c r="M81" s="16">
        <f t="shared" si="3"/>
        <v>1</v>
      </c>
      <c r="N81" s="16">
        <v>2.7</v>
      </c>
      <c r="O81" s="13">
        <v>1</v>
      </c>
      <c r="P81" s="16">
        <v>14.7</v>
      </c>
      <c r="Q81" s="16">
        <v>70</v>
      </c>
      <c r="R81" s="16">
        <v>2</v>
      </c>
      <c r="S81" s="16">
        <v>11.9</v>
      </c>
      <c r="T81" s="16">
        <f t="shared" si="4"/>
        <v>102.30000000000001</v>
      </c>
      <c r="U81" s="16">
        <f t="shared" si="5"/>
        <v>102.30000000000001</v>
      </c>
      <c r="V81" s="13" t="s">
        <v>55</v>
      </c>
      <c r="W81" s="16">
        <v>30.4</v>
      </c>
      <c r="X81" s="13" t="s">
        <v>109</v>
      </c>
      <c r="Y81" s="19" t="s">
        <v>110</v>
      </c>
    </row>
    <row r="82" spans="1:25" ht="11" customHeight="1">
      <c r="A82" s="7">
        <v>78</v>
      </c>
      <c r="B82" s="13">
        <v>1</v>
      </c>
      <c r="C82" s="13" t="s">
        <v>190</v>
      </c>
      <c r="D82" s="13" t="s">
        <v>191</v>
      </c>
      <c r="E82" s="13" t="s">
        <v>106</v>
      </c>
      <c r="F82" s="13" t="s">
        <v>196</v>
      </c>
      <c r="G82" s="13" t="s">
        <v>113</v>
      </c>
      <c r="H82" s="16">
        <v>34</v>
      </c>
      <c r="I82" s="13">
        <v>1</v>
      </c>
      <c r="J82" s="13" t="s">
        <v>53</v>
      </c>
      <c r="K82" s="13" t="s">
        <v>54</v>
      </c>
      <c r="L82" s="13">
        <v>3</v>
      </c>
      <c r="M82" s="16">
        <f t="shared" si="3"/>
        <v>0.33333333333333331</v>
      </c>
      <c r="N82" s="16">
        <v>5.3</v>
      </c>
      <c r="O82" s="13">
        <v>3</v>
      </c>
      <c r="P82" s="16">
        <v>13.8</v>
      </c>
      <c r="Q82" s="16">
        <v>37</v>
      </c>
      <c r="R82" s="16">
        <v>1.6</v>
      </c>
      <c r="S82" s="16">
        <v>9</v>
      </c>
      <c r="T82" s="16">
        <f t="shared" si="4"/>
        <v>69.7</v>
      </c>
      <c r="U82" s="16">
        <f t="shared" si="5"/>
        <v>69.7</v>
      </c>
      <c r="V82" s="13" t="s">
        <v>55</v>
      </c>
      <c r="W82" s="16">
        <v>29.1</v>
      </c>
      <c r="X82" s="13" t="s">
        <v>109</v>
      </c>
      <c r="Y82" s="19" t="s">
        <v>110</v>
      </c>
    </row>
    <row r="83" spans="1:25" ht="11" customHeight="1">
      <c r="A83" s="7">
        <v>79</v>
      </c>
      <c r="B83" s="13">
        <v>1</v>
      </c>
      <c r="C83" s="13" t="s">
        <v>190</v>
      </c>
      <c r="D83" s="13" t="s">
        <v>191</v>
      </c>
      <c r="E83" s="13" t="s">
        <v>106</v>
      </c>
      <c r="F83" s="13" t="s">
        <v>197</v>
      </c>
      <c r="G83" s="13" t="s">
        <v>113</v>
      </c>
      <c r="H83" s="16">
        <v>6.6</v>
      </c>
      <c r="I83" s="13">
        <v>1</v>
      </c>
      <c r="J83" s="13" t="s">
        <v>51</v>
      </c>
      <c r="K83" s="13" t="s">
        <v>46</v>
      </c>
      <c r="L83" s="13">
        <v>2</v>
      </c>
      <c r="M83" s="16">
        <f t="shared" si="3"/>
        <v>0.5</v>
      </c>
      <c r="N83" s="16">
        <v>5.4</v>
      </c>
      <c r="O83" s="13">
        <v>1</v>
      </c>
      <c r="P83" s="16">
        <v>9.3000000000000007</v>
      </c>
      <c r="Q83" s="16">
        <v>35.200000000000003</v>
      </c>
      <c r="R83" s="16">
        <v>5</v>
      </c>
      <c r="S83" s="16">
        <v>10.199999999999999</v>
      </c>
      <c r="T83" s="16">
        <f t="shared" si="4"/>
        <v>66.100000000000009</v>
      </c>
      <c r="U83" s="16">
        <f t="shared" si="5"/>
        <v>66.100000000000009</v>
      </c>
      <c r="V83" s="13" t="s">
        <v>52</v>
      </c>
      <c r="W83" s="16">
        <v>29</v>
      </c>
      <c r="X83" s="13" t="s">
        <v>109</v>
      </c>
      <c r="Y83" s="19" t="s">
        <v>110</v>
      </c>
    </row>
    <row r="84" spans="1:25" ht="11" customHeight="1">
      <c r="A84" s="7">
        <v>80</v>
      </c>
      <c r="B84" s="13">
        <v>1</v>
      </c>
      <c r="C84" s="13" t="s">
        <v>190</v>
      </c>
      <c r="D84" s="13" t="s">
        <v>191</v>
      </c>
      <c r="E84" s="13" t="s">
        <v>106</v>
      </c>
      <c r="F84" s="13" t="s">
        <v>198</v>
      </c>
      <c r="G84" s="13" t="s">
        <v>119</v>
      </c>
      <c r="H84" s="16">
        <v>73.5</v>
      </c>
      <c r="I84" s="13">
        <v>1</v>
      </c>
      <c r="J84" s="13" t="s">
        <v>45</v>
      </c>
      <c r="K84" s="13" t="s">
        <v>46</v>
      </c>
      <c r="L84" s="13">
        <v>2</v>
      </c>
      <c r="M84" s="16">
        <f t="shared" si="3"/>
        <v>0.5</v>
      </c>
      <c r="N84" s="16">
        <v>6.2</v>
      </c>
      <c r="O84" s="13">
        <v>1</v>
      </c>
      <c r="P84" s="16">
        <v>13.4</v>
      </c>
      <c r="Q84" s="16">
        <v>48.4</v>
      </c>
      <c r="R84" s="16">
        <v>4.7</v>
      </c>
      <c r="S84" s="16">
        <v>8.4</v>
      </c>
      <c r="T84" s="16">
        <f t="shared" si="4"/>
        <v>82.100000000000009</v>
      </c>
      <c r="U84" s="16">
        <f t="shared" si="5"/>
        <v>82.100000000000009</v>
      </c>
      <c r="V84" s="13" t="s">
        <v>47</v>
      </c>
      <c r="W84" s="16">
        <v>20.8</v>
      </c>
      <c r="X84" s="13" t="s">
        <v>109</v>
      </c>
      <c r="Y84" s="19" t="s">
        <v>110</v>
      </c>
    </row>
    <row r="85" spans="1:25" ht="11" customHeight="1">
      <c r="A85" s="7">
        <v>81</v>
      </c>
      <c r="B85" s="13">
        <v>1</v>
      </c>
      <c r="C85" s="13" t="s">
        <v>190</v>
      </c>
      <c r="D85" s="13" t="s">
        <v>191</v>
      </c>
      <c r="E85" s="13" t="s">
        <v>106</v>
      </c>
      <c r="F85" s="13" t="s">
        <v>199</v>
      </c>
      <c r="G85" s="13" t="s">
        <v>119</v>
      </c>
      <c r="H85" s="16">
        <v>5.0999999999999996</v>
      </c>
      <c r="I85" s="13">
        <v>4</v>
      </c>
      <c r="J85" s="13" t="s">
        <v>53</v>
      </c>
      <c r="K85" s="13" t="s">
        <v>54</v>
      </c>
      <c r="L85" s="13">
        <v>3</v>
      </c>
      <c r="M85" s="16">
        <f t="shared" si="3"/>
        <v>1.3333333333333333</v>
      </c>
      <c r="N85" s="16">
        <v>4.7</v>
      </c>
      <c r="O85" s="13">
        <v>3</v>
      </c>
      <c r="P85" s="16">
        <v>13.9</v>
      </c>
      <c r="Q85" s="16">
        <v>45.6</v>
      </c>
      <c r="R85" s="16">
        <v>3.6</v>
      </c>
      <c r="S85" s="16">
        <v>12</v>
      </c>
      <c r="T85" s="16">
        <f t="shared" si="4"/>
        <v>82.8</v>
      </c>
      <c r="U85" s="16">
        <f t="shared" si="5"/>
        <v>82.8</v>
      </c>
      <c r="V85" s="13" t="s">
        <v>55</v>
      </c>
      <c r="W85" s="16">
        <v>32.1</v>
      </c>
      <c r="X85" s="13" t="s">
        <v>109</v>
      </c>
      <c r="Y85" s="19" t="s">
        <v>142</v>
      </c>
    </row>
    <row r="86" spans="1:25" ht="11" customHeight="1">
      <c r="A86" s="7">
        <v>82</v>
      </c>
      <c r="B86" s="13">
        <v>1</v>
      </c>
      <c r="C86" s="13" t="s">
        <v>190</v>
      </c>
      <c r="D86" s="13" t="s">
        <v>191</v>
      </c>
      <c r="E86" s="13" t="s">
        <v>106</v>
      </c>
      <c r="F86" s="13" t="s">
        <v>200</v>
      </c>
      <c r="G86" s="13" t="s">
        <v>119</v>
      </c>
      <c r="H86" s="16">
        <v>6.4</v>
      </c>
      <c r="I86" s="13">
        <v>1</v>
      </c>
      <c r="J86" s="13" t="s">
        <v>57</v>
      </c>
      <c r="K86" s="13" t="s">
        <v>54</v>
      </c>
      <c r="L86" s="13">
        <v>3</v>
      </c>
      <c r="M86" s="16">
        <f t="shared" si="3"/>
        <v>0.33333333333333331</v>
      </c>
      <c r="N86" s="16">
        <v>5.4</v>
      </c>
      <c r="O86" s="13">
        <v>3</v>
      </c>
      <c r="P86" s="16">
        <v>18</v>
      </c>
      <c r="Q86" s="16">
        <v>32.6</v>
      </c>
      <c r="R86" s="16">
        <v>3.2</v>
      </c>
      <c r="S86" s="16">
        <v>6.8</v>
      </c>
      <c r="T86" s="16">
        <f t="shared" si="4"/>
        <v>69</v>
      </c>
      <c r="U86" s="16">
        <f t="shared" si="5"/>
        <v>69</v>
      </c>
      <c r="V86" s="13" t="s">
        <v>58</v>
      </c>
      <c r="W86" s="16">
        <v>26.9</v>
      </c>
      <c r="X86" s="13" t="s">
        <v>109</v>
      </c>
      <c r="Y86" s="19" t="s">
        <v>110</v>
      </c>
    </row>
    <row r="87" spans="1:25" ht="11" customHeight="1">
      <c r="A87" s="7">
        <v>83</v>
      </c>
      <c r="B87" s="13">
        <v>1</v>
      </c>
      <c r="C87" s="13" t="s">
        <v>190</v>
      </c>
      <c r="D87" s="13" t="s">
        <v>191</v>
      </c>
      <c r="E87" s="13" t="s">
        <v>106</v>
      </c>
      <c r="F87" s="13" t="s">
        <v>179</v>
      </c>
      <c r="G87" s="13" t="s">
        <v>119</v>
      </c>
      <c r="H87" s="16">
        <v>36.4</v>
      </c>
      <c r="I87" s="13">
        <v>3</v>
      </c>
      <c r="J87" s="13" t="s">
        <v>57</v>
      </c>
      <c r="K87" s="13" t="s">
        <v>54</v>
      </c>
      <c r="L87" s="13">
        <v>3</v>
      </c>
      <c r="M87" s="16">
        <f t="shared" si="3"/>
        <v>1</v>
      </c>
      <c r="N87" s="16">
        <v>3.3</v>
      </c>
      <c r="O87" s="13">
        <v>2</v>
      </c>
      <c r="P87" s="16">
        <v>12.5</v>
      </c>
      <c r="Q87" s="16">
        <v>50.3</v>
      </c>
      <c r="R87" s="16">
        <v>1.4</v>
      </c>
      <c r="S87" s="16">
        <v>6</v>
      </c>
      <c r="T87" s="16">
        <f t="shared" si="4"/>
        <v>75.5</v>
      </c>
      <c r="U87" s="16">
        <f t="shared" si="5"/>
        <v>75.5</v>
      </c>
      <c r="V87" s="13" t="s">
        <v>58</v>
      </c>
      <c r="W87" s="16">
        <v>31</v>
      </c>
      <c r="X87" s="13" t="s">
        <v>109</v>
      </c>
      <c r="Y87" s="19" t="s">
        <v>110</v>
      </c>
    </row>
    <row r="88" spans="1:25" ht="11" customHeight="1">
      <c r="A88" s="7">
        <v>84</v>
      </c>
      <c r="B88" s="13">
        <v>1</v>
      </c>
      <c r="C88" s="13" t="s">
        <v>190</v>
      </c>
      <c r="D88" s="13" t="s">
        <v>191</v>
      </c>
      <c r="E88" s="13" t="s">
        <v>106</v>
      </c>
      <c r="F88" s="13" t="s">
        <v>201</v>
      </c>
      <c r="G88" s="13" t="s">
        <v>119</v>
      </c>
      <c r="H88" s="16">
        <v>14.6</v>
      </c>
      <c r="I88" s="13">
        <v>2</v>
      </c>
      <c r="J88" s="13" t="s">
        <v>57</v>
      </c>
      <c r="K88" s="13" t="s">
        <v>54</v>
      </c>
      <c r="L88" s="13">
        <v>3</v>
      </c>
      <c r="M88" s="16">
        <f t="shared" si="3"/>
        <v>0.66666666666666663</v>
      </c>
      <c r="N88" s="16">
        <v>3.7</v>
      </c>
      <c r="O88" s="13">
        <v>3</v>
      </c>
      <c r="P88" s="16">
        <v>16.3</v>
      </c>
      <c r="Q88" s="16">
        <v>32.299999999999997</v>
      </c>
      <c r="R88" s="16">
        <v>2.9</v>
      </c>
      <c r="S88" s="16">
        <v>11</v>
      </c>
      <c r="T88" s="16">
        <f t="shared" si="4"/>
        <v>69.199999999999989</v>
      </c>
      <c r="U88" s="16">
        <f t="shared" si="5"/>
        <v>69.199999999999989</v>
      </c>
      <c r="V88" s="13" t="s">
        <v>58</v>
      </c>
      <c r="W88" s="16">
        <v>31.7</v>
      </c>
      <c r="X88" s="13" t="s">
        <v>109</v>
      </c>
      <c r="Y88" s="19" t="s">
        <v>110</v>
      </c>
    </row>
    <row r="89" spans="1:25" ht="11" customHeight="1">
      <c r="A89" s="7">
        <v>85</v>
      </c>
      <c r="B89" s="13">
        <v>1</v>
      </c>
      <c r="C89" s="13" t="s">
        <v>190</v>
      </c>
      <c r="D89" s="13" t="s">
        <v>191</v>
      </c>
      <c r="E89" s="13" t="s">
        <v>106</v>
      </c>
      <c r="F89" s="13" t="s">
        <v>202</v>
      </c>
      <c r="G89" s="13" t="s">
        <v>119</v>
      </c>
      <c r="H89" s="16">
        <v>21.6</v>
      </c>
      <c r="I89" s="13">
        <v>3</v>
      </c>
      <c r="J89" s="13" t="s">
        <v>57</v>
      </c>
      <c r="K89" s="13" t="s">
        <v>54</v>
      </c>
      <c r="L89" s="13">
        <v>3</v>
      </c>
      <c r="M89" s="16">
        <f t="shared" si="3"/>
        <v>1</v>
      </c>
      <c r="N89" s="16">
        <v>7.1</v>
      </c>
      <c r="O89" s="13">
        <v>2</v>
      </c>
      <c r="P89" s="16">
        <v>12.9</v>
      </c>
      <c r="Q89" s="16">
        <v>44.2</v>
      </c>
      <c r="R89" s="16">
        <v>2.9</v>
      </c>
      <c r="S89" s="16">
        <v>7.8</v>
      </c>
      <c r="T89" s="16">
        <f t="shared" si="4"/>
        <v>76.900000000000006</v>
      </c>
      <c r="U89" s="16">
        <f t="shared" si="5"/>
        <v>76.900000000000006</v>
      </c>
      <c r="V89" s="13" t="s">
        <v>58</v>
      </c>
      <c r="W89" s="16">
        <v>25.9</v>
      </c>
      <c r="X89" s="13" t="s">
        <v>109</v>
      </c>
      <c r="Y89" s="19" t="s">
        <v>110</v>
      </c>
    </row>
    <row r="90" spans="1:25" ht="11" customHeight="1">
      <c r="A90" s="7">
        <v>86</v>
      </c>
      <c r="B90" s="13">
        <v>1</v>
      </c>
      <c r="C90" s="13" t="s">
        <v>190</v>
      </c>
      <c r="D90" s="13" t="s">
        <v>191</v>
      </c>
      <c r="E90" s="13" t="s">
        <v>106</v>
      </c>
      <c r="F90" s="13" t="s">
        <v>203</v>
      </c>
      <c r="G90" s="13" t="s">
        <v>119</v>
      </c>
      <c r="H90" s="16">
        <v>10.9</v>
      </c>
      <c r="I90" s="13">
        <v>3</v>
      </c>
      <c r="J90" s="13" t="s">
        <v>57</v>
      </c>
      <c r="K90" s="13" t="s">
        <v>54</v>
      </c>
      <c r="L90" s="13">
        <v>3</v>
      </c>
      <c r="M90" s="16">
        <f t="shared" si="3"/>
        <v>1</v>
      </c>
      <c r="N90" s="16">
        <v>4</v>
      </c>
      <c r="O90" s="13">
        <v>2</v>
      </c>
      <c r="P90" s="16">
        <v>11.7</v>
      </c>
      <c r="Q90" s="16">
        <v>61.8</v>
      </c>
      <c r="R90" s="16">
        <v>2.8</v>
      </c>
      <c r="S90" s="16">
        <v>10.1</v>
      </c>
      <c r="T90" s="16">
        <f t="shared" si="4"/>
        <v>92.399999999999991</v>
      </c>
      <c r="U90" s="16">
        <f t="shared" si="5"/>
        <v>92.399999999999991</v>
      </c>
      <c r="V90" s="13" t="s">
        <v>58</v>
      </c>
      <c r="W90" s="16">
        <v>28.7</v>
      </c>
      <c r="X90" s="13" t="s">
        <v>109</v>
      </c>
      <c r="Y90" s="19" t="s">
        <v>110</v>
      </c>
    </row>
    <row r="91" spans="1:25" ht="11" customHeight="1">
      <c r="A91" s="7">
        <v>87</v>
      </c>
      <c r="B91" s="13">
        <v>1</v>
      </c>
      <c r="C91" s="13" t="s">
        <v>190</v>
      </c>
      <c r="D91" s="13" t="s">
        <v>191</v>
      </c>
      <c r="E91" s="13" t="s">
        <v>106</v>
      </c>
      <c r="F91" s="13" t="s">
        <v>204</v>
      </c>
      <c r="G91" s="13" t="s">
        <v>122</v>
      </c>
      <c r="H91" s="16">
        <v>56.5</v>
      </c>
      <c r="I91" s="13">
        <v>2</v>
      </c>
      <c r="J91" s="13" t="s">
        <v>49</v>
      </c>
      <c r="K91" s="13" t="s">
        <v>46</v>
      </c>
      <c r="L91" s="13">
        <v>2</v>
      </c>
      <c r="M91" s="16">
        <f t="shared" si="3"/>
        <v>1</v>
      </c>
      <c r="N91" s="16">
        <v>4.7</v>
      </c>
      <c r="O91" s="13">
        <v>3</v>
      </c>
      <c r="P91" s="16">
        <v>12.2</v>
      </c>
      <c r="Q91" s="16">
        <v>53.5</v>
      </c>
      <c r="R91" s="16">
        <v>1.4</v>
      </c>
      <c r="S91" s="16">
        <v>5.4</v>
      </c>
      <c r="T91" s="16">
        <f t="shared" si="4"/>
        <v>80.200000000000017</v>
      </c>
      <c r="U91" s="16">
        <f t="shared" si="5"/>
        <v>80.200000000000017</v>
      </c>
      <c r="V91" s="13" t="s">
        <v>50</v>
      </c>
      <c r="W91" s="16">
        <v>24.7</v>
      </c>
      <c r="X91" s="13" t="s">
        <v>109</v>
      </c>
      <c r="Y91" s="19" t="s">
        <v>110</v>
      </c>
    </row>
    <row r="92" spans="1:25" ht="11" customHeight="1">
      <c r="A92" s="7">
        <v>88</v>
      </c>
      <c r="B92" s="13">
        <v>1</v>
      </c>
      <c r="C92" s="13" t="s">
        <v>190</v>
      </c>
      <c r="D92" s="13" t="s">
        <v>191</v>
      </c>
      <c r="E92" s="13" t="s">
        <v>106</v>
      </c>
      <c r="F92" s="13" t="s">
        <v>205</v>
      </c>
      <c r="G92" s="13" t="s">
        <v>122</v>
      </c>
      <c r="H92" s="16">
        <v>12.4</v>
      </c>
      <c r="I92" s="13">
        <v>1</v>
      </c>
      <c r="J92" s="13" t="s">
        <v>51</v>
      </c>
      <c r="K92" s="13" t="s">
        <v>46</v>
      </c>
      <c r="L92" s="13">
        <v>2</v>
      </c>
      <c r="M92" s="16">
        <f t="shared" si="3"/>
        <v>0.5</v>
      </c>
      <c r="N92" s="16">
        <v>2.7</v>
      </c>
      <c r="O92" s="13">
        <v>4</v>
      </c>
      <c r="P92" s="16">
        <v>8</v>
      </c>
      <c r="Q92" s="16">
        <v>46</v>
      </c>
      <c r="R92" s="16">
        <v>4.8</v>
      </c>
      <c r="S92" s="16">
        <v>9.4</v>
      </c>
      <c r="T92" s="16">
        <f t="shared" si="4"/>
        <v>74.900000000000006</v>
      </c>
      <c r="U92" s="16">
        <f t="shared" si="5"/>
        <v>74.900000000000006</v>
      </c>
      <c r="V92" s="13" t="s">
        <v>52</v>
      </c>
      <c r="W92" s="16">
        <v>27.8</v>
      </c>
      <c r="X92" s="13" t="s">
        <v>109</v>
      </c>
      <c r="Y92" s="19" t="s">
        <v>110</v>
      </c>
    </row>
    <row r="93" spans="1:25" ht="11" customHeight="1">
      <c r="A93" s="7">
        <v>89</v>
      </c>
      <c r="B93" s="13">
        <v>1</v>
      </c>
      <c r="C93" s="13" t="s">
        <v>190</v>
      </c>
      <c r="D93" s="13" t="s">
        <v>191</v>
      </c>
      <c r="E93" s="13" t="s">
        <v>106</v>
      </c>
      <c r="F93" s="13" t="s">
        <v>206</v>
      </c>
      <c r="G93" s="13" t="s">
        <v>122</v>
      </c>
      <c r="H93" s="16">
        <v>20.9</v>
      </c>
      <c r="I93" s="13">
        <v>1</v>
      </c>
      <c r="J93" s="13" t="s">
        <v>45</v>
      </c>
      <c r="K93" s="13" t="s">
        <v>46</v>
      </c>
      <c r="L93" s="13">
        <v>2</v>
      </c>
      <c r="M93" s="16">
        <f t="shared" si="3"/>
        <v>0.5</v>
      </c>
      <c r="N93" s="16">
        <v>4.3</v>
      </c>
      <c r="O93" s="13">
        <v>2</v>
      </c>
      <c r="P93" s="16">
        <v>9.3000000000000007</v>
      </c>
      <c r="Q93" s="16">
        <v>33.5</v>
      </c>
      <c r="R93" s="16">
        <v>3.4</v>
      </c>
      <c r="S93" s="16">
        <v>5.8</v>
      </c>
      <c r="T93" s="16">
        <f t="shared" si="4"/>
        <v>58.3</v>
      </c>
      <c r="U93" s="16">
        <f t="shared" si="5"/>
        <v>58.3</v>
      </c>
      <c r="V93" s="13" t="s">
        <v>47</v>
      </c>
      <c r="W93" s="16">
        <v>19.7</v>
      </c>
      <c r="X93" s="13" t="s">
        <v>109</v>
      </c>
      <c r="Y93" s="19" t="s">
        <v>110</v>
      </c>
    </row>
    <row r="94" spans="1:25" ht="11" customHeight="1">
      <c r="A94" s="7">
        <v>90</v>
      </c>
      <c r="B94" s="13">
        <v>1</v>
      </c>
      <c r="C94" s="13" t="s">
        <v>190</v>
      </c>
      <c r="D94" s="13" t="s">
        <v>191</v>
      </c>
      <c r="E94" s="13" t="s">
        <v>106</v>
      </c>
      <c r="F94" s="13" t="s">
        <v>207</v>
      </c>
      <c r="G94" s="13" t="s">
        <v>125</v>
      </c>
      <c r="H94" s="16">
        <v>78.7</v>
      </c>
      <c r="I94" s="13">
        <v>2</v>
      </c>
      <c r="J94" s="13" t="s">
        <v>51</v>
      </c>
      <c r="K94" s="13" t="s">
        <v>46</v>
      </c>
      <c r="L94" s="13">
        <v>2</v>
      </c>
      <c r="M94" s="16">
        <f t="shared" si="3"/>
        <v>1</v>
      </c>
      <c r="N94" s="16">
        <v>4.3</v>
      </c>
      <c r="O94" s="13">
        <v>2</v>
      </c>
      <c r="P94" s="16">
        <v>9.3000000000000007</v>
      </c>
      <c r="Q94" s="16">
        <v>71.2</v>
      </c>
      <c r="R94" s="16">
        <v>3.2</v>
      </c>
      <c r="S94" s="16">
        <v>9.1</v>
      </c>
      <c r="T94" s="16">
        <f t="shared" si="4"/>
        <v>99.100000000000009</v>
      </c>
      <c r="U94" s="16">
        <f t="shared" si="5"/>
        <v>99.100000000000009</v>
      </c>
      <c r="V94" s="13" t="s">
        <v>52</v>
      </c>
      <c r="W94" s="16">
        <v>23.3</v>
      </c>
      <c r="X94" s="13" t="s">
        <v>109</v>
      </c>
      <c r="Y94" s="19" t="s">
        <v>110</v>
      </c>
    </row>
    <row r="95" spans="1:25" ht="11" customHeight="1">
      <c r="A95" s="7">
        <v>91</v>
      </c>
      <c r="B95" s="13">
        <v>1</v>
      </c>
      <c r="C95" s="13" t="s">
        <v>190</v>
      </c>
      <c r="D95" s="13" t="s">
        <v>191</v>
      </c>
      <c r="E95" s="13" t="s">
        <v>106</v>
      </c>
      <c r="F95" s="13" t="s">
        <v>208</v>
      </c>
      <c r="G95" s="13" t="s">
        <v>125</v>
      </c>
      <c r="H95" s="16">
        <v>36.4</v>
      </c>
      <c r="I95" s="13">
        <v>4</v>
      </c>
      <c r="J95" s="13" t="s">
        <v>57</v>
      </c>
      <c r="K95" s="13" t="s">
        <v>54</v>
      </c>
      <c r="L95" s="13">
        <v>3</v>
      </c>
      <c r="M95" s="16">
        <f t="shared" si="3"/>
        <v>1.3333333333333333</v>
      </c>
      <c r="N95" s="16">
        <v>2.6</v>
      </c>
      <c r="O95" s="13">
        <v>2</v>
      </c>
      <c r="P95" s="16">
        <v>16.899999999999999</v>
      </c>
      <c r="Q95" s="16">
        <v>69.599999999999994</v>
      </c>
      <c r="R95" s="16">
        <v>4.3</v>
      </c>
      <c r="S95" s="16">
        <v>15.9</v>
      </c>
      <c r="T95" s="16">
        <f t="shared" si="4"/>
        <v>111.3</v>
      </c>
      <c r="U95" s="16">
        <f t="shared" si="5"/>
        <v>111.3</v>
      </c>
      <c r="V95" s="13" t="s">
        <v>58</v>
      </c>
      <c r="W95" s="16">
        <v>26.8</v>
      </c>
      <c r="X95" s="13" t="s">
        <v>109</v>
      </c>
      <c r="Y95" s="19" t="s">
        <v>142</v>
      </c>
    </row>
    <row r="96" spans="1:25" ht="11" customHeight="1">
      <c r="A96" s="7">
        <v>92</v>
      </c>
      <c r="B96" s="13">
        <v>1</v>
      </c>
      <c r="C96" s="13" t="s">
        <v>190</v>
      </c>
      <c r="D96" s="13" t="s">
        <v>191</v>
      </c>
      <c r="E96" s="13" t="s">
        <v>106</v>
      </c>
      <c r="F96" s="13" t="s">
        <v>209</v>
      </c>
      <c r="G96" s="13" t="s">
        <v>125</v>
      </c>
      <c r="H96" s="16">
        <v>9</v>
      </c>
      <c r="I96" s="13">
        <v>1</v>
      </c>
      <c r="J96" s="13" t="s">
        <v>49</v>
      </c>
      <c r="K96" s="13" t="s">
        <v>46</v>
      </c>
      <c r="L96" s="13">
        <v>2</v>
      </c>
      <c r="M96" s="16">
        <f t="shared" si="3"/>
        <v>0.5</v>
      </c>
      <c r="N96" s="16">
        <v>6.2</v>
      </c>
      <c r="O96" s="13">
        <v>4</v>
      </c>
      <c r="P96" s="16">
        <v>10.7</v>
      </c>
      <c r="Q96" s="16">
        <v>42.1</v>
      </c>
      <c r="R96" s="16">
        <v>4.4000000000000004</v>
      </c>
      <c r="S96" s="16">
        <v>10.4</v>
      </c>
      <c r="T96" s="16">
        <f t="shared" si="4"/>
        <v>77.800000000000011</v>
      </c>
      <c r="U96" s="16">
        <f t="shared" si="5"/>
        <v>77.800000000000011</v>
      </c>
      <c r="V96" s="13" t="s">
        <v>50</v>
      </c>
      <c r="W96" s="16">
        <v>23.8</v>
      </c>
      <c r="X96" s="13" t="s">
        <v>109</v>
      </c>
      <c r="Y96" s="19" t="s">
        <v>110</v>
      </c>
    </row>
    <row r="97" spans="1:25" ht="11" customHeight="1">
      <c r="A97" s="7">
        <v>93</v>
      </c>
      <c r="B97" s="13">
        <v>1</v>
      </c>
      <c r="C97" s="13" t="s">
        <v>190</v>
      </c>
      <c r="D97" s="13" t="s">
        <v>191</v>
      </c>
      <c r="E97" s="13" t="s">
        <v>106</v>
      </c>
      <c r="F97" s="13" t="s">
        <v>210</v>
      </c>
      <c r="G97" s="13" t="s">
        <v>125</v>
      </c>
      <c r="H97" s="16">
        <v>5.4</v>
      </c>
      <c r="I97" s="13">
        <v>2</v>
      </c>
      <c r="J97" s="13" t="s">
        <v>45</v>
      </c>
      <c r="K97" s="13" t="s">
        <v>46</v>
      </c>
      <c r="L97" s="13">
        <v>2</v>
      </c>
      <c r="M97" s="16">
        <f t="shared" si="3"/>
        <v>1</v>
      </c>
      <c r="N97" s="16">
        <v>3</v>
      </c>
      <c r="O97" s="13">
        <v>4</v>
      </c>
      <c r="P97" s="16">
        <v>12.7</v>
      </c>
      <c r="Q97" s="16">
        <v>50.3</v>
      </c>
      <c r="R97" s="16">
        <v>3.3</v>
      </c>
      <c r="S97" s="16">
        <v>10.4</v>
      </c>
      <c r="T97" s="16">
        <f t="shared" si="4"/>
        <v>83.7</v>
      </c>
      <c r="U97" s="16">
        <f t="shared" si="5"/>
        <v>83.7</v>
      </c>
      <c r="V97" s="13" t="s">
        <v>47</v>
      </c>
      <c r="W97" s="16">
        <v>21.6</v>
      </c>
      <c r="X97" s="13" t="s">
        <v>109</v>
      </c>
      <c r="Y97" s="19" t="s">
        <v>110</v>
      </c>
    </row>
    <row r="98" spans="1:25" ht="11" customHeight="1">
      <c r="A98" s="7">
        <v>94</v>
      </c>
      <c r="B98" s="13">
        <v>1</v>
      </c>
      <c r="C98" s="13" t="s">
        <v>190</v>
      </c>
      <c r="D98" s="13" t="s">
        <v>191</v>
      </c>
      <c r="E98" s="13" t="s">
        <v>106</v>
      </c>
      <c r="F98" s="13" t="s">
        <v>211</v>
      </c>
      <c r="G98" s="13" t="s">
        <v>125</v>
      </c>
      <c r="H98" s="16">
        <v>2.7</v>
      </c>
      <c r="I98" s="13">
        <v>2</v>
      </c>
      <c r="J98" s="13" t="s">
        <v>49</v>
      </c>
      <c r="K98" s="13" t="s">
        <v>46</v>
      </c>
      <c r="L98" s="13">
        <v>2</v>
      </c>
      <c r="M98" s="16">
        <f t="shared" si="3"/>
        <v>1</v>
      </c>
      <c r="N98" s="16">
        <v>4.8</v>
      </c>
      <c r="O98" s="13">
        <v>4</v>
      </c>
      <c r="P98" s="16">
        <v>10.8</v>
      </c>
      <c r="Q98" s="16">
        <v>55.8</v>
      </c>
      <c r="R98" s="16">
        <v>4.7</v>
      </c>
      <c r="S98" s="16">
        <v>8.9</v>
      </c>
      <c r="T98" s="16">
        <f t="shared" si="4"/>
        <v>89.000000000000014</v>
      </c>
      <c r="U98" s="16">
        <f t="shared" si="5"/>
        <v>89.000000000000014</v>
      </c>
      <c r="V98" s="13" t="s">
        <v>50</v>
      </c>
      <c r="W98" s="16">
        <v>21.6</v>
      </c>
      <c r="X98" s="13" t="s">
        <v>109</v>
      </c>
      <c r="Y98" s="19" t="s">
        <v>110</v>
      </c>
    </row>
    <row r="99" spans="1:25" ht="11" customHeight="1">
      <c r="A99" s="7">
        <v>95</v>
      </c>
      <c r="B99" s="13">
        <v>1</v>
      </c>
      <c r="C99" s="13" t="s">
        <v>190</v>
      </c>
      <c r="D99" s="13" t="s">
        <v>191</v>
      </c>
      <c r="E99" s="13" t="s">
        <v>106</v>
      </c>
      <c r="F99" s="13" t="s">
        <v>212</v>
      </c>
      <c r="G99" s="13" t="s">
        <v>125</v>
      </c>
      <c r="H99" s="16">
        <v>3.9</v>
      </c>
      <c r="I99" s="13">
        <v>4</v>
      </c>
      <c r="J99" s="13" t="s">
        <v>53</v>
      </c>
      <c r="K99" s="13" t="s">
        <v>54</v>
      </c>
      <c r="L99" s="13">
        <v>3</v>
      </c>
      <c r="M99" s="16">
        <f t="shared" si="3"/>
        <v>1.3333333333333333</v>
      </c>
      <c r="N99" s="16">
        <v>4.2</v>
      </c>
      <c r="O99" s="13">
        <v>2</v>
      </c>
      <c r="P99" s="16">
        <v>13.8</v>
      </c>
      <c r="Q99" s="16">
        <v>78</v>
      </c>
      <c r="R99" s="16">
        <v>4.0999999999999996</v>
      </c>
      <c r="S99" s="16">
        <v>7.1</v>
      </c>
      <c r="T99" s="16">
        <f t="shared" si="4"/>
        <v>109.19999999999999</v>
      </c>
      <c r="U99" s="16">
        <f t="shared" si="5"/>
        <v>109.19999999999999</v>
      </c>
      <c r="V99" s="13" t="s">
        <v>55</v>
      </c>
      <c r="W99" s="16">
        <v>26.2</v>
      </c>
      <c r="X99" s="13" t="s">
        <v>109</v>
      </c>
      <c r="Y99" s="19" t="s">
        <v>142</v>
      </c>
    </row>
    <row r="100" spans="1:25" ht="11" customHeight="1">
      <c r="A100" s="7">
        <v>96</v>
      </c>
      <c r="B100" s="13">
        <v>1</v>
      </c>
      <c r="C100" s="13" t="s">
        <v>190</v>
      </c>
      <c r="D100" s="13" t="s">
        <v>191</v>
      </c>
      <c r="E100" s="13" t="s">
        <v>106</v>
      </c>
      <c r="F100" s="13" t="s">
        <v>213</v>
      </c>
      <c r="G100" s="13" t="s">
        <v>125</v>
      </c>
      <c r="H100" s="16">
        <v>26.7</v>
      </c>
      <c r="I100" s="13">
        <v>1</v>
      </c>
      <c r="J100" s="13" t="s">
        <v>45</v>
      </c>
      <c r="K100" s="13" t="s">
        <v>46</v>
      </c>
      <c r="L100" s="13">
        <v>2</v>
      </c>
      <c r="M100" s="16">
        <f t="shared" si="3"/>
        <v>0.5</v>
      </c>
      <c r="N100" s="16">
        <v>3.9</v>
      </c>
      <c r="O100" s="13">
        <v>3</v>
      </c>
      <c r="P100" s="16">
        <v>15.6</v>
      </c>
      <c r="Q100" s="16">
        <v>50.4</v>
      </c>
      <c r="R100" s="16">
        <v>2.9</v>
      </c>
      <c r="S100" s="16">
        <v>8.1</v>
      </c>
      <c r="T100" s="16">
        <f t="shared" si="4"/>
        <v>83.9</v>
      </c>
      <c r="U100" s="16">
        <f t="shared" si="5"/>
        <v>83.9</v>
      </c>
      <c r="V100" s="13" t="s">
        <v>47</v>
      </c>
      <c r="W100" s="16">
        <v>20.2</v>
      </c>
      <c r="X100" s="13" t="s">
        <v>109</v>
      </c>
      <c r="Y100" s="19" t="s">
        <v>110</v>
      </c>
    </row>
    <row r="101" spans="1:25" ht="11" customHeight="1">
      <c r="A101" s="7">
        <v>97</v>
      </c>
      <c r="B101" s="13">
        <v>1</v>
      </c>
      <c r="C101" s="13" t="s">
        <v>190</v>
      </c>
      <c r="D101" s="13" t="s">
        <v>191</v>
      </c>
      <c r="E101" s="13" t="s">
        <v>106</v>
      </c>
      <c r="F101" s="13" t="s">
        <v>214</v>
      </c>
      <c r="G101" s="13" t="s">
        <v>125</v>
      </c>
      <c r="H101" s="16">
        <v>4.7</v>
      </c>
      <c r="I101" s="13">
        <v>2</v>
      </c>
      <c r="J101" s="13" t="s">
        <v>53</v>
      </c>
      <c r="K101" s="13" t="s">
        <v>54</v>
      </c>
      <c r="L101" s="13">
        <v>3</v>
      </c>
      <c r="M101" s="16">
        <f t="shared" si="3"/>
        <v>0.66666666666666663</v>
      </c>
      <c r="N101" s="16">
        <v>3.2</v>
      </c>
      <c r="O101" s="13">
        <v>2</v>
      </c>
      <c r="P101" s="16">
        <v>11</v>
      </c>
      <c r="Q101" s="16">
        <v>35.9</v>
      </c>
      <c r="R101" s="16">
        <v>3.3</v>
      </c>
      <c r="S101" s="16">
        <v>7.1</v>
      </c>
      <c r="T101" s="16">
        <f t="shared" si="4"/>
        <v>62.499999999999993</v>
      </c>
      <c r="U101" s="16">
        <f t="shared" si="5"/>
        <v>62.499999999999993</v>
      </c>
      <c r="V101" s="13" t="s">
        <v>55</v>
      </c>
      <c r="W101" s="16">
        <v>28.7</v>
      </c>
      <c r="X101" s="13" t="s">
        <v>109</v>
      </c>
      <c r="Y101" s="19" t="s">
        <v>110</v>
      </c>
    </row>
    <row r="102" spans="1:25" ht="11" customHeight="1">
      <c r="A102" s="7">
        <v>98</v>
      </c>
      <c r="B102" s="13">
        <v>1</v>
      </c>
      <c r="C102" s="13" t="s">
        <v>190</v>
      </c>
      <c r="D102" s="13" t="s">
        <v>191</v>
      </c>
      <c r="E102" s="13" t="s">
        <v>106</v>
      </c>
      <c r="F102" s="13" t="s">
        <v>215</v>
      </c>
      <c r="G102" s="13" t="s">
        <v>125</v>
      </c>
      <c r="H102" s="16">
        <v>13.2</v>
      </c>
      <c r="I102" s="13">
        <v>2</v>
      </c>
      <c r="J102" s="13" t="s">
        <v>51</v>
      </c>
      <c r="K102" s="13" t="s">
        <v>46</v>
      </c>
      <c r="L102" s="13">
        <v>2</v>
      </c>
      <c r="M102" s="16">
        <f t="shared" si="3"/>
        <v>1</v>
      </c>
      <c r="N102" s="16">
        <v>5.3</v>
      </c>
      <c r="O102" s="13">
        <v>2</v>
      </c>
      <c r="P102" s="16">
        <v>11</v>
      </c>
      <c r="Q102" s="16">
        <v>58.3</v>
      </c>
      <c r="R102" s="16">
        <v>2.6</v>
      </c>
      <c r="S102" s="16">
        <v>10.8</v>
      </c>
      <c r="T102" s="16">
        <f t="shared" si="4"/>
        <v>89.999999999999986</v>
      </c>
      <c r="U102" s="16">
        <f t="shared" si="5"/>
        <v>89.999999999999986</v>
      </c>
      <c r="V102" s="13" t="s">
        <v>52</v>
      </c>
      <c r="W102" s="16">
        <v>26.1</v>
      </c>
      <c r="X102" s="13" t="s">
        <v>109</v>
      </c>
      <c r="Y102" s="19" t="s">
        <v>110</v>
      </c>
    </row>
    <row r="103" spans="1:25" ht="11" customHeight="1">
      <c r="A103" s="7">
        <v>99</v>
      </c>
      <c r="B103" s="13">
        <v>1</v>
      </c>
      <c r="C103" s="13" t="s">
        <v>190</v>
      </c>
      <c r="D103" s="13" t="s">
        <v>191</v>
      </c>
      <c r="E103" s="13" t="s">
        <v>106</v>
      </c>
      <c r="F103" s="13" t="s">
        <v>216</v>
      </c>
      <c r="G103" s="13" t="s">
        <v>125</v>
      </c>
      <c r="H103" s="16">
        <v>0.5</v>
      </c>
      <c r="I103" s="13">
        <v>1</v>
      </c>
      <c r="J103" s="13" t="s">
        <v>57</v>
      </c>
      <c r="K103" s="13" t="s">
        <v>54</v>
      </c>
      <c r="L103" s="13">
        <v>3</v>
      </c>
      <c r="M103" s="16">
        <f t="shared" si="3"/>
        <v>0.33333333333333331</v>
      </c>
      <c r="N103" s="16">
        <v>5.4</v>
      </c>
      <c r="O103" s="13">
        <v>3</v>
      </c>
      <c r="P103" s="16">
        <v>13.5</v>
      </c>
      <c r="Q103" s="16">
        <v>49.2</v>
      </c>
      <c r="R103" s="16">
        <v>2.7</v>
      </c>
      <c r="S103" s="16">
        <v>5.8</v>
      </c>
      <c r="T103" s="16">
        <f t="shared" si="4"/>
        <v>79.599999999999994</v>
      </c>
      <c r="U103" s="16">
        <f t="shared" si="5"/>
        <v>79.599999999999994</v>
      </c>
      <c r="V103" s="13" t="s">
        <v>58</v>
      </c>
      <c r="W103" s="16">
        <v>25.3</v>
      </c>
      <c r="X103" s="13" t="s">
        <v>109</v>
      </c>
      <c r="Y103" s="19" t="s">
        <v>110</v>
      </c>
    </row>
    <row r="104" spans="1:25" ht="11" customHeight="1">
      <c r="A104" s="7">
        <v>100</v>
      </c>
      <c r="B104" s="13">
        <v>1</v>
      </c>
      <c r="C104" s="13" t="s">
        <v>217</v>
      </c>
      <c r="D104" s="13" t="s">
        <v>218</v>
      </c>
      <c r="E104" s="13" t="s">
        <v>219</v>
      </c>
      <c r="F104" s="13" t="s">
        <v>220</v>
      </c>
      <c r="G104" s="13" t="s">
        <v>108</v>
      </c>
      <c r="H104" s="16">
        <v>30.3</v>
      </c>
      <c r="I104" s="13">
        <v>3</v>
      </c>
      <c r="J104" s="13" t="s">
        <v>57</v>
      </c>
      <c r="K104" s="13" t="s">
        <v>54</v>
      </c>
      <c r="L104" s="13">
        <v>3</v>
      </c>
      <c r="M104" s="16">
        <f t="shared" si="3"/>
        <v>1</v>
      </c>
      <c r="N104" s="16">
        <v>4.3</v>
      </c>
      <c r="O104" s="13">
        <v>2</v>
      </c>
      <c r="P104" s="16">
        <v>13.5</v>
      </c>
      <c r="Q104" s="16">
        <v>53.7</v>
      </c>
      <c r="R104" s="16">
        <v>3.1</v>
      </c>
      <c r="S104" s="16">
        <v>6.3</v>
      </c>
      <c r="T104" s="16">
        <f t="shared" si="4"/>
        <v>82.899999999999991</v>
      </c>
      <c r="U104" s="16">
        <f t="shared" si="5"/>
        <v>82.899999999999991</v>
      </c>
      <c r="V104" s="13" t="s">
        <v>58</v>
      </c>
      <c r="W104" s="16">
        <v>28.6</v>
      </c>
      <c r="X104" s="13" t="s">
        <v>109</v>
      </c>
      <c r="Y104" s="19" t="s">
        <v>110</v>
      </c>
    </row>
    <row r="105" spans="1:25" ht="11" customHeight="1">
      <c r="A105" s="7">
        <v>101</v>
      </c>
      <c r="B105" s="13">
        <v>1</v>
      </c>
      <c r="C105" s="13" t="s">
        <v>217</v>
      </c>
      <c r="D105" s="13" t="s">
        <v>218</v>
      </c>
      <c r="E105" s="13" t="s">
        <v>219</v>
      </c>
      <c r="F105" s="13" t="s">
        <v>170</v>
      </c>
      <c r="G105" s="13" t="s">
        <v>108</v>
      </c>
      <c r="H105" s="16">
        <v>117.1</v>
      </c>
      <c r="I105" s="13">
        <v>3</v>
      </c>
      <c r="J105" s="13" t="s">
        <v>53</v>
      </c>
      <c r="K105" s="13" t="s">
        <v>54</v>
      </c>
      <c r="L105" s="13">
        <v>3</v>
      </c>
      <c r="M105" s="16">
        <f t="shared" si="3"/>
        <v>1</v>
      </c>
      <c r="N105" s="16">
        <v>4.5</v>
      </c>
      <c r="O105" s="13">
        <v>2</v>
      </c>
      <c r="P105" s="16">
        <v>13.3</v>
      </c>
      <c r="Q105" s="16">
        <v>42.5</v>
      </c>
      <c r="R105" s="16">
        <v>4.7</v>
      </c>
      <c r="S105" s="16">
        <v>7.9</v>
      </c>
      <c r="T105" s="16">
        <f t="shared" si="4"/>
        <v>74.900000000000006</v>
      </c>
      <c r="U105" s="16">
        <f t="shared" si="5"/>
        <v>74.900000000000006</v>
      </c>
      <c r="V105" s="13" t="s">
        <v>55</v>
      </c>
      <c r="W105" s="16">
        <v>27</v>
      </c>
      <c r="X105" s="13" t="s">
        <v>151</v>
      </c>
      <c r="Y105" s="19" t="s">
        <v>152</v>
      </c>
    </row>
    <row r="106" spans="1:25" ht="11" customHeight="1">
      <c r="A106" s="7">
        <v>102</v>
      </c>
      <c r="B106" s="13">
        <v>1</v>
      </c>
      <c r="C106" s="13" t="s">
        <v>217</v>
      </c>
      <c r="D106" s="13" t="s">
        <v>218</v>
      </c>
      <c r="E106" s="13" t="s">
        <v>219</v>
      </c>
      <c r="F106" s="13" t="s">
        <v>173</v>
      </c>
      <c r="G106" s="13" t="s">
        <v>113</v>
      </c>
      <c r="H106" s="16">
        <v>95.3</v>
      </c>
      <c r="I106" s="13">
        <v>3</v>
      </c>
      <c r="J106" s="13" t="s">
        <v>57</v>
      </c>
      <c r="K106" s="13" t="s">
        <v>54</v>
      </c>
      <c r="L106" s="13">
        <v>3</v>
      </c>
      <c r="M106" s="16">
        <f t="shared" si="3"/>
        <v>1</v>
      </c>
      <c r="N106" s="16">
        <v>5</v>
      </c>
      <c r="O106" s="13">
        <v>2</v>
      </c>
      <c r="P106" s="16">
        <v>13.1</v>
      </c>
      <c r="Q106" s="16">
        <v>53.5</v>
      </c>
      <c r="R106" s="16">
        <v>2.2999999999999998</v>
      </c>
      <c r="S106" s="16">
        <v>14</v>
      </c>
      <c r="T106" s="16">
        <f t="shared" si="4"/>
        <v>89.899999999999991</v>
      </c>
      <c r="U106" s="16">
        <f t="shared" si="5"/>
        <v>89.899999999999991</v>
      </c>
      <c r="V106" s="13" t="s">
        <v>58</v>
      </c>
      <c r="W106" s="16">
        <v>30.6</v>
      </c>
      <c r="X106" s="13" t="s">
        <v>109</v>
      </c>
      <c r="Y106" s="19" t="s">
        <v>110</v>
      </c>
    </row>
    <row r="107" spans="1:25" ht="11" customHeight="1">
      <c r="A107" s="7">
        <v>103</v>
      </c>
      <c r="B107" s="13">
        <v>1</v>
      </c>
      <c r="C107" s="13" t="s">
        <v>217</v>
      </c>
      <c r="D107" s="13" t="s">
        <v>218</v>
      </c>
      <c r="E107" s="13" t="s">
        <v>219</v>
      </c>
      <c r="F107" s="13" t="s">
        <v>221</v>
      </c>
      <c r="G107" s="13" t="s">
        <v>113</v>
      </c>
      <c r="H107" s="16">
        <v>18.8</v>
      </c>
      <c r="I107" s="13">
        <v>4</v>
      </c>
      <c r="J107" s="13" t="s">
        <v>53</v>
      </c>
      <c r="K107" s="13" t="s">
        <v>54</v>
      </c>
      <c r="L107" s="13">
        <v>3</v>
      </c>
      <c r="M107" s="16">
        <f t="shared" si="3"/>
        <v>1.3333333333333333</v>
      </c>
      <c r="N107" s="16">
        <v>4.2</v>
      </c>
      <c r="O107" s="13">
        <v>2</v>
      </c>
      <c r="P107" s="16">
        <v>16</v>
      </c>
      <c r="Q107" s="16">
        <v>56.2</v>
      </c>
      <c r="R107" s="16">
        <v>2.2999999999999998</v>
      </c>
      <c r="S107" s="16">
        <v>11.8</v>
      </c>
      <c r="T107" s="16">
        <f t="shared" si="4"/>
        <v>92.5</v>
      </c>
      <c r="U107" s="16">
        <f t="shared" si="5"/>
        <v>92.5</v>
      </c>
      <c r="V107" s="13" t="s">
        <v>55</v>
      </c>
      <c r="W107" s="16">
        <v>27.1</v>
      </c>
      <c r="X107" s="13" t="s">
        <v>109</v>
      </c>
      <c r="Y107" s="19" t="s">
        <v>142</v>
      </c>
    </row>
    <row r="108" spans="1:25" ht="11" customHeight="1">
      <c r="A108" s="7">
        <v>104</v>
      </c>
      <c r="B108" s="13">
        <v>1</v>
      </c>
      <c r="C108" s="13" t="s">
        <v>217</v>
      </c>
      <c r="D108" s="13" t="s">
        <v>218</v>
      </c>
      <c r="E108" s="13" t="s">
        <v>219</v>
      </c>
      <c r="F108" s="13" t="s">
        <v>222</v>
      </c>
      <c r="G108" s="13" t="s">
        <v>113</v>
      </c>
      <c r="H108" s="16">
        <v>66.099999999999994</v>
      </c>
      <c r="I108" s="13">
        <v>2</v>
      </c>
      <c r="J108" s="13" t="s">
        <v>51</v>
      </c>
      <c r="K108" s="13" t="s">
        <v>46</v>
      </c>
      <c r="L108" s="13">
        <v>2</v>
      </c>
      <c r="M108" s="16">
        <f t="shared" si="3"/>
        <v>1</v>
      </c>
      <c r="N108" s="16">
        <v>4.4000000000000004</v>
      </c>
      <c r="O108" s="13">
        <v>1</v>
      </c>
      <c r="P108" s="16">
        <v>11.2</v>
      </c>
      <c r="Q108" s="16">
        <v>55.5</v>
      </c>
      <c r="R108" s="16">
        <v>2.2000000000000002</v>
      </c>
      <c r="S108" s="16">
        <v>7.1</v>
      </c>
      <c r="T108" s="16">
        <f t="shared" si="4"/>
        <v>81.399999999999991</v>
      </c>
      <c r="U108" s="16">
        <f t="shared" si="5"/>
        <v>81.399999999999991</v>
      </c>
      <c r="V108" s="13" t="s">
        <v>52</v>
      </c>
      <c r="W108" s="16">
        <v>23.9</v>
      </c>
      <c r="X108" s="13" t="s">
        <v>109</v>
      </c>
      <c r="Y108" s="19" t="s">
        <v>110</v>
      </c>
    </row>
    <row r="109" spans="1:25" ht="11" customHeight="1">
      <c r="A109" s="7">
        <v>105</v>
      </c>
      <c r="B109" s="13">
        <v>1</v>
      </c>
      <c r="C109" s="13" t="s">
        <v>217</v>
      </c>
      <c r="D109" s="13" t="s">
        <v>218</v>
      </c>
      <c r="E109" s="13" t="s">
        <v>219</v>
      </c>
      <c r="F109" s="13" t="s">
        <v>223</v>
      </c>
      <c r="G109" s="13" t="s">
        <v>119</v>
      </c>
      <c r="H109" s="16">
        <v>64.7</v>
      </c>
      <c r="I109" s="13">
        <v>3</v>
      </c>
      <c r="J109" s="13" t="s">
        <v>57</v>
      </c>
      <c r="K109" s="13" t="s">
        <v>54</v>
      </c>
      <c r="L109" s="13">
        <v>3</v>
      </c>
      <c r="M109" s="16">
        <f t="shared" si="3"/>
        <v>1</v>
      </c>
      <c r="N109" s="16">
        <v>4.4000000000000004</v>
      </c>
      <c r="O109" s="13">
        <v>2</v>
      </c>
      <c r="P109" s="16">
        <v>12.1</v>
      </c>
      <c r="Q109" s="16">
        <v>78</v>
      </c>
      <c r="R109" s="16">
        <v>1.8</v>
      </c>
      <c r="S109" s="16">
        <v>7.9</v>
      </c>
      <c r="T109" s="16">
        <f t="shared" si="4"/>
        <v>106.2</v>
      </c>
      <c r="U109" s="16">
        <f t="shared" si="5"/>
        <v>106.2</v>
      </c>
      <c r="V109" s="13" t="s">
        <v>58</v>
      </c>
      <c r="W109" s="16">
        <v>27.4</v>
      </c>
      <c r="X109" s="13" t="s">
        <v>109</v>
      </c>
      <c r="Y109" s="19" t="s">
        <v>110</v>
      </c>
    </row>
    <row r="110" spans="1:25" ht="11" customHeight="1">
      <c r="A110" s="7">
        <v>106</v>
      </c>
      <c r="B110" s="13">
        <v>1</v>
      </c>
      <c r="C110" s="13" t="s">
        <v>217</v>
      </c>
      <c r="D110" s="13" t="s">
        <v>218</v>
      </c>
      <c r="E110" s="13" t="s">
        <v>219</v>
      </c>
      <c r="F110" s="13" t="s">
        <v>223</v>
      </c>
      <c r="G110" s="13" t="s">
        <v>119</v>
      </c>
      <c r="H110" s="16">
        <v>0</v>
      </c>
      <c r="I110" s="13">
        <v>3</v>
      </c>
      <c r="J110" s="13" t="s">
        <v>57</v>
      </c>
      <c r="K110" s="13" t="s">
        <v>54</v>
      </c>
      <c r="L110" s="13">
        <v>3</v>
      </c>
      <c r="M110" s="16">
        <f t="shared" si="3"/>
        <v>1</v>
      </c>
      <c r="N110" s="16">
        <v>6.1</v>
      </c>
      <c r="O110" s="13">
        <v>3</v>
      </c>
      <c r="P110" s="16">
        <v>17.100000000000001</v>
      </c>
      <c r="Q110" s="16">
        <v>62.2</v>
      </c>
      <c r="R110" s="16">
        <v>1.3</v>
      </c>
      <c r="S110" s="16">
        <v>8</v>
      </c>
      <c r="T110" s="16">
        <f t="shared" si="4"/>
        <v>97.7</v>
      </c>
      <c r="U110" s="16">
        <f t="shared" si="5"/>
        <v>97.7</v>
      </c>
      <c r="V110" s="13" t="s">
        <v>58</v>
      </c>
      <c r="W110" s="16">
        <v>25.9</v>
      </c>
      <c r="X110" s="13" t="s">
        <v>109</v>
      </c>
      <c r="Y110" s="19" t="s">
        <v>110</v>
      </c>
    </row>
    <row r="111" spans="1:25" ht="11" customHeight="1">
      <c r="A111" s="7">
        <v>107</v>
      </c>
      <c r="B111" s="13">
        <v>1</v>
      </c>
      <c r="C111" s="13" t="s">
        <v>217</v>
      </c>
      <c r="D111" s="13" t="s">
        <v>218</v>
      </c>
      <c r="E111" s="13" t="s">
        <v>219</v>
      </c>
      <c r="F111" s="13" t="s">
        <v>224</v>
      </c>
      <c r="G111" s="13" t="s">
        <v>119</v>
      </c>
      <c r="H111" s="16">
        <v>27</v>
      </c>
      <c r="I111" s="13">
        <v>3</v>
      </c>
      <c r="J111" s="13" t="s">
        <v>57</v>
      </c>
      <c r="K111" s="13" t="s">
        <v>54</v>
      </c>
      <c r="L111" s="13">
        <v>3</v>
      </c>
      <c r="M111" s="16">
        <f t="shared" si="3"/>
        <v>1</v>
      </c>
      <c r="N111" s="16">
        <v>5.0999999999999996</v>
      </c>
      <c r="O111" s="13">
        <v>3</v>
      </c>
      <c r="P111" s="16">
        <v>8.6</v>
      </c>
      <c r="Q111" s="16">
        <v>50.4</v>
      </c>
      <c r="R111" s="16">
        <v>3.6</v>
      </c>
      <c r="S111" s="16">
        <v>5.3</v>
      </c>
      <c r="T111" s="16">
        <f t="shared" si="4"/>
        <v>75.999999999999986</v>
      </c>
      <c r="U111" s="16">
        <f t="shared" si="5"/>
        <v>75.999999999999986</v>
      </c>
      <c r="V111" s="13" t="s">
        <v>58</v>
      </c>
      <c r="W111" s="16">
        <v>31.9</v>
      </c>
      <c r="X111" s="13" t="s">
        <v>109</v>
      </c>
      <c r="Y111" s="19" t="s">
        <v>110</v>
      </c>
    </row>
    <row r="112" spans="1:25" ht="11" customHeight="1">
      <c r="A112" s="7">
        <v>108</v>
      </c>
      <c r="B112" s="13">
        <v>1</v>
      </c>
      <c r="C112" s="13" t="s">
        <v>217</v>
      </c>
      <c r="D112" s="13" t="s">
        <v>218</v>
      </c>
      <c r="E112" s="13" t="s">
        <v>219</v>
      </c>
      <c r="F112" s="13" t="s">
        <v>225</v>
      </c>
      <c r="G112" s="13" t="s">
        <v>119</v>
      </c>
      <c r="H112" s="16">
        <v>15.3</v>
      </c>
      <c r="I112" s="13">
        <v>2</v>
      </c>
      <c r="J112" s="13" t="s">
        <v>51</v>
      </c>
      <c r="K112" s="13" t="s">
        <v>46</v>
      </c>
      <c r="L112" s="13">
        <v>2</v>
      </c>
      <c r="M112" s="16">
        <f t="shared" si="3"/>
        <v>1</v>
      </c>
      <c r="N112" s="16">
        <v>5</v>
      </c>
      <c r="O112" s="13">
        <v>2</v>
      </c>
      <c r="P112" s="16">
        <v>12.4</v>
      </c>
      <c r="Q112" s="16">
        <v>74.5</v>
      </c>
      <c r="R112" s="16">
        <v>2.2000000000000002</v>
      </c>
      <c r="S112" s="16">
        <v>9.4</v>
      </c>
      <c r="T112" s="16">
        <f t="shared" si="4"/>
        <v>105.50000000000001</v>
      </c>
      <c r="U112" s="16">
        <f t="shared" si="5"/>
        <v>105.50000000000001</v>
      </c>
      <c r="V112" s="13" t="s">
        <v>52</v>
      </c>
      <c r="W112" s="16">
        <v>23.4</v>
      </c>
      <c r="X112" s="13" t="s">
        <v>109</v>
      </c>
      <c r="Y112" s="19" t="s">
        <v>110</v>
      </c>
    </row>
    <row r="113" spans="1:25" ht="11" customHeight="1">
      <c r="A113" s="7">
        <v>109</v>
      </c>
      <c r="B113" s="13">
        <v>1</v>
      </c>
      <c r="C113" s="13" t="s">
        <v>217</v>
      </c>
      <c r="D113" s="13" t="s">
        <v>218</v>
      </c>
      <c r="E113" s="13" t="s">
        <v>219</v>
      </c>
      <c r="F113" s="13" t="s">
        <v>226</v>
      </c>
      <c r="G113" s="13" t="s">
        <v>119</v>
      </c>
      <c r="H113" s="16">
        <v>14.2</v>
      </c>
      <c r="I113" s="13">
        <v>2</v>
      </c>
      <c r="J113" s="13" t="s">
        <v>51</v>
      </c>
      <c r="K113" s="13" t="s">
        <v>46</v>
      </c>
      <c r="L113" s="13">
        <v>2</v>
      </c>
      <c r="M113" s="16">
        <f t="shared" si="3"/>
        <v>1</v>
      </c>
      <c r="N113" s="16">
        <v>5.7</v>
      </c>
      <c r="O113" s="13">
        <v>2</v>
      </c>
      <c r="P113" s="16">
        <v>10.8</v>
      </c>
      <c r="Q113" s="16">
        <v>54.9</v>
      </c>
      <c r="R113" s="16">
        <v>5.0999999999999996</v>
      </c>
      <c r="S113" s="16">
        <v>11.2</v>
      </c>
      <c r="T113" s="16">
        <f t="shared" si="4"/>
        <v>89.7</v>
      </c>
      <c r="U113" s="16">
        <f t="shared" si="5"/>
        <v>89.7</v>
      </c>
      <c r="V113" s="13" t="s">
        <v>52</v>
      </c>
      <c r="W113" s="16">
        <v>22.2</v>
      </c>
      <c r="X113" s="13" t="s">
        <v>151</v>
      </c>
      <c r="Y113" s="19" t="s">
        <v>152</v>
      </c>
    </row>
    <row r="114" spans="1:25" ht="11" customHeight="1">
      <c r="A114" s="7">
        <v>110</v>
      </c>
      <c r="B114" s="13">
        <v>1</v>
      </c>
      <c r="C114" s="13" t="s">
        <v>217</v>
      </c>
      <c r="D114" s="13" t="s">
        <v>218</v>
      </c>
      <c r="E114" s="13" t="s">
        <v>219</v>
      </c>
      <c r="F114" s="13" t="s">
        <v>227</v>
      </c>
      <c r="G114" s="13" t="s">
        <v>119</v>
      </c>
      <c r="H114" s="16">
        <v>16.3</v>
      </c>
      <c r="I114" s="13">
        <v>1</v>
      </c>
      <c r="J114" s="13" t="s">
        <v>49</v>
      </c>
      <c r="K114" s="13" t="s">
        <v>46</v>
      </c>
      <c r="L114" s="13">
        <v>2</v>
      </c>
      <c r="M114" s="16">
        <f t="shared" si="3"/>
        <v>0.5</v>
      </c>
      <c r="N114" s="16">
        <v>4.0999999999999996</v>
      </c>
      <c r="O114" s="13">
        <v>2</v>
      </c>
      <c r="P114" s="16">
        <v>8.6</v>
      </c>
      <c r="Q114" s="16">
        <v>48.8</v>
      </c>
      <c r="R114" s="16">
        <v>3.1</v>
      </c>
      <c r="S114" s="16">
        <v>9.1999999999999993</v>
      </c>
      <c r="T114" s="16">
        <f t="shared" si="4"/>
        <v>75.8</v>
      </c>
      <c r="U114" s="16">
        <f t="shared" si="5"/>
        <v>75.8</v>
      </c>
      <c r="V114" s="13" t="s">
        <v>50</v>
      </c>
      <c r="W114" s="16">
        <v>24.4</v>
      </c>
      <c r="X114" s="13" t="s">
        <v>109</v>
      </c>
      <c r="Y114" s="19" t="s">
        <v>110</v>
      </c>
    </row>
    <row r="115" spans="1:25" ht="11" customHeight="1">
      <c r="A115" s="7">
        <v>111</v>
      </c>
      <c r="B115" s="13">
        <v>1</v>
      </c>
      <c r="C115" s="13" t="s">
        <v>217</v>
      </c>
      <c r="D115" s="13" t="s">
        <v>218</v>
      </c>
      <c r="E115" s="13" t="s">
        <v>219</v>
      </c>
      <c r="F115" s="13" t="s">
        <v>227</v>
      </c>
      <c r="G115" s="13" t="s">
        <v>119</v>
      </c>
      <c r="H115" s="16">
        <v>0.1</v>
      </c>
      <c r="I115" s="13">
        <v>4</v>
      </c>
      <c r="J115" s="13" t="s">
        <v>57</v>
      </c>
      <c r="K115" s="13" t="s">
        <v>54</v>
      </c>
      <c r="L115" s="13">
        <v>3</v>
      </c>
      <c r="M115" s="16">
        <f t="shared" si="3"/>
        <v>1.3333333333333333</v>
      </c>
      <c r="N115" s="16">
        <v>4.8</v>
      </c>
      <c r="O115" s="13">
        <v>2</v>
      </c>
      <c r="P115" s="16">
        <v>14.5</v>
      </c>
      <c r="Q115" s="16">
        <v>47.7</v>
      </c>
      <c r="R115" s="16">
        <v>3.9</v>
      </c>
      <c r="S115" s="16">
        <v>8.1</v>
      </c>
      <c r="T115" s="16">
        <f t="shared" si="4"/>
        <v>81</v>
      </c>
      <c r="U115" s="16">
        <f t="shared" si="5"/>
        <v>81</v>
      </c>
      <c r="V115" s="13" t="s">
        <v>58</v>
      </c>
      <c r="W115" s="16">
        <v>30.4</v>
      </c>
      <c r="X115" s="13" t="s">
        <v>109</v>
      </c>
      <c r="Y115" s="19" t="s">
        <v>142</v>
      </c>
    </row>
    <row r="116" spans="1:25" ht="11" customHeight="1">
      <c r="A116" s="7">
        <v>112</v>
      </c>
      <c r="B116" s="13">
        <v>1</v>
      </c>
      <c r="C116" s="13" t="s">
        <v>217</v>
      </c>
      <c r="D116" s="13" t="s">
        <v>218</v>
      </c>
      <c r="E116" s="13" t="s">
        <v>219</v>
      </c>
      <c r="F116" s="13" t="s">
        <v>228</v>
      </c>
      <c r="G116" s="13" t="s">
        <v>119</v>
      </c>
      <c r="H116" s="16">
        <v>41.4</v>
      </c>
      <c r="I116" s="13">
        <v>3</v>
      </c>
      <c r="J116" s="13" t="s">
        <v>53</v>
      </c>
      <c r="K116" s="13" t="s">
        <v>54</v>
      </c>
      <c r="L116" s="13">
        <v>3</v>
      </c>
      <c r="M116" s="16">
        <f t="shared" si="3"/>
        <v>1</v>
      </c>
      <c r="N116" s="16">
        <v>5.0999999999999996</v>
      </c>
      <c r="O116" s="13">
        <v>2</v>
      </c>
      <c r="P116" s="16">
        <v>11.9</v>
      </c>
      <c r="Q116" s="16">
        <v>49.2</v>
      </c>
      <c r="R116" s="16">
        <v>2.2999999999999998</v>
      </c>
      <c r="S116" s="16">
        <v>11.1</v>
      </c>
      <c r="T116" s="16">
        <f t="shared" si="4"/>
        <v>81.599999999999994</v>
      </c>
      <c r="U116" s="16">
        <f t="shared" si="5"/>
        <v>81.599999999999994</v>
      </c>
      <c r="V116" s="13" t="s">
        <v>55</v>
      </c>
      <c r="W116" s="16">
        <v>30.6</v>
      </c>
      <c r="X116" s="13" t="s">
        <v>109</v>
      </c>
      <c r="Y116" s="19" t="s">
        <v>110</v>
      </c>
    </row>
    <row r="117" spans="1:25" ht="11" customHeight="1">
      <c r="A117" s="7">
        <v>113</v>
      </c>
      <c r="B117" s="13">
        <v>1</v>
      </c>
      <c r="C117" s="13" t="s">
        <v>217</v>
      </c>
      <c r="D117" s="13" t="s">
        <v>218</v>
      </c>
      <c r="E117" s="13" t="s">
        <v>219</v>
      </c>
      <c r="F117" s="13" t="s">
        <v>229</v>
      </c>
      <c r="G117" s="13" t="s">
        <v>119</v>
      </c>
      <c r="H117" s="16">
        <v>10.7</v>
      </c>
      <c r="I117" s="13">
        <v>2</v>
      </c>
      <c r="J117" s="13" t="s">
        <v>45</v>
      </c>
      <c r="K117" s="13" t="s">
        <v>46</v>
      </c>
      <c r="L117" s="13">
        <v>2</v>
      </c>
      <c r="M117" s="16">
        <f t="shared" si="3"/>
        <v>1</v>
      </c>
      <c r="N117" s="16">
        <v>3.7</v>
      </c>
      <c r="O117" s="13">
        <v>2</v>
      </c>
      <c r="P117" s="16">
        <v>9.4</v>
      </c>
      <c r="Q117" s="16">
        <v>53.1</v>
      </c>
      <c r="R117" s="16">
        <v>4</v>
      </c>
      <c r="S117" s="16">
        <v>6.4</v>
      </c>
      <c r="T117" s="16">
        <f t="shared" si="4"/>
        <v>78.600000000000009</v>
      </c>
      <c r="U117" s="16">
        <f t="shared" si="5"/>
        <v>78.600000000000009</v>
      </c>
      <c r="V117" s="13" t="s">
        <v>47</v>
      </c>
      <c r="W117" s="16">
        <v>23.2</v>
      </c>
      <c r="X117" s="13" t="s">
        <v>109</v>
      </c>
      <c r="Y117" s="19" t="s">
        <v>110</v>
      </c>
    </row>
    <row r="118" spans="1:25" ht="11" customHeight="1">
      <c r="A118" s="7">
        <v>114</v>
      </c>
      <c r="B118" s="13">
        <v>1</v>
      </c>
      <c r="C118" s="13" t="s">
        <v>217</v>
      </c>
      <c r="D118" s="13" t="s">
        <v>218</v>
      </c>
      <c r="E118" s="13" t="s">
        <v>219</v>
      </c>
      <c r="F118" s="13" t="s">
        <v>160</v>
      </c>
      <c r="G118" s="13" t="s">
        <v>119</v>
      </c>
      <c r="H118" s="16">
        <v>4</v>
      </c>
      <c r="I118" s="13">
        <v>1</v>
      </c>
      <c r="J118" s="13" t="s">
        <v>49</v>
      </c>
      <c r="K118" s="13" t="s">
        <v>46</v>
      </c>
      <c r="L118" s="13">
        <v>2</v>
      </c>
      <c r="M118" s="16">
        <f t="shared" si="3"/>
        <v>0.5</v>
      </c>
      <c r="N118" s="16">
        <v>3</v>
      </c>
      <c r="O118" s="13">
        <v>2</v>
      </c>
      <c r="P118" s="16">
        <v>16.7</v>
      </c>
      <c r="Q118" s="16">
        <v>36.799999999999997</v>
      </c>
      <c r="R118" s="16">
        <v>4.4000000000000004</v>
      </c>
      <c r="S118" s="16">
        <v>6.9</v>
      </c>
      <c r="T118" s="16">
        <f t="shared" si="4"/>
        <v>69.8</v>
      </c>
      <c r="U118" s="16">
        <f t="shared" si="5"/>
        <v>69.8</v>
      </c>
      <c r="V118" s="13" t="s">
        <v>50</v>
      </c>
      <c r="W118" s="16">
        <v>24.8</v>
      </c>
      <c r="X118" s="13" t="s">
        <v>151</v>
      </c>
      <c r="Y118" s="19" t="s">
        <v>152</v>
      </c>
    </row>
    <row r="119" spans="1:25" ht="11" customHeight="1">
      <c r="A119" s="7">
        <v>115</v>
      </c>
      <c r="B119" s="13">
        <v>1</v>
      </c>
      <c r="C119" s="13" t="s">
        <v>217</v>
      </c>
      <c r="D119" s="13" t="s">
        <v>218</v>
      </c>
      <c r="E119" s="13" t="s">
        <v>219</v>
      </c>
      <c r="F119" s="13" t="s">
        <v>120</v>
      </c>
      <c r="G119" s="13" t="s">
        <v>119</v>
      </c>
      <c r="H119" s="16">
        <v>17.100000000000001</v>
      </c>
      <c r="I119" s="13">
        <v>2</v>
      </c>
      <c r="J119" s="13" t="s">
        <v>45</v>
      </c>
      <c r="K119" s="13" t="s">
        <v>46</v>
      </c>
      <c r="L119" s="13">
        <v>2</v>
      </c>
      <c r="M119" s="16">
        <f t="shared" si="3"/>
        <v>1</v>
      </c>
      <c r="N119" s="16">
        <v>5.0999999999999996</v>
      </c>
      <c r="O119" s="13">
        <v>2</v>
      </c>
      <c r="P119" s="16">
        <v>13.3</v>
      </c>
      <c r="Q119" s="16">
        <v>73.900000000000006</v>
      </c>
      <c r="R119" s="16">
        <v>3.6</v>
      </c>
      <c r="S119" s="16">
        <v>5.0999999999999996</v>
      </c>
      <c r="T119" s="16">
        <f t="shared" si="4"/>
        <v>103</v>
      </c>
      <c r="U119" s="16">
        <f t="shared" si="5"/>
        <v>103</v>
      </c>
      <c r="V119" s="13" t="s">
        <v>47</v>
      </c>
      <c r="W119" s="16">
        <v>22.9</v>
      </c>
      <c r="X119" s="13" t="s">
        <v>109</v>
      </c>
      <c r="Y119" s="19" t="s">
        <v>110</v>
      </c>
    </row>
    <row r="120" spans="1:25" ht="11" customHeight="1">
      <c r="A120" s="7">
        <v>116</v>
      </c>
      <c r="B120" s="13">
        <v>1</v>
      </c>
      <c r="C120" s="13" t="s">
        <v>217</v>
      </c>
      <c r="D120" s="13" t="s">
        <v>218</v>
      </c>
      <c r="E120" s="13" t="s">
        <v>219</v>
      </c>
      <c r="F120" s="13" t="s">
        <v>230</v>
      </c>
      <c r="G120" s="13" t="s">
        <v>122</v>
      </c>
      <c r="H120" s="16">
        <v>69.2</v>
      </c>
      <c r="I120" s="13">
        <v>1</v>
      </c>
      <c r="J120" s="13" t="s">
        <v>57</v>
      </c>
      <c r="K120" s="13" t="s">
        <v>54</v>
      </c>
      <c r="L120" s="13">
        <v>3</v>
      </c>
      <c r="M120" s="16">
        <f t="shared" si="3"/>
        <v>0.33333333333333331</v>
      </c>
      <c r="N120" s="16">
        <v>2.2999999999999998</v>
      </c>
      <c r="O120" s="13">
        <v>3</v>
      </c>
      <c r="P120" s="16">
        <v>14.6</v>
      </c>
      <c r="Q120" s="16">
        <v>56.2</v>
      </c>
      <c r="R120" s="16">
        <v>4</v>
      </c>
      <c r="S120" s="16">
        <v>5.9</v>
      </c>
      <c r="T120" s="16">
        <f t="shared" si="4"/>
        <v>86</v>
      </c>
      <c r="U120" s="16">
        <f t="shared" si="5"/>
        <v>86</v>
      </c>
      <c r="V120" s="13" t="s">
        <v>58</v>
      </c>
      <c r="W120" s="16">
        <v>30.9</v>
      </c>
      <c r="X120" s="13" t="s">
        <v>109</v>
      </c>
      <c r="Y120" s="19" t="s">
        <v>110</v>
      </c>
    </row>
    <row r="121" spans="1:25" ht="11" customHeight="1">
      <c r="A121" s="7">
        <v>117</v>
      </c>
      <c r="B121" s="13">
        <v>1</v>
      </c>
      <c r="C121" s="13" t="s">
        <v>217</v>
      </c>
      <c r="D121" s="13" t="s">
        <v>218</v>
      </c>
      <c r="E121" s="13" t="s">
        <v>219</v>
      </c>
      <c r="F121" s="13" t="s">
        <v>231</v>
      </c>
      <c r="G121" s="13" t="s">
        <v>122</v>
      </c>
      <c r="H121" s="16">
        <v>27</v>
      </c>
      <c r="I121" s="13">
        <v>4</v>
      </c>
      <c r="J121" s="13" t="s">
        <v>57</v>
      </c>
      <c r="K121" s="13" t="s">
        <v>54</v>
      </c>
      <c r="L121" s="13">
        <v>3</v>
      </c>
      <c r="M121" s="16">
        <f t="shared" si="3"/>
        <v>1.3333333333333333</v>
      </c>
      <c r="N121" s="16">
        <v>5.9</v>
      </c>
      <c r="O121" s="13">
        <v>2</v>
      </c>
      <c r="P121" s="16">
        <v>18.399999999999999</v>
      </c>
      <c r="Q121" s="16">
        <v>58.6</v>
      </c>
      <c r="R121" s="16">
        <v>1.9</v>
      </c>
      <c r="S121" s="16">
        <v>11.7</v>
      </c>
      <c r="T121" s="16">
        <f t="shared" si="4"/>
        <v>98.500000000000014</v>
      </c>
      <c r="U121" s="16">
        <f t="shared" si="5"/>
        <v>98.500000000000014</v>
      </c>
      <c r="V121" s="13" t="s">
        <v>58</v>
      </c>
      <c r="W121" s="16">
        <v>25.4</v>
      </c>
      <c r="X121" s="13" t="s">
        <v>109</v>
      </c>
      <c r="Y121" s="19" t="s">
        <v>142</v>
      </c>
    </row>
    <row r="122" spans="1:25" ht="11" customHeight="1">
      <c r="A122" s="7">
        <v>118</v>
      </c>
      <c r="B122" s="13">
        <v>1</v>
      </c>
      <c r="C122" s="13" t="s">
        <v>217</v>
      </c>
      <c r="D122" s="13" t="s">
        <v>218</v>
      </c>
      <c r="E122" s="13" t="s">
        <v>219</v>
      </c>
      <c r="F122" s="13" t="s">
        <v>124</v>
      </c>
      <c r="G122" s="13" t="s">
        <v>125</v>
      </c>
      <c r="H122" s="16">
        <v>33.9</v>
      </c>
      <c r="I122" s="13">
        <v>3</v>
      </c>
      <c r="J122" s="13" t="s">
        <v>53</v>
      </c>
      <c r="K122" s="13" t="s">
        <v>54</v>
      </c>
      <c r="L122" s="13">
        <v>3</v>
      </c>
      <c r="M122" s="16">
        <f t="shared" si="3"/>
        <v>1</v>
      </c>
      <c r="N122" s="16">
        <v>6.2</v>
      </c>
      <c r="O122" s="13">
        <v>2</v>
      </c>
      <c r="P122" s="16">
        <v>12</v>
      </c>
      <c r="Q122" s="16">
        <v>60</v>
      </c>
      <c r="R122" s="16">
        <v>2.9</v>
      </c>
      <c r="S122" s="16">
        <v>8.4</v>
      </c>
      <c r="T122" s="16">
        <f t="shared" si="4"/>
        <v>91.500000000000014</v>
      </c>
      <c r="U122" s="16">
        <f t="shared" si="5"/>
        <v>91.500000000000014</v>
      </c>
      <c r="V122" s="13" t="s">
        <v>55</v>
      </c>
      <c r="W122" s="16">
        <v>30.4</v>
      </c>
      <c r="X122" s="13" t="s">
        <v>109</v>
      </c>
      <c r="Y122" s="19" t="s">
        <v>110</v>
      </c>
    </row>
    <row r="123" spans="1:25" ht="11" customHeight="1">
      <c r="A123" s="7">
        <v>119</v>
      </c>
      <c r="B123" s="13">
        <v>1</v>
      </c>
      <c r="C123" s="13" t="s">
        <v>217</v>
      </c>
      <c r="D123" s="13" t="s">
        <v>218</v>
      </c>
      <c r="E123" s="13" t="s">
        <v>219</v>
      </c>
      <c r="F123" s="13" t="s">
        <v>232</v>
      </c>
      <c r="G123" s="13" t="s">
        <v>125</v>
      </c>
      <c r="H123" s="16">
        <v>14.6</v>
      </c>
      <c r="I123" s="13">
        <v>3</v>
      </c>
      <c r="J123" s="13" t="s">
        <v>53</v>
      </c>
      <c r="K123" s="13" t="s">
        <v>54</v>
      </c>
      <c r="L123" s="13">
        <v>3</v>
      </c>
      <c r="M123" s="16">
        <f t="shared" si="3"/>
        <v>1</v>
      </c>
      <c r="N123" s="16">
        <v>5.2</v>
      </c>
      <c r="O123" s="13">
        <v>2</v>
      </c>
      <c r="P123" s="16">
        <v>17.600000000000001</v>
      </c>
      <c r="Q123" s="16">
        <v>61.6</v>
      </c>
      <c r="R123" s="16">
        <v>4.5</v>
      </c>
      <c r="S123" s="16">
        <v>7.7</v>
      </c>
      <c r="T123" s="16">
        <f t="shared" si="4"/>
        <v>98.600000000000009</v>
      </c>
      <c r="U123" s="16">
        <f t="shared" si="5"/>
        <v>98.600000000000009</v>
      </c>
      <c r="V123" s="13" t="s">
        <v>55</v>
      </c>
      <c r="W123" s="16">
        <v>28.8</v>
      </c>
      <c r="X123" s="13" t="s">
        <v>109</v>
      </c>
      <c r="Y123" s="19" t="s">
        <v>110</v>
      </c>
    </row>
    <row r="124" spans="1:25" ht="11" customHeight="1">
      <c r="A124" s="7">
        <v>120</v>
      </c>
      <c r="B124" s="13">
        <v>1</v>
      </c>
      <c r="C124" s="13" t="s">
        <v>217</v>
      </c>
      <c r="D124" s="13" t="s">
        <v>218</v>
      </c>
      <c r="E124" s="13" t="s">
        <v>219</v>
      </c>
      <c r="F124" s="13" t="s">
        <v>233</v>
      </c>
      <c r="G124" s="13" t="s">
        <v>125</v>
      </c>
      <c r="H124" s="16">
        <v>11.9</v>
      </c>
      <c r="I124" s="13">
        <v>3</v>
      </c>
      <c r="J124" s="13" t="s">
        <v>53</v>
      </c>
      <c r="K124" s="13" t="s">
        <v>54</v>
      </c>
      <c r="L124" s="13">
        <v>3</v>
      </c>
      <c r="M124" s="16">
        <f t="shared" si="3"/>
        <v>1</v>
      </c>
      <c r="N124" s="16">
        <v>4.2</v>
      </c>
      <c r="O124" s="13">
        <v>2</v>
      </c>
      <c r="P124" s="16">
        <v>8.6999999999999993</v>
      </c>
      <c r="Q124" s="16">
        <v>61</v>
      </c>
      <c r="R124" s="16">
        <v>3.6</v>
      </c>
      <c r="S124" s="16">
        <v>14.2</v>
      </c>
      <c r="T124" s="16">
        <f t="shared" si="4"/>
        <v>93.7</v>
      </c>
      <c r="U124" s="16">
        <f t="shared" si="5"/>
        <v>93.7</v>
      </c>
      <c r="V124" s="13" t="s">
        <v>55</v>
      </c>
      <c r="W124" s="16">
        <v>27.8</v>
      </c>
      <c r="X124" s="13" t="s">
        <v>109</v>
      </c>
      <c r="Y124" s="19" t="s">
        <v>110</v>
      </c>
    </row>
    <row r="125" spans="1:25" ht="11" customHeight="1">
      <c r="A125" s="7">
        <v>121</v>
      </c>
      <c r="B125" s="13">
        <v>1</v>
      </c>
      <c r="C125" s="13" t="s">
        <v>217</v>
      </c>
      <c r="D125" s="13" t="s">
        <v>218</v>
      </c>
      <c r="E125" s="13" t="s">
        <v>219</v>
      </c>
      <c r="F125" s="13" t="s">
        <v>234</v>
      </c>
      <c r="G125" s="13" t="s">
        <v>125</v>
      </c>
      <c r="H125" s="16">
        <v>6.2</v>
      </c>
      <c r="I125" s="13">
        <v>2</v>
      </c>
      <c r="J125" s="13" t="s">
        <v>53</v>
      </c>
      <c r="K125" s="13" t="s">
        <v>54</v>
      </c>
      <c r="L125" s="13">
        <v>3</v>
      </c>
      <c r="M125" s="16">
        <f t="shared" si="3"/>
        <v>0.66666666666666663</v>
      </c>
      <c r="N125" s="16">
        <v>3.5</v>
      </c>
      <c r="O125" s="13">
        <v>2</v>
      </c>
      <c r="P125" s="16">
        <v>12.7</v>
      </c>
      <c r="Q125" s="16">
        <v>78</v>
      </c>
      <c r="R125" s="16">
        <v>2.6</v>
      </c>
      <c r="S125" s="16">
        <v>6.6</v>
      </c>
      <c r="T125" s="16">
        <f t="shared" si="4"/>
        <v>105.39999999999999</v>
      </c>
      <c r="U125" s="16">
        <f t="shared" si="5"/>
        <v>105.39999999999999</v>
      </c>
      <c r="V125" s="13" t="s">
        <v>55</v>
      </c>
      <c r="W125" s="16">
        <v>28</v>
      </c>
      <c r="X125" s="13" t="s">
        <v>109</v>
      </c>
      <c r="Y125" s="19" t="s">
        <v>110</v>
      </c>
    </row>
    <row r="126" spans="1:25" ht="11" customHeight="1">
      <c r="A126" s="7">
        <v>122</v>
      </c>
      <c r="B126" s="13">
        <v>1</v>
      </c>
      <c r="C126" s="13" t="s">
        <v>217</v>
      </c>
      <c r="D126" s="13" t="s">
        <v>218</v>
      </c>
      <c r="E126" s="13" t="s">
        <v>219</v>
      </c>
      <c r="F126" s="13" t="s">
        <v>235</v>
      </c>
      <c r="G126" s="13" t="s">
        <v>125</v>
      </c>
      <c r="H126" s="16">
        <v>2.2999999999999998</v>
      </c>
      <c r="I126" s="13">
        <v>4</v>
      </c>
      <c r="J126" s="13" t="s">
        <v>57</v>
      </c>
      <c r="K126" s="13" t="s">
        <v>54</v>
      </c>
      <c r="L126" s="13">
        <v>3</v>
      </c>
      <c r="M126" s="16">
        <f t="shared" si="3"/>
        <v>1.3333333333333333</v>
      </c>
      <c r="N126" s="16">
        <v>4.5</v>
      </c>
      <c r="O126" s="13">
        <v>3</v>
      </c>
      <c r="P126" s="16">
        <v>21.3</v>
      </c>
      <c r="Q126" s="16">
        <v>66.7</v>
      </c>
      <c r="R126" s="16">
        <v>3.6</v>
      </c>
      <c r="S126" s="16">
        <v>9.6999999999999993</v>
      </c>
      <c r="T126" s="16">
        <f t="shared" si="4"/>
        <v>108.8</v>
      </c>
      <c r="U126" s="16">
        <f t="shared" si="5"/>
        <v>108.8</v>
      </c>
      <c r="V126" s="13" t="s">
        <v>58</v>
      </c>
      <c r="W126" s="16">
        <v>25.9</v>
      </c>
      <c r="X126" s="13" t="s">
        <v>109</v>
      </c>
      <c r="Y126" s="19" t="s">
        <v>142</v>
      </c>
    </row>
    <row r="127" spans="1:25" ht="11" customHeight="1">
      <c r="A127" s="7">
        <v>123</v>
      </c>
      <c r="B127" s="13">
        <v>1</v>
      </c>
      <c r="C127" s="13" t="s">
        <v>217</v>
      </c>
      <c r="D127" s="13" t="s">
        <v>218</v>
      </c>
      <c r="E127" s="13" t="s">
        <v>219</v>
      </c>
      <c r="F127" s="13" t="s">
        <v>236</v>
      </c>
      <c r="G127" s="13" t="s">
        <v>125</v>
      </c>
      <c r="H127" s="16">
        <v>5.2</v>
      </c>
      <c r="I127" s="13">
        <v>3</v>
      </c>
      <c r="J127" s="13" t="s">
        <v>57</v>
      </c>
      <c r="K127" s="13" t="s">
        <v>54</v>
      </c>
      <c r="L127" s="13">
        <v>3</v>
      </c>
      <c r="M127" s="16">
        <f t="shared" si="3"/>
        <v>1</v>
      </c>
      <c r="N127" s="16">
        <v>4.8</v>
      </c>
      <c r="O127" s="13">
        <v>2</v>
      </c>
      <c r="P127" s="16">
        <v>11.2</v>
      </c>
      <c r="Q127" s="16">
        <v>49.5</v>
      </c>
      <c r="R127" s="16">
        <v>4</v>
      </c>
      <c r="S127" s="16">
        <v>8.4</v>
      </c>
      <c r="T127" s="16">
        <f t="shared" si="4"/>
        <v>79.900000000000006</v>
      </c>
      <c r="U127" s="16">
        <f t="shared" si="5"/>
        <v>79.900000000000006</v>
      </c>
      <c r="V127" s="13" t="s">
        <v>58</v>
      </c>
      <c r="W127" s="16">
        <v>25.2</v>
      </c>
      <c r="X127" s="13" t="s">
        <v>109</v>
      </c>
      <c r="Y127" s="19" t="s">
        <v>110</v>
      </c>
    </row>
    <row r="128" spans="1:25" ht="11" customHeight="1">
      <c r="A128" s="7">
        <v>124</v>
      </c>
      <c r="B128" s="13">
        <v>1</v>
      </c>
      <c r="C128" s="13" t="s">
        <v>217</v>
      </c>
      <c r="D128" s="13" t="s">
        <v>218</v>
      </c>
      <c r="E128" s="13" t="s">
        <v>219</v>
      </c>
      <c r="F128" s="13" t="s">
        <v>237</v>
      </c>
      <c r="G128" s="13" t="s">
        <v>125</v>
      </c>
      <c r="H128" s="16">
        <v>1.9</v>
      </c>
      <c r="I128" s="13">
        <v>1</v>
      </c>
      <c r="J128" s="13" t="s">
        <v>49</v>
      </c>
      <c r="K128" s="13" t="s">
        <v>46</v>
      </c>
      <c r="L128" s="13">
        <v>2</v>
      </c>
      <c r="M128" s="16">
        <f t="shared" si="3"/>
        <v>0.5</v>
      </c>
      <c r="N128" s="16">
        <v>4.4000000000000004</v>
      </c>
      <c r="O128" s="13">
        <v>4</v>
      </c>
      <c r="P128" s="16">
        <v>13.5</v>
      </c>
      <c r="Q128" s="16">
        <v>42.9</v>
      </c>
      <c r="R128" s="16">
        <v>3.7</v>
      </c>
      <c r="S128" s="16">
        <v>7.4</v>
      </c>
      <c r="T128" s="16">
        <f t="shared" si="4"/>
        <v>75.900000000000006</v>
      </c>
      <c r="U128" s="16">
        <f t="shared" si="5"/>
        <v>75.900000000000006</v>
      </c>
      <c r="V128" s="13" t="s">
        <v>50</v>
      </c>
      <c r="W128" s="16">
        <v>23.9</v>
      </c>
      <c r="X128" s="13" t="s">
        <v>109</v>
      </c>
      <c r="Y128" s="19" t="s">
        <v>110</v>
      </c>
    </row>
    <row r="129" spans="1:25" ht="11" customHeight="1">
      <c r="A129" s="7">
        <v>125</v>
      </c>
      <c r="B129" s="13">
        <v>1</v>
      </c>
      <c r="C129" s="13" t="s">
        <v>217</v>
      </c>
      <c r="D129" s="13" t="s">
        <v>218</v>
      </c>
      <c r="E129" s="13" t="s">
        <v>219</v>
      </c>
      <c r="F129" s="13" t="s">
        <v>238</v>
      </c>
      <c r="G129" s="13" t="s">
        <v>125</v>
      </c>
      <c r="H129" s="16">
        <v>19.600000000000001</v>
      </c>
      <c r="I129" s="13">
        <v>2</v>
      </c>
      <c r="J129" s="13" t="s">
        <v>45</v>
      </c>
      <c r="K129" s="13" t="s">
        <v>46</v>
      </c>
      <c r="L129" s="13">
        <v>2</v>
      </c>
      <c r="M129" s="16">
        <f t="shared" si="3"/>
        <v>1</v>
      </c>
      <c r="N129" s="16">
        <v>3.7</v>
      </c>
      <c r="O129" s="13">
        <v>4</v>
      </c>
      <c r="P129" s="16">
        <v>11.5</v>
      </c>
      <c r="Q129" s="16">
        <v>66.5</v>
      </c>
      <c r="R129" s="16">
        <v>2</v>
      </c>
      <c r="S129" s="16">
        <v>12.4</v>
      </c>
      <c r="T129" s="16">
        <f t="shared" si="4"/>
        <v>100.10000000000001</v>
      </c>
      <c r="U129" s="16">
        <f t="shared" si="5"/>
        <v>100.10000000000001</v>
      </c>
      <c r="V129" s="13" t="s">
        <v>47</v>
      </c>
      <c r="W129" s="16">
        <v>22.1</v>
      </c>
      <c r="X129" s="13" t="s">
        <v>109</v>
      </c>
      <c r="Y129" s="19" t="s">
        <v>110</v>
      </c>
    </row>
    <row r="130" spans="1:25" ht="11" customHeight="1">
      <c r="A130" s="7">
        <v>126</v>
      </c>
      <c r="B130" s="13">
        <v>1</v>
      </c>
      <c r="C130" s="13" t="s">
        <v>217</v>
      </c>
      <c r="D130" s="13" t="s">
        <v>218</v>
      </c>
      <c r="E130" s="13" t="s">
        <v>219</v>
      </c>
      <c r="F130" s="13" t="s">
        <v>239</v>
      </c>
      <c r="G130" s="13" t="s">
        <v>125</v>
      </c>
      <c r="H130" s="16">
        <v>13.2</v>
      </c>
      <c r="I130" s="13">
        <v>4</v>
      </c>
      <c r="J130" s="13" t="s">
        <v>57</v>
      </c>
      <c r="K130" s="13" t="s">
        <v>54</v>
      </c>
      <c r="L130" s="13">
        <v>3</v>
      </c>
      <c r="M130" s="16">
        <f t="shared" si="3"/>
        <v>1.3333333333333333</v>
      </c>
      <c r="N130" s="16">
        <v>4</v>
      </c>
      <c r="O130" s="13">
        <v>3</v>
      </c>
      <c r="P130" s="16">
        <v>15.8</v>
      </c>
      <c r="Q130" s="16">
        <v>78</v>
      </c>
      <c r="R130" s="16">
        <v>4.0999999999999996</v>
      </c>
      <c r="S130" s="16">
        <v>10.199999999999999</v>
      </c>
      <c r="T130" s="16">
        <f t="shared" si="4"/>
        <v>115.1</v>
      </c>
      <c r="U130" s="16">
        <f t="shared" si="5"/>
        <v>115.1</v>
      </c>
      <c r="V130" s="13" t="s">
        <v>58</v>
      </c>
      <c r="W130" s="16">
        <v>27.7</v>
      </c>
      <c r="X130" s="13" t="s">
        <v>109</v>
      </c>
      <c r="Y130" s="19" t="s">
        <v>142</v>
      </c>
    </row>
    <row r="131" spans="1:25" ht="11" customHeight="1">
      <c r="A131" s="7">
        <v>127</v>
      </c>
      <c r="B131" s="13">
        <v>1</v>
      </c>
      <c r="C131" s="13" t="s">
        <v>217</v>
      </c>
      <c r="D131" s="13" t="s">
        <v>218</v>
      </c>
      <c r="E131" s="13" t="s">
        <v>219</v>
      </c>
      <c r="F131" s="13" t="s">
        <v>240</v>
      </c>
      <c r="G131" s="13" t="s">
        <v>125</v>
      </c>
      <c r="H131" s="16">
        <v>8.6</v>
      </c>
      <c r="I131" s="13">
        <v>2</v>
      </c>
      <c r="J131" s="13" t="s">
        <v>51</v>
      </c>
      <c r="K131" s="13" t="s">
        <v>46</v>
      </c>
      <c r="L131" s="13">
        <v>2</v>
      </c>
      <c r="M131" s="16">
        <f t="shared" si="3"/>
        <v>1</v>
      </c>
      <c r="N131" s="16">
        <v>5</v>
      </c>
      <c r="O131" s="13">
        <v>3</v>
      </c>
      <c r="P131" s="16">
        <v>14.9</v>
      </c>
      <c r="Q131" s="16">
        <v>55.8</v>
      </c>
      <c r="R131" s="16">
        <v>3.4</v>
      </c>
      <c r="S131" s="16">
        <v>8.1999999999999993</v>
      </c>
      <c r="T131" s="16">
        <f t="shared" si="4"/>
        <v>90.3</v>
      </c>
      <c r="U131" s="16">
        <f t="shared" si="5"/>
        <v>90.3</v>
      </c>
      <c r="V131" s="13" t="s">
        <v>52</v>
      </c>
      <c r="W131" s="16">
        <v>23.4</v>
      </c>
      <c r="X131" s="13" t="s">
        <v>109</v>
      </c>
      <c r="Y131" s="19" t="s">
        <v>110</v>
      </c>
    </row>
    <row r="132" spans="1:25" ht="11" customHeight="1">
      <c r="A132" s="7">
        <v>128</v>
      </c>
      <c r="B132" s="13">
        <v>1</v>
      </c>
      <c r="C132" s="13" t="s">
        <v>217</v>
      </c>
      <c r="D132" s="13" t="s">
        <v>218</v>
      </c>
      <c r="E132" s="13" t="s">
        <v>219</v>
      </c>
      <c r="F132" s="13" t="s">
        <v>126</v>
      </c>
      <c r="G132" s="13" t="s">
        <v>125</v>
      </c>
      <c r="H132" s="16">
        <v>6</v>
      </c>
      <c r="I132" s="13">
        <v>3</v>
      </c>
      <c r="J132" s="13" t="s">
        <v>53</v>
      </c>
      <c r="K132" s="13" t="s">
        <v>54</v>
      </c>
      <c r="L132" s="13">
        <v>3</v>
      </c>
      <c r="M132" s="16">
        <f t="shared" si="3"/>
        <v>1</v>
      </c>
      <c r="N132" s="16">
        <v>3.7</v>
      </c>
      <c r="O132" s="13">
        <v>2</v>
      </c>
      <c r="P132" s="16">
        <v>13.3</v>
      </c>
      <c r="Q132" s="16">
        <v>61.5</v>
      </c>
      <c r="R132" s="16">
        <v>3.3</v>
      </c>
      <c r="S132" s="16">
        <v>8.9</v>
      </c>
      <c r="T132" s="16">
        <f t="shared" si="4"/>
        <v>92.7</v>
      </c>
      <c r="U132" s="16">
        <f t="shared" si="5"/>
        <v>92.7</v>
      </c>
      <c r="V132" s="13" t="s">
        <v>55</v>
      </c>
      <c r="W132" s="16">
        <v>31.1</v>
      </c>
      <c r="X132" s="13" t="s">
        <v>109</v>
      </c>
      <c r="Y132" s="19" t="s">
        <v>110</v>
      </c>
    </row>
    <row r="133" spans="1:25" ht="11" customHeight="1">
      <c r="A133" s="7">
        <v>129</v>
      </c>
      <c r="B133" s="13">
        <v>1</v>
      </c>
      <c r="C133" s="13" t="s">
        <v>217</v>
      </c>
      <c r="D133" s="13" t="s">
        <v>218</v>
      </c>
      <c r="E133" s="13" t="s">
        <v>219</v>
      </c>
      <c r="F133" s="13" t="s">
        <v>189</v>
      </c>
      <c r="G133" s="13" t="s">
        <v>125</v>
      </c>
      <c r="H133" s="16">
        <v>1</v>
      </c>
      <c r="I133" s="13">
        <v>3</v>
      </c>
      <c r="J133" s="13" t="s">
        <v>53</v>
      </c>
      <c r="K133" s="13" t="s">
        <v>54</v>
      </c>
      <c r="L133" s="13">
        <v>3</v>
      </c>
      <c r="M133" s="16">
        <f t="shared" ref="M133:M196" si="6">I133/L133</f>
        <v>1</v>
      </c>
      <c r="N133" s="16">
        <v>5.0999999999999996</v>
      </c>
      <c r="O133" s="13">
        <v>3</v>
      </c>
      <c r="P133" s="16">
        <v>10.6</v>
      </c>
      <c r="Q133" s="16">
        <v>69</v>
      </c>
      <c r="R133" s="16">
        <v>2.9</v>
      </c>
      <c r="S133" s="16">
        <v>12.7</v>
      </c>
      <c r="T133" s="16">
        <f t="shared" ref="T133:T196" si="7">SUM(N133:S133)</f>
        <v>103.30000000000001</v>
      </c>
      <c r="U133" s="16">
        <f t="shared" ref="U133:U196" si="8">T133</f>
        <v>103.30000000000001</v>
      </c>
      <c r="V133" s="13" t="s">
        <v>55</v>
      </c>
      <c r="W133" s="16">
        <v>29.1</v>
      </c>
      <c r="X133" s="13" t="s">
        <v>109</v>
      </c>
      <c r="Y133" s="19" t="s">
        <v>110</v>
      </c>
    </row>
    <row r="134" spans="1:25" ht="11" customHeight="1">
      <c r="A134" s="7">
        <v>130</v>
      </c>
      <c r="B134" s="13">
        <v>1</v>
      </c>
      <c r="C134" s="13" t="s">
        <v>217</v>
      </c>
      <c r="D134" s="13" t="s">
        <v>218</v>
      </c>
      <c r="E134" s="13" t="s">
        <v>219</v>
      </c>
      <c r="F134" s="13" t="s">
        <v>241</v>
      </c>
      <c r="G134" s="13" t="s">
        <v>125</v>
      </c>
      <c r="H134" s="16">
        <v>9.3000000000000007</v>
      </c>
      <c r="I134" s="13">
        <v>3</v>
      </c>
      <c r="J134" s="13" t="s">
        <v>57</v>
      </c>
      <c r="K134" s="13" t="s">
        <v>54</v>
      </c>
      <c r="L134" s="13">
        <v>3</v>
      </c>
      <c r="M134" s="16">
        <f t="shared" si="6"/>
        <v>1</v>
      </c>
      <c r="N134" s="16">
        <v>5.3</v>
      </c>
      <c r="O134" s="13">
        <v>2</v>
      </c>
      <c r="P134" s="16">
        <v>10.5</v>
      </c>
      <c r="Q134" s="16">
        <v>65.2</v>
      </c>
      <c r="R134" s="16">
        <v>3.3</v>
      </c>
      <c r="S134" s="16">
        <v>14.1</v>
      </c>
      <c r="T134" s="16">
        <f t="shared" si="7"/>
        <v>100.39999999999999</v>
      </c>
      <c r="U134" s="16">
        <f t="shared" si="8"/>
        <v>100.39999999999999</v>
      </c>
      <c r="V134" s="13" t="s">
        <v>58</v>
      </c>
      <c r="W134" s="16">
        <v>27.8</v>
      </c>
      <c r="X134" s="13" t="s">
        <v>109</v>
      </c>
      <c r="Y134" s="19" t="s">
        <v>110</v>
      </c>
    </row>
    <row r="135" spans="1:25" ht="11" customHeight="1">
      <c r="A135" s="7">
        <v>131</v>
      </c>
      <c r="B135" s="13">
        <v>1</v>
      </c>
      <c r="C135" s="13" t="s">
        <v>217</v>
      </c>
      <c r="D135" s="13" t="s">
        <v>218</v>
      </c>
      <c r="E135" s="13" t="s">
        <v>219</v>
      </c>
      <c r="F135" s="13" t="s">
        <v>242</v>
      </c>
      <c r="G135" s="13" t="s">
        <v>125</v>
      </c>
      <c r="H135" s="16">
        <v>5.2</v>
      </c>
      <c r="I135" s="13">
        <v>2</v>
      </c>
      <c r="J135" s="13" t="s">
        <v>53</v>
      </c>
      <c r="K135" s="13" t="s">
        <v>54</v>
      </c>
      <c r="L135" s="13">
        <v>3</v>
      </c>
      <c r="M135" s="16">
        <f t="shared" si="6"/>
        <v>0.66666666666666663</v>
      </c>
      <c r="N135" s="16">
        <v>6.2</v>
      </c>
      <c r="O135" s="13">
        <v>4</v>
      </c>
      <c r="P135" s="16">
        <v>15.4</v>
      </c>
      <c r="Q135" s="16">
        <v>70.099999999999994</v>
      </c>
      <c r="R135" s="16">
        <v>2</v>
      </c>
      <c r="S135" s="16">
        <v>8.6</v>
      </c>
      <c r="T135" s="16">
        <f t="shared" si="7"/>
        <v>106.29999999999998</v>
      </c>
      <c r="U135" s="16">
        <f t="shared" si="8"/>
        <v>106.29999999999998</v>
      </c>
      <c r="V135" s="13" t="s">
        <v>55</v>
      </c>
      <c r="W135" s="16">
        <v>27.1</v>
      </c>
      <c r="X135" s="13" t="s">
        <v>109</v>
      </c>
      <c r="Y135" s="19" t="s">
        <v>110</v>
      </c>
    </row>
    <row r="136" spans="1:25" ht="11" customHeight="1">
      <c r="A136" s="7">
        <v>132</v>
      </c>
      <c r="B136" s="13">
        <v>1</v>
      </c>
      <c r="C136" s="13" t="s">
        <v>217</v>
      </c>
      <c r="D136" s="13" t="s">
        <v>218</v>
      </c>
      <c r="E136" s="13" t="s">
        <v>219</v>
      </c>
      <c r="F136" s="13" t="s">
        <v>243</v>
      </c>
      <c r="G136" s="13" t="s">
        <v>125</v>
      </c>
      <c r="H136" s="16">
        <v>2.8</v>
      </c>
      <c r="I136" s="13">
        <v>2</v>
      </c>
      <c r="J136" s="13" t="s">
        <v>49</v>
      </c>
      <c r="K136" s="13" t="s">
        <v>46</v>
      </c>
      <c r="L136" s="13">
        <v>2</v>
      </c>
      <c r="M136" s="16">
        <f t="shared" si="6"/>
        <v>1</v>
      </c>
      <c r="N136" s="16">
        <v>3.4</v>
      </c>
      <c r="O136" s="13">
        <v>2</v>
      </c>
      <c r="P136" s="16">
        <v>14.3</v>
      </c>
      <c r="Q136" s="16">
        <v>54.8</v>
      </c>
      <c r="R136" s="16">
        <v>5.3</v>
      </c>
      <c r="S136" s="16">
        <v>10.9</v>
      </c>
      <c r="T136" s="16">
        <f t="shared" si="7"/>
        <v>90.7</v>
      </c>
      <c r="U136" s="16">
        <f t="shared" si="8"/>
        <v>90.7</v>
      </c>
      <c r="V136" s="13" t="s">
        <v>50</v>
      </c>
      <c r="W136" s="16">
        <v>24.8</v>
      </c>
      <c r="X136" s="13" t="s">
        <v>109</v>
      </c>
      <c r="Y136" s="19" t="s">
        <v>110</v>
      </c>
    </row>
    <row r="137" spans="1:25" ht="11" customHeight="1">
      <c r="A137" s="7">
        <v>133</v>
      </c>
      <c r="B137" s="13">
        <v>1</v>
      </c>
      <c r="C137" s="13" t="s">
        <v>244</v>
      </c>
      <c r="D137" s="13" t="s">
        <v>245</v>
      </c>
      <c r="E137" s="13" t="s">
        <v>219</v>
      </c>
      <c r="F137" s="13" t="s">
        <v>246</v>
      </c>
      <c r="G137" s="13" t="s">
        <v>108</v>
      </c>
      <c r="H137" s="16">
        <v>173.2</v>
      </c>
      <c r="I137" s="13">
        <v>2</v>
      </c>
      <c r="J137" s="13" t="s">
        <v>57</v>
      </c>
      <c r="K137" s="13" t="s">
        <v>54</v>
      </c>
      <c r="L137" s="13">
        <v>3</v>
      </c>
      <c r="M137" s="16">
        <f t="shared" si="6"/>
        <v>0.66666666666666663</v>
      </c>
      <c r="N137" s="16">
        <v>6.2</v>
      </c>
      <c r="O137" s="13">
        <v>1</v>
      </c>
      <c r="P137" s="16">
        <v>18</v>
      </c>
      <c r="Q137" s="16">
        <v>42.3</v>
      </c>
      <c r="R137" s="16">
        <v>2</v>
      </c>
      <c r="S137" s="16">
        <v>10.4</v>
      </c>
      <c r="T137" s="16">
        <f t="shared" si="7"/>
        <v>79.900000000000006</v>
      </c>
      <c r="U137" s="16">
        <f t="shared" si="8"/>
        <v>79.900000000000006</v>
      </c>
      <c r="V137" s="13" t="s">
        <v>58</v>
      </c>
      <c r="W137" s="16">
        <v>26.9</v>
      </c>
      <c r="X137" s="13" t="s">
        <v>109</v>
      </c>
      <c r="Y137" s="19" t="s">
        <v>110</v>
      </c>
    </row>
    <row r="138" spans="1:25" ht="11" customHeight="1">
      <c r="A138" s="7">
        <v>134</v>
      </c>
      <c r="B138" s="13">
        <v>1</v>
      </c>
      <c r="C138" s="13" t="s">
        <v>244</v>
      </c>
      <c r="D138" s="13" t="s">
        <v>245</v>
      </c>
      <c r="E138" s="13" t="s">
        <v>219</v>
      </c>
      <c r="F138" s="13" t="s">
        <v>247</v>
      </c>
      <c r="G138" s="13" t="s">
        <v>113</v>
      </c>
      <c r="H138" s="16">
        <v>62.8</v>
      </c>
      <c r="I138" s="13">
        <v>2</v>
      </c>
      <c r="J138" s="13" t="s">
        <v>53</v>
      </c>
      <c r="K138" s="13" t="s">
        <v>54</v>
      </c>
      <c r="L138" s="13">
        <v>3</v>
      </c>
      <c r="M138" s="16">
        <f t="shared" si="6"/>
        <v>0.66666666666666663</v>
      </c>
      <c r="N138" s="16">
        <v>6.4</v>
      </c>
      <c r="O138" s="13">
        <v>3</v>
      </c>
      <c r="P138" s="16">
        <v>10.4</v>
      </c>
      <c r="Q138" s="16">
        <v>33.700000000000003</v>
      </c>
      <c r="R138" s="16">
        <v>3.9</v>
      </c>
      <c r="S138" s="16">
        <v>11.3</v>
      </c>
      <c r="T138" s="16">
        <f t="shared" si="7"/>
        <v>68.7</v>
      </c>
      <c r="U138" s="16">
        <f t="shared" si="8"/>
        <v>68.7</v>
      </c>
      <c r="V138" s="13" t="s">
        <v>55</v>
      </c>
      <c r="W138" s="16">
        <v>29.3</v>
      </c>
      <c r="X138" s="13" t="s">
        <v>109</v>
      </c>
      <c r="Y138" s="19" t="s">
        <v>110</v>
      </c>
    </row>
    <row r="139" spans="1:25" ht="11" customHeight="1">
      <c r="A139" s="7">
        <v>135</v>
      </c>
      <c r="B139" s="13">
        <v>1</v>
      </c>
      <c r="C139" s="13" t="s">
        <v>244</v>
      </c>
      <c r="D139" s="13" t="s">
        <v>245</v>
      </c>
      <c r="E139" s="13" t="s">
        <v>219</v>
      </c>
      <c r="F139" s="13" t="s">
        <v>248</v>
      </c>
      <c r="G139" s="13" t="s">
        <v>113</v>
      </c>
      <c r="H139" s="16">
        <v>18.7</v>
      </c>
      <c r="I139" s="13">
        <v>2</v>
      </c>
      <c r="J139" s="13" t="s">
        <v>49</v>
      </c>
      <c r="K139" s="13" t="s">
        <v>46</v>
      </c>
      <c r="L139" s="13">
        <v>2</v>
      </c>
      <c r="M139" s="16">
        <f t="shared" si="6"/>
        <v>1</v>
      </c>
      <c r="N139" s="16">
        <v>3</v>
      </c>
      <c r="O139" s="13">
        <v>3</v>
      </c>
      <c r="P139" s="16">
        <v>9.8000000000000007</v>
      </c>
      <c r="Q139" s="16">
        <v>72</v>
      </c>
      <c r="R139" s="16">
        <v>3.9</v>
      </c>
      <c r="S139" s="16">
        <v>9.4</v>
      </c>
      <c r="T139" s="16">
        <f t="shared" si="7"/>
        <v>101.10000000000001</v>
      </c>
      <c r="U139" s="16">
        <f t="shared" si="8"/>
        <v>101.10000000000001</v>
      </c>
      <c r="V139" s="13" t="s">
        <v>50</v>
      </c>
      <c r="W139" s="16">
        <v>25.7</v>
      </c>
      <c r="X139" s="13" t="s">
        <v>109</v>
      </c>
      <c r="Y139" s="19" t="s">
        <v>110</v>
      </c>
    </row>
    <row r="140" spans="1:25" ht="11" customHeight="1">
      <c r="A140" s="7">
        <v>136</v>
      </c>
      <c r="B140" s="13">
        <v>1</v>
      </c>
      <c r="C140" s="13" t="s">
        <v>244</v>
      </c>
      <c r="D140" s="13" t="s">
        <v>245</v>
      </c>
      <c r="E140" s="13" t="s">
        <v>219</v>
      </c>
      <c r="F140" s="13" t="s">
        <v>249</v>
      </c>
      <c r="G140" s="13" t="s">
        <v>113</v>
      </c>
      <c r="H140" s="16">
        <v>18.600000000000001</v>
      </c>
      <c r="I140" s="13">
        <v>1</v>
      </c>
      <c r="J140" s="13" t="s">
        <v>49</v>
      </c>
      <c r="K140" s="13" t="s">
        <v>46</v>
      </c>
      <c r="L140" s="13">
        <v>2</v>
      </c>
      <c r="M140" s="16">
        <f t="shared" si="6"/>
        <v>0.5</v>
      </c>
      <c r="N140" s="16">
        <v>4.5</v>
      </c>
      <c r="O140" s="13">
        <v>2</v>
      </c>
      <c r="P140" s="16">
        <v>8.8000000000000007</v>
      </c>
      <c r="Q140" s="16">
        <v>40.799999999999997</v>
      </c>
      <c r="R140" s="16">
        <v>5.0999999999999996</v>
      </c>
      <c r="S140" s="16">
        <v>10.4</v>
      </c>
      <c r="T140" s="16">
        <f t="shared" si="7"/>
        <v>71.599999999999994</v>
      </c>
      <c r="U140" s="16">
        <f t="shared" si="8"/>
        <v>71.599999999999994</v>
      </c>
      <c r="V140" s="13" t="s">
        <v>50</v>
      </c>
      <c r="W140" s="16">
        <v>21</v>
      </c>
      <c r="X140" s="13" t="s">
        <v>109</v>
      </c>
      <c r="Y140" s="19" t="s">
        <v>110</v>
      </c>
    </row>
    <row r="141" spans="1:25" ht="11" customHeight="1">
      <c r="A141" s="7">
        <v>137</v>
      </c>
      <c r="B141" s="13">
        <v>1</v>
      </c>
      <c r="C141" s="13" t="s">
        <v>244</v>
      </c>
      <c r="D141" s="13" t="s">
        <v>245</v>
      </c>
      <c r="E141" s="13" t="s">
        <v>219</v>
      </c>
      <c r="F141" s="13" t="s">
        <v>131</v>
      </c>
      <c r="G141" s="13" t="s">
        <v>113</v>
      </c>
      <c r="H141" s="16">
        <v>2.7</v>
      </c>
      <c r="I141" s="13">
        <v>2</v>
      </c>
      <c r="J141" s="13" t="s">
        <v>49</v>
      </c>
      <c r="K141" s="13" t="s">
        <v>46</v>
      </c>
      <c r="L141" s="13">
        <v>2</v>
      </c>
      <c r="M141" s="16">
        <f t="shared" si="6"/>
        <v>1</v>
      </c>
      <c r="N141" s="16">
        <v>5.8</v>
      </c>
      <c r="O141" s="13">
        <v>2</v>
      </c>
      <c r="P141" s="16">
        <v>18.600000000000001</v>
      </c>
      <c r="Q141" s="16">
        <v>47.5</v>
      </c>
      <c r="R141" s="16">
        <v>1.7</v>
      </c>
      <c r="S141" s="16">
        <v>12.5</v>
      </c>
      <c r="T141" s="16">
        <f t="shared" si="7"/>
        <v>88.100000000000009</v>
      </c>
      <c r="U141" s="16">
        <f t="shared" si="8"/>
        <v>88.100000000000009</v>
      </c>
      <c r="V141" s="13" t="s">
        <v>50</v>
      </c>
      <c r="W141" s="16">
        <v>21.6</v>
      </c>
      <c r="X141" s="13" t="s">
        <v>109</v>
      </c>
      <c r="Y141" s="19" t="s">
        <v>110</v>
      </c>
    </row>
    <row r="142" spans="1:25" ht="11" customHeight="1">
      <c r="A142" s="7">
        <v>138</v>
      </c>
      <c r="B142" s="13">
        <v>1</v>
      </c>
      <c r="C142" s="13" t="s">
        <v>244</v>
      </c>
      <c r="D142" s="13" t="s">
        <v>245</v>
      </c>
      <c r="E142" s="13" t="s">
        <v>219</v>
      </c>
      <c r="F142" s="13" t="s">
        <v>250</v>
      </c>
      <c r="G142" s="13" t="s">
        <v>113</v>
      </c>
      <c r="H142" s="16">
        <v>3</v>
      </c>
      <c r="I142" s="13">
        <v>3</v>
      </c>
      <c r="J142" s="13" t="s">
        <v>57</v>
      </c>
      <c r="K142" s="13" t="s">
        <v>54</v>
      </c>
      <c r="L142" s="13">
        <v>3</v>
      </c>
      <c r="M142" s="16">
        <f t="shared" si="6"/>
        <v>1</v>
      </c>
      <c r="N142" s="16">
        <v>5.2</v>
      </c>
      <c r="O142" s="13">
        <v>3</v>
      </c>
      <c r="P142" s="16">
        <v>14</v>
      </c>
      <c r="Q142" s="16">
        <v>52.5</v>
      </c>
      <c r="R142" s="16">
        <v>4.0999999999999996</v>
      </c>
      <c r="S142" s="16">
        <v>11.6</v>
      </c>
      <c r="T142" s="16">
        <f t="shared" si="7"/>
        <v>90.399999999999991</v>
      </c>
      <c r="U142" s="16">
        <f t="shared" si="8"/>
        <v>90.399999999999991</v>
      </c>
      <c r="V142" s="13" t="s">
        <v>58</v>
      </c>
      <c r="W142" s="16">
        <v>25.9</v>
      </c>
      <c r="X142" s="13" t="s">
        <v>109</v>
      </c>
      <c r="Y142" s="19" t="s">
        <v>110</v>
      </c>
    </row>
    <row r="143" spans="1:25" ht="11" customHeight="1">
      <c r="A143" s="7">
        <v>139</v>
      </c>
      <c r="B143" s="13">
        <v>1</v>
      </c>
      <c r="C143" s="13" t="s">
        <v>244</v>
      </c>
      <c r="D143" s="13" t="s">
        <v>245</v>
      </c>
      <c r="E143" s="13" t="s">
        <v>219</v>
      </c>
      <c r="F143" s="13" t="s">
        <v>251</v>
      </c>
      <c r="G143" s="13" t="s">
        <v>119</v>
      </c>
      <c r="H143" s="16">
        <v>98.4</v>
      </c>
      <c r="I143" s="13">
        <v>3</v>
      </c>
      <c r="J143" s="13" t="s">
        <v>53</v>
      </c>
      <c r="K143" s="13" t="s">
        <v>54</v>
      </c>
      <c r="L143" s="13">
        <v>3</v>
      </c>
      <c r="M143" s="16">
        <f t="shared" si="6"/>
        <v>1</v>
      </c>
      <c r="N143" s="16">
        <v>3.8</v>
      </c>
      <c r="O143" s="13">
        <v>2</v>
      </c>
      <c r="P143" s="16">
        <v>16.7</v>
      </c>
      <c r="Q143" s="16">
        <v>51</v>
      </c>
      <c r="R143" s="16">
        <v>2.2000000000000002</v>
      </c>
      <c r="S143" s="16">
        <v>11.3</v>
      </c>
      <c r="T143" s="16">
        <f t="shared" si="7"/>
        <v>87</v>
      </c>
      <c r="U143" s="16">
        <f t="shared" si="8"/>
        <v>87</v>
      </c>
      <c r="V143" s="13" t="s">
        <v>55</v>
      </c>
      <c r="W143" s="16">
        <v>27.6</v>
      </c>
      <c r="X143" s="13" t="s">
        <v>109</v>
      </c>
      <c r="Y143" s="19" t="s">
        <v>110</v>
      </c>
    </row>
    <row r="144" spans="1:25" ht="11" customHeight="1">
      <c r="A144" s="7">
        <v>140</v>
      </c>
      <c r="B144" s="13">
        <v>1</v>
      </c>
      <c r="C144" s="13" t="s">
        <v>244</v>
      </c>
      <c r="D144" s="13" t="s">
        <v>245</v>
      </c>
      <c r="E144" s="13" t="s">
        <v>219</v>
      </c>
      <c r="F144" s="13" t="s">
        <v>252</v>
      </c>
      <c r="G144" s="13" t="s">
        <v>119</v>
      </c>
      <c r="H144" s="16">
        <v>4.0999999999999996</v>
      </c>
      <c r="I144" s="13">
        <v>3</v>
      </c>
      <c r="J144" s="13" t="s">
        <v>57</v>
      </c>
      <c r="K144" s="13" t="s">
        <v>54</v>
      </c>
      <c r="L144" s="13">
        <v>3</v>
      </c>
      <c r="M144" s="16">
        <f t="shared" si="6"/>
        <v>1</v>
      </c>
      <c r="N144" s="16">
        <v>5.4</v>
      </c>
      <c r="O144" s="13">
        <v>3</v>
      </c>
      <c r="P144" s="16">
        <v>18.8</v>
      </c>
      <c r="Q144" s="16">
        <v>57.6</v>
      </c>
      <c r="R144" s="16">
        <v>3.5</v>
      </c>
      <c r="S144" s="16">
        <v>6</v>
      </c>
      <c r="T144" s="16">
        <f t="shared" si="7"/>
        <v>94.300000000000011</v>
      </c>
      <c r="U144" s="16">
        <f t="shared" si="8"/>
        <v>94.300000000000011</v>
      </c>
      <c r="V144" s="13" t="s">
        <v>58</v>
      </c>
      <c r="W144" s="16">
        <v>26.1</v>
      </c>
      <c r="X144" s="13" t="s">
        <v>109</v>
      </c>
      <c r="Y144" s="19" t="s">
        <v>110</v>
      </c>
    </row>
    <row r="145" spans="1:25" ht="11" customHeight="1">
      <c r="A145" s="7">
        <v>141</v>
      </c>
      <c r="B145" s="13">
        <v>1</v>
      </c>
      <c r="C145" s="13" t="s">
        <v>244</v>
      </c>
      <c r="D145" s="13" t="s">
        <v>245</v>
      </c>
      <c r="E145" s="13" t="s">
        <v>219</v>
      </c>
      <c r="F145" s="13" t="s">
        <v>253</v>
      </c>
      <c r="G145" s="13" t="s">
        <v>119</v>
      </c>
      <c r="H145" s="16">
        <v>8.1</v>
      </c>
      <c r="I145" s="13">
        <v>3</v>
      </c>
      <c r="J145" s="13" t="s">
        <v>57</v>
      </c>
      <c r="K145" s="13" t="s">
        <v>54</v>
      </c>
      <c r="L145" s="13">
        <v>3</v>
      </c>
      <c r="M145" s="16">
        <f t="shared" si="6"/>
        <v>1</v>
      </c>
      <c r="N145" s="16">
        <v>5.6</v>
      </c>
      <c r="O145" s="13">
        <v>3</v>
      </c>
      <c r="P145" s="16">
        <v>13.2</v>
      </c>
      <c r="Q145" s="16">
        <v>48.8</v>
      </c>
      <c r="R145" s="16">
        <v>5.2</v>
      </c>
      <c r="S145" s="16">
        <v>8.4</v>
      </c>
      <c r="T145" s="16">
        <f t="shared" si="7"/>
        <v>84.2</v>
      </c>
      <c r="U145" s="16">
        <f t="shared" si="8"/>
        <v>84.2</v>
      </c>
      <c r="V145" s="13" t="s">
        <v>58</v>
      </c>
      <c r="W145" s="16">
        <v>26.9</v>
      </c>
      <c r="X145" s="13" t="s">
        <v>109</v>
      </c>
      <c r="Y145" s="19" t="s">
        <v>110</v>
      </c>
    </row>
    <row r="146" spans="1:25" ht="11" customHeight="1">
      <c r="A146" s="7">
        <v>142</v>
      </c>
      <c r="B146" s="13">
        <v>1</v>
      </c>
      <c r="C146" s="13" t="s">
        <v>244</v>
      </c>
      <c r="D146" s="13" t="s">
        <v>245</v>
      </c>
      <c r="E146" s="13" t="s">
        <v>219</v>
      </c>
      <c r="F146" s="13" t="s">
        <v>254</v>
      </c>
      <c r="G146" s="13" t="s">
        <v>119</v>
      </c>
      <c r="H146" s="16">
        <v>5.6</v>
      </c>
      <c r="I146" s="13">
        <v>3</v>
      </c>
      <c r="J146" s="13" t="s">
        <v>53</v>
      </c>
      <c r="K146" s="13" t="s">
        <v>54</v>
      </c>
      <c r="L146" s="13">
        <v>3</v>
      </c>
      <c r="M146" s="16">
        <f t="shared" si="6"/>
        <v>1</v>
      </c>
      <c r="N146" s="16">
        <v>4</v>
      </c>
      <c r="O146" s="13">
        <v>2</v>
      </c>
      <c r="P146" s="16">
        <v>13.3</v>
      </c>
      <c r="Q146" s="16">
        <v>77.599999999999994</v>
      </c>
      <c r="R146" s="16">
        <v>5.2</v>
      </c>
      <c r="S146" s="16">
        <v>6</v>
      </c>
      <c r="T146" s="16">
        <f t="shared" si="7"/>
        <v>108.1</v>
      </c>
      <c r="U146" s="16">
        <f t="shared" si="8"/>
        <v>108.1</v>
      </c>
      <c r="V146" s="13" t="s">
        <v>55</v>
      </c>
      <c r="W146" s="16">
        <v>26.3</v>
      </c>
      <c r="X146" s="13" t="s">
        <v>151</v>
      </c>
      <c r="Y146" s="19" t="s">
        <v>152</v>
      </c>
    </row>
    <row r="147" spans="1:25" ht="11" customHeight="1">
      <c r="A147" s="7">
        <v>143</v>
      </c>
      <c r="B147" s="13">
        <v>1</v>
      </c>
      <c r="C147" s="13" t="s">
        <v>244</v>
      </c>
      <c r="D147" s="13" t="s">
        <v>245</v>
      </c>
      <c r="E147" s="13" t="s">
        <v>219</v>
      </c>
      <c r="F147" s="13" t="s">
        <v>255</v>
      </c>
      <c r="G147" s="13" t="s">
        <v>119</v>
      </c>
      <c r="H147" s="16">
        <v>12.8</v>
      </c>
      <c r="I147" s="13">
        <v>1</v>
      </c>
      <c r="J147" s="13" t="s">
        <v>57</v>
      </c>
      <c r="K147" s="13" t="s">
        <v>54</v>
      </c>
      <c r="L147" s="13">
        <v>3</v>
      </c>
      <c r="M147" s="16">
        <f t="shared" si="6"/>
        <v>0.33333333333333331</v>
      </c>
      <c r="N147" s="16">
        <v>5</v>
      </c>
      <c r="O147" s="13">
        <v>2</v>
      </c>
      <c r="P147" s="16">
        <v>14.1</v>
      </c>
      <c r="Q147" s="16">
        <v>44.2</v>
      </c>
      <c r="R147" s="16">
        <v>2.1</v>
      </c>
      <c r="S147" s="16">
        <v>5.5</v>
      </c>
      <c r="T147" s="16">
        <f t="shared" si="7"/>
        <v>72.900000000000006</v>
      </c>
      <c r="U147" s="16">
        <f t="shared" si="8"/>
        <v>72.900000000000006</v>
      </c>
      <c r="V147" s="13" t="s">
        <v>58</v>
      </c>
      <c r="W147" s="16">
        <v>31.2</v>
      </c>
      <c r="X147" s="13" t="s">
        <v>109</v>
      </c>
      <c r="Y147" s="19" t="s">
        <v>110</v>
      </c>
    </row>
    <row r="148" spans="1:25" ht="11" customHeight="1">
      <c r="A148" s="7">
        <v>144</v>
      </c>
      <c r="B148" s="13">
        <v>1</v>
      </c>
      <c r="C148" s="13" t="s">
        <v>244</v>
      </c>
      <c r="D148" s="13" t="s">
        <v>245</v>
      </c>
      <c r="E148" s="13" t="s">
        <v>219</v>
      </c>
      <c r="F148" s="13" t="s">
        <v>256</v>
      </c>
      <c r="G148" s="13" t="s">
        <v>119</v>
      </c>
      <c r="H148" s="16">
        <v>56.2</v>
      </c>
      <c r="I148" s="13">
        <v>3</v>
      </c>
      <c r="J148" s="13" t="s">
        <v>53</v>
      </c>
      <c r="K148" s="13" t="s">
        <v>54</v>
      </c>
      <c r="L148" s="13">
        <v>3</v>
      </c>
      <c r="M148" s="16">
        <f t="shared" si="6"/>
        <v>1</v>
      </c>
      <c r="N148" s="16">
        <v>3.1</v>
      </c>
      <c r="O148" s="13">
        <v>3</v>
      </c>
      <c r="P148" s="16">
        <v>15.6</v>
      </c>
      <c r="Q148" s="16">
        <v>44.1</v>
      </c>
      <c r="R148" s="16">
        <v>2</v>
      </c>
      <c r="S148" s="16">
        <v>13</v>
      </c>
      <c r="T148" s="16">
        <f t="shared" si="7"/>
        <v>80.8</v>
      </c>
      <c r="U148" s="16">
        <f t="shared" si="8"/>
        <v>80.8</v>
      </c>
      <c r="V148" s="13" t="s">
        <v>55</v>
      </c>
      <c r="W148" s="16">
        <v>32.4</v>
      </c>
      <c r="X148" s="13" t="s">
        <v>109</v>
      </c>
      <c r="Y148" s="19" t="s">
        <v>110</v>
      </c>
    </row>
    <row r="149" spans="1:25" ht="11" customHeight="1">
      <c r="A149" s="7">
        <v>145</v>
      </c>
      <c r="B149" s="13">
        <v>1</v>
      </c>
      <c r="C149" s="13" t="s">
        <v>244</v>
      </c>
      <c r="D149" s="13" t="s">
        <v>245</v>
      </c>
      <c r="E149" s="13" t="s">
        <v>219</v>
      </c>
      <c r="F149" s="13" t="s">
        <v>257</v>
      </c>
      <c r="G149" s="13" t="s">
        <v>119</v>
      </c>
      <c r="H149" s="16">
        <v>27.5</v>
      </c>
      <c r="I149" s="13">
        <v>3</v>
      </c>
      <c r="J149" s="13" t="s">
        <v>53</v>
      </c>
      <c r="K149" s="13" t="s">
        <v>54</v>
      </c>
      <c r="L149" s="13">
        <v>3</v>
      </c>
      <c r="M149" s="16">
        <f t="shared" si="6"/>
        <v>1</v>
      </c>
      <c r="N149" s="16">
        <v>6.5</v>
      </c>
      <c r="O149" s="13">
        <v>3</v>
      </c>
      <c r="P149" s="16">
        <v>19.7</v>
      </c>
      <c r="Q149" s="16">
        <v>48.6</v>
      </c>
      <c r="R149" s="16">
        <v>5</v>
      </c>
      <c r="S149" s="16">
        <v>8.1999999999999993</v>
      </c>
      <c r="T149" s="16">
        <f t="shared" si="7"/>
        <v>91</v>
      </c>
      <c r="U149" s="16">
        <f t="shared" si="8"/>
        <v>91</v>
      </c>
      <c r="V149" s="13" t="s">
        <v>55</v>
      </c>
      <c r="W149" s="16">
        <v>32.5</v>
      </c>
      <c r="X149" s="13" t="s">
        <v>109</v>
      </c>
      <c r="Y149" s="19" t="s">
        <v>110</v>
      </c>
    </row>
    <row r="150" spans="1:25" ht="11" customHeight="1">
      <c r="A150" s="7">
        <v>146</v>
      </c>
      <c r="B150" s="13">
        <v>1</v>
      </c>
      <c r="C150" s="13" t="s">
        <v>244</v>
      </c>
      <c r="D150" s="13" t="s">
        <v>245</v>
      </c>
      <c r="E150" s="13" t="s">
        <v>219</v>
      </c>
      <c r="F150" s="13" t="s">
        <v>258</v>
      </c>
      <c r="G150" s="13" t="s">
        <v>119</v>
      </c>
      <c r="H150" s="16">
        <v>14</v>
      </c>
      <c r="I150" s="13">
        <v>3</v>
      </c>
      <c r="J150" s="13" t="s">
        <v>57</v>
      </c>
      <c r="K150" s="13" t="s">
        <v>54</v>
      </c>
      <c r="L150" s="13">
        <v>3</v>
      </c>
      <c r="M150" s="16">
        <f t="shared" si="6"/>
        <v>1</v>
      </c>
      <c r="N150" s="16">
        <v>5.3</v>
      </c>
      <c r="O150" s="13">
        <v>3</v>
      </c>
      <c r="P150" s="16">
        <v>15.8</v>
      </c>
      <c r="Q150" s="16">
        <v>57.2</v>
      </c>
      <c r="R150" s="16">
        <v>3.6</v>
      </c>
      <c r="S150" s="16">
        <v>6.8</v>
      </c>
      <c r="T150" s="16">
        <f t="shared" si="7"/>
        <v>91.7</v>
      </c>
      <c r="U150" s="16">
        <f t="shared" si="8"/>
        <v>91.7</v>
      </c>
      <c r="V150" s="13" t="s">
        <v>58</v>
      </c>
      <c r="W150" s="16">
        <v>27.2</v>
      </c>
      <c r="X150" s="13" t="s">
        <v>109</v>
      </c>
      <c r="Y150" s="19" t="s">
        <v>110</v>
      </c>
    </row>
    <row r="151" spans="1:25" ht="11" customHeight="1">
      <c r="A151" s="7">
        <v>147</v>
      </c>
      <c r="B151" s="13">
        <v>1</v>
      </c>
      <c r="C151" s="13" t="s">
        <v>244</v>
      </c>
      <c r="D151" s="13" t="s">
        <v>245</v>
      </c>
      <c r="E151" s="13" t="s">
        <v>219</v>
      </c>
      <c r="F151" s="13" t="s">
        <v>259</v>
      </c>
      <c r="G151" s="13" t="s">
        <v>119</v>
      </c>
      <c r="H151" s="16">
        <v>6.9</v>
      </c>
      <c r="I151" s="13">
        <v>3</v>
      </c>
      <c r="J151" s="13" t="s">
        <v>53</v>
      </c>
      <c r="K151" s="13" t="s">
        <v>54</v>
      </c>
      <c r="L151" s="13">
        <v>3</v>
      </c>
      <c r="M151" s="16">
        <f t="shared" si="6"/>
        <v>1</v>
      </c>
      <c r="N151" s="16">
        <v>5.9</v>
      </c>
      <c r="O151" s="13">
        <v>3</v>
      </c>
      <c r="P151" s="16">
        <v>15.9</v>
      </c>
      <c r="Q151" s="16">
        <v>47.4</v>
      </c>
      <c r="R151" s="16">
        <v>4.5</v>
      </c>
      <c r="S151" s="16">
        <v>13.8</v>
      </c>
      <c r="T151" s="16">
        <f t="shared" si="7"/>
        <v>90.5</v>
      </c>
      <c r="U151" s="16">
        <f t="shared" si="8"/>
        <v>90.5</v>
      </c>
      <c r="V151" s="13" t="s">
        <v>55</v>
      </c>
      <c r="W151" s="16">
        <v>26.1</v>
      </c>
      <c r="X151" s="13" t="s">
        <v>151</v>
      </c>
      <c r="Y151" s="19" t="s">
        <v>152</v>
      </c>
    </row>
    <row r="152" spans="1:25" ht="11" customHeight="1">
      <c r="A152" s="7">
        <v>148</v>
      </c>
      <c r="B152" s="13">
        <v>1</v>
      </c>
      <c r="C152" s="13" t="s">
        <v>244</v>
      </c>
      <c r="D152" s="13" t="s">
        <v>245</v>
      </c>
      <c r="E152" s="13" t="s">
        <v>219</v>
      </c>
      <c r="F152" s="13" t="s">
        <v>260</v>
      </c>
      <c r="G152" s="13" t="s">
        <v>122</v>
      </c>
      <c r="H152" s="16">
        <v>28.6</v>
      </c>
      <c r="I152" s="13">
        <v>2</v>
      </c>
      <c r="J152" s="13" t="s">
        <v>57</v>
      </c>
      <c r="K152" s="13" t="s">
        <v>54</v>
      </c>
      <c r="L152" s="13">
        <v>3</v>
      </c>
      <c r="M152" s="16">
        <f t="shared" si="6"/>
        <v>0.66666666666666663</v>
      </c>
      <c r="N152" s="16">
        <v>4.5999999999999996</v>
      </c>
      <c r="O152" s="13">
        <v>2</v>
      </c>
      <c r="P152" s="16">
        <v>13.9</v>
      </c>
      <c r="Q152" s="16">
        <v>57.8</v>
      </c>
      <c r="R152" s="16">
        <v>3.8</v>
      </c>
      <c r="S152" s="16">
        <v>11.2</v>
      </c>
      <c r="T152" s="16">
        <f t="shared" si="7"/>
        <v>93.3</v>
      </c>
      <c r="U152" s="16">
        <f t="shared" si="8"/>
        <v>93.3</v>
      </c>
      <c r="V152" s="13" t="s">
        <v>58</v>
      </c>
      <c r="W152" s="16">
        <v>26.7</v>
      </c>
      <c r="X152" s="13" t="s">
        <v>109</v>
      </c>
      <c r="Y152" s="19" t="s">
        <v>110</v>
      </c>
    </row>
    <row r="153" spans="1:25" ht="11" customHeight="1">
      <c r="A153" s="7">
        <v>149</v>
      </c>
      <c r="B153" s="13">
        <v>1</v>
      </c>
      <c r="C153" s="13" t="s">
        <v>244</v>
      </c>
      <c r="D153" s="13" t="s">
        <v>245</v>
      </c>
      <c r="E153" s="13" t="s">
        <v>219</v>
      </c>
      <c r="F153" s="13" t="s">
        <v>261</v>
      </c>
      <c r="G153" s="13" t="s">
        <v>122</v>
      </c>
      <c r="H153" s="16">
        <v>105.9</v>
      </c>
      <c r="I153" s="13">
        <v>3</v>
      </c>
      <c r="J153" s="13" t="s">
        <v>57</v>
      </c>
      <c r="K153" s="13" t="s">
        <v>54</v>
      </c>
      <c r="L153" s="13">
        <v>3</v>
      </c>
      <c r="M153" s="16">
        <f t="shared" si="6"/>
        <v>1</v>
      </c>
      <c r="N153" s="16">
        <v>5.8</v>
      </c>
      <c r="O153" s="13">
        <v>2</v>
      </c>
      <c r="P153" s="16">
        <v>16.100000000000001</v>
      </c>
      <c r="Q153" s="16">
        <v>43.5</v>
      </c>
      <c r="R153" s="16">
        <v>2.4</v>
      </c>
      <c r="S153" s="16">
        <v>9.9</v>
      </c>
      <c r="T153" s="16">
        <f t="shared" si="7"/>
        <v>79.700000000000017</v>
      </c>
      <c r="U153" s="16">
        <f t="shared" si="8"/>
        <v>79.700000000000017</v>
      </c>
      <c r="V153" s="13" t="s">
        <v>58</v>
      </c>
      <c r="W153" s="16">
        <v>26.4</v>
      </c>
      <c r="X153" s="13" t="s">
        <v>109</v>
      </c>
      <c r="Y153" s="19" t="s">
        <v>110</v>
      </c>
    </row>
    <row r="154" spans="1:25" ht="11" customHeight="1">
      <c r="A154" s="7">
        <v>150</v>
      </c>
      <c r="B154" s="13">
        <v>1</v>
      </c>
      <c r="C154" s="13" t="s">
        <v>244</v>
      </c>
      <c r="D154" s="13" t="s">
        <v>245</v>
      </c>
      <c r="E154" s="13" t="s">
        <v>219</v>
      </c>
      <c r="F154" s="13" t="s">
        <v>262</v>
      </c>
      <c r="G154" s="13" t="s">
        <v>125</v>
      </c>
      <c r="H154" s="16">
        <v>18.5</v>
      </c>
      <c r="I154" s="13">
        <v>3</v>
      </c>
      <c r="J154" s="13" t="s">
        <v>53</v>
      </c>
      <c r="K154" s="13" t="s">
        <v>54</v>
      </c>
      <c r="L154" s="13">
        <v>3</v>
      </c>
      <c r="M154" s="16">
        <f t="shared" si="6"/>
        <v>1</v>
      </c>
      <c r="N154" s="16">
        <v>5.4</v>
      </c>
      <c r="O154" s="13">
        <v>2</v>
      </c>
      <c r="P154" s="16">
        <v>13.7</v>
      </c>
      <c r="Q154" s="16">
        <v>71.2</v>
      </c>
      <c r="R154" s="16">
        <v>4.4000000000000004</v>
      </c>
      <c r="S154" s="16">
        <v>6.6</v>
      </c>
      <c r="T154" s="16">
        <f t="shared" si="7"/>
        <v>103.30000000000001</v>
      </c>
      <c r="U154" s="16">
        <f t="shared" si="8"/>
        <v>103.30000000000001</v>
      </c>
      <c r="V154" s="13" t="s">
        <v>55</v>
      </c>
      <c r="W154" s="16">
        <v>29.4</v>
      </c>
      <c r="X154" s="13" t="s">
        <v>151</v>
      </c>
      <c r="Y154" s="19" t="s">
        <v>152</v>
      </c>
    </row>
    <row r="155" spans="1:25" ht="11" customHeight="1">
      <c r="A155" s="7">
        <v>151</v>
      </c>
      <c r="B155" s="13">
        <v>1</v>
      </c>
      <c r="C155" s="13" t="s">
        <v>244</v>
      </c>
      <c r="D155" s="13" t="s">
        <v>245</v>
      </c>
      <c r="E155" s="13" t="s">
        <v>219</v>
      </c>
      <c r="F155" s="13" t="s">
        <v>124</v>
      </c>
      <c r="G155" s="13" t="s">
        <v>125</v>
      </c>
      <c r="H155" s="16">
        <v>2.9</v>
      </c>
      <c r="I155" s="13">
        <v>1</v>
      </c>
      <c r="J155" s="13" t="s">
        <v>51</v>
      </c>
      <c r="K155" s="13" t="s">
        <v>46</v>
      </c>
      <c r="L155" s="13">
        <v>2</v>
      </c>
      <c r="M155" s="16">
        <f t="shared" si="6"/>
        <v>0.5</v>
      </c>
      <c r="N155" s="16">
        <v>4</v>
      </c>
      <c r="O155" s="13">
        <v>3</v>
      </c>
      <c r="P155" s="16">
        <v>10.9</v>
      </c>
      <c r="Q155" s="16">
        <v>51.1</v>
      </c>
      <c r="R155" s="16">
        <v>2.1</v>
      </c>
      <c r="S155" s="16">
        <v>11</v>
      </c>
      <c r="T155" s="16">
        <f t="shared" si="7"/>
        <v>82.1</v>
      </c>
      <c r="U155" s="16">
        <f t="shared" si="8"/>
        <v>82.1</v>
      </c>
      <c r="V155" s="13" t="s">
        <v>52</v>
      </c>
      <c r="W155" s="16">
        <v>23.5</v>
      </c>
      <c r="X155" s="13" t="s">
        <v>109</v>
      </c>
      <c r="Y155" s="19" t="s">
        <v>110</v>
      </c>
    </row>
    <row r="156" spans="1:25" ht="11" customHeight="1">
      <c r="A156" s="7">
        <v>152</v>
      </c>
      <c r="B156" s="13">
        <v>1</v>
      </c>
      <c r="C156" s="13" t="s">
        <v>244</v>
      </c>
      <c r="D156" s="13" t="s">
        <v>245</v>
      </c>
      <c r="E156" s="13" t="s">
        <v>219</v>
      </c>
      <c r="F156" s="13" t="s">
        <v>263</v>
      </c>
      <c r="G156" s="13" t="s">
        <v>125</v>
      </c>
      <c r="H156" s="16">
        <v>5.7</v>
      </c>
      <c r="I156" s="13">
        <v>3</v>
      </c>
      <c r="J156" s="13" t="s">
        <v>53</v>
      </c>
      <c r="K156" s="13" t="s">
        <v>54</v>
      </c>
      <c r="L156" s="13">
        <v>3</v>
      </c>
      <c r="M156" s="16">
        <f t="shared" si="6"/>
        <v>1</v>
      </c>
      <c r="N156" s="16">
        <v>6.2</v>
      </c>
      <c r="O156" s="13">
        <v>4</v>
      </c>
      <c r="P156" s="16">
        <v>16.399999999999999</v>
      </c>
      <c r="Q156" s="16">
        <v>62.9</v>
      </c>
      <c r="R156" s="16">
        <v>2.5</v>
      </c>
      <c r="S156" s="16">
        <v>8.1</v>
      </c>
      <c r="T156" s="16">
        <f t="shared" si="7"/>
        <v>100.1</v>
      </c>
      <c r="U156" s="16">
        <f t="shared" si="8"/>
        <v>100.1</v>
      </c>
      <c r="V156" s="13" t="s">
        <v>55</v>
      </c>
      <c r="W156" s="16">
        <v>31.3</v>
      </c>
      <c r="X156" s="13" t="s">
        <v>109</v>
      </c>
      <c r="Y156" s="19" t="s">
        <v>110</v>
      </c>
    </row>
    <row r="157" spans="1:25" ht="11" customHeight="1">
      <c r="A157" s="7">
        <v>153</v>
      </c>
      <c r="B157" s="13">
        <v>1</v>
      </c>
      <c r="C157" s="13" t="s">
        <v>244</v>
      </c>
      <c r="D157" s="13" t="s">
        <v>245</v>
      </c>
      <c r="E157" s="13" t="s">
        <v>219</v>
      </c>
      <c r="F157" s="13" t="s">
        <v>264</v>
      </c>
      <c r="G157" s="13" t="s">
        <v>125</v>
      </c>
      <c r="H157" s="16">
        <v>7.1</v>
      </c>
      <c r="I157" s="13">
        <v>2</v>
      </c>
      <c r="J157" s="13" t="s">
        <v>49</v>
      </c>
      <c r="K157" s="13" t="s">
        <v>46</v>
      </c>
      <c r="L157" s="13">
        <v>2</v>
      </c>
      <c r="M157" s="16">
        <f t="shared" si="6"/>
        <v>1</v>
      </c>
      <c r="N157" s="16">
        <v>4.0999999999999996</v>
      </c>
      <c r="O157" s="13">
        <v>2</v>
      </c>
      <c r="P157" s="16">
        <v>11.6</v>
      </c>
      <c r="Q157" s="16">
        <v>42</v>
      </c>
      <c r="R157" s="16">
        <v>2.1</v>
      </c>
      <c r="S157" s="16">
        <v>7.4</v>
      </c>
      <c r="T157" s="16">
        <f t="shared" si="7"/>
        <v>69.2</v>
      </c>
      <c r="U157" s="16">
        <f t="shared" si="8"/>
        <v>69.2</v>
      </c>
      <c r="V157" s="13" t="s">
        <v>50</v>
      </c>
      <c r="W157" s="16">
        <v>24.2</v>
      </c>
      <c r="X157" s="13" t="s">
        <v>109</v>
      </c>
      <c r="Y157" s="19" t="s">
        <v>110</v>
      </c>
    </row>
    <row r="158" spans="1:25" ht="11" customHeight="1">
      <c r="A158" s="7">
        <v>154</v>
      </c>
      <c r="B158" s="13">
        <v>1</v>
      </c>
      <c r="C158" s="13" t="s">
        <v>244</v>
      </c>
      <c r="D158" s="13" t="s">
        <v>245</v>
      </c>
      <c r="E158" s="13" t="s">
        <v>219</v>
      </c>
      <c r="F158" s="13" t="s">
        <v>265</v>
      </c>
      <c r="G158" s="13" t="s">
        <v>125</v>
      </c>
      <c r="H158" s="16">
        <v>12.1</v>
      </c>
      <c r="I158" s="13">
        <v>3</v>
      </c>
      <c r="J158" s="13" t="s">
        <v>53</v>
      </c>
      <c r="K158" s="13" t="s">
        <v>54</v>
      </c>
      <c r="L158" s="13">
        <v>3</v>
      </c>
      <c r="M158" s="16">
        <f t="shared" si="6"/>
        <v>1</v>
      </c>
      <c r="N158" s="16">
        <v>4.2</v>
      </c>
      <c r="O158" s="13">
        <v>1</v>
      </c>
      <c r="P158" s="16">
        <v>13.3</v>
      </c>
      <c r="Q158" s="16">
        <v>44.2</v>
      </c>
      <c r="R158" s="16">
        <v>1.9</v>
      </c>
      <c r="S158" s="16">
        <v>9.6</v>
      </c>
      <c r="T158" s="16">
        <f t="shared" si="7"/>
        <v>74.2</v>
      </c>
      <c r="U158" s="16">
        <f t="shared" si="8"/>
        <v>74.2</v>
      </c>
      <c r="V158" s="13" t="s">
        <v>55</v>
      </c>
      <c r="W158" s="16">
        <v>27.4</v>
      </c>
      <c r="X158" s="13" t="s">
        <v>109</v>
      </c>
      <c r="Y158" s="19" t="s">
        <v>110</v>
      </c>
    </row>
    <row r="159" spans="1:25" ht="11" customHeight="1">
      <c r="A159" s="7">
        <v>155</v>
      </c>
      <c r="B159" s="13">
        <v>1</v>
      </c>
      <c r="C159" s="13" t="s">
        <v>244</v>
      </c>
      <c r="D159" s="13" t="s">
        <v>245</v>
      </c>
      <c r="E159" s="13" t="s">
        <v>219</v>
      </c>
      <c r="F159" s="13" t="s">
        <v>209</v>
      </c>
      <c r="G159" s="13" t="s">
        <v>125</v>
      </c>
      <c r="H159" s="16">
        <v>12.6</v>
      </c>
      <c r="I159" s="13">
        <v>2</v>
      </c>
      <c r="J159" s="13" t="s">
        <v>49</v>
      </c>
      <c r="K159" s="13" t="s">
        <v>46</v>
      </c>
      <c r="L159" s="13">
        <v>2</v>
      </c>
      <c r="M159" s="16">
        <f t="shared" si="6"/>
        <v>1</v>
      </c>
      <c r="N159" s="16">
        <v>4.3</v>
      </c>
      <c r="O159" s="13">
        <v>1</v>
      </c>
      <c r="P159" s="16">
        <v>11.1</v>
      </c>
      <c r="Q159" s="16">
        <v>51.3</v>
      </c>
      <c r="R159" s="16">
        <v>5.0999999999999996</v>
      </c>
      <c r="S159" s="16">
        <v>9.5</v>
      </c>
      <c r="T159" s="16">
        <f t="shared" si="7"/>
        <v>82.299999999999983</v>
      </c>
      <c r="U159" s="16">
        <f t="shared" si="8"/>
        <v>82.299999999999983</v>
      </c>
      <c r="V159" s="13" t="s">
        <v>50</v>
      </c>
      <c r="W159" s="16">
        <v>23.5</v>
      </c>
      <c r="X159" s="13" t="s">
        <v>109</v>
      </c>
      <c r="Y159" s="19" t="s">
        <v>110</v>
      </c>
    </row>
    <row r="160" spans="1:25" ht="11" customHeight="1">
      <c r="A160" s="7">
        <v>156</v>
      </c>
      <c r="B160" s="13">
        <v>1</v>
      </c>
      <c r="C160" s="13" t="s">
        <v>244</v>
      </c>
      <c r="D160" s="13" t="s">
        <v>245</v>
      </c>
      <c r="E160" s="13" t="s">
        <v>219</v>
      </c>
      <c r="F160" s="13" t="s">
        <v>266</v>
      </c>
      <c r="G160" s="13" t="s">
        <v>125</v>
      </c>
      <c r="H160" s="16">
        <v>10.4</v>
      </c>
      <c r="I160" s="13">
        <v>2</v>
      </c>
      <c r="J160" s="13" t="s">
        <v>57</v>
      </c>
      <c r="K160" s="13" t="s">
        <v>54</v>
      </c>
      <c r="L160" s="13">
        <v>3</v>
      </c>
      <c r="M160" s="16">
        <f t="shared" si="6"/>
        <v>0.66666666666666663</v>
      </c>
      <c r="N160" s="16">
        <v>4.2</v>
      </c>
      <c r="O160" s="13">
        <v>2</v>
      </c>
      <c r="P160" s="16">
        <v>10.1</v>
      </c>
      <c r="Q160" s="16">
        <v>40.1</v>
      </c>
      <c r="R160" s="16">
        <v>4.5999999999999996</v>
      </c>
      <c r="S160" s="16">
        <v>10.9</v>
      </c>
      <c r="T160" s="16">
        <f t="shared" si="7"/>
        <v>71.900000000000006</v>
      </c>
      <c r="U160" s="16">
        <f t="shared" si="8"/>
        <v>71.900000000000006</v>
      </c>
      <c r="V160" s="13" t="s">
        <v>58</v>
      </c>
      <c r="W160" s="16">
        <v>31.6</v>
      </c>
      <c r="X160" s="13" t="s">
        <v>109</v>
      </c>
      <c r="Y160" s="19" t="s">
        <v>110</v>
      </c>
    </row>
    <row r="161" spans="1:25" ht="11" customHeight="1">
      <c r="A161" s="7">
        <v>157</v>
      </c>
      <c r="B161" s="13">
        <v>1</v>
      </c>
      <c r="C161" s="13" t="s">
        <v>244</v>
      </c>
      <c r="D161" s="13" t="s">
        <v>245</v>
      </c>
      <c r="E161" s="13" t="s">
        <v>219</v>
      </c>
      <c r="F161" s="13" t="s">
        <v>212</v>
      </c>
      <c r="G161" s="13" t="s">
        <v>125</v>
      </c>
      <c r="H161" s="16">
        <v>1.2</v>
      </c>
      <c r="I161" s="13">
        <v>1</v>
      </c>
      <c r="J161" s="13" t="s">
        <v>53</v>
      </c>
      <c r="K161" s="13" t="s">
        <v>54</v>
      </c>
      <c r="L161" s="13">
        <v>3</v>
      </c>
      <c r="M161" s="16">
        <f t="shared" si="6"/>
        <v>0.33333333333333331</v>
      </c>
      <c r="N161" s="16">
        <v>5.2</v>
      </c>
      <c r="O161" s="13">
        <v>1</v>
      </c>
      <c r="P161" s="16">
        <v>12.4</v>
      </c>
      <c r="Q161" s="16">
        <v>55.2</v>
      </c>
      <c r="R161" s="16">
        <v>4.5999999999999996</v>
      </c>
      <c r="S161" s="16">
        <v>12.6</v>
      </c>
      <c r="T161" s="16">
        <f t="shared" si="7"/>
        <v>91</v>
      </c>
      <c r="U161" s="16">
        <f t="shared" si="8"/>
        <v>91</v>
      </c>
      <c r="V161" s="13" t="s">
        <v>55</v>
      </c>
      <c r="W161" s="16">
        <v>27.5</v>
      </c>
      <c r="X161" s="13" t="s">
        <v>109</v>
      </c>
      <c r="Y161" s="19" t="s">
        <v>110</v>
      </c>
    </row>
    <row r="162" spans="1:25" ht="11" customHeight="1">
      <c r="A162" s="7">
        <v>158</v>
      </c>
      <c r="B162" s="13">
        <v>1</v>
      </c>
      <c r="C162" s="13" t="s">
        <v>244</v>
      </c>
      <c r="D162" s="13" t="s">
        <v>245</v>
      </c>
      <c r="E162" s="13" t="s">
        <v>219</v>
      </c>
      <c r="F162" s="13" t="s">
        <v>267</v>
      </c>
      <c r="G162" s="13" t="s">
        <v>125</v>
      </c>
      <c r="H162" s="16">
        <v>18.2</v>
      </c>
      <c r="I162" s="13">
        <v>2</v>
      </c>
      <c r="J162" s="13" t="s">
        <v>53</v>
      </c>
      <c r="K162" s="13" t="s">
        <v>54</v>
      </c>
      <c r="L162" s="13">
        <v>3</v>
      </c>
      <c r="M162" s="16">
        <f t="shared" si="6"/>
        <v>0.66666666666666663</v>
      </c>
      <c r="N162" s="16">
        <v>2.6</v>
      </c>
      <c r="O162" s="13">
        <v>3</v>
      </c>
      <c r="P162" s="16">
        <v>14.8</v>
      </c>
      <c r="Q162" s="16">
        <v>44.4</v>
      </c>
      <c r="R162" s="16">
        <v>1.6</v>
      </c>
      <c r="S162" s="16">
        <v>10.5</v>
      </c>
      <c r="T162" s="16">
        <f t="shared" si="7"/>
        <v>76.899999999999991</v>
      </c>
      <c r="U162" s="16">
        <f t="shared" si="8"/>
        <v>76.899999999999991</v>
      </c>
      <c r="V162" s="13" t="s">
        <v>55</v>
      </c>
      <c r="W162" s="16">
        <v>32.799999999999997</v>
      </c>
      <c r="X162" s="13" t="s">
        <v>109</v>
      </c>
      <c r="Y162" s="19" t="s">
        <v>110</v>
      </c>
    </row>
    <row r="163" spans="1:25" ht="11" customHeight="1">
      <c r="A163" s="7">
        <v>159</v>
      </c>
      <c r="B163" s="13">
        <v>1</v>
      </c>
      <c r="C163" s="13" t="s">
        <v>244</v>
      </c>
      <c r="D163" s="13" t="s">
        <v>245</v>
      </c>
      <c r="E163" s="13" t="s">
        <v>219</v>
      </c>
      <c r="F163" s="13" t="s">
        <v>268</v>
      </c>
      <c r="G163" s="13" t="s">
        <v>125</v>
      </c>
      <c r="H163" s="16">
        <v>5</v>
      </c>
      <c r="I163" s="13">
        <v>2</v>
      </c>
      <c r="J163" s="13" t="s">
        <v>51</v>
      </c>
      <c r="K163" s="13" t="s">
        <v>46</v>
      </c>
      <c r="L163" s="13">
        <v>2</v>
      </c>
      <c r="M163" s="16">
        <f t="shared" si="6"/>
        <v>1</v>
      </c>
      <c r="N163" s="16">
        <v>3.4</v>
      </c>
      <c r="O163" s="13">
        <v>2</v>
      </c>
      <c r="P163" s="16">
        <v>10.6</v>
      </c>
      <c r="Q163" s="16">
        <v>78</v>
      </c>
      <c r="R163" s="16">
        <v>3.6</v>
      </c>
      <c r="S163" s="16">
        <v>10.8</v>
      </c>
      <c r="T163" s="16">
        <f t="shared" si="7"/>
        <v>108.39999999999999</v>
      </c>
      <c r="U163" s="16">
        <f t="shared" si="8"/>
        <v>108.39999999999999</v>
      </c>
      <c r="V163" s="13" t="s">
        <v>52</v>
      </c>
      <c r="W163" s="16">
        <v>25.4</v>
      </c>
      <c r="X163" s="13" t="s">
        <v>109</v>
      </c>
      <c r="Y163" s="19" t="s">
        <v>110</v>
      </c>
    </row>
    <row r="164" spans="1:25" ht="11" customHeight="1">
      <c r="A164" s="7">
        <v>160</v>
      </c>
      <c r="B164" s="13">
        <v>1</v>
      </c>
      <c r="C164" s="13" t="s">
        <v>244</v>
      </c>
      <c r="D164" s="13" t="s">
        <v>245</v>
      </c>
      <c r="E164" s="13" t="s">
        <v>219</v>
      </c>
      <c r="F164" s="13" t="s">
        <v>189</v>
      </c>
      <c r="G164" s="13" t="s">
        <v>125</v>
      </c>
      <c r="H164" s="16">
        <v>18.100000000000001</v>
      </c>
      <c r="I164" s="13">
        <v>2</v>
      </c>
      <c r="J164" s="13" t="s">
        <v>51</v>
      </c>
      <c r="K164" s="13" t="s">
        <v>46</v>
      </c>
      <c r="L164" s="13">
        <v>2</v>
      </c>
      <c r="M164" s="16">
        <f t="shared" si="6"/>
        <v>1</v>
      </c>
      <c r="N164" s="16">
        <v>2.8</v>
      </c>
      <c r="O164" s="13">
        <v>2</v>
      </c>
      <c r="P164" s="16">
        <v>10.6</v>
      </c>
      <c r="Q164" s="16">
        <v>54.2</v>
      </c>
      <c r="R164" s="16">
        <v>3.4</v>
      </c>
      <c r="S164" s="16">
        <v>8.1</v>
      </c>
      <c r="T164" s="16">
        <f t="shared" si="7"/>
        <v>81.099999999999994</v>
      </c>
      <c r="U164" s="16">
        <f t="shared" si="8"/>
        <v>81.099999999999994</v>
      </c>
      <c r="V164" s="13" t="s">
        <v>52</v>
      </c>
      <c r="W164" s="16">
        <v>28.5</v>
      </c>
      <c r="X164" s="13" t="s">
        <v>109</v>
      </c>
      <c r="Y164" s="19" t="s">
        <v>110</v>
      </c>
    </row>
    <row r="165" spans="1:25" ht="11" customHeight="1">
      <c r="A165" s="7">
        <v>161</v>
      </c>
      <c r="B165" s="13">
        <v>1</v>
      </c>
      <c r="C165" s="13" t="s">
        <v>244</v>
      </c>
      <c r="D165" s="13" t="s">
        <v>245</v>
      </c>
      <c r="E165" s="13" t="s">
        <v>219</v>
      </c>
      <c r="F165" s="13" t="s">
        <v>241</v>
      </c>
      <c r="G165" s="13" t="s">
        <v>125</v>
      </c>
      <c r="H165" s="16">
        <v>8.6</v>
      </c>
      <c r="I165" s="13">
        <v>1</v>
      </c>
      <c r="J165" s="13" t="s">
        <v>57</v>
      </c>
      <c r="K165" s="13" t="s">
        <v>54</v>
      </c>
      <c r="L165" s="13">
        <v>3</v>
      </c>
      <c r="M165" s="16">
        <f t="shared" si="6"/>
        <v>0.33333333333333331</v>
      </c>
      <c r="N165" s="16">
        <v>6.1</v>
      </c>
      <c r="O165" s="13">
        <v>2</v>
      </c>
      <c r="P165" s="16">
        <v>12.5</v>
      </c>
      <c r="Q165" s="16">
        <v>47.5</v>
      </c>
      <c r="R165" s="16">
        <v>2.8</v>
      </c>
      <c r="S165" s="16">
        <v>12.5</v>
      </c>
      <c r="T165" s="16">
        <f t="shared" si="7"/>
        <v>83.399999999999991</v>
      </c>
      <c r="U165" s="16">
        <f t="shared" si="8"/>
        <v>83.399999999999991</v>
      </c>
      <c r="V165" s="13" t="s">
        <v>58</v>
      </c>
      <c r="W165" s="16">
        <v>29</v>
      </c>
      <c r="X165" s="13" t="s">
        <v>109</v>
      </c>
      <c r="Y165" s="19" t="s">
        <v>110</v>
      </c>
    </row>
    <row r="166" spans="1:25" ht="11" customHeight="1">
      <c r="A166" s="7">
        <v>162</v>
      </c>
      <c r="B166" s="13">
        <v>1</v>
      </c>
      <c r="C166" s="13" t="s">
        <v>244</v>
      </c>
      <c r="D166" s="13" t="s">
        <v>245</v>
      </c>
      <c r="E166" s="13" t="s">
        <v>219</v>
      </c>
      <c r="F166" s="13" t="s">
        <v>269</v>
      </c>
      <c r="G166" s="13" t="s">
        <v>125</v>
      </c>
      <c r="H166" s="16">
        <v>5.5</v>
      </c>
      <c r="I166" s="13">
        <v>3</v>
      </c>
      <c r="J166" s="13" t="s">
        <v>53</v>
      </c>
      <c r="K166" s="13" t="s">
        <v>54</v>
      </c>
      <c r="L166" s="13">
        <v>3</v>
      </c>
      <c r="M166" s="16">
        <f t="shared" si="6"/>
        <v>1</v>
      </c>
      <c r="N166" s="16">
        <v>5.5</v>
      </c>
      <c r="O166" s="13">
        <v>2</v>
      </c>
      <c r="P166" s="16">
        <v>13.8</v>
      </c>
      <c r="Q166" s="16">
        <v>58.4</v>
      </c>
      <c r="R166" s="16">
        <v>4.9000000000000004</v>
      </c>
      <c r="S166" s="16">
        <v>9.8000000000000007</v>
      </c>
      <c r="T166" s="16">
        <f t="shared" si="7"/>
        <v>94.4</v>
      </c>
      <c r="U166" s="16">
        <f t="shared" si="8"/>
        <v>94.4</v>
      </c>
      <c r="V166" s="13" t="s">
        <v>55</v>
      </c>
      <c r="W166" s="16">
        <v>30.4</v>
      </c>
      <c r="X166" s="13" t="s">
        <v>151</v>
      </c>
      <c r="Y166" s="19" t="s">
        <v>152</v>
      </c>
    </row>
    <row r="167" spans="1:25" ht="11" customHeight="1">
      <c r="A167" s="7">
        <v>163</v>
      </c>
      <c r="B167" s="13">
        <v>2</v>
      </c>
      <c r="C167" s="13" t="s">
        <v>270</v>
      </c>
      <c r="D167" s="13" t="s">
        <v>105</v>
      </c>
      <c r="E167" s="13" t="s">
        <v>106</v>
      </c>
      <c r="F167" s="13" t="s">
        <v>271</v>
      </c>
      <c r="G167" s="13" t="s">
        <v>108</v>
      </c>
      <c r="H167" s="16">
        <v>14.1</v>
      </c>
      <c r="I167" s="13">
        <v>2</v>
      </c>
      <c r="J167" s="13" t="s">
        <v>51</v>
      </c>
      <c r="K167" s="13" t="s">
        <v>46</v>
      </c>
      <c r="L167" s="13">
        <v>2</v>
      </c>
      <c r="M167" s="16">
        <f t="shared" si="6"/>
        <v>1</v>
      </c>
      <c r="N167" s="16">
        <v>4.4000000000000004</v>
      </c>
      <c r="O167" s="13">
        <v>2</v>
      </c>
      <c r="P167" s="16">
        <v>15.7</v>
      </c>
      <c r="Q167" s="16">
        <v>36</v>
      </c>
      <c r="R167" s="16">
        <v>3.8</v>
      </c>
      <c r="S167" s="16">
        <v>10</v>
      </c>
      <c r="T167" s="16">
        <f t="shared" si="7"/>
        <v>71.900000000000006</v>
      </c>
      <c r="U167" s="16">
        <f t="shared" si="8"/>
        <v>71.900000000000006</v>
      </c>
      <c r="V167" s="13" t="s">
        <v>52</v>
      </c>
      <c r="W167" s="16">
        <v>26.6</v>
      </c>
      <c r="X167" s="13" t="s">
        <v>109</v>
      </c>
      <c r="Y167" s="19" t="s">
        <v>110</v>
      </c>
    </row>
    <row r="168" spans="1:25" ht="11" customHeight="1">
      <c r="A168" s="7">
        <v>164</v>
      </c>
      <c r="B168" s="13">
        <v>2</v>
      </c>
      <c r="C168" s="13" t="s">
        <v>270</v>
      </c>
      <c r="D168" s="13" t="s">
        <v>105</v>
      </c>
      <c r="E168" s="13" t="s">
        <v>106</v>
      </c>
      <c r="F168" s="13" t="s">
        <v>272</v>
      </c>
      <c r="G168" s="13" t="s">
        <v>108</v>
      </c>
      <c r="H168" s="16">
        <v>58.3</v>
      </c>
      <c r="I168" s="13">
        <v>1</v>
      </c>
      <c r="J168" s="13" t="s">
        <v>45</v>
      </c>
      <c r="K168" s="13" t="s">
        <v>46</v>
      </c>
      <c r="L168" s="13">
        <v>2</v>
      </c>
      <c r="M168" s="16">
        <f t="shared" si="6"/>
        <v>0.5</v>
      </c>
      <c r="N168" s="16">
        <v>3.3</v>
      </c>
      <c r="O168" s="13">
        <v>3</v>
      </c>
      <c r="P168" s="16">
        <v>13.1</v>
      </c>
      <c r="Q168" s="16">
        <v>34.4</v>
      </c>
      <c r="R168" s="16">
        <v>4.2</v>
      </c>
      <c r="S168" s="16">
        <v>8.8000000000000007</v>
      </c>
      <c r="T168" s="16">
        <f t="shared" si="7"/>
        <v>66.8</v>
      </c>
      <c r="U168" s="16">
        <f t="shared" si="8"/>
        <v>66.8</v>
      </c>
      <c r="V168" s="13" t="s">
        <v>47</v>
      </c>
      <c r="W168" s="16">
        <v>19.899999999999999</v>
      </c>
      <c r="X168" s="13" t="s">
        <v>109</v>
      </c>
      <c r="Y168" s="19" t="s">
        <v>110</v>
      </c>
    </row>
    <row r="169" spans="1:25" ht="11" customHeight="1">
      <c r="A169" s="7">
        <v>165</v>
      </c>
      <c r="B169" s="13">
        <v>2</v>
      </c>
      <c r="C169" s="13" t="s">
        <v>270</v>
      </c>
      <c r="D169" s="13" t="s">
        <v>105</v>
      </c>
      <c r="E169" s="13" t="s">
        <v>106</v>
      </c>
      <c r="F169" s="13" t="s">
        <v>273</v>
      </c>
      <c r="G169" s="13" t="s">
        <v>108</v>
      </c>
      <c r="H169" s="16">
        <v>4.9000000000000004</v>
      </c>
      <c r="I169" s="13">
        <v>2</v>
      </c>
      <c r="J169" s="13" t="s">
        <v>45</v>
      </c>
      <c r="K169" s="13" t="s">
        <v>46</v>
      </c>
      <c r="L169" s="13">
        <v>2</v>
      </c>
      <c r="M169" s="16">
        <f t="shared" si="6"/>
        <v>1</v>
      </c>
      <c r="N169" s="16">
        <v>5</v>
      </c>
      <c r="O169" s="13">
        <v>3</v>
      </c>
      <c r="P169" s="16">
        <v>11.4</v>
      </c>
      <c r="Q169" s="16">
        <v>48.4</v>
      </c>
      <c r="R169" s="16">
        <v>2.2999999999999998</v>
      </c>
      <c r="S169" s="16">
        <v>11.3</v>
      </c>
      <c r="T169" s="16">
        <f t="shared" si="7"/>
        <v>81.399999999999991</v>
      </c>
      <c r="U169" s="16">
        <f t="shared" si="8"/>
        <v>81.399999999999991</v>
      </c>
      <c r="V169" s="13" t="s">
        <v>47</v>
      </c>
      <c r="W169" s="16">
        <v>23.3</v>
      </c>
      <c r="X169" s="13" t="s">
        <v>109</v>
      </c>
      <c r="Y169" s="19" t="s">
        <v>110</v>
      </c>
    </row>
    <row r="170" spans="1:25" ht="11" customHeight="1">
      <c r="A170" s="7">
        <v>166</v>
      </c>
      <c r="B170" s="13">
        <v>2</v>
      </c>
      <c r="C170" s="13" t="s">
        <v>270</v>
      </c>
      <c r="D170" s="13" t="s">
        <v>105</v>
      </c>
      <c r="E170" s="13" t="s">
        <v>106</v>
      </c>
      <c r="F170" s="13" t="s">
        <v>274</v>
      </c>
      <c r="G170" s="13" t="s">
        <v>113</v>
      </c>
      <c r="H170" s="16">
        <v>103.5</v>
      </c>
      <c r="I170" s="13">
        <v>2</v>
      </c>
      <c r="J170" s="13" t="s">
        <v>45</v>
      </c>
      <c r="K170" s="13" t="s">
        <v>46</v>
      </c>
      <c r="L170" s="13">
        <v>2</v>
      </c>
      <c r="M170" s="16">
        <f t="shared" si="6"/>
        <v>1</v>
      </c>
      <c r="N170" s="16">
        <v>5.7</v>
      </c>
      <c r="O170" s="13">
        <v>2</v>
      </c>
      <c r="P170" s="16">
        <v>9.4</v>
      </c>
      <c r="Q170" s="16">
        <v>58.4</v>
      </c>
      <c r="R170" s="16">
        <v>2.6</v>
      </c>
      <c r="S170" s="16">
        <v>10.3</v>
      </c>
      <c r="T170" s="16">
        <f t="shared" si="7"/>
        <v>88.399999999999991</v>
      </c>
      <c r="U170" s="16">
        <f t="shared" si="8"/>
        <v>88.399999999999991</v>
      </c>
      <c r="V170" s="13" t="s">
        <v>47</v>
      </c>
      <c r="W170" s="16">
        <v>21.9</v>
      </c>
      <c r="X170" s="13" t="s">
        <v>109</v>
      </c>
      <c r="Y170" s="19" t="s">
        <v>110</v>
      </c>
    </row>
    <row r="171" spans="1:25" ht="11" customHeight="1">
      <c r="A171" s="7">
        <v>167</v>
      </c>
      <c r="B171" s="13">
        <v>2</v>
      </c>
      <c r="C171" s="13" t="s">
        <v>270</v>
      </c>
      <c r="D171" s="13" t="s">
        <v>105</v>
      </c>
      <c r="E171" s="13" t="s">
        <v>106</v>
      </c>
      <c r="F171" s="13" t="s">
        <v>247</v>
      </c>
      <c r="G171" s="13" t="s">
        <v>113</v>
      </c>
      <c r="H171" s="16">
        <v>55.3</v>
      </c>
      <c r="I171" s="13">
        <v>2</v>
      </c>
      <c r="J171" s="13" t="s">
        <v>49</v>
      </c>
      <c r="K171" s="13" t="s">
        <v>46</v>
      </c>
      <c r="L171" s="13">
        <v>2</v>
      </c>
      <c r="M171" s="16">
        <f t="shared" si="6"/>
        <v>1</v>
      </c>
      <c r="N171" s="16">
        <v>3.5</v>
      </c>
      <c r="O171" s="13">
        <v>4</v>
      </c>
      <c r="P171" s="16">
        <v>15</v>
      </c>
      <c r="Q171" s="16">
        <v>67.3</v>
      </c>
      <c r="R171" s="16">
        <v>3.6</v>
      </c>
      <c r="S171" s="16">
        <v>7</v>
      </c>
      <c r="T171" s="16">
        <f t="shared" si="7"/>
        <v>100.39999999999999</v>
      </c>
      <c r="U171" s="16">
        <f t="shared" si="8"/>
        <v>100.39999999999999</v>
      </c>
      <c r="V171" s="13" t="s">
        <v>50</v>
      </c>
      <c r="W171" s="16">
        <v>22.1</v>
      </c>
      <c r="X171" s="13" t="s">
        <v>109</v>
      </c>
      <c r="Y171" s="19" t="s">
        <v>110</v>
      </c>
    </row>
    <row r="172" spans="1:25" ht="11" customHeight="1">
      <c r="A172" s="7">
        <v>168</v>
      </c>
      <c r="B172" s="13">
        <v>2</v>
      </c>
      <c r="C172" s="13" t="s">
        <v>270</v>
      </c>
      <c r="D172" s="13" t="s">
        <v>105</v>
      </c>
      <c r="E172" s="13" t="s">
        <v>106</v>
      </c>
      <c r="F172" s="13" t="s">
        <v>275</v>
      </c>
      <c r="G172" s="13" t="s">
        <v>113</v>
      </c>
      <c r="H172" s="16">
        <v>86.1</v>
      </c>
      <c r="I172" s="13">
        <v>3</v>
      </c>
      <c r="J172" s="13" t="s">
        <v>53</v>
      </c>
      <c r="K172" s="13" t="s">
        <v>54</v>
      </c>
      <c r="L172" s="13">
        <v>3</v>
      </c>
      <c r="M172" s="16">
        <f t="shared" si="6"/>
        <v>1</v>
      </c>
      <c r="N172" s="16">
        <v>4.2</v>
      </c>
      <c r="O172" s="13">
        <v>1</v>
      </c>
      <c r="P172" s="16">
        <v>18.399999999999999</v>
      </c>
      <c r="Q172" s="16">
        <v>59.5</v>
      </c>
      <c r="R172" s="16">
        <v>3.4</v>
      </c>
      <c r="S172" s="16">
        <v>7.7</v>
      </c>
      <c r="T172" s="16">
        <f t="shared" si="7"/>
        <v>94.2</v>
      </c>
      <c r="U172" s="16">
        <f t="shared" si="8"/>
        <v>94.2</v>
      </c>
      <c r="V172" s="13" t="s">
        <v>55</v>
      </c>
      <c r="W172" s="16">
        <v>28.5</v>
      </c>
      <c r="X172" s="13" t="s">
        <v>109</v>
      </c>
      <c r="Y172" s="19" t="s">
        <v>110</v>
      </c>
    </row>
    <row r="173" spans="1:25" ht="11" customHeight="1">
      <c r="A173" s="7">
        <v>169</v>
      </c>
      <c r="B173" s="13">
        <v>2</v>
      </c>
      <c r="C173" s="13" t="s">
        <v>270</v>
      </c>
      <c r="D173" s="13" t="s">
        <v>105</v>
      </c>
      <c r="E173" s="13" t="s">
        <v>106</v>
      </c>
      <c r="F173" s="13" t="s">
        <v>276</v>
      </c>
      <c r="G173" s="13" t="s">
        <v>113</v>
      </c>
      <c r="H173" s="16">
        <v>35.299999999999997</v>
      </c>
      <c r="I173" s="13">
        <v>2</v>
      </c>
      <c r="J173" s="13" t="s">
        <v>51</v>
      </c>
      <c r="K173" s="13" t="s">
        <v>46</v>
      </c>
      <c r="L173" s="13">
        <v>2</v>
      </c>
      <c r="M173" s="16">
        <f t="shared" si="6"/>
        <v>1</v>
      </c>
      <c r="N173" s="16">
        <v>6.1</v>
      </c>
      <c r="O173" s="13">
        <v>1</v>
      </c>
      <c r="P173" s="16">
        <v>9.3000000000000007</v>
      </c>
      <c r="Q173" s="16">
        <v>69.5</v>
      </c>
      <c r="R173" s="16">
        <v>3.3</v>
      </c>
      <c r="S173" s="16">
        <v>10.1</v>
      </c>
      <c r="T173" s="16">
        <f t="shared" si="7"/>
        <v>99.3</v>
      </c>
      <c r="U173" s="16">
        <f t="shared" si="8"/>
        <v>99.3</v>
      </c>
      <c r="V173" s="13" t="s">
        <v>52</v>
      </c>
      <c r="W173" s="16">
        <v>22.7</v>
      </c>
      <c r="X173" s="13" t="s">
        <v>151</v>
      </c>
      <c r="Y173" s="19" t="s">
        <v>152</v>
      </c>
    </row>
    <row r="174" spans="1:25" ht="11" customHeight="1">
      <c r="A174" s="7">
        <v>170</v>
      </c>
      <c r="B174" s="13">
        <v>2</v>
      </c>
      <c r="C174" s="13" t="s">
        <v>270</v>
      </c>
      <c r="D174" s="13" t="s">
        <v>105</v>
      </c>
      <c r="E174" s="13" t="s">
        <v>106</v>
      </c>
      <c r="F174" s="13" t="s">
        <v>276</v>
      </c>
      <c r="G174" s="13" t="s">
        <v>113</v>
      </c>
      <c r="H174" s="16">
        <v>0.3</v>
      </c>
      <c r="I174" s="13">
        <v>4</v>
      </c>
      <c r="J174" s="13" t="s">
        <v>53</v>
      </c>
      <c r="K174" s="13" t="s">
        <v>54</v>
      </c>
      <c r="L174" s="13">
        <v>3</v>
      </c>
      <c r="M174" s="16">
        <f t="shared" si="6"/>
        <v>1.3333333333333333</v>
      </c>
      <c r="N174" s="16">
        <v>3.2</v>
      </c>
      <c r="O174" s="13">
        <v>2</v>
      </c>
      <c r="P174" s="16">
        <v>11.1</v>
      </c>
      <c r="Q174" s="16">
        <v>51</v>
      </c>
      <c r="R174" s="16">
        <v>5.3</v>
      </c>
      <c r="S174" s="16">
        <v>8.3000000000000007</v>
      </c>
      <c r="T174" s="16">
        <f t="shared" si="7"/>
        <v>80.899999999999991</v>
      </c>
      <c r="U174" s="16">
        <f t="shared" si="8"/>
        <v>80.899999999999991</v>
      </c>
      <c r="V174" s="13" t="s">
        <v>55</v>
      </c>
      <c r="W174" s="16">
        <v>33.299999999999997</v>
      </c>
      <c r="X174" s="13" t="s">
        <v>109</v>
      </c>
      <c r="Y174" s="19" t="s">
        <v>142</v>
      </c>
    </row>
    <row r="175" spans="1:25" ht="11" customHeight="1">
      <c r="A175" s="7">
        <v>171</v>
      </c>
      <c r="B175" s="13">
        <v>2</v>
      </c>
      <c r="C175" s="13" t="s">
        <v>270</v>
      </c>
      <c r="D175" s="13" t="s">
        <v>105</v>
      </c>
      <c r="E175" s="13" t="s">
        <v>106</v>
      </c>
      <c r="F175" s="13" t="s">
        <v>277</v>
      </c>
      <c r="G175" s="13" t="s">
        <v>119</v>
      </c>
      <c r="H175" s="16">
        <v>5.8</v>
      </c>
      <c r="I175" s="13">
        <v>1</v>
      </c>
      <c r="J175" s="13" t="s">
        <v>49</v>
      </c>
      <c r="K175" s="13" t="s">
        <v>46</v>
      </c>
      <c r="L175" s="13">
        <v>2</v>
      </c>
      <c r="M175" s="16">
        <f t="shared" si="6"/>
        <v>0.5</v>
      </c>
      <c r="N175" s="16">
        <v>5.4</v>
      </c>
      <c r="O175" s="13">
        <v>3</v>
      </c>
      <c r="P175" s="16">
        <v>15.6</v>
      </c>
      <c r="Q175" s="16">
        <v>36.4</v>
      </c>
      <c r="R175" s="16">
        <v>4.0999999999999996</v>
      </c>
      <c r="S175" s="16">
        <v>7.5</v>
      </c>
      <c r="T175" s="16">
        <f t="shared" si="7"/>
        <v>72</v>
      </c>
      <c r="U175" s="16">
        <f t="shared" si="8"/>
        <v>72</v>
      </c>
      <c r="V175" s="13" t="s">
        <v>50</v>
      </c>
      <c r="W175" s="16">
        <v>22.5</v>
      </c>
      <c r="X175" s="13" t="s">
        <v>109</v>
      </c>
      <c r="Y175" s="19" t="s">
        <v>110</v>
      </c>
    </row>
    <row r="176" spans="1:25" ht="11" customHeight="1">
      <c r="A176" s="7">
        <v>172</v>
      </c>
      <c r="B176" s="13">
        <v>2</v>
      </c>
      <c r="C176" s="13" t="s">
        <v>270</v>
      </c>
      <c r="D176" s="13" t="s">
        <v>105</v>
      </c>
      <c r="E176" s="13" t="s">
        <v>106</v>
      </c>
      <c r="F176" s="13" t="s">
        <v>278</v>
      </c>
      <c r="G176" s="13" t="s">
        <v>119</v>
      </c>
      <c r="H176" s="16">
        <v>43.5</v>
      </c>
      <c r="I176" s="13">
        <v>2</v>
      </c>
      <c r="J176" s="13" t="s">
        <v>57</v>
      </c>
      <c r="K176" s="13" t="s">
        <v>54</v>
      </c>
      <c r="L176" s="13">
        <v>3</v>
      </c>
      <c r="M176" s="16">
        <f t="shared" si="6"/>
        <v>0.66666666666666663</v>
      </c>
      <c r="N176" s="16">
        <v>3.2</v>
      </c>
      <c r="O176" s="13">
        <v>1</v>
      </c>
      <c r="P176" s="16">
        <v>10.8</v>
      </c>
      <c r="Q176" s="16">
        <v>53.1</v>
      </c>
      <c r="R176" s="16">
        <v>3.9</v>
      </c>
      <c r="S176" s="16">
        <v>7.4</v>
      </c>
      <c r="T176" s="16">
        <f t="shared" si="7"/>
        <v>79.400000000000006</v>
      </c>
      <c r="U176" s="16">
        <f t="shared" si="8"/>
        <v>79.400000000000006</v>
      </c>
      <c r="V176" s="13" t="s">
        <v>58</v>
      </c>
      <c r="W176" s="16">
        <v>30.9</v>
      </c>
      <c r="X176" s="13" t="s">
        <v>109</v>
      </c>
      <c r="Y176" s="19" t="s">
        <v>110</v>
      </c>
    </row>
    <row r="177" spans="1:25" ht="11" customHeight="1">
      <c r="A177" s="7">
        <v>173</v>
      </c>
      <c r="B177" s="13">
        <v>2</v>
      </c>
      <c r="C177" s="13" t="s">
        <v>270</v>
      </c>
      <c r="D177" s="13" t="s">
        <v>105</v>
      </c>
      <c r="E177" s="13" t="s">
        <v>106</v>
      </c>
      <c r="F177" s="13" t="s">
        <v>279</v>
      </c>
      <c r="G177" s="13" t="s">
        <v>119</v>
      </c>
      <c r="H177" s="16">
        <v>14.4</v>
      </c>
      <c r="I177" s="13">
        <v>2</v>
      </c>
      <c r="J177" s="13" t="s">
        <v>57</v>
      </c>
      <c r="K177" s="13" t="s">
        <v>54</v>
      </c>
      <c r="L177" s="13">
        <v>3</v>
      </c>
      <c r="M177" s="16">
        <f t="shared" si="6"/>
        <v>0.66666666666666663</v>
      </c>
      <c r="N177" s="16">
        <v>4.5999999999999996</v>
      </c>
      <c r="O177" s="13">
        <v>2</v>
      </c>
      <c r="P177" s="16">
        <v>12</v>
      </c>
      <c r="Q177" s="16">
        <v>34.4</v>
      </c>
      <c r="R177" s="16">
        <v>2.7</v>
      </c>
      <c r="S177" s="16">
        <v>8.8000000000000007</v>
      </c>
      <c r="T177" s="16">
        <f t="shared" si="7"/>
        <v>64.5</v>
      </c>
      <c r="U177" s="16">
        <f t="shared" si="8"/>
        <v>64.5</v>
      </c>
      <c r="V177" s="13" t="s">
        <v>58</v>
      </c>
      <c r="W177" s="16">
        <v>26.1</v>
      </c>
      <c r="X177" s="13" t="s">
        <v>109</v>
      </c>
      <c r="Y177" s="19" t="s">
        <v>110</v>
      </c>
    </row>
    <row r="178" spans="1:25" ht="11" customHeight="1">
      <c r="A178" s="7">
        <v>174</v>
      </c>
      <c r="B178" s="13">
        <v>2</v>
      </c>
      <c r="C178" s="13" t="s">
        <v>270</v>
      </c>
      <c r="D178" s="13" t="s">
        <v>105</v>
      </c>
      <c r="E178" s="13" t="s">
        <v>106</v>
      </c>
      <c r="F178" s="13" t="s">
        <v>280</v>
      </c>
      <c r="G178" s="13" t="s">
        <v>119</v>
      </c>
      <c r="H178" s="16">
        <v>39.700000000000003</v>
      </c>
      <c r="I178" s="13">
        <v>4</v>
      </c>
      <c r="J178" s="13" t="s">
        <v>57</v>
      </c>
      <c r="K178" s="13" t="s">
        <v>54</v>
      </c>
      <c r="L178" s="13">
        <v>3</v>
      </c>
      <c r="M178" s="16">
        <f t="shared" si="6"/>
        <v>1.3333333333333333</v>
      </c>
      <c r="N178" s="16">
        <v>4</v>
      </c>
      <c r="O178" s="13">
        <v>3</v>
      </c>
      <c r="P178" s="16">
        <v>14.6</v>
      </c>
      <c r="Q178" s="16">
        <v>52.3</v>
      </c>
      <c r="R178" s="16">
        <v>4.5</v>
      </c>
      <c r="S178" s="16">
        <v>11.6</v>
      </c>
      <c r="T178" s="16">
        <f t="shared" si="7"/>
        <v>90</v>
      </c>
      <c r="U178" s="16">
        <f t="shared" si="8"/>
        <v>90</v>
      </c>
      <c r="V178" s="13" t="s">
        <v>58</v>
      </c>
      <c r="W178" s="16">
        <v>25.7</v>
      </c>
      <c r="X178" s="13" t="s">
        <v>109</v>
      </c>
      <c r="Y178" s="19" t="s">
        <v>142</v>
      </c>
    </row>
    <row r="179" spans="1:25" ht="11" customHeight="1">
      <c r="A179" s="7">
        <v>175</v>
      </c>
      <c r="B179" s="13">
        <v>2</v>
      </c>
      <c r="C179" s="13" t="s">
        <v>270</v>
      </c>
      <c r="D179" s="13" t="s">
        <v>105</v>
      </c>
      <c r="E179" s="13" t="s">
        <v>106</v>
      </c>
      <c r="F179" s="13" t="s">
        <v>281</v>
      </c>
      <c r="G179" s="13" t="s">
        <v>119</v>
      </c>
      <c r="H179" s="16">
        <v>28.6</v>
      </c>
      <c r="I179" s="13">
        <v>3</v>
      </c>
      <c r="J179" s="13" t="s">
        <v>53</v>
      </c>
      <c r="K179" s="13" t="s">
        <v>54</v>
      </c>
      <c r="L179" s="13">
        <v>3</v>
      </c>
      <c r="M179" s="16">
        <f t="shared" si="6"/>
        <v>1</v>
      </c>
      <c r="N179" s="16">
        <v>3.6</v>
      </c>
      <c r="O179" s="13">
        <v>3</v>
      </c>
      <c r="P179" s="16">
        <v>16.2</v>
      </c>
      <c r="Q179" s="16">
        <v>44.7</v>
      </c>
      <c r="R179" s="16">
        <v>3.4</v>
      </c>
      <c r="S179" s="16">
        <v>8.1</v>
      </c>
      <c r="T179" s="16">
        <f t="shared" si="7"/>
        <v>79</v>
      </c>
      <c r="U179" s="16">
        <f t="shared" si="8"/>
        <v>79</v>
      </c>
      <c r="V179" s="13" t="s">
        <v>55</v>
      </c>
      <c r="W179" s="16">
        <v>32.9</v>
      </c>
      <c r="X179" s="13" t="s">
        <v>109</v>
      </c>
      <c r="Y179" s="19" t="s">
        <v>110</v>
      </c>
    </row>
    <row r="180" spans="1:25" ht="11" customHeight="1">
      <c r="A180" s="7">
        <v>176</v>
      </c>
      <c r="B180" s="13">
        <v>2</v>
      </c>
      <c r="C180" s="13" t="s">
        <v>270</v>
      </c>
      <c r="D180" s="13" t="s">
        <v>105</v>
      </c>
      <c r="E180" s="13" t="s">
        <v>106</v>
      </c>
      <c r="F180" s="13" t="s">
        <v>282</v>
      </c>
      <c r="G180" s="13" t="s">
        <v>119</v>
      </c>
      <c r="H180" s="16">
        <v>9.6999999999999993</v>
      </c>
      <c r="I180" s="13">
        <v>2</v>
      </c>
      <c r="J180" s="13" t="s">
        <v>51</v>
      </c>
      <c r="K180" s="13" t="s">
        <v>46</v>
      </c>
      <c r="L180" s="13">
        <v>2</v>
      </c>
      <c r="M180" s="16">
        <f t="shared" si="6"/>
        <v>1</v>
      </c>
      <c r="N180" s="16">
        <v>3.6</v>
      </c>
      <c r="O180" s="13">
        <v>3</v>
      </c>
      <c r="P180" s="16">
        <v>12.6</v>
      </c>
      <c r="Q180" s="16">
        <v>49.2</v>
      </c>
      <c r="R180" s="16">
        <v>4.3</v>
      </c>
      <c r="S180" s="16">
        <v>7.3</v>
      </c>
      <c r="T180" s="16">
        <f t="shared" si="7"/>
        <v>80</v>
      </c>
      <c r="U180" s="16">
        <f t="shared" si="8"/>
        <v>80</v>
      </c>
      <c r="V180" s="13" t="s">
        <v>52</v>
      </c>
      <c r="W180" s="16">
        <v>28.1</v>
      </c>
      <c r="X180" s="13" t="s">
        <v>109</v>
      </c>
      <c r="Y180" s="19" t="s">
        <v>110</v>
      </c>
    </row>
    <row r="181" spans="1:25" ht="11" customHeight="1">
      <c r="A181" s="7">
        <v>177</v>
      </c>
      <c r="B181" s="13">
        <v>2</v>
      </c>
      <c r="C181" s="13" t="s">
        <v>270</v>
      </c>
      <c r="D181" s="13" t="s">
        <v>105</v>
      </c>
      <c r="E181" s="13" t="s">
        <v>106</v>
      </c>
      <c r="F181" s="13" t="s">
        <v>283</v>
      </c>
      <c r="G181" s="13" t="s">
        <v>122</v>
      </c>
      <c r="H181" s="16">
        <v>101</v>
      </c>
      <c r="I181" s="13">
        <v>2</v>
      </c>
      <c r="J181" s="13" t="s">
        <v>49</v>
      </c>
      <c r="K181" s="13" t="s">
        <v>46</v>
      </c>
      <c r="L181" s="13">
        <v>2</v>
      </c>
      <c r="M181" s="16">
        <f t="shared" si="6"/>
        <v>1</v>
      </c>
      <c r="N181" s="16">
        <v>4.0999999999999996</v>
      </c>
      <c r="O181" s="13">
        <v>4</v>
      </c>
      <c r="P181" s="16">
        <v>16.100000000000001</v>
      </c>
      <c r="Q181" s="16">
        <v>61.3</v>
      </c>
      <c r="R181" s="16">
        <v>1.6</v>
      </c>
      <c r="S181" s="16">
        <v>6.5</v>
      </c>
      <c r="T181" s="16">
        <f t="shared" si="7"/>
        <v>93.6</v>
      </c>
      <c r="U181" s="16">
        <f t="shared" si="8"/>
        <v>93.6</v>
      </c>
      <c r="V181" s="13" t="s">
        <v>50</v>
      </c>
      <c r="W181" s="16">
        <v>26.1</v>
      </c>
      <c r="X181" s="13" t="s">
        <v>109</v>
      </c>
      <c r="Y181" s="19" t="s">
        <v>110</v>
      </c>
    </row>
    <row r="182" spans="1:25" ht="11" customHeight="1">
      <c r="A182" s="7">
        <v>178</v>
      </c>
      <c r="B182" s="13">
        <v>2</v>
      </c>
      <c r="C182" s="13" t="s">
        <v>270</v>
      </c>
      <c r="D182" s="13" t="s">
        <v>105</v>
      </c>
      <c r="E182" s="13" t="s">
        <v>106</v>
      </c>
      <c r="F182" s="13" t="s">
        <v>284</v>
      </c>
      <c r="G182" s="13" t="s">
        <v>125</v>
      </c>
      <c r="H182" s="16">
        <v>77.3</v>
      </c>
      <c r="I182" s="13">
        <v>2</v>
      </c>
      <c r="J182" s="13" t="s">
        <v>45</v>
      </c>
      <c r="K182" s="13" t="s">
        <v>46</v>
      </c>
      <c r="L182" s="13">
        <v>2</v>
      </c>
      <c r="M182" s="16">
        <f t="shared" si="6"/>
        <v>1</v>
      </c>
      <c r="N182" s="16">
        <v>3.1</v>
      </c>
      <c r="O182" s="13">
        <v>2</v>
      </c>
      <c r="P182" s="16">
        <v>14.1</v>
      </c>
      <c r="Q182" s="16">
        <v>48</v>
      </c>
      <c r="R182" s="16">
        <v>2.8</v>
      </c>
      <c r="S182" s="16">
        <v>10.7</v>
      </c>
      <c r="T182" s="16">
        <f t="shared" si="7"/>
        <v>80.7</v>
      </c>
      <c r="U182" s="16">
        <f t="shared" si="8"/>
        <v>80.7</v>
      </c>
      <c r="V182" s="13" t="s">
        <v>47</v>
      </c>
      <c r="W182" s="16">
        <v>20.5</v>
      </c>
      <c r="X182" s="13" t="s">
        <v>151</v>
      </c>
      <c r="Y182" s="19" t="s">
        <v>152</v>
      </c>
    </row>
    <row r="183" spans="1:25" ht="11" customHeight="1">
      <c r="A183" s="7">
        <v>179</v>
      </c>
      <c r="B183" s="13">
        <v>2</v>
      </c>
      <c r="C183" s="13" t="s">
        <v>270</v>
      </c>
      <c r="D183" s="13" t="s">
        <v>105</v>
      </c>
      <c r="E183" s="13" t="s">
        <v>106</v>
      </c>
      <c r="F183" s="13" t="s">
        <v>165</v>
      </c>
      <c r="G183" s="13" t="s">
        <v>125</v>
      </c>
      <c r="H183" s="16">
        <v>12.6</v>
      </c>
      <c r="I183" s="13">
        <v>2</v>
      </c>
      <c r="J183" s="13" t="s">
        <v>45</v>
      </c>
      <c r="K183" s="13" t="s">
        <v>46</v>
      </c>
      <c r="L183" s="13">
        <v>2</v>
      </c>
      <c r="M183" s="16">
        <f t="shared" si="6"/>
        <v>1</v>
      </c>
      <c r="N183" s="16">
        <v>4.8</v>
      </c>
      <c r="O183" s="13">
        <v>4</v>
      </c>
      <c r="P183" s="16">
        <v>9.6</v>
      </c>
      <c r="Q183" s="16">
        <v>48.7</v>
      </c>
      <c r="R183" s="16">
        <v>3.7</v>
      </c>
      <c r="S183" s="16">
        <v>11.1</v>
      </c>
      <c r="T183" s="16">
        <f t="shared" si="7"/>
        <v>81.899999999999991</v>
      </c>
      <c r="U183" s="16">
        <f t="shared" si="8"/>
        <v>81.899999999999991</v>
      </c>
      <c r="V183" s="13" t="s">
        <v>47</v>
      </c>
      <c r="W183" s="16">
        <v>20.9</v>
      </c>
      <c r="X183" s="13" t="s">
        <v>151</v>
      </c>
      <c r="Y183" s="19" t="s">
        <v>152</v>
      </c>
    </row>
    <row r="184" spans="1:25" ht="11" customHeight="1">
      <c r="A184" s="7">
        <v>180</v>
      </c>
      <c r="B184" s="13">
        <v>2</v>
      </c>
      <c r="C184" s="13" t="s">
        <v>270</v>
      </c>
      <c r="D184" s="13" t="s">
        <v>105</v>
      </c>
      <c r="E184" s="13" t="s">
        <v>106</v>
      </c>
      <c r="F184" s="13" t="s">
        <v>234</v>
      </c>
      <c r="G184" s="13" t="s">
        <v>125</v>
      </c>
      <c r="H184" s="16">
        <v>11</v>
      </c>
      <c r="I184" s="13">
        <v>1</v>
      </c>
      <c r="J184" s="13" t="s">
        <v>45</v>
      </c>
      <c r="K184" s="13" t="s">
        <v>46</v>
      </c>
      <c r="L184" s="13">
        <v>2</v>
      </c>
      <c r="M184" s="16">
        <f t="shared" si="6"/>
        <v>0.5</v>
      </c>
      <c r="N184" s="16">
        <v>5.3</v>
      </c>
      <c r="O184" s="13">
        <v>1</v>
      </c>
      <c r="P184" s="16">
        <v>13.6</v>
      </c>
      <c r="Q184" s="16">
        <v>58.7</v>
      </c>
      <c r="R184" s="16">
        <v>3.1</v>
      </c>
      <c r="S184" s="16">
        <v>11.9</v>
      </c>
      <c r="T184" s="16">
        <f t="shared" si="7"/>
        <v>93.6</v>
      </c>
      <c r="U184" s="16">
        <f t="shared" si="8"/>
        <v>93.6</v>
      </c>
      <c r="V184" s="13" t="s">
        <v>47</v>
      </c>
      <c r="W184" s="16">
        <v>23.3</v>
      </c>
      <c r="X184" s="13" t="s">
        <v>109</v>
      </c>
      <c r="Y184" s="19" t="s">
        <v>110</v>
      </c>
    </row>
    <row r="185" spans="1:25" ht="11" customHeight="1">
      <c r="A185" s="7">
        <v>181</v>
      </c>
      <c r="B185" s="13">
        <v>2</v>
      </c>
      <c r="C185" s="13" t="s">
        <v>270</v>
      </c>
      <c r="D185" s="13" t="s">
        <v>105</v>
      </c>
      <c r="E185" s="13" t="s">
        <v>106</v>
      </c>
      <c r="F185" s="13" t="s">
        <v>285</v>
      </c>
      <c r="G185" s="13" t="s">
        <v>125</v>
      </c>
      <c r="H185" s="16">
        <v>8.1999999999999993</v>
      </c>
      <c r="I185" s="13">
        <v>4</v>
      </c>
      <c r="J185" s="13" t="s">
        <v>53</v>
      </c>
      <c r="K185" s="13" t="s">
        <v>54</v>
      </c>
      <c r="L185" s="13">
        <v>3</v>
      </c>
      <c r="M185" s="16">
        <f t="shared" si="6"/>
        <v>1.3333333333333333</v>
      </c>
      <c r="N185" s="16">
        <v>4.0999999999999996</v>
      </c>
      <c r="O185" s="13">
        <v>2</v>
      </c>
      <c r="P185" s="16">
        <v>16.399999999999999</v>
      </c>
      <c r="Q185" s="16">
        <v>60.7</v>
      </c>
      <c r="R185" s="16">
        <v>2.7</v>
      </c>
      <c r="S185" s="16">
        <v>10.3</v>
      </c>
      <c r="T185" s="16">
        <f t="shared" si="7"/>
        <v>96.2</v>
      </c>
      <c r="U185" s="16">
        <f t="shared" si="8"/>
        <v>96.2</v>
      </c>
      <c r="V185" s="13" t="s">
        <v>55</v>
      </c>
      <c r="W185" s="16">
        <v>30.8</v>
      </c>
      <c r="X185" s="13" t="s">
        <v>109</v>
      </c>
      <c r="Y185" s="19" t="s">
        <v>142</v>
      </c>
    </row>
    <row r="186" spans="1:25" ht="11" customHeight="1">
      <c r="A186" s="7">
        <v>182</v>
      </c>
      <c r="B186" s="13">
        <v>2</v>
      </c>
      <c r="C186" s="13" t="s">
        <v>270</v>
      </c>
      <c r="D186" s="13" t="s">
        <v>105</v>
      </c>
      <c r="E186" s="13" t="s">
        <v>106</v>
      </c>
      <c r="F186" s="13" t="s">
        <v>268</v>
      </c>
      <c r="G186" s="13" t="s">
        <v>125</v>
      </c>
      <c r="H186" s="16">
        <v>31.1</v>
      </c>
      <c r="I186" s="13">
        <v>3</v>
      </c>
      <c r="J186" s="13" t="s">
        <v>57</v>
      </c>
      <c r="K186" s="13" t="s">
        <v>54</v>
      </c>
      <c r="L186" s="13">
        <v>3</v>
      </c>
      <c r="M186" s="16">
        <f t="shared" si="6"/>
        <v>1</v>
      </c>
      <c r="N186" s="16">
        <v>5</v>
      </c>
      <c r="O186" s="13">
        <v>3</v>
      </c>
      <c r="P186" s="16">
        <v>14.3</v>
      </c>
      <c r="Q186" s="16">
        <v>48.8</v>
      </c>
      <c r="R186" s="16">
        <v>3.5</v>
      </c>
      <c r="S186" s="16">
        <v>13.4</v>
      </c>
      <c r="T186" s="16">
        <f t="shared" si="7"/>
        <v>88</v>
      </c>
      <c r="U186" s="16">
        <f t="shared" si="8"/>
        <v>88</v>
      </c>
      <c r="V186" s="13" t="s">
        <v>58</v>
      </c>
      <c r="W186" s="16">
        <v>27.6</v>
      </c>
      <c r="X186" s="13" t="s">
        <v>109</v>
      </c>
      <c r="Y186" s="19" t="s">
        <v>110</v>
      </c>
    </row>
    <row r="187" spans="1:25" ht="11" customHeight="1">
      <c r="A187" s="7">
        <v>183</v>
      </c>
      <c r="B187" s="13">
        <v>2</v>
      </c>
      <c r="C187" s="13" t="s">
        <v>286</v>
      </c>
      <c r="D187" s="13" t="s">
        <v>129</v>
      </c>
      <c r="E187" s="13" t="s">
        <v>106</v>
      </c>
      <c r="F187" s="13" t="s">
        <v>287</v>
      </c>
      <c r="G187" s="13" t="s">
        <v>108</v>
      </c>
      <c r="H187" s="16">
        <v>170</v>
      </c>
      <c r="I187" s="13">
        <v>2</v>
      </c>
      <c r="J187" s="13" t="s">
        <v>51</v>
      </c>
      <c r="K187" s="13" t="s">
        <v>46</v>
      </c>
      <c r="L187" s="13">
        <v>2</v>
      </c>
      <c r="M187" s="16">
        <f t="shared" si="6"/>
        <v>1</v>
      </c>
      <c r="N187" s="16">
        <v>4.4000000000000004</v>
      </c>
      <c r="O187" s="13">
        <v>2</v>
      </c>
      <c r="P187" s="16">
        <v>12.8</v>
      </c>
      <c r="Q187" s="16">
        <v>36.299999999999997</v>
      </c>
      <c r="R187" s="16">
        <v>4.7</v>
      </c>
      <c r="S187" s="16">
        <v>13.3</v>
      </c>
      <c r="T187" s="16">
        <f t="shared" si="7"/>
        <v>73.5</v>
      </c>
      <c r="U187" s="16">
        <f t="shared" si="8"/>
        <v>73.5</v>
      </c>
      <c r="V187" s="13" t="s">
        <v>52</v>
      </c>
      <c r="W187" s="16">
        <v>24.7</v>
      </c>
      <c r="X187" s="13" t="s">
        <v>109</v>
      </c>
      <c r="Y187" s="19" t="s">
        <v>110</v>
      </c>
    </row>
    <row r="188" spans="1:25" ht="11" customHeight="1">
      <c r="A188" s="7">
        <v>184</v>
      </c>
      <c r="B188" s="13">
        <v>2</v>
      </c>
      <c r="C188" s="13" t="s">
        <v>286</v>
      </c>
      <c r="D188" s="13" t="s">
        <v>129</v>
      </c>
      <c r="E188" s="13" t="s">
        <v>106</v>
      </c>
      <c r="F188" s="13" t="s">
        <v>288</v>
      </c>
      <c r="G188" s="13" t="s">
        <v>113</v>
      </c>
      <c r="H188" s="16">
        <v>98.7</v>
      </c>
      <c r="I188" s="13">
        <v>3</v>
      </c>
      <c r="J188" s="13" t="s">
        <v>57</v>
      </c>
      <c r="K188" s="13" t="s">
        <v>54</v>
      </c>
      <c r="L188" s="13">
        <v>3</v>
      </c>
      <c r="M188" s="16">
        <f t="shared" si="6"/>
        <v>1</v>
      </c>
      <c r="N188" s="16">
        <v>3.9</v>
      </c>
      <c r="O188" s="13">
        <v>1</v>
      </c>
      <c r="P188" s="16">
        <v>10.8</v>
      </c>
      <c r="Q188" s="16">
        <v>62.2</v>
      </c>
      <c r="R188" s="16">
        <v>4.2</v>
      </c>
      <c r="S188" s="16">
        <v>10.5</v>
      </c>
      <c r="T188" s="16">
        <f t="shared" si="7"/>
        <v>92.600000000000009</v>
      </c>
      <c r="U188" s="16">
        <f t="shared" si="8"/>
        <v>92.600000000000009</v>
      </c>
      <c r="V188" s="13" t="s">
        <v>58</v>
      </c>
      <c r="W188" s="16">
        <v>25.3</v>
      </c>
      <c r="X188" s="13" t="s">
        <v>109</v>
      </c>
      <c r="Y188" s="19" t="s">
        <v>110</v>
      </c>
    </row>
    <row r="189" spans="1:25" ht="11" customHeight="1">
      <c r="A189" s="7">
        <v>185</v>
      </c>
      <c r="B189" s="13">
        <v>2</v>
      </c>
      <c r="C189" s="13" t="s">
        <v>286</v>
      </c>
      <c r="D189" s="13" t="s">
        <v>129</v>
      </c>
      <c r="E189" s="13" t="s">
        <v>106</v>
      </c>
      <c r="F189" s="13" t="s">
        <v>131</v>
      </c>
      <c r="G189" s="13" t="s">
        <v>113</v>
      </c>
      <c r="H189" s="16">
        <v>7.7</v>
      </c>
      <c r="I189" s="13">
        <v>1</v>
      </c>
      <c r="J189" s="13" t="s">
        <v>51</v>
      </c>
      <c r="K189" s="13" t="s">
        <v>46</v>
      </c>
      <c r="L189" s="13">
        <v>2</v>
      </c>
      <c r="M189" s="16">
        <f t="shared" si="6"/>
        <v>0.5</v>
      </c>
      <c r="N189" s="16">
        <v>2.2000000000000002</v>
      </c>
      <c r="O189" s="13">
        <v>1</v>
      </c>
      <c r="P189" s="16">
        <v>11</v>
      </c>
      <c r="Q189" s="16">
        <v>35.200000000000003</v>
      </c>
      <c r="R189" s="16">
        <v>4.4000000000000004</v>
      </c>
      <c r="S189" s="16">
        <v>7.2</v>
      </c>
      <c r="T189" s="16">
        <f t="shared" si="7"/>
        <v>61.000000000000007</v>
      </c>
      <c r="U189" s="16">
        <f t="shared" si="8"/>
        <v>61.000000000000007</v>
      </c>
      <c r="V189" s="13" t="s">
        <v>52</v>
      </c>
      <c r="W189" s="16">
        <v>28.5</v>
      </c>
      <c r="X189" s="13" t="s">
        <v>109</v>
      </c>
      <c r="Y189" s="19" t="s">
        <v>110</v>
      </c>
    </row>
    <row r="190" spans="1:25" ht="11" customHeight="1">
      <c r="A190" s="7">
        <v>186</v>
      </c>
      <c r="B190" s="13">
        <v>2</v>
      </c>
      <c r="C190" s="13" t="s">
        <v>286</v>
      </c>
      <c r="D190" s="13" t="s">
        <v>129</v>
      </c>
      <c r="E190" s="13" t="s">
        <v>106</v>
      </c>
      <c r="F190" s="13" t="s">
        <v>289</v>
      </c>
      <c r="G190" s="13" t="s">
        <v>113</v>
      </c>
      <c r="H190" s="16">
        <v>43.1</v>
      </c>
      <c r="I190" s="13">
        <v>2</v>
      </c>
      <c r="J190" s="13" t="s">
        <v>53</v>
      </c>
      <c r="K190" s="13" t="s">
        <v>54</v>
      </c>
      <c r="L190" s="13">
        <v>3</v>
      </c>
      <c r="M190" s="16">
        <f t="shared" si="6"/>
        <v>0.66666666666666663</v>
      </c>
      <c r="N190" s="16">
        <v>4.5999999999999996</v>
      </c>
      <c r="O190" s="13">
        <v>2</v>
      </c>
      <c r="P190" s="16">
        <v>8.3000000000000007</v>
      </c>
      <c r="Q190" s="16">
        <v>40.9</v>
      </c>
      <c r="R190" s="16">
        <v>4.0999999999999996</v>
      </c>
      <c r="S190" s="16">
        <v>10</v>
      </c>
      <c r="T190" s="16">
        <f t="shared" si="7"/>
        <v>69.900000000000006</v>
      </c>
      <c r="U190" s="16">
        <f t="shared" si="8"/>
        <v>69.900000000000006</v>
      </c>
      <c r="V190" s="13" t="s">
        <v>55</v>
      </c>
      <c r="W190" s="16">
        <v>31.2</v>
      </c>
      <c r="X190" s="13" t="s">
        <v>109</v>
      </c>
      <c r="Y190" s="19" t="s">
        <v>110</v>
      </c>
    </row>
    <row r="191" spans="1:25" ht="11" customHeight="1">
      <c r="A191" s="7">
        <v>187</v>
      </c>
      <c r="B191" s="13">
        <v>2</v>
      </c>
      <c r="C191" s="13" t="s">
        <v>286</v>
      </c>
      <c r="D191" s="13" t="s">
        <v>129</v>
      </c>
      <c r="E191" s="13" t="s">
        <v>106</v>
      </c>
      <c r="F191" s="13" t="s">
        <v>275</v>
      </c>
      <c r="G191" s="13" t="s">
        <v>113</v>
      </c>
      <c r="H191" s="16">
        <v>2.4</v>
      </c>
      <c r="I191" s="13">
        <v>1</v>
      </c>
      <c r="J191" s="13" t="s">
        <v>53</v>
      </c>
      <c r="K191" s="13" t="s">
        <v>54</v>
      </c>
      <c r="L191" s="13">
        <v>3</v>
      </c>
      <c r="M191" s="16">
        <f t="shared" si="6"/>
        <v>0.33333333333333331</v>
      </c>
      <c r="N191" s="16">
        <v>3</v>
      </c>
      <c r="O191" s="13">
        <v>4</v>
      </c>
      <c r="P191" s="16">
        <v>10.199999999999999</v>
      </c>
      <c r="Q191" s="16">
        <v>47.5</v>
      </c>
      <c r="R191" s="16">
        <v>3.2</v>
      </c>
      <c r="S191" s="16">
        <v>7.9</v>
      </c>
      <c r="T191" s="16">
        <f t="shared" si="7"/>
        <v>75.800000000000011</v>
      </c>
      <c r="U191" s="16">
        <f t="shared" si="8"/>
        <v>75.800000000000011</v>
      </c>
      <c r="V191" s="13" t="s">
        <v>55</v>
      </c>
      <c r="W191" s="16">
        <v>30.7</v>
      </c>
      <c r="X191" s="13" t="s">
        <v>109</v>
      </c>
      <c r="Y191" s="19" t="s">
        <v>110</v>
      </c>
    </row>
    <row r="192" spans="1:25" ht="11" customHeight="1">
      <c r="A192" s="7">
        <v>188</v>
      </c>
      <c r="B192" s="13">
        <v>2</v>
      </c>
      <c r="C192" s="13" t="s">
        <v>286</v>
      </c>
      <c r="D192" s="13" t="s">
        <v>129</v>
      </c>
      <c r="E192" s="13" t="s">
        <v>106</v>
      </c>
      <c r="F192" s="13" t="s">
        <v>290</v>
      </c>
      <c r="G192" s="13" t="s">
        <v>113</v>
      </c>
      <c r="H192" s="16">
        <v>29.3</v>
      </c>
      <c r="I192" s="13">
        <v>2</v>
      </c>
      <c r="J192" s="13" t="s">
        <v>49</v>
      </c>
      <c r="K192" s="13" t="s">
        <v>46</v>
      </c>
      <c r="L192" s="13">
        <v>2</v>
      </c>
      <c r="M192" s="16">
        <f t="shared" si="6"/>
        <v>1</v>
      </c>
      <c r="N192" s="16">
        <v>4.2</v>
      </c>
      <c r="O192" s="13">
        <v>2</v>
      </c>
      <c r="P192" s="16">
        <v>10.1</v>
      </c>
      <c r="Q192" s="16">
        <v>41</v>
      </c>
      <c r="R192" s="16">
        <v>4</v>
      </c>
      <c r="S192" s="16">
        <v>5.6</v>
      </c>
      <c r="T192" s="16">
        <f t="shared" si="7"/>
        <v>66.899999999999991</v>
      </c>
      <c r="U192" s="16">
        <f t="shared" si="8"/>
        <v>66.899999999999991</v>
      </c>
      <c r="V192" s="13" t="s">
        <v>50</v>
      </c>
      <c r="W192" s="16">
        <v>26.9</v>
      </c>
      <c r="X192" s="13" t="s">
        <v>151</v>
      </c>
      <c r="Y192" s="19" t="s">
        <v>152</v>
      </c>
    </row>
    <row r="193" spans="1:25" ht="11" customHeight="1">
      <c r="A193" s="7">
        <v>189</v>
      </c>
      <c r="B193" s="13">
        <v>2</v>
      </c>
      <c r="C193" s="13" t="s">
        <v>286</v>
      </c>
      <c r="D193" s="13" t="s">
        <v>129</v>
      </c>
      <c r="E193" s="13" t="s">
        <v>106</v>
      </c>
      <c r="F193" s="13" t="s">
        <v>291</v>
      </c>
      <c r="G193" s="13" t="s">
        <v>119</v>
      </c>
      <c r="H193" s="16">
        <v>73</v>
      </c>
      <c r="I193" s="13">
        <v>2</v>
      </c>
      <c r="J193" s="13" t="s">
        <v>49</v>
      </c>
      <c r="K193" s="13" t="s">
        <v>46</v>
      </c>
      <c r="L193" s="13">
        <v>2</v>
      </c>
      <c r="M193" s="16">
        <f t="shared" si="6"/>
        <v>1</v>
      </c>
      <c r="N193" s="16">
        <v>2.8</v>
      </c>
      <c r="O193" s="13">
        <v>3</v>
      </c>
      <c r="P193" s="16">
        <v>12.3</v>
      </c>
      <c r="Q193" s="16">
        <v>56.9</v>
      </c>
      <c r="R193" s="16">
        <v>3.8</v>
      </c>
      <c r="S193" s="16">
        <v>11.9</v>
      </c>
      <c r="T193" s="16">
        <f t="shared" si="7"/>
        <v>90.7</v>
      </c>
      <c r="U193" s="16">
        <f t="shared" si="8"/>
        <v>90.7</v>
      </c>
      <c r="V193" s="13" t="s">
        <v>50</v>
      </c>
      <c r="W193" s="16">
        <v>25.6</v>
      </c>
      <c r="X193" s="13" t="s">
        <v>109</v>
      </c>
      <c r="Y193" s="19" t="s">
        <v>110</v>
      </c>
    </row>
    <row r="194" spans="1:25" ht="11" customHeight="1">
      <c r="A194" s="7">
        <v>190</v>
      </c>
      <c r="B194" s="13">
        <v>2</v>
      </c>
      <c r="C194" s="13" t="s">
        <v>286</v>
      </c>
      <c r="D194" s="13" t="s">
        <v>129</v>
      </c>
      <c r="E194" s="13" t="s">
        <v>106</v>
      </c>
      <c r="F194" s="13" t="s">
        <v>134</v>
      </c>
      <c r="G194" s="13" t="s">
        <v>119</v>
      </c>
      <c r="H194" s="16">
        <v>8.1999999999999993</v>
      </c>
      <c r="I194" s="13">
        <v>4</v>
      </c>
      <c r="J194" s="13" t="s">
        <v>57</v>
      </c>
      <c r="K194" s="13" t="s">
        <v>54</v>
      </c>
      <c r="L194" s="13">
        <v>3</v>
      </c>
      <c r="M194" s="16">
        <f t="shared" si="6"/>
        <v>1.3333333333333333</v>
      </c>
      <c r="N194" s="16">
        <v>2.7</v>
      </c>
      <c r="O194" s="13">
        <v>2</v>
      </c>
      <c r="P194" s="16">
        <v>18.3</v>
      </c>
      <c r="Q194" s="16">
        <v>42</v>
      </c>
      <c r="R194" s="16">
        <v>3</v>
      </c>
      <c r="S194" s="16">
        <v>11.4</v>
      </c>
      <c r="T194" s="16">
        <f t="shared" si="7"/>
        <v>79.400000000000006</v>
      </c>
      <c r="U194" s="16">
        <f t="shared" si="8"/>
        <v>79.400000000000006</v>
      </c>
      <c r="V194" s="13" t="s">
        <v>58</v>
      </c>
      <c r="W194" s="16">
        <v>25.5</v>
      </c>
      <c r="X194" s="13" t="s">
        <v>109</v>
      </c>
      <c r="Y194" s="19" t="s">
        <v>142</v>
      </c>
    </row>
    <row r="195" spans="1:25" ht="11" customHeight="1">
      <c r="A195" s="7">
        <v>191</v>
      </c>
      <c r="B195" s="13">
        <v>2</v>
      </c>
      <c r="C195" s="13" t="s">
        <v>286</v>
      </c>
      <c r="D195" s="13" t="s">
        <v>129</v>
      </c>
      <c r="E195" s="13" t="s">
        <v>106</v>
      </c>
      <c r="F195" s="13" t="s">
        <v>292</v>
      </c>
      <c r="G195" s="13" t="s">
        <v>119</v>
      </c>
      <c r="H195" s="16">
        <v>21.5</v>
      </c>
      <c r="I195" s="13">
        <v>2</v>
      </c>
      <c r="J195" s="13" t="s">
        <v>53</v>
      </c>
      <c r="K195" s="13" t="s">
        <v>54</v>
      </c>
      <c r="L195" s="13">
        <v>3</v>
      </c>
      <c r="M195" s="16">
        <f t="shared" si="6"/>
        <v>0.66666666666666663</v>
      </c>
      <c r="N195" s="16">
        <v>3.1</v>
      </c>
      <c r="O195" s="13">
        <v>2</v>
      </c>
      <c r="P195" s="16">
        <v>22</v>
      </c>
      <c r="Q195" s="16">
        <v>40</v>
      </c>
      <c r="R195" s="16">
        <v>3.4</v>
      </c>
      <c r="S195" s="16">
        <v>10.5</v>
      </c>
      <c r="T195" s="16">
        <f t="shared" si="7"/>
        <v>81</v>
      </c>
      <c r="U195" s="16">
        <f t="shared" si="8"/>
        <v>81</v>
      </c>
      <c r="V195" s="13" t="s">
        <v>55</v>
      </c>
      <c r="W195" s="16">
        <v>31.4</v>
      </c>
      <c r="X195" s="13" t="s">
        <v>109</v>
      </c>
      <c r="Y195" s="19" t="s">
        <v>110</v>
      </c>
    </row>
    <row r="196" spans="1:25" ht="11" customHeight="1">
      <c r="A196" s="7">
        <v>192</v>
      </c>
      <c r="B196" s="13">
        <v>2</v>
      </c>
      <c r="C196" s="13" t="s">
        <v>286</v>
      </c>
      <c r="D196" s="13" t="s">
        <v>129</v>
      </c>
      <c r="E196" s="13" t="s">
        <v>106</v>
      </c>
      <c r="F196" s="13" t="s">
        <v>293</v>
      </c>
      <c r="G196" s="13" t="s">
        <v>119</v>
      </c>
      <c r="H196" s="16">
        <v>8.3000000000000007</v>
      </c>
      <c r="I196" s="13">
        <v>2</v>
      </c>
      <c r="J196" s="13" t="s">
        <v>57</v>
      </c>
      <c r="K196" s="13" t="s">
        <v>54</v>
      </c>
      <c r="L196" s="13">
        <v>3</v>
      </c>
      <c r="M196" s="16">
        <f t="shared" si="6"/>
        <v>0.66666666666666663</v>
      </c>
      <c r="N196" s="16">
        <v>3.3</v>
      </c>
      <c r="O196" s="13">
        <v>1</v>
      </c>
      <c r="P196" s="16">
        <v>17.3</v>
      </c>
      <c r="Q196" s="16">
        <v>46.1</v>
      </c>
      <c r="R196" s="16">
        <v>3.4</v>
      </c>
      <c r="S196" s="16">
        <v>13.3</v>
      </c>
      <c r="T196" s="16">
        <f t="shared" si="7"/>
        <v>84.4</v>
      </c>
      <c r="U196" s="16">
        <f t="shared" si="8"/>
        <v>84.4</v>
      </c>
      <c r="V196" s="13" t="s">
        <v>58</v>
      </c>
      <c r="W196" s="16">
        <v>27.9</v>
      </c>
      <c r="X196" s="13" t="s">
        <v>109</v>
      </c>
      <c r="Y196" s="19" t="s">
        <v>110</v>
      </c>
    </row>
    <row r="197" spans="1:25" ht="11" customHeight="1">
      <c r="A197" s="7">
        <v>193</v>
      </c>
      <c r="B197" s="13">
        <v>2</v>
      </c>
      <c r="C197" s="13" t="s">
        <v>286</v>
      </c>
      <c r="D197" s="13" t="s">
        <v>129</v>
      </c>
      <c r="E197" s="13" t="s">
        <v>106</v>
      </c>
      <c r="F197" s="13" t="s">
        <v>294</v>
      </c>
      <c r="G197" s="13" t="s">
        <v>119</v>
      </c>
      <c r="H197" s="16">
        <v>23.2</v>
      </c>
      <c r="I197" s="13">
        <v>1</v>
      </c>
      <c r="J197" s="13" t="s">
        <v>49</v>
      </c>
      <c r="K197" s="13" t="s">
        <v>46</v>
      </c>
      <c r="L197" s="13">
        <v>2</v>
      </c>
      <c r="M197" s="16">
        <f t="shared" ref="M197:M260" si="9">I197/L197</f>
        <v>0.5</v>
      </c>
      <c r="N197" s="16">
        <v>4.5999999999999996</v>
      </c>
      <c r="O197" s="13">
        <v>2</v>
      </c>
      <c r="P197" s="16">
        <v>10.9</v>
      </c>
      <c r="Q197" s="16">
        <v>38.4</v>
      </c>
      <c r="R197" s="16">
        <v>3.7</v>
      </c>
      <c r="S197" s="16">
        <v>9.3000000000000007</v>
      </c>
      <c r="T197" s="16">
        <f t="shared" ref="T197:T260" si="10">SUM(N197:S197)</f>
        <v>68.900000000000006</v>
      </c>
      <c r="U197" s="16">
        <f t="shared" ref="U197:U260" si="11">T197</f>
        <v>68.900000000000006</v>
      </c>
      <c r="V197" s="13" t="s">
        <v>50</v>
      </c>
      <c r="W197" s="16">
        <v>24.7</v>
      </c>
      <c r="X197" s="13" t="s">
        <v>109</v>
      </c>
      <c r="Y197" s="19" t="s">
        <v>110</v>
      </c>
    </row>
    <row r="198" spans="1:25" ht="11" customHeight="1">
      <c r="A198" s="7">
        <v>194</v>
      </c>
      <c r="B198" s="13">
        <v>2</v>
      </c>
      <c r="C198" s="13" t="s">
        <v>286</v>
      </c>
      <c r="D198" s="13" t="s">
        <v>129</v>
      </c>
      <c r="E198" s="13" t="s">
        <v>106</v>
      </c>
      <c r="F198" s="13" t="s">
        <v>295</v>
      </c>
      <c r="G198" s="13" t="s">
        <v>119</v>
      </c>
      <c r="H198" s="16">
        <v>9.3000000000000007</v>
      </c>
      <c r="I198" s="13">
        <v>1</v>
      </c>
      <c r="J198" s="13" t="s">
        <v>51</v>
      </c>
      <c r="K198" s="13" t="s">
        <v>46</v>
      </c>
      <c r="L198" s="13">
        <v>2</v>
      </c>
      <c r="M198" s="16">
        <f t="shared" si="9"/>
        <v>0.5</v>
      </c>
      <c r="N198" s="16">
        <v>3.6</v>
      </c>
      <c r="O198" s="13">
        <v>2</v>
      </c>
      <c r="P198" s="16">
        <v>7.9</v>
      </c>
      <c r="Q198" s="16">
        <v>43.7</v>
      </c>
      <c r="R198" s="16">
        <v>3.6</v>
      </c>
      <c r="S198" s="16">
        <v>7.5</v>
      </c>
      <c r="T198" s="16">
        <f t="shared" si="10"/>
        <v>68.300000000000011</v>
      </c>
      <c r="U198" s="16">
        <f t="shared" si="11"/>
        <v>68.300000000000011</v>
      </c>
      <c r="V198" s="13" t="s">
        <v>52</v>
      </c>
      <c r="W198" s="16">
        <v>23</v>
      </c>
      <c r="X198" s="13" t="s">
        <v>109</v>
      </c>
      <c r="Y198" s="19" t="s">
        <v>110</v>
      </c>
    </row>
    <row r="199" spans="1:25" ht="11" customHeight="1">
      <c r="A199" s="7">
        <v>195</v>
      </c>
      <c r="B199" s="13">
        <v>2</v>
      </c>
      <c r="C199" s="13" t="s">
        <v>286</v>
      </c>
      <c r="D199" s="13" t="s">
        <v>129</v>
      </c>
      <c r="E199" s="13" t="s">
        <v>106</v>
      </c>
      <c r="F199" s="13" t="s">
        <v>296</v>
      </c>
      <c r="G199" s="13" t="s">
        <v>119</v>
      </c>
      <c r="H199" s="16">
        <v>0.8</v>
      </c>
      <c r="I199" s="13">
        <v>1</v>
      </c>
      <c r="J199" s="13" t="s">
        <v>45</v>
      </c>
      <c r="K199" s="13" t="s">
        <v>46</v>
      </c>
      <c r="L199" s="13">
        <v>2</v>
      </c>
      <c r="M199" s="16">
        <f t="shared" si="9"/>
        <v>0.5</v>
      </c>
      <c r="N199" s="16">
        <v>2.2000000000000002</v>
      </c>
      <c r="O199" s="13">
        <v>2</v>
      </c>
      <c r="P199" s="16">
        <v>11.9</v>
      </c>
      <c r="Q199" s="16">
        <v>53.3</v>
      </c>
      <c r="R199" s="16">
        <v>3.3</v>
      </c>
      <c r="S199" s="16">
        <v>4.8</v>
      </c>
      <c r="T199" s="16">
        <f t="shared" si="10"/>
        <v>77.5</v>
      </c>
      <c r="U199" s="16">
        <f t="shared" si="11"/>
        <v>77.5</v>
      </c>
      <c r="V199" s="13" t="s">
        <v>47</v>
      </c>
      <c r="W199" s="16">
        <v>21.5</v>
      </c>
      <c r="X199" s="13" t="s">
        <v>109</v>
      </c>
      <c r="Y199" s="19" t="s">
        <v>110</v>
      </c>
    </row>
    <row r="200" spans="1:25" ht="11" customHeight="1">
      <c r="A200" s="7">
        <v>196</v>
      </c>
      <c r="B200" s="13">
        <v>2</v>
      </c>
      <c r="C200" s="13" t="s">
        <v>286</v>
      </c>
      <c r="D200" s="13" t="s">
        <v>129</v>
      </c>
      <c r="E200" s="13" t="s">
        <v>106</v>
      </c>
      <c r="F200" s="13" t="s">
        <v>297</v>
      </c>
      <c r="G200" s="13" t="s">
        <v>119</v>
      </c>
      <c r="H200" s="16">
        <v>20.100000000000001</v>
      </c>
      <c r="I200" s="13">
        <v>3</v>
      </c>
      <c r="J200" s="13" t="s">
        <v>57</v>
      </c>
      <c r="K200" s="13" t="s">
        <v>54</v>
      </c>
      <c r="L200" s="13">
        <v>3</v>
      </c>
      <c r="M200" s="16">
        <f t="shared" si="9"/>
        <v>1</v>
      </c>
      <c r="N200" s="16">
        <v>4.3</v>
      </c>
      <c r="O200" s="13">
        <v>4</v>
      </c>
      <c r="P200" s="16">
        <v>12.2</v>
      </c>
      <c r="Q200" s="16">
        <v>51.6</v>
      </c>
      <c r="R200" s="16">
        <v>4.5</v>
      </c>
      <c r="S200" s="16">
        <v>7.7</v>
      </c>
      <c r="T200" s="16">
        <f t="shared" si="10"/>
        <v>84.3</v>
      </c>
      <c r="U200" s="16">
        <f t="shared" si="11"/>
        <v>84.3</v>
      </c>
      <c r="V200" s="13" t="s">
        <v>58</v>
      </c>
      <c r="W200" s="16">
        <v>30.7</v>
      </c>
      <c r="X200" s="13" t="s">
        <v>109</v>
      </c>
      <c r="Y200" s="19" t="s">
        <v>110</v>
      </c>
    </row>
    <row r="201" spans="1:25" ht="11" customHeight="1">
      <c r="A201" s="7">
        <v>197</v>
      </c>
      <c r="B201" s="13">
        <v>2</v>
      </c>
      <c r="C201" s="13" t="s">
        <v>286</v>
      </c>
      <c r="D201" s="13" t="s">
        <v>129</v>
      </c>
      <c r="E201" s="13" t="s">
        <v>106</v>
      </c>
      <c r="F201" s="13" t="s">
        <v>298</v>
      </c>
      <c r="G201" s="13" t="s">
        <v>119</v>
      </c>
      <c r="H201" s="16">
        <v>11.8</v>
      </c>
      <c r="I201" s="13">
        <v>1</v>
      </c>
      <c r="J201" s="13" t="s">
        <v>45</v>
      </c>
      <c r="K201" s="13" t="s">
        <v>46</v>
      </c>
      <c r="L201" s="13">
        <v>2</v>
      </c>
      <c r="M201" s="16">
        <f t="shared" si="9"/>
        <v>0.5</v>
      </c>
      <c r="N201" s="16">
        <v>3</v>
      </c>
      <c r="O201" s="13">
        <v>4</v>
      </c>
      <c r="P201" s="16">
        <v>14.3</v>
      </c>
      <c r="Q201" s="16">
        <v>44.5</v>
      </c>
      <c r="R201" s="16">
        <v>3.2</v>
      </c>
      <c r="S201" s="16">
        <v>11</v>
      </c>
      <c r="T201" s="16">
        <f t="shared" si="10"/>
        <v>80</v>
      </c>
      <c r="U201" s="16">
        <f t="shared" si="11"/>
        <v>80</v>
      </c>
      <c r="V201" s="13" t="s">
        <v>47</v>
      </c>
      <c r="W201" s="16">
        <v>19.2</v>
      </c>
      <c r="X201" s="13" t="s">
        <v>109</v>
      </c>
      <c r="Y201" s="19" t="s">
        <v>110</v>
      </c>
    </row>
    <row r="202" spans="1:25" ht="11" customHeight="1">
      <c r="A202" s="7">
        <v>198</v>
      </c>
      <c r="B202" s="13">
        <v>2</v>
      </c>
      <c r="C202" s="13" t="s">
        <v>286</v>
      </c>
      <c r="D202" s="13" t="s">
        <v>129</v>
      </c>
      <c r="E202" s="13" t="s">
        <v>106</v>
      </c>
      <c r="F202" s="13" t="s">
        <v>209</v>
      </c>
      <c r="G202" s="13" t="s">
        <v>125</v>
      </c>
      <c r="H202" s="16">
        <v>178.4</v>
      </c>
      <c r="I202" s="13">
        <v>1</v>
      </c>
      <c r="J202" s="13" t="s">
        <v>45</v>
      </c>
      <c r="K202" s="13" t="s">
        <v>46</v>
      </c>
      <c r="L202" s="13">
        <v>2</v>
      </c>
      <c r="M202" s="16">
        <f t="shared" si="9"/>
        <v>0.5</v>
      </c>
      <c r="N202" s="16">
        <v>5.6</v>
      </c>
      <c r="O202" s="13">
        <v>2</v>
      </c>
      <c r="P202" s="16">
        <v>13.5</v>
      </c>
      <c r="Q202" s="16">
        <v>35.1</v>
      </c>
      <c r="R202" s="16">
        <v>1.9</v>
      </c>
      <c r="S202" s="16">
        <v>6.5</v>
      </c>
      <c r="T202" s="16">
        <f t="shared" si="10"/>
        <v>64.599999999999994</v>
      </c>
      <c r="U202" s="16">
        <f t="shared" si="11"/>
        <v>64.599999999999994</v>
      </c>
      <c r="V202" s="13" t="s">
        <v>47</v>
      </c>
      <c r="W202" s="16">
        <v>23.4</v>
      </c>
      <c r="X202" s="13" t="s">
        <v>109</v>
      </c>
      <c r="Y202" s="19" t="s">
        <v>110</v>
      </c>
    </row>
    <row r="203" spans="1:25" ht="11" customHeight="1">
      <c r="A203" s="7">
        <v>199</v>
      </c>
      <c r="B203" s="13">
        <v>2</v>
      </c>
      <c r="C203" s="13" t="s">
        <v>286</v>
      </c>
      <c r="D203" s="13" t="s">
        <v>129</v>
      </c>
      <c r="E203" s="13" t="s">
        <v>106</v>
      </c>
      <c r="F203" s="13" t="s">
        <v>188</v>
      </c>
      <c r="G203" s="13" t="s">
        <v>125</v>
      </c>
      <c r="H203" s="16">
        <v>25.5</v>
      </c>
      <c r="I203" s="13">
        <v>2</v>
      </c>
      <c r="J203" s="13" t="s">
        <v>49</v>
      </c>
      <c r="K203" s="13" t="s">
        <v>46</v>
      </c>
      <c r="L203" s="13">
        <v>2</v>
      </c>
      <c r="M203" s="16">
        <f t="shared" si="9"/>
        <v>1</v>
      </c>
      <c r="N203" s="16">
        <v>6.5</v>
      </c>
      <c r="O203" s="13">
        <v>2</v>
      </c>
      <c r="P203" s="16">
        <v>15.2</v>
      </c>
      <c r="Q203" s="16">
        <v>39.6</v>
      </c>
      <c r="R203" s="16">
        <v>1.3</v>
      </c>
      <c r="S203" s="16">
        <v>8.6999999999999993</v>
      </c>
      <c r="T203" s="16">
        <f t="shared" si="10"/>
        <v>73.3</v>
      </c>
      <c r="U203" s="16">
        <f t="shared" si="11"/>
        <v>73.3</v>
      </c>
      <c r="V203" s="13" t="s">
        <v>50</v>
      </c>
      <c r="W203" s="16">
        <v>23.2</v>
      </c>
      <c r="X203" s="13" t="s">
        <v>109</v>
      </c>
      <c r="Y203" s="19" t="s">
        <v>110</v>
      </c>
    </row>
    <row r="204" spans="1:25" ht="11" customHeight="1">
      <c r="A204" s="7">
        <v>200</v>
      </c>
      <c r="B204" s="13">
        <v>2</v>
      </c>
      <c r="C204" s="13" t="s">
        <v>286</v>
      </c>
      <c r="D204" s="13" t="s">
        <v>129</v>
      </c>
      <c r="E204" s="13" t="s">
        <v>106</v>
      </c>
      <c r="F204" s="13" t="s">
        <v>299</v>
      </c>
      <c r="G204" s="13" t="s">
        <v>125</v>
      </c>
      <c r="H204" s="16">
        <v>7.5</v>
      </c>
      <c r="I204" s="13">
        <v>2</v>
      </c>
      <c r="J204" s="13" t="s">
        <v>51</v>
      </c>
      <c r="K204" s="13" t="s">
        <v>46</v>
      </c>
      <c r="L204" s="13">
        <v>2</v>
      </c>
      <c r="M204" s="16">
        <f t="shared" si="9"/>
        <v>1</v>
      </c>
      <c r="N204" s="16">
        <v>4.8</v>
      </c>
      <c r="O204" s="13">
        <v>2</v>
      </c>
      <c r="P204" s="16">
        <v>10.5</v>
      </c>
      <c r="Q204" s="16">
        <v>48.4</v>
      </c>
      <c r="R204" s="16">
        <v>3.6</v>
      </c>
      <c r="S204" s="16">
        <v>5.5</v>
      </c>
      <c r="T204" s="16">
        <f t="shared" si="10"/>
        <v>74.8</v>
      </c>
      <c r="U204" s="16">
        <f t="shared" si="11"/>
        <v>74.8</v>
      </c>
      <c r="V204" s="13" t="s">
        <v>52</v>
      </c>
      <c r="W204" s="16">
        <v>22.9</v>
      </c>
      <c r="X204" s="13" t="s">
        <v>109</v>
      </c>
      <c r="Y204" s="19" t="s">
        <v>110</v>
      </c>
    </row>
    <row r="205" spans="1:25" ht="11" customHeight="1">
      <c r="A205" s="7">
        <v>201</v>
      </c>
      <c r="B205" s="13">
        <v>2</v>
      </c>
      <c r="C205" s="13" t="s">
        <v>300</v>
      </c>
      <c r="D205" s="13" t="s">
        <v>148</v>
      </c>
      <c r="E205" s="13" t="s">
        <v>106</v>
      </c>
      <c r="F205" s="13" t="s">
        <v>301</v>
      </c>
      <c r="G205" s="13" t="s">
        <v>108</v>
      </c>
      <c r="H205" s="16">
        <v>93.2</v>
      </c>
      <c r="I205" s="13">
        <v>3</v>
      </c>
      <c r="J205" s="13" t="s">
        <v>57</v>
      </c>
      <c r="K205" s="13" t="s">
        <v>54</v>
      </c>
      <c r="L205" s="13">
        <v>3</v>
      </c>
      <c r="M205" s="16">
        <f t="shared" si="9"/>
        <v>1</v>
      </c>
      <c r="N205" s="16">
        <v>4.2</v>
      </c>
      <c r="O205" s="13">
        <v>3</v>
      </c>
      <c r="P205" s="16">
        <v>10.6</v>
      </c>
      <c r="Q205" s="16">
        <v>43.9</v>
      </c>
      <c r="R205" s="16">
        <v>5.2</v>
      </c>
      <c r="S205" s="16">
        <v>9.1</v>
      </c>
      <c r="T205" s="16">
        <f t="shared" si="10"/>
        <v>76</v>
      </c>
      <c r="U205" s="16">
        <f t="shared" si="11"/>
        <v>76</v>
      </c>
      <c r="V205" s="13" t="s">
        <v>58</v>
      </c>
      <c r="W205" s="16">
        <v>29.8</v>
      </c>
      <c r="X205" s="13" t="s">
        <v>109</v>
      </c>
      <c r="Y205" s="19" t="s">
        <v>110</v>
      </c>
    </row>
    <row r="206" spans="1:25" ht="11" customHeight="1">
      <c r="A206" s="7">
        <v>202</v>
      </c>
      <c r="B206" s="13">
        <v>2</v>
      </c>
      <c r="C206" s="13" t="s">
        <v>300</v>
      </c>
      <c r="D206" s="13" t="s">
        <v>148</v>
      </c>
      <c r="E206" s="13" t="s">
        <v>106</v>
      </c>
      <c r="F206" s="13" t="s">
        <v>302</v>
      </c>
      <c r="G206" s="13" t="s">
        <v>108</v>
      </c>
      <c r="H206" s="16">
        <v>29.8</v>
      </c>
      <c r="I206" s="13">
        <v>2</v>
      </c>
      <c r="J206" s="13" t="s">
        <v>53</v>
      </c>
      <c r="K206" s="13" t="s">
        <v>54</v>
      </c>
      <c r="L206" s="13">
        <v>3</v>
      </c>
      <c r="M206" s="16">
        <f t="shared" si="9"/>
        <v>0.66666666666666663</v>
      </c>
      <c r="N206" s="16">
        <v>4.0999999999999996</v>
      </c>
      <c r="O206" s="13">
        <v>3</v>
      </c>
      <c r="P206" s="16">
        <v>13.5</v>
      </c>
      <c r="Q206" s="16">
        <v>50.4</v>
      </c>
      <c r="R206" s="16">
        <v>1.9</v>
      </c>
      <c r="S206" s="16">
        <v>10.3</v>
      </c>
      <c r="T206" s="16">
        <f t="shared" si="10"/>
        <v>83.2</v>
      </c>
      <c r="U206" s="16">
        <f t="shared" si="11"/>
        <v>83.2</v>
      </c>
      <c r="V206" s="13" t="s">
        <v>55</v>
      </c>
      <c r="W206" s="16">
        <v>31.3</v>
      </c>
      <c r="X206" s="13" t="s">
        <v>109</v>
      </c>
      <c r="Y206" s="19" t="s">
        <v>110</v>
      </c>
    </row>
    <row r="207" spans="1:25" ht="11" customHeight="1">
      <c r="A207" s="7">
        <v>203</v>
      </c>
      <c r="B207" s="13">
        <v>2</v>
      </c>
      <c r="C207" s="13" t="s">
        <v>300</v>
      </c>
      <c r="D207" s="13" t="s">
        <v>148</v>
      </c>
      <c r="E207" s="13" t="s">
        <v>106</v>
      </c>
      <c r="F207" s="13" t="s">
        <v>303</v>
      </c>
      <c r="G207" s="13" t="s">
        <v>108</v>
      </c>
      <c r="H207" s="16">
        <v>52.9</v>
      </c>
      <c r="I207" s="13">
        <v>1</v>
      </c>
      <c r="J207" s="13" t="s">
        <v>57</v>
      </c>
      <c r="K207" s="13" t="s">
        <v>54</v>
      </c>
      <c r="L207" s="13">
        <v>3</v>
      </c>
      <c r="M207" s="16">
        <f t="shared" si="9"/>
        <v>0.33333333333333331</v>
      </c>
      <c r="N207" s="16">
        <v>3.6</v>
      </c>
      <c r="O207" s="13">
        <v>2</v>
      </c>
      <c r="P207" s="16">
        <v>10.9</v>
      </c>
      <c r="Q207" s="16">
        <v>30.9</v>
      </c>
      <c r="R207" s="16">
        <v>1.8</v>
      </c>
      <c r="S207" s="16">
        <v>9.3000000000000007</v>
      </c>
      <c r="T207" s="16">
        <f t="shared" si="10"/>
        <v>58.5</v>
      </c>
      <c r="U207" s="16">
        <f t="shared" si="11"/>
        <v>58.5</v>
      </c>
      <c r="V207" s="13" t="s">
        <v>58</v>
      </c>
      <c r="W207" s="16">
        <v>30</v>
      </c>
      <c r="X207" s="13" t="s">
        <v>109</v>
      </c>
      <c r="Y207" s="19" t="s">
        <v>110</v>
      </c>
    </row>
    <row r="208" spans="1:25" ht="11" customHeight="1">
      <c r="A208" s="7">
        <v>204</v>
      </c>
      <c r="B208" s="13">
        <v>2</v>
      </c>
      <c r="C208" s="13" t="s">
        <v>300</v>
      </c>
      <c r="D208" s="13" t="s">
        <v>148</v>
      </c>
      <c r="E208" s="13" t="s">
        <v>106</v>
      </c>
      <c r="F208" s="13" t="s">
        <v>304</v>
      </c>
      <c r="G208" s="13" t="s">
        <v>113</v>
      </c>
      <c r="H208" s="16">
        <v>18.100000000000001</v>
      </c>
      <c r="I208" s="13">
        <v>1</v>
      </c>
      <c r="J208" s="13" t="s">
        <v>45</v>
      </c>
      <c r="K208" s="13" t="s">
        <v>46</v>
      </c>
      <c r="L208" s="13">
        <v>2</v>
      </c>
      <c r="M208" s="16">
        <f t="shared" si="9"/>
        <v>0.5</v>
      </c>
      <c r="N208" s="16">
        <v>4.7</v>
      </c>
      <c r="O208" s="13">
        <v>2</v>
      </c>
      <c r="P208" s="16">
        <v>7.9</v>
      </c>
      <c r="Q208" s="16">
        <v>31.7</v>
      </c>
      <c r="R208" s="16">
        <v>4.0999999999999996</v>
      </c>
      <c r="S208" s="16">
        <v>10.8</v>
      </c>
      <c r="T208" s="16">
        <f t="shared" si="10"/>
        <v>61.2</v>
      </c>
      <c r="U208" s="16">
        <f t="shared" si="11"/>
        <v>61.2</v>
      </c>
      <c r="V208" s="13" t="s">
        <v>47</v>
      </c>
      <c r="W208" s="16">
        <v>21.5</v>
      </c>
      <c r="X208" s="13" t="s">
        <v>109</v>
      </c>
      <c r="Y208" s="19" t="s">
        <v>110</v>
      </c>
    </row>
    <row r="209" spans="1:25" ht="11" customHeight="1">
      <c r="A209" s="7">
        <v>205</v>
      </c>
      <c r="B209" s="13">
        <v>2</v>
      </c>
      <c r="C209" s="13" t="s">
        <v>300</v>
      </c>
      <c r="D209" s="13" t="s">
        <v>148</v>
      </c>
      <c r="E209" s="13" t="s">
        <v>106</v>
      </c>
      <c r="F209" s="13" t="s">
        <v>305</v>
      </c>
      <c r="G209" s="13" t="s">
        <v>113</v>
      </c>
      <c r="H209" s="16">
        <v>69.8</v>
      </c>
      <c r="I209" s="13">
        <v>2</v>
      </c>
      <c r="J209" s="13" t="s">
        <v>53</v>
      </c>
      <c r="K209" s="13" t="s">
        <v>54</v>
      </c>
      <c r="L209" s="13">
        <v>3</v>
      </c>
      <c r="M209" s="16">
        <f t="shared" si="9"/>
        <v>0.66666666666666663</v>
      </c>
      <c r="N209" s="16">
        <v>3.2</v>
      </c>
      <c r="O209" s="13">
        <v>4</v>
      </c>
      <c r="P209" s="16">
        <v>13.6</v>
      </c>
      <c r="Q209" s="16">
        <v>67.099999999999994</v>
      </c>
      <c r="R209" s="16">
        <v>4</v>
      </c>
      <c r="S209" s="16">
        <v>8.1999999999999993</v>
      </c>
      <c r="T209" s="16">
        <f t="shared" si="10"/>
        <v>100.1</v>
      </c>
      <c r="U209" s="16">
        <f t="shared" si="11"/>
        <v>100.1</v>
      </c>
      <c r="V209" s="13" t="s">
        <v>55</v>
      </c>
      <c r="W209" s="16">
        <v>33.299999999999997</v>
      </c>
      <c r="X209" s="13" t="s">
        <v>109</v>
      </c>
      <c r="Y209" s="19" t="s">
        <v>110</v>
      </c>
    </row>
    <row r="210" spans="1:25" ht="11" customHeight="1">
      <c r="A210" s="7">
        <v>206</v>
      </c>
      <c r="B210" s="13">
        <v>2</v>
      </c>
      <c r="C210" s="13" t="s">
        <v>300</v>
      </c>
      <c r="D210" s="13" t="s">
        <v>148</v>
      </c>
      <c r="E210" s="13" t="s">
        <v>106</v>
      </c>
      <c r="F210" s="13" t="s">
        <v>306</v>
      </c>
      <c r="G210" s="13" t="s">
        <v>113</v>
      </c>
      <c r="H210" s="16">
        <v>46</v>
      </c>
      <c r="I210" s="13">
        <v>2</v>
      </c>
      <c r="J210" s="13" t="s">
        <v>45</v>
      </c>
      <c r="K210" s="13" t="s">
        <v>46</v>
      </c>
      <c r="L210" s="13">
        <v>2</v>
      </c>
      <c r="M210" s="16">
        <f t="shared" si="9"/>
        <v>1</v>
      </c>
      <c r="N210" s="16">
        <v>4</v>
      </c>
      <c r="O210" s="13">
        <v>4</v>
      </c>
      <c r="P210" s="16">
        <v>13</v>
      </c>
      <c r="Q210" s="16">
        <v>67</v>
      </c>
      <c r="R210" s="16">
        <v>2.8</v>
      </c>
      <c r="S210" s="16">
        <v>12.1</v>
      </c>
      <c r="T210" s="16">
        <f t="shared" si="10"/>
        <v>102.89999999999999</v>
      </c>
      <c r="U210" s="16">
        <f t="shared" si="11"/>
        <v>102.89999999999999</v>
      </c>
      <c r="V210" s="13" t="s">
        <v>47</v>
      </c>
      <c r="W210" s="16">
        <v>22.1</v>
      </c>
      <c r="X210" s="13" t="s">
        <v>109</v>
      </c>
      <c r="Y210" s="19" t="s">
        <v>110</v>
      </c>
    </row>
    <row r="211" spans="1:25" ht="11" customHeight="1">
      <c r="A211" s="7">
        <v>207</v>
      </c>
      <c r="B211" s="13">
        <v>2</v>
      </c>
      <c r="C211" s="13" t="s">
        <v>300</v>
      </c>
      <c r="D211" s="13" t="s">
        <v>148</v>
      </c>
      <c r="E211" s="13" t="s">
        <v>106</v>
      </c>
      <c r="F211" s="13" t="s">
        <v>307</v>
      </c>
      <c r="G211" s="13" t="s">
        <v>113</v>
      </c>
      <c r="H211" s="16">
        <v>35.700000000000003</v>
      </c>
      <c r="I211" s="13">
        <v>2</v>
      </c>
      <c r="J211" s="13" t="s">
        <v>51</v>
      </c>
      <c r="K211" s="13" t="s">
        <v>46</v>
      </c>
      <c r="L211" s="13">
        <v>2</v>
      </c>
      <c r="M211" s="16">
        <f t="shared" si="9"/>
        <v>1</v>
      </c>
      <c r="N211" s="16">
        <v>4.2</v>
      </c>
      <c r="O211" s="13">
        <v>2</v>
      </c>
      <c r="P211" s="16">
        <v>9.9</v>
      </c>
      <c r="Q211" s="16">
        <v>46.4</v>
      </c>
      <c r="R211" s="16">
        <v>3.6</v>
      </c>
      <c r="S211" s="16">
        <v>11.9</v>
      </c>
      <c r="T211" s="16">
        <f t="shared" si="10"/>
        <v>78</v>
      </c>
      <c r="U211" s="16">
        <f t="shared" si="11"/>
        <v>78</v>
      </c>
      <c r="V211" s="13" t="s">
        <v>52</v>
      </c>
      <c r="W211" s="16">
        <v>28.6</v>
      </c>
      <c r="X211" s="13" t="s">
        <v>151</v>
      </c>
      <c r="Y211" s="19" t="s">
        <v>152</v>
      </c>
    </row>
    <row r="212" spans="1:25" ht="11" customHeight="1">
      <c r="A212" s="7">
        <v>208</v>
      </c>
      <c r="B212" s="13">
        <v>2</v>
      </c>
      <c r="C212" s="13" t="s">
        <v>300</v>
      </c>
      <c r="D212" s="13" t="s">
        <v>148</v>
      </c>
      <c r="E212" s="13" t="s">
        <v>106</v>
      </c>
      <c r="F212" s="13" t="s">
        <v>224</v>
      </c>
      <c r="G212" s="13" t="s">
        <v>119</v>
      </c>
      <c r="H212" s="16">
        <v>73.7</v>
      </c>
      <c r="I212" s="13">
        <v>2</v>
      </c>
      <c r="J212" s="13" t="s">
        <v>53</v>
      </c>
      <c r="K212" s="13" t="s">
        <v>54</v>
      </c>
      <c r="L212" s="13">
        <v>3</v>
      </c>
      <c r="M212" s="16">
        <f t="shared" si="9"/>
        <v>0.66666666666666663</v>
      </c>
      <c r="N212" s="16">
        <v>5</v>
      </c>
      <c r="O212" s="13">
        <v>3</v>
      </c>
      <c r="P212" s="16">
        <v>15.5</v>
      </c>
      <c r="Q212" s="16">
        <v>57.2</v>
      </c>
      <c r="R212" s="16">
        <v>2</v>
      </c>
      <c r="S212" s="16">
        <v>5.6</v>
      </c>
      <c r="T212" s="16">
        <f t="shared" si="10"/>
        <v>88.3</v>
      </c>
      <c r="U212" s="16">
        <f t="shared" si="11"/>
        <v>88.3</v>
      </c>
      <c r="V212" s="13" t="s">
        <v>55</v>
      </c>
      <c r="W212" s="16">
        <v>29.6</v>
      </c>
      <c r="X212" s="13" t="s">
        <v>109</v>
      </c>
      <c r="Y212" s="19" t="s">
        <v>110</v>
      </c>
    </row>
    <row r="213" spans="1:25" ht="11" customHeight="1">
      <c r="A213" s="7">
        <v>209</v>
      </c>
      <c r="B213" s="13">
        <v>2</v>
      </c>
      <c r="C213" s="13" t="s">
        <v>300</v>
      </c>
      <c r="D213" s="13" t="s">
        <v>148</v>
      </c>
      <c r="E213" s="13" t="s">
        <v>106</v>
      </c>
      <c r="F213" s="13" t="s">
        <v>308</v>
      </c>
      <c r="G213" s="13" t="s">
        <v>119</v>
      </c>
      <c r="H213" s="16">
        <v>17.600000000000001</v>
      </c>
      <c r="I213" s="13">
        <v>1</v>
      </c>
      <c r="J213" s="13" t="s">
        <v>51</v>
      </c>
      <c r="K213" s="13" t="s">
        <v>46</v>
      </c>
      <c r="L213" s="13">
        <v>2</v>
      </c>
      <c r="M213" s="16">
        <f t="shared" si="9"/>
        <v>0.5</v>
      </c>
      <c r="N213" s="16">
        <v>5.9</v>
      </c>
      <c r="O213" s="13">
        <v>1</v>
      </c>
      <c r="P213" s="16">
        <v>9.8000000000000007</v>
      </c>
      <c r="Q213" s="16">
        <v>47.4</v>
      </c>
      <c r="R213" s="16">
        <v>3.1</v>
      </c>
      <c r="S213" s="16">
        <v>8.9</v>
      </c>
      <c r="T213" s="16">
        <f t="shared" si="10"/>
        <v>76.099999999999994</v>
      </c>
      <c r="U213" s="16">
        <f t="shared" si="11"/>
        <v>76.099999999999994</v>
      </c>
      <c r="V213" s="13" t="s">
        <v>52</v>
      </c>
      <c r="W213" s="16">
        <v>28.3</v>
      </c>
      <c r="X213" s="13" t="s">
        <v>109</v>
      </c>
      <c r="Y213" s="19" t="s">
        <v>110</v>
      </c>
    </row>
    <row r="214" spans="1:25" ht="11" customHeight="1">
      <c r="A214" s="7">
        <v>210</v>
      </c>
      <c r="B214" s="13">
        <v>2</v>
      </c>
      <c r="C214" s="13" t="s">
        <v>300</v>
      </c>
      <c r="D214" s="13" t="s">
        <v>148</v>
      </c>
      <c r="E214" s="13" t="s">
        <v>106</v>
      </c>
      <c r="F214" s="13" t="s">
        <v>294</v>
      </c>
      <c r="G214" s="13" t="s">
        <v>119</v>
      </c>
      <c r="H214" s="16">
        <v>48.5</v>
      </c>
      <c r="I214" s="13">
        <v>1</v>
      </c>
      <c r="J214" s="13" t="s">
        <v>57</v>
      </c>
      <c r="K214" s="13" t="s">
        <v>54</v>
      </c>
      <c r="L214" s="13">
        <v>3</v>
      </c>
      <c r="M214" s="16">
        <f t="shared" si="9"/>
        <v>0.33333333333333331</v>
      </c>
      <c r="N214" s="16">
        <v>3.2</v>
      </c>
      <c r="O214" s="13">
        <v>4</v>
      </c>
      <c r="P214" s="16">
        <v>10.9</v>
      </c>
      <c r="Q214" s="16">
        <v>42.1</v>
      </c>
      <c r="R214" s="16">
        <v>2.7</v>
      </c>
      <c r="S214" s="16">
        <v>7</v>
      </c>
      <c r="T214" s="16">
        <f t="shared" si="10"/>
        <v>69.900000000000006</v>
      </c>
      <c r="U214" s="16">
        <f t="shared" si="11"/>
        <v>69.900000000000006</v>
      </c>
      <c r="V214" s="13" t="s">
        <v>58</v>
      </c>
      <c r="W214" s="16">
        <v>24.7</v>
      </c>
      <c r="X214" s="13" t="s">
        <v>109</v>
      </c>
      <c r="Y214" s="19" t="s">
        <v>110</v>
      </c>
    </row>
    <row r="215" spans="1:25" ht="11" customHeight="1">
      <c r="A215" s="7">
        <v>211</v>
      </c>
      <c r="B215" s="13">
        <v>2</v>
      </c>
      <c r="C215" s="13" t="s">
        <v>300</v>
      </c>
      <c r="D215" s="13" t="s">
        <v>148</v>
      </c>
      <c r="E215" s="13" t="s">
        <v>106</v>
      </c>
      <c r="F215" s="13" t="s">
        <v>309</v>
      </c>
      <c r="G215" s="13" t="s">
        <v>119</v>
      </c>
      <c r="H215" s="16">
        <v>23.3</v>
      </c>
      <c r="I215" s="13">
        <v>4</v>
      </c>
      <c r="J215" s="13" t="s">
        <v>57</v>
      </c>
      <c r="K215" s="13" t="s">
        <v>54</v>
      </c>
      <c r="L215" s="13">
        <v>3</v>
      </c>
      <c r="M215" s="16">
        <f t="shared" si="9"/>
        <v>1.3333333333333333</v>
      </c>
      <c r="N215" s="16">
        <v>4.8</v>
      </c>
      <c r="O215" s="13">
        <v>2</v>
      </c>
      <c r="P215" s="16">
        <v>14.9</v>
      </c>
      <c r="Q215" s="16">
        <v>46.8</v>
      </c>
      <c r="R215" s="16">
        <v>3.8</v>
      </c>
      <c r="S215" s="16">
        <v>10.7</v>
      </c>
      <c r="T215" s="16">
        <f t="shared" si="10"/>
        <v>83</v>
      </c>
      <c r="U215" s="16">
        <f t="shared" si="11"/>
        <v>83</v>
      </c>
      <c r="V215" s="13" t="s">
        <v>58</v>
      </c>
      <c r="W215" s="16">
        <v>27.5</v>
      </c>
      <c r="X215" s="13" t="s">
        <v>109</v>
      </c>
      <c r="Y215" s="19" t="s">
        <v>142</v>
      </c>
    </row>
    <row r="216" spans="1:25" ht="11" customHeight="1">
      <c r="A216" s="7">
        <v>212</v>
      </c>
      <c r="B216" s="13">
        <v>2</v>
      </c>
      <c r="C216" s="13" t="s">
        <v>300</v>
      </c>
      <c r="D216" s="13" t="s">
        <v>148</v>
      </c>
      <c r="E216" s="13" t="s">
        <v>106</v>
      </c>
      <c r="F216" s="13" t="s">
        <v>310</v>
      </c>
      <c r="G216" s="13" t="s">
        <v>119</v>
      </c>
      <c r="H216" s="16">
        <v>16.899999999999999</v>
      </c>
      <c r="I216" s="13">
        <v>3</v>
      </c>
      <c r="J216" s="13" t="s">
        <v>53</v>
      </c>
      <c r="K216" s="13" t="s">
        <v>54</v>
      </c>
      <c r="L216" s="13">
        <v>3</v>
      </c>
      <c r="M216" s="16">
        <f t="shared" si="9"/>
        <v>1</v>
      </c>
      <c r="N216" s="16">
        <v>5.2</v>
      </c>
      <c r="O216" s="13">
        <v>2</v>
      </c>
      <c r="P216" s="16">
        <v>13.7</v>
      </c>
      <c r="Q216" s="16">
        <v>78</v>
      </c>
      <c r="R216" s="16">
        <v>2.6</v>
      </c>
      <c r="S216" s="16">
        <v>10.5</v>
      </c>
      <c r="T216" s="16">
        <f t="shared" si="10"/>
        <v>112</v>
      </c>
      <c r="U216" s="16">
        <f t="shared" si="11"/>
        <v>112</v>
      </c>
      <c r="V216" s="13" t="s">
        <v>55</v>
      </c>
      <c r="W216" s="16">
        <v>30.1</v>
      </c>
      <c r="X216" s="13" t="s">
        <v>109</v>
      </c>
      <c r="Y216" s="19" t="s">
        <v>110</v>
      </c>
    </row>
    <row r="217" spans="1:25" ht="11" customHeight="1">
      <c r="A217" s="7">
        <v>213</v>
      </c>
      <c r="B217" s="13">
        <v>2</v>
      </c>
      <c r="C217" s="13" t="s">
        <v>300</v>
      </c>
      <c r="D217" s="13" t="s">
        <v>148</v>
      </c>
      <c r="E217" s="13" t="s">
        <v>106</v>
      </c>
      <c r="F217" s="13" t="s">
        <v>162</v>
      </c>
      <c r="G217" s="13" t="s">
        <v>122</v>
      </c>
      <c r="H217" s="16">
        <v>25.1</v>
      </c>
      <c r="I217" s="13">
        <v>1</v>
      </c>
      <c r="J217" s="13" t="s">
        <v>53</v>
      </c>
      <c r="K217" s="13" t="s">
        <v>54</v>
      </c>
      <c r="L217" s="13">
        <v>3</v>
      </c>
      <c r="M217" s="16">
        <f t="shared" si="9"/>
        <v>0.33333333333333331</v>
      </c>
      <c r="N217" s="16">
        <v>3</v>
      </c>
      <c r="O217" s="13">
        <v>2</v>
      </c>
      <c r="P217" s="16">
        <v>14.9</v>
      </c>
      <c r="Q217" s="16">
        <v>33.200000000000003</v>
      </c>
      <c r="R217" s="16">
        <v>2.7</v>
      </c>
      <c r="S217" s="16">
        <v>6.4</v>
      </c>
      <c r="T217" s="16">
        <f t="shared" si="10"/>
        <v>62.2</v>
      </c>
      <c r="U217" s="16">
        <f t="shared" si="11"/>
        <v>62.2</v>
      </c>
      <c r="V217" s="13" t="s">
        <v>55</v>
      </c>
      <c r="W217" s="16">
        <v>27.8</v>
      </c>
      <c r="X217" s="13" t="s">
        <v>109</v>
      </c>
      <c r="Y217" s="19" t="s">
        <v>110</v>
      </c>
    </row>
    <row r="218" spans="1:25" ht="11" customHeight="1">
      <c r="A218" s="7">
        <v>214</v>
      </c>
      <c r="B218" s="13">
        <v>2</v>
      </c>
      <c r="C218" s="13" t="s">
        <v>300</v>
      </c>
      <c r="D218" s="13" t="s">
        <v>148</v>
      </c>
      <c r="E218" s="13" t="s">
        <v>106</v>
      </c>
      <c r="F218" s="13" t="s">
        <v>311</v>
      </c>
      <c r="G218" s="13" t="s">
        <v>122</v>
      </c>
      <c r="H218" s="16">
        <v>64.400000000000006</v>
      </c>
      <c r="I218" s="13">
        <v>1</v>
      </c>
      <c r="J218" s="13" t="s">
        <v>45</v>
      </c>
      <c r="K218" s="13" t="s">
        <v>46</v>
      </c>
      <c r="L218" s="13">
        <v>2</v>
      </c>
      <c r="M218" s="16">
        <f t="shared" si="9"/>
        <v>0.5</v>
      </c>
      <c r="N218" s="16">
        <v>3.9</v>
      </c>
      <c r="O218" s="13">
        <v>4</v>
      </c>
      <c r="P218" s="16">
        <v>9.9</v>
      </c>
      <c r="Q218" s="16">
        <v>29.5</v>
      </c>
      <c r="R218" s="16">
        <v>2.1</v>
      </c>
      <c r="S218" s="16">
        <v>8.6</v>
      </c>
      <c r="T218" s="16">
        <f t="shared" si="10"/>
        <v>58</v>
      </c>
      <c r="U218" s="16">
        <f t="shared" si="11"/>
        <v>58</v>
      </c>
      <c r="V218" s="13" t="s">
        <v>47</v>
      </c>
      <c r="W218" s="16">
        <v>18.100000000000001</v>
      </c>
      <c r="X218" s="13" t="s">
        <v>109</v>
      </c>
      <c r="Y218" s="19" t="s">
        <v>110</v>
      </c>
    </row>
    <row r="219" spans="1:25" ht="11" customHeight="1">
      <c r="A219" s="7">
        <v>215</v>
      </c>
      <c r="B219" s="13">
        <v>2</v>
      </c>
      <c r="C219" s="13" t="s">
        <v>300</v>
      </c>
      <c r="D219" s="13" t="s">
        <v>148</v>
      </c>
      <c r="E219" s="13" t="s">
        <v>106</v>
      </c>
      <c r="F219" s="13" t="s">
        <v>312</v>
      </c>
      <c r="G219" s="13" t="s">
        <v>122</v>
      </c>
      <c r="H219" s="16">
        <v>1.3</v>
      </c>
      <c r="I219" s="13">
        <v>2</v>
      </c>
      <c r="J219" s="13" t="s">
        <v>45</v>
      </c>
      <c r="K219" s="13" t="s">
        <v>46</v>
      </c>
      <c r="L219" s="13">
        <v>2</v>
      </c>
      <c r="M219" s="16">
        <f t="shared" si="9"/>
        <v>1</v>
      </c>
      <c r="N219" s="16">
        <v>6</v>
      </c>
      <c r="O219" s="13">
        <v>2</v>
      </c>
      <c r="P219" s="16">
        <v>12.5</v>
      </c>
      <c r="Q219" s="16">
        <v>35.4</v>
      </c>
      <c r="R219" s="16">
        <v>3.5</v>
      </c>
      <c r="S219" s="16">
        <v>8.1999999999999993</v>
      </c>
      <c r="T219" s="16">
        <f t="shared" si="10"/>
        <v>67.599999999999994</v>
      </c>
      <c r="U219" s="16">
        <f t="shared" si="11"/>
        <v>67.599999999999994</v>
      </c>
      <c r="V219" s="13" t="s">
        <v>47</v>
      </c>
      <c r="W219" s="16">
        <v>19.7</v>
      </c>
      <c r="X219" s="13" t="s">
        <v>109</v>
      </c>
      <c r="Y219" s="19" t="s">
        <v>110</v>
      </c>
    </row>
    <row r="220" spans="1:25" ht="11" customHeight="1">
      <c r="A220" s="7">
        <v>216</v>
      </c>
      <c r="B220" s="13">
        <v>2</v>
      </c>
      <c r="C220" s="13" t="s">
        <v>300</v>
      </c>
      <c r="D220" s="13" t="s">
        <v>148</v>
      </c>
      <c r="E220" s="13" t="s">
        <v>106</v>
      </c>
      <c r="F220" s="13" t="s">
        <v>231</v>
      </c>
      <c r="G220" s="13" t="s">
        <v>122</v>
      </c>
      <c r="H220" s="16">
        <v>18.8</v>
      </c>
      <c r="I220" s="13">
        <v>2</v>
      </c>
      <c r="J220" s="13" t="s">
        <v>51</v>
      </c>
      <c r="K220" s="13" t="s">
        <v>46</v>
      </c>
      <c r="L220" s="13">
        <v>2</v>
      </c>
      <c r="M220" s="16">
        <f t="shared" si="9"/>
        <v>1</v>
      </c>
      <c r="N220" s="16">
        <v>5.5</v>
      </c>
      <c r="O220" s="13">
        <v>1</v>
      </c>
      <c r="P220" s="16">
        <v>12.4</v>
      </c>
      <c r="Q220" s="16">
        <v>43</v>
      </c>
      <c r="R220" s="16">
        <v>5</v>
      </c>
      <c r="S220" s="16">
        <v>7.4</v>
      </c>
      <c r="T220" s="16">
        <f t="shared" si="10"/>
        <v>74.300000000000011</v>
      </c>
      <c r="U220" s="16">
        <f t="shared" si="11"/>
        <v>74.300000000000011</v>
      </c>
      <c r="V220" s="13" t="s">
        <v>52</v>
      </c>
      <c r="W220" s="16">
        <v>22.7</v>
      </c>
      <c r="X220" s="13" t="s">
        <v>151</v>
      </c>
      <c r="Y220" s="19" t="s">
        <v>152</v>
      </c>
    </row>
    <row r="221" spans="1:25" ht="11" customHeight="1">
      <c r="A221" s="7">
        <v>217</v>
      </c>
      <c r="B221" s="13">
        <v>2</v>
      </c>
      <c r="C221" s="13" t="s">
        <v>300</v>
      </c>
      <c r="D221" s="13" t="s">
        <v>148</v>
      </c>
      <c r="E221" s="13" t="s">
        <v>106</v>
      </c>
      <c r="F221" s="13" t="s">
        <v>313</v>
      </c>
      <c r="G221" s="13" t="s">
        <v>122</v>
      </c>
      <c r="H221" s="16">
        <v>1.4</v>
      </c>
      <c r="I221" s="13">
        <v>4</v>
      </c>
      <c r="J221" s="13" t="s">
        <v>53</v>
      </c>
      <c r="K221" s="13" t="s">
        <v>54</v>
      </c>
      <c r="L221" s="13">
        <v>3</v>
      </c>
      <c r="M221" s="16">
        <f t="shared" si="9"/>
        <v>1.3333333333333333</v>
      </c>
      <c r="N221" s="16">
        <v>5.8</v>
      </c>
      <c r="O221" s="13">
        <v>2</v>
      </c>
      <c r="P221" s="16">
        <v>9.6999999999999993</v>
      </c>
      <c r="Q221" s="16">
        <v>52.5</v>
      </c>
      <c r="R221" s="16">
        <v>4.9000000000000004</v>
      </c>
      <c r="S221" s="16">
        <v>10.7</v>
      </c>
      <c r="T221" s="16">
        <f t="shared" si="10"/>
        <v>85.600000000000009</v>
      </c>
      <c r="U221" s="16">
        <f t="shared" si="11"/>
        <v>85.600000000000009</v>
      </c>
      <c r="V221" s="13" t="s">
        <v>55</v>
      </c>
      <c r="W221" s="16">
        <v>29</v>
      </c>
      <c r="X221" s="13" t="s">
        <v>109</v>
      </c>
      <c r="Y221" s="19" t="s">
        <v>142</v>
      </c>
    </row>
    <row r="222" spans="1:25" ht="11" customHeight="1">
      <c r="A222" s="7">
        <v>218</v>
      </c>
      <c r="B222" s="13">
        <v>2</v>
      </c>
      <c r="C222" s="13" t="s">
        <v>300</v>
      </c>
      <c r="D222" s="13" t="s">
        <v>148</v>
      </c>
      <c r="E222" s="13" t="s">
        <v>106</v>
      </c>
      <c r="F222" s="13" t="s">
        <v>123</v>
      </c>
      <c r="G222" s="13" t="s">
        <v>122</v>
      </c>
      <c r="H222" s="16">
        <v>21</v>
      </c>
      <c r="I222" s="13">
        <v>2</v>
      </c>
      <c r="J222" s="13" t="s">
        <v>45</v>
      </c>
      <c r="K222" s="13" t="s">
        <v>46</v>
      </c>
      <c r="L222" s="13">
        <v>2</v>
      </c>
      <c r="M222" s="16">
        <f t="shared" si="9"/>
        <v>1</v>
      </c>
      <c r="N222" s="16">
        <v>3.7</v>
      </c>
      <c r="O222" s="13">
        <v>3</v>
      </c>
      <c r="P222" s="16">
        <v>12.3</v>
      </c>
      <c r="Q222" s="16">
        <v>55.3</v>
      </c>
      <c r="R222" s="16">
        <v>1.8</v>
      </c>
      <c r="S222" s="16">
        <v>10.5</v>
      </c>
      <c r="T222" s="16">
        <f t="shared" si="10"/>
        <v>86.6</v>
      </c>
      <c r="U222" s="16">
        <f t="shared" si="11"/>
        <v>86.6</v>
      </c>
      <c r="V222" s="13" t="s">
        <v>47</v>
      </c>
      <c r="W222" s="16">
        <v>18.100000000000001</v>
      </c>
      <c r="X222" s="13" t="s">
        <v>109</v>
      </c>
      <c r="Y222" s="19" t="s">
        <v>110</v>
      </c>
    </row>
    <row r="223" spans="1:25" ht="11" customHeight="1">
      <c r="A223" s="7">
        <v>219</v>
      </c>
      <c r="B223" s="13">
        <v>2</v>
      </c>
      <c r="C223" s="13" t="s">
        <v>300</v>
      </c>
      <c r="D223" s="13" t="s">
        <v>148</v>
      </c>
      <c r="E223" s="13" t="s">
        <v>106</v>
      </c>
      <c r="F223" s="13" t="s">
        <v>165</v>
      </c>
      <c r="G223" s="13" t="s">
        <v>125</v>
      </c>
      <c r="H223" s="16">
        <v>33.1</v>
      </c>
      <c r="I223" s="13">
        <v>2</v>
      </c>
      <c r="J223" s="13" t="s">
        <v>49</v>
      </c>
      <c r="K223" s="13" t="s">
        <v>46</v>
      </c>
      <c r="L223" s="13">
        <v>2</v>
      </c>
      <c r="M223" s="16">
        <f t="shared" si="9"/>
        <v>1</v>
      </c>
      <c r="N223" s="16">
        <v>2.7</v>
      </c>
      <c r="O223" s="13">
        <v>2</v>
      </c>
      <c r="P223" s="16">
        <v>11.8</v>
      </c>
      <c r="Q223" s="16">
        <v>51.2</v>
      </c>
      <c r="R223" s="16">
        <v>4.0999999999999996</v>
      </c>
      <c r="S223" s="16">
        <v>12.1</v>
      </c>
      <c r="T223" s="16">
        <f t="shared" si="10"/>
        <v>83.899999999999991</v>
      </c>
      <c r="U223" s="16">
        <f t="shared" si="11"/>
        <v>83.899999999999991</v>
      </c>
      <c r="V223" s="13" t="s">
        <v>50</v>
      </c>
      <c r="W223" s="16">
        <v>20.8</v>
      </c>
      <c r="X223" s="13" t="s">
        <v>109</v>
      </c>
      <c r="Y223" s="19" t="s">
        <v>110</v>
      </c>
    </row>
    <row r="224" spans="1:25" ht="11" customHeight="1">
      <c r="A224" s="7">
        <v>220</v>
      </c>
      <c r="B224" s="13">
        <v>2</v>
      </c>
      <c r="C224" s="13" t="s">
        <v>300</v>
      </c>
      <c r="D224" s="13" t="s">
        <v>148</v>
      </c>
      <c r="E224" s="13" t="s">
        <v>106</v>
      </c>
      <c r="F224" s="13" t="s">
        <v>210</v>
      </c>
      <c r="G224" s="13" t="s">
        <v>125</v>
      </c>
      <c r="H224" s="16">
        <v>21.5</v>
      </c>
      <c r="I224" s="13">
        <v>2</v>
      </c>
      <c r="J224" s="13" t="s">
        <v>53</v>
      </c>
      <c r="K224" s="13" t="s">
        <v>54</v>
      </c>
      <c r="L224" s="13">
        <v>3</v>
      </c>
      <c r="M224" s="16">
        <f t="shared" si="9"/>
        <v>0.66666666666666663</v>
      </c>
      <c r="N224" s="16">
        <v>4.3</v>
      </c>
      <c r="O224" s="13">
        <v>4</v>
      </c>
      <c r="P224" s="16">
        <v>15.1</v>
      </c>
      <c r="Q224" s="16">
        <v>59</v>
      </c>
      <c r="R224" s="16">
        <v>2.7</v>
      </c>
      <c r="S224" s="16">
        <v>10.9</v>
      </c>
      <c r="T224" s="16">
        <f t="shared" si="10"/>
        <v>96.000000000000014</v>
      </c>
      <c r="U224" s="16">
        <f t="shared" si="11"/>
        <v>96.000000000000014</v>
      </c>
      <c r="V224" s="13" t="s">
        <v>55</v>
      </c>
      <c r="W224" s="16">
        <v>32.5</v>
      </c>
      <c r="X224" s="13" t="s">
        <v>109</v>
      </c>
      <c r="Y224" s="19" t="s">
        <v>110</v>
      </c>
    </row>
    <row r="225" spans="1:25" ht="11" customHeight="1">
      <c r="A225" s="7">
        <v>221</v>
      </c>
      <c r="B225" s="13">
        <v>2</v>
      </c>
      <c r="C225" s="13" t="s">
        <v>300</v>
      </c>
      <c r="D225" s="13" t="s">
        <v>148</v>
      </c>
      <c r="E225" s="13" t="s">
        <v>106</v>
      </c>
      <c r="F225" s="13" t="s">
        <v>314</v>
      </c>
      <c r="G225" s="13" t="s">
        <v>125</v>
      </c>
      <c r="H225" s="16">
        <v>2.5</v>
      </c>
      <c r="I225" s="13">
        <v>3</v>
      </c>
      <c r="J225" s="13" t="s">
        <v>53</v>
      </c>
      <c r="K225" s="13" t="s">
        <v>54</v>
      </c>
      <c r="L225" s="13">
        <v>3</v>
      </c>
      <c r="M225" s="16">
        <f t="shared" si="9"/>
        <v>1</v>
      </c>
      <c r="N225" s="16">
        <v>2.2999999999999998</v>
      </c>
      <c r="O225" s="13">
        <v>2</v>
      </c>
      <c r="P225" s="16">
        <v>12.8</v>
      </c>
      <c r="Q225" s="16">
        <v>55</v>
      </c>
      <c r="R225" s="16">
        <v>2.8</v>
      </c>
      <c r="S225" s="16">
        <v>10.9</v>
      </c>
      <c r="T225" s="16">
        <f t="shared" si="10"/>
        <v>85.8</v>
      </c>
      <c r="U225" s="16">
        <f t="shared" si="11"/>
        <v>85.8</v>
      </c>
      <c r="V225" s="13" t="s">
        <v>55</v>
      </c>
      <c r="W225" s="16">
        <v>27</v>
      </c>
      <c r="X225" s="13" t="s">
        <v>109</v>
      </c>
      <c r="Y225" s="19" t="s">
        <v>110</v>
      </c>
    </row>
    <row r="226" spans="1:25" ht="11" customHeight="1">
      <c r="A226" s="7">
        <v>222</v>
      </c>
      <c r="B226" s="13">
        <v>2</v>
      </c>
      <c r="C226" s="13" t="s">
        <v>300</v>
      </c>
      <c r="D226" s="13" t="s">
        <v>148</v>
      </c>
      <c r="E226" s="13" t="s">
        <v>106</v>
      </c>
      <c r="F226" s="13" t="s">
        <v>188</v>
      </c>
      <c r="G226" s="13" t="s">
        <v>125</v>
      </c>
      <c r="H226" s="16">
        <v>16.600000000000001</v>
      </c>
      <c r="I226" s="13">
        <v>2</v>
      </c>
      <c r="J226" s="13" t="s">
        <v>49</v>
      </c>
      <c r="K226" s="13" t="s">
        <v>46</v>
      </c>
      <c r="L226" s="13">
        <v>2</v>
      </c>
      <c r="M226" s="16">
        <f t="shared" si="9"/>
        <v>1</v>
      </c>
      <c r="N226" s="16">
        <v>4.9000000000000004</v>
      </c>
      <c r="O226" s="13">
        <v>1</v>
      </c>
      <c r="P226" s="16">
        <v>17.600000000000001</v>
      </c>
      <c r="Q226" s="16">
        <v>46.4</v>
      </c>
      <c r="R226" s="16">
        <v>3.6</v>
      </c>
      <c r="S226" s="16">
        <v>13.7</v>
      </c>
      <c r="T226" s="16">
        <f t="shared" si="10"/>
        <v>87.2</v>
      </c>
      <c r="U226" s="16">
        <f t="shared" si="11"/>
        <v>87.2</v>
      </c>
      <c r="V226" s="13" t="s">
        <v>50</v>
      </c>
      <c r="W226" s="16">
        <v>22.2</v>
      </c>
      <c r="X226" s="13" t="s">
        <v>109</v>
      </c>
      <c r="Y226" s="19" t="s">
        <v>110</v>
      </c>
    </row>
    <row r="227" spans="1:25" ht="11" customHeight="1">
      <c r="A227" s="7">
        <v>223</v>
      </c>
      <c r="B227" s="13">
        <v>2</v>
      </c>
      <c r="C227" s="13" t="s">
        <v>300</v>
      </c>
      <c r="D227" s="13" t="s">
        <v>148</v>
      </c>
      <c r="E227" s="13" t="s">
        <v>106</v>
      </c>
      <c r="F227" s="13" t="s">
        <v>315</v>
      </c>
      <c r="G227" s="13" t="s">
        <v>125</v>
      </c>
      <c r="H227" s="16">
        <v>0.8</v>
      </c>
      <c r="I227" s="13">
        <v>4</v>
      </c>
      <c r="J227" s="13" t="s">
        <v>57</v>
      </c>
      <c r="K227" s="13" t="s">
        <v>54</v>
      </c>
      <c r="L227" s="13">
        <v>3</v>
      </c>
      <c r="M227" s="16">
        <f t="shared" si="9"/>
        <v>1.3333333333333333</v>
      </c>
      <c r="N227" s="16">
        <v>6.8</v>
      </c>
      <c r="O227" s="13">
        <v>3</v>
      </c>
      <c r="P227" s="16">
        <v>12.8</v>
      </c>
      <c r="Q227" s="16">
        <v>62.4</v>
      </c>
      <c r="R227" s="16">
        <v>5.6</v>
      </c>
      <c r="S227" s="16">
        <v>10.199999999999999</v>
      </c>
      <c r="T227" s="16">
        <f t="shared" si="10"/>
        <v>100.8</v>
      </c>
      <c r="U227" s="16">
        <f t="shared" si="11"/>
        <v>100.8</v>
      </c>
      <c r="V227" s="13" t="s">
        <v>58</v>
      </c>
      <c r="W227" s="16">
        <v>26.6</v>
      </c>
      <c r="X227" s="13" t="s">
        <v>151</v>
      </c>
      <c r="Y227" s="19" t="s">
        <v>316</v>
      </c>
    </row>
    <row r="228" spans="1:25" ht="11" customHeight="1">
      <c r="A228" s="7">
        <v>224</v>
      </c>
      <c r="B228" s="13">
        <v>2</v>
      </c>
      <c r="C228" s="13" t="s">
        <v>300</v>
      </c>
      <c r="D228" s="13" t="s">
        <v>148</v>
      </c>
      <c r="E228" s="13" t="s">
        <v>106</v>
      </c>
      <c r="F228" s="13" t="s">
        <v>317</v>
      </c>
      <c r="G228" s="13" t="s">
        <v>125</v>
      </c>
      <c r="H228" s="16">
        <v>8.3000000000000007</v>
      </c>
      <c r="I228" s="13">
        <v>1</v>
      </c>
      <c r="J228" s="13" t="s">
        <v>45</v>
      </c>
      <c r="K228" s="13" t="s">
        <v>46</v>
      </c>
      <c r="L228" s="13">
        <v>2</v>
      </c>
      <c r="M228" s="16">
        <f t="shared" si="9"/>
        <v>0.5</v>
      </c>
      <c r="N228" s="16">
        <v>4.9000000000000004</v>
      </c>
      <c r="O228" s="13">
        <v>4</v>
      </c>
      <c r="P228" s="16">
        <v>22</v>
      </c>
      <c r="Q228" s="16">
        <v>38.9</v>
      </c>
      <c r="R228" s="16">
        <v>2.5</v>
      </c>
      <c r="S228" s="16">
        <v>8.6</v>
      </c>
      <c r="T228" s="16">
        <f t="shared" si="10"/>
        <v>80.899999999999991</v>
      </c>
      <c r="U228" s="16">
        <f t="shared" si="11"/>
        <v>80.899999999999991</v>
      </c>
      <c r="V228" s="13" t="s">
        <v>47</v>
      </c>
      <c r="W228" s="16">
        <v>23.1</v>
      </c>
      <c r="X228" s="13" t="s">
        <v>109</v>
      </c>
      <c r="Y228" s="19" t="s">
        <v>110</v>
      </c>
    </row>
    <row r="229" spans="1:25" ht="11" customHeight="1">
      <c r="A229" s="7">
        <v>225</v>
      </c>
      <c r="B229" s="13">
        <v>2</v>
      </c>
      <c r="C229" s="13" t="s">
        <v>300</v>
      </c>
      <c r="D229" s="13" t="s">
        <v>148</v>
      </c>
      <c r="E229" s="13" t="s">
        <v>106</v>
      </c>
      <c r="F229" s="13" t="s">
        <v>318</v>
      </c>
      <c r="G229" s="13" t="s">
        <v>125</v>
      </c>
      <c r="H229" s="16">
        <v>34.700000000000003</v>
      </c>
      <c r="I229" s="13">
        <v>4</v>
      </c>
      <c r="J229" s="13" t="s">
        <v>57</v>
      </c>
      <c r="K229" s="13" t="s">
        <v>54</v>
      </c>
      <c r="L229" s="13">
        <v>3</v>
      </c>
      <c r="M229" s="16">
        <f t="shared" si="9"/>
        <v>1.3333333333333333</v>
      </c>
      <c r="N229" s="16">
        <v>6.3</v>
      </c>
      <c r="O229" s="13">
        <v>2</v>
      </c>
      <c r="P229" s="16">
        <v>15.4</v>
      </c>
      <c r="Q229" s="16">
        <v>55.5</v>
      </c>
      <c r="R229" s="16">
        <v>2.4</v>
      </c>
      <c r="S229" s="16">
        <v>15.2</v>
      </c>
      <c r="T229" s="16">
        <f t="shared" si="10"/>
        <v>96.800000000000011</v>
      </c>
      <c r="U229" s="16">
        <f t="shared" si="11"/>
        <v>96.800000000000011</v>
      </c>
      <c r="V229" s="13" t="s">
        <v>58</v>
      </c>
      <c r="W229" s="16">
        <v>30.8</v>
      </c>
      <c r="X229" s="13" t="s">
        <v>109</v>
      </c>
      <c r="Y229" s="19" t="s">
        <v>142</v>
      </c>
    </row>
    <row r="230" spans="1:25" ht="11" customHeight="1">
      <c r="A230" s="7">
        <v>226</v>
      </c>
      <c r="B230" s="13">
        <v>2</v>
      </c>
      <c r="C230" s="13" t="s">
        <v>319</v>
      </c>
      <c r="D230" s="13" t="s">
        <v>169</v>
      </c>
      <c r="E230" s="13" t="s">
        <v>106</v>
      </c>
      <c r="F230" s="13" t="s">
        <v>320</v>
      </c>
      <c r="G230" s="13" t="s">
        <v>108</v>
      </c>
      <c r="H230" s="16">
        <v>20.399999999999999</v>
      </c>
      <c r="I230" s="13">
        <v>1</v>
      </c>
      <c r="J230" s="13" t="s">
        <v>57</v>
      </c>
      <c r="K230" s="13" t="s">
        <v>54</v>
      </c>
      <c r="L230" s="13">
        <v>3</v>
      </c>
      <c r="M230" s="16">
        <f t="shared" si="9"/>
        <v>0.33333333333333331</v>
      </c>
      <c r="N230" s="16">
        <v>6.7</v>
      </c>
      <c r="O230" s="13">
        <v>2</v>
      </c>
      <c r="P230" s="16">
        <v>10.3</v>
      </c>
      <c r="Q230" s="16">
        <v>60.7</v>
      </c>
      <c r="R230" s="16">
        <v>2.7</v>
      </c>
      <c r="S230" s="16">
        <v>5.7</v>
      </c>
      <c r="T230" s="16">
        <f t="shared" si="10"/>
        <v>88.100000000000009</v>
      </c>
      <c r="U230" s="16">
        <f t="shared" si="11"/>
        <v>88.100000000000009</v>
      </c>
      <c r="V230" s="13" t="s">
        <v>58</v>
      </c>
      <c r="W230" s="16">
        <v>27.5</v>
      </c>
      <c r="X230" s="13" t="s">
        <v>109</v>
      </c>
      <c r="Y230" s="19" t="s">
        <v>110</v>
      </c>
    </row>
    <row r="231" spans="1:25" ht="11" customHeight="1">
      <c r="A231" s="7">
        <v>227</v>
      </c>
      <c r="B231" s="13">
        <v>2</v>
      </c>
      <c r="C231" s="13" t="s">
        <v>319</v>
      </c>
      <c r="D231" s="13" t="s">
        <v>169</v>
      </c>
      <c r="E231" s="13" t="s">
        <v>106</v>
      </c>
      <c r="F231" s="13" t="s">
        <v>321</v>
      </c>
      <c r="G231" s="13" t="s">
        <v>113</v>
      </c>
      <c r="H231" s="16">
        <v>166.7</v>
      </c>
      <c r="I231" s="13">
        <v>2</v>
      </c>
      <c r="J231" s="13" t="s">
        <v>45</v>
      </c>
      <c r="K231" s="13" t="s">
        <v>46</v>
      </c>
      <c r="L231" s="13">
        <v>2</v>
      </c>
      <c r="M231" s="16">
        <f t="shared" si="9"/>
        <v>1</v>
      </c>
      <c r="N231" s="16">
        <v>5.2</v>
      </c>
      <c r="O231" s="13">
        <v>2</v>
      </c>
      <c r="P231" s="16">
        <v>12.5</v>
      </c>
      <c r="Q231" s="16">
        <v>60.2</v>
      </c>
      <c r="R231" s="16">
        <v>2.9</v>
      </c>
      <c r="S231" s="16">
        <v>7.7</v>
      </c>
      <c r="T231" s="16">
        <f t="shared" si="10"/>
        <v>90.500000000000014</v>
      </c>
      <c r="U231" s="16">
        <f t="shared" si="11"/>
        <v>90.500000000000014</v>
      </c>
      <c r="V231" s="13" t="s">
        <v>47</v>
      </c>
      <c r="W231" s="16">
        <v>22.5</v>
      </c>
      <c r="X231" s="13" t="s">
        <v>151</v>
      </c>
      <c r="Y231" s="19" t="s">
        <v>152</v>
      </c>
    </row>
    <row r="232" spans="1:25" ht="11" customHeight="1">
      <c r="A232" s="7">
        <v>228</v>
      </c>
      <c r="B232" s="13">
        <v>2</v>
      </c>
      <c r="C232" s="13" t="s">
        <v>319</v>
      </c>
      <c r="D232" s="13" t="s">
        <v>169</v>
      </c>
      <c r="E232" s="13" t="s">
        <v>106</v>
      </c>
      <c r="F232" s="13" t="s">
        <v>322</v>
      </c>
      <c r="G232" s="13" t="s">
        <v>113</v>
      </c>
      <c r="H232" s="16">
        <v>13.7</v>
      </c>
      <c r="I232" s="13">
        <v>1</v>
      </c>
      <c r="J232" s="13" t="s">
        <v>57</v>
      </c>
      <c r="K232" s="13" t="s">
        <v>54</v>
      </c>
      <c r="L232" s="13">
        <v>3</v>
      </c>
      <c r="M232" s="16">
        <f t="shared" si="9"/>
        <v>0.33333333333333331</v>
      </c>
      <c r="N232" s="16">
        <v>5.8</v>
      </c>
      <c r="O232" s="13">
        <v>2</v>
      </c>
      <c r="P232" s="16">
        <v>14.6</v>
      </c>
      <c r="Q232" s="16">
        <v>42.4</v>
      </c>
      <c r="R232" s="16">
        <v>2</v>
      </c>
      <c r="S232" s="16">
        <v>9.6999999999999993</v>
      </c>
      <c r="T232" s="16">
        <f t="shared" si="10"/>
        <v>76.5</v>
      </c>
      <c r="U232" s="16">
        <f t="shared" si="11"/>
        <v>76.5</v>
      </c>
      <c r="V232" s="13" t="s">
        <v>58</v>
      </c>
      <c r="W232" s="16">
        <v>26.5</v>
      </c>
      <c r="X232" s="13" t="s">
        <v>109</v>
      </c>
      <c r="Y232" s="19" t="s">
        <v>110</v>
      </c>
    </row>
    <row r="233" spans="1:25" ht="11" customHeight="1">
      <c r="A233" s="7">
        <v>229</v>
      </c>
      <c r="B233" s="13">
        <v>2</v>
      </c>
      <c r="C233" s="13" t="s">
        <v>319</v>
      </c>
      <c r="D233" s="13" t="s">
        <v>169</v>
      </c>
      <c r="E233" s="13" t="s">
        <v>106</v>
      </c>
      <c r="F233" s="13" t="s">
        <v>323</v>
      </c>
      <c r="G233" s="13" t="s">
        <v>113</v>
      </c>
      <c r="H233" s="16">
        <v>11.1</v>
      </c>
      <c r="I233" s="13">
        <v>1</v>
      </c>
      <c r="J233" s="13" t="s">
        <v>53</v>
      </c>
      <c r="K233" s="13" t="s">
        <v>54</v>
      </c>
      <c r="L233" s="13">
        <v>3</v>
      </c>
      <c r="M233" s="16">
        <f t="shared" si="9"/>
        <v>0.33333333333333331</v>
      </c>
      <c r="N233" s="16">
        <v>3.8</v>
      </c>
      <c r="O233" s="13">
        <v>2</v>
      </c>
      <c r="P233" s="16">
        <v>10.3</v>
      </c>
      <c r="Q233" s="16">
        <v>45.6</v>
      </c>
      <c r="R233" s="16">
        <v>2.6</v>
      </c>
      <c r="S233" s="16">
        <v>7.8</v>
      </c>
      <c r="T233" s="16">
        <f t="shared" si="10"/>
        <v>72.099999999999994</v>
      </c>
      <c r="U233" s="16">
        <f t="shared" si="11"/>
        <v>72.099999999999994</v>
      </c>
      <c r="V233" s="13" t="s">
        <v>55</v>
      </c>
      <c r="W233" s="16">
        <v>28.2</v>
      </c>
      <c r="X233" s="13" t="s">
        <v>109</v>
      </c>
      <c r="Y233" s="19" t="s">
        <v>110</v>
      </c>
    </row>
    <row r="234" spans="1:25" ht="11" customHeight="1">
      <c r="A234" s="7">
        <v>230</v>
      </c>
      <c r="B234" s="13">
        <v>2</v>
      </c>
      <c r="C234" s="13" t="s">
        <v>319</v>
      </c>
      <c r="D234" s="13" t="s">
        <v>169</v>
      </c>
      <c r="E234" s="13" t="s">
        <v>106</v>
      </c>
      <c r="F234" s="13" t="s">
        <v>324</v>
      </c>
      <c r="G234" s="13" t="s">
        <v>113</v>
      </c>
      <c r="H234" s="16">
        <v>12.4</v>
      </c>
      <c r="I234" s="13">
        <v>2</v>
      </c>
      <c r="J234" s="13" t="s">
        <v>45</v>
      </c>
      <c r="K234" s="13" t="s">
        <v>46</v>
      </c>
      <c r="L234" s="13">
        <v>2</v>
      </c>
      <c r="M234" s="16">
        <f t="shared" si="9"/>
        <v>1</v>
      </c>
      <c r="N234" s="16">
        <v>3.9</v>
      </c>
      <c r="O234" s="13">
        <v>2</v>
      </c>
      <c r="P234" s="16">
        <v>12.3</v>
      </c>
      <c r="Q234" s="16">
        <v>39.9</v>
      </c>
      <c r="R234" s="16">
        <v>2.6</v>
      </c>
      <c r="S234" s="16">
        <v>8.1</v>
      </c>
      <c r="T234" s="16">
        <f t="shared" si="10"/>
        <v>68.8</v>
      </c>
      <c r="U234" s="16">
        <f t="shared" si="11"/>
        <v>68.8</v>
      </c>
      <c r="V234" s="13" t="s">
        <v>47</v>
      </c>
      <c r="W234" s="16">
        <v>19.399999999999999</v>
      </c>
      <c r="X234" s="13" t="s">
        <v>109</v>
      </c>
      <c r="Y234" s="19" t="s">
        <v>110</v>
      </c>
    </row>
    <row r="235" spans="1:25" ht="11" customHeight="1">
      <c r="A235" s="7">
        <v>231</v>
      </c>
      <c r="B235" s="13">
        <v>2</v>
      </c>
      <c r="C235" s="13" t="s">
        <v>319</v>
      </c>
      <c r="D235" s="13" t="s">
        <v>169</v>
      </c>
      <c r="E235" s="13" t="s">
        <v>106</v>
      </c>
      <c r="F235" s="13" t="s">
        <v>325</v>
      </c>
      <c r="G235" s="13" t="s">
        <v>113</v>
      </c>
      <c r="H235" s="16">
        <v>0.9</v>
      </c>
      <c r="I235" s="13">
        <v>1</v>
      </c>
      <c r="J235" s="13" t="s">
        <v>53</v>
      </c>
      <c r="K235" s="13" t="s">
        <v>54</v>
      </c>
      <c r="L235" s="13">
        <v>3</v>
      </c>
      <c r="M235" s="16">
        <f t="shared" si="9"/>
        <v>0.33333333333333331</v>
      </c>
      <c r="N235" s="16">
        <v>3</v>
      </c>
      <c r="O235" s="13">
        <v>3</v>
      </c>
      <c r="P235" s="16">
        <v>9.4</v>
      </c>
      <c r="Q235" s="16">
        <v>55</v>
      </c>
      <c r="R235" s="16">
        <v>2.9</v>
      </c>
      <c r="S235" s="16">
        <v>6.3</v>
      </c>
      <c r="T235" s="16">
        <f t="shared" si="10"/>
        <v>79.600000000000009</v>
      </c>
      <c r="U235" s="16">
        <f t="shared" si="11"/>
        <v>79.600000000000009</v>
      </c>
      <c r="V235" s="13" t="s">
        <v>55</v>
      </c>
      <c r="W235" s="16">
        <v>33.200000000000003</v>
      </c>
      <c r="X235" s="13" t="s">
        <v>109</v>
      </c>
      <c r="Y235" s="19" t="s">
        <v>110</v>
      </c>
    </row>
    <row r="236" spans="1:25" ht="11" customHeight="1">
      <c r="A236" s="7">
        <v>232</v>
      </c>
      <c r="B236" s="13">
        <v>2</v>
      </c>
      <c r="C236" s="13" t="s">
        <v>319</v>
      </c>
      <c r="D236" s="13" t="s">
        <v>169</v>
      </c>
      <c r="E236" s="13" t="s">
        <v>106</v>
      </c>
      <c r="F236" s="13" t="s">
        <v>326</v>
      </c>
      <c r="G236" s="13" t="s">
        <v>113</v>
      </c>
      <c r="H236" s="16">
        <v>32</v>
      </c>
      <c r="I236" s="13">
        <v>1</v>
      </c>
      <c r="J236" s="13" t="s">
        <v>51</v>
      </c>
      <c r="K236" s="13" t="s">
        <v>46</v>
      </c>
      <c r="L236" s="13">
        <v>2</v>
      </c>
      <c r="M236" s="16">
        <f t="shared" si="9"/>
        <v>0.5</v>
      </c>
      <c r="N236" s="16">
        <v>3.7</v>
      </c>
      <c r="O236" s="13">
        <v>3</v>
      </c>
      <c r="P236" s="16">
        <v>8.6999999999999993</v>
      </c>
      <c r="Q236" s="16">
        <v>31.5</v>
      </c>
      <c r="R236" s="16">
        <v>1.3</v>
      </c>
      <c r="S236" s="16">
        <v>8.6999999999999993</v>
      </c>
      <c r="T236" s="16">
        <f t="shared" si="10"/>
        <v>56.899999999999991</v>
      </c>
      <c r="U236" s="16">
        <f t="shared" si="11"/>
        <v>56.899999999999991</v>
      </c>
      <c r="V236" s="13" t="s">
        <v>52</v>
      </c>
      <c r="W236" s="16">
        <v>24.8</v>
      </c>
      <c r="X236" s="13" t="s">
        <v>109</v>
      </c>
      <c r="Y236" s="19" t="s">
        <v>110</v>
      </c>
    </row>
    <row r="237" spans="1:25" ht="11" customHeight="1">
      <c r="A237" s="7">
        <v>233</v>
      </c>
      <c r="B237" s="13">
        <v>2</v>
      </c>
      <c r="C237" s="13" t="s">
        <v>319</v>
      </c>
      <c r="D237" s="13" t="s">
        <v>169</v>
      </c>
      <c r="E237" s="13" t="s">
        <v>106</v>
      </c>
      <c r="F237" s="13" t="s">
        <v>327</v>
      </c>
      <c r="G237" s="13" t="s">
        <v>113</v>
      </c>
      <c r="H237" s="16">
        <v>57.6</v>
      </c>
      <c r="I237" s="13">
        <v>2</v>
      </c>
      <c r="J237" s="13" t="s">
        <v>51</v>
      </c>
      <c r="K237" s="13" t="s">
        <v>46</v>
      </c>
      <c r="L237" s="13">
        <v>2</v>
      </c>
      <c r="M237" s="16">
        <f t="shared" si="9"/>
        <v>1</v>
      </c>
      <c r="N237" s="16">
        <v>4.4000000000000004</v>
      </c>
      <c r="O237" s="13">
        <v>3</v>
      </c>
      <c r="P237" s="16">
        <v>13.8</v>
      </c>
      <c r="Q237" s="16">
        <v>67</v>
      </c>
      <c r="R237" s="16">
        <v>3.4</v>
      </c>
      <c r="S237" s="16">
        <v>12.1</v>
      </c>
      <c r="T237" s="16">
        <f t="shared" si="10"/>
        <v>103.7</v>
      </c>
      <c r="U237" s="16">
        <f t="shared" si="11"/>
        <v>103.7</v>
      </c>
      <c r="V237" s="13" t="s">
        <v>52</v>
      </c>
      <c r="W237" s="16">
        <v>23</v>
      </c>
      <c r="X237" s="13" t="s">
        <v>109</v>
      </c>
      <c r="Y237" s="19" t="s">
        <v>110</v>
      </c>
    </row>
    <row r="238" spans="1:25" ht="11" customHeight="1">
      <c r="A238" s="7">
        <v>234</v>
      </c>
      <c r="B238" s="13">
        <v>2</v>
      </c>
      <c r="C238" s="13" t="s">
        <v>319</v>
      </c>
      <c r="D238" s="13" t="s">
        <v>169</v>
      </c>
      <c r="E238" s="13" t="s">
        <v>106</v>
      </c>
      <c r="F238" s="13" t="s">
        <v>277</v>
      </c>
      <c r="G238" s="13" t="s">
        <v>119</v>
      </c>
      <c r="H238" s="16">
        <v>49</v>
      </c>
      <c r="I238" s="13">
        <v>2</v>
      </c>
      <c r="J238" s="13" t="s">
        <v>57</v>
      </c>
      <c r="K238" s="13" t="s">
        <v>54</v>
      </c>
      <c r="L238" s="13">
        <v>3</v>
      </c>
      <c r="M238" s="16">
        <f t="shared" si="9"/>
        <v>0.66666666666666663</v>
      </c>
      <c r="N238" s="16">
        <v>5.6</v>
      </c>
      <c r="O238" s="13">
        <v>3</v>
      </c>
      <c r="P238" s="16">
        <v>8.9</v>
      </c>
      <c r="Q238" s="16">
        <v>32.799999999999997</v>
      </c>
      <c r="R238" s="16">
        <v>2.5</v>
      </c>
      <c r="S238" s="16">
        <v>5.0999999999999996</v>
      </c>
      <c r="T238" s="16">
        <f t="shared" si="10"/>
        <v>57.9</v>
      </c>
      <c r="U238" s="16">
        <f t="shared" si="11"/>
        <v>57.9</v>
      </c>
      <c r="V238" s="13" t="s">
        <v>58</v>
      </c>
      <c r="W238" s="16">
        <v>30.5</v>
      </c>
      <c r="X238" s="13" t="s">
        <v>109</v>
      </c>
      <c r="Y238" s="19" t="s">
        <v>110</v>
      </c>
    </row>
    <row r="239" spans="1:25" ht="11" customHeight="1">
      <c r="A239" s="7">
        <v>235</v>
      </c>
      <c r="B239" s="13">
        <v>2</v>
      </c>
      <c r="C239" s="13" t="s">
        <v>319</v>
      </c>
      <c r="D239" s="13" t="s">
        <v>169</v>
      </c>
      <c r="E239" s="13" t="s">
        <v>106</v>
      </c>
      <c r="F239" s="13" t="s">
        <v>254</v>
      </c>
      <c r="G239" s="13" t="s">
        <v>119</v>
      </c>
      <c r="H239" s="16">
        <v>30.7</v>
      </c>
      <c r="I239" s="13">
        <v>1</v>
      </c>
      <c r="J239" s="13" t="s">
        <v>53</v>
      </c>
      <c r="K239" s="13" t="s">
        <v>54</v>
      </c>
      <c r="L239" s="13">
        <v>3</v>
      </c>
      <c r="M239" s="16">
        <f t="shared" si="9"/>
        <v>0.33333333333333331</v>
      </c>
      <c r="N239" s="16">
        <v>6.2</v>
      </c>
      <c r="O239" s="13">
        <v>3</v>
      </c>
      <c r="P239" s="16">
        <v>13.5</v>
      </c>
      <c r="Q239" s="16">
        <v>45.5</v>
      </c>
      <c r="R239" s="16">
        <v>3.5</v>
      </c>
      <c r="S239" s="16">
        <v>8.8000000000000007</v>
      </c>
      <c r="T239" s="16">
        <f t="shared" si="10"/>
        <v>80.5</v>
      </c>
      <c r="U239" s="16">
        <f t="shared" si="11"/>
        <v>80.5</v>
      </c>
      <c r="V239" s="13" t="s">
        <v>55</v>
      </c>
      <c r="W239" s="16">
        <v>31.1</v>
      </c>
      <c r="X239" s="13" t="s">
        <v>109</v>
      </c>
      <c r="Y239" s="19" t="s">
        <v>110</v>
      </c>
    </row>
    <row r="240" spans="1:25" ht="11" customHeight="1">
      <c r="A240" s="7">
        <v>236</v>
      </c>
      <c r="B240" s="13">
        <v>2</v>
      </c>
      <c r="C240" s="13" t="s">
        <v>319</v>
      </c>
      <c r="D240" s="13" t="s">
        <v>169</v>
      </c>
      <c r="E240" s="13" t="s">
        <v>106</v>
      </c>
      <c r="F240" s="13" t="s">
        <v>328</v>
      </c>
      <c r="G240" s="13" t="s">
        <v>119</v>
      </c>
      <c r="H240" s="16">
        <v>10.8</v>
      </c>
      <c r="I240" s="13">
        <v>2</v>
      </c>
      <c r="J240" s="13" t="s">
        <v>53</v>
      </c>
      <c r="K240" s="13" t="s">
        <v>54</v>
      </c>
      <c r="L240" s="13">
        <v>3</v>
      </c>
      <c r="M240" s="16">
        <f t="shared" si="9"/>
        <v>0.66666666666666663</v>
      </c>
      <c r="N240" s="16">
        <v>2</v>
      </c>
      <c r="O240" s="13">
        <v>4</v>
      </c>
      <c r="P240" s="16">
        <v>15.2</v>
      </c>
      <c r="Q240" s="16">
        <v>35.200000000000003</v>
      </c>
      <c r="R240" s="16">
        <v>2.2999999999999998</v>
      </c>
      <c r="S240" s="16">
        <v>13.1</v>
      </c>
      <c r="T240" s="16">
        <f t="shared" si="10"/>
        <v>71.8</v>
      </c>
      <c r="U240" s="16">
        <f t="shared" si="11"/>
        <v>71.8</v>
      </c>
      <c r="V240" s="13" t="s">
        <v>55</v>
      </c>
      <c r="W240" s="16">
        <v>30.7</v>
      </c>
      <c r="X240" s="13" t="s">
        <v>109</v>
      </c>
      <c r="Y240" s="19" t="s">
        <v>110</v>
      </c>
    </row>
    <row r="241" spans="1:25" ht="11" customHeight="1">
      <c r="A241" s="7">
        <v>237</v>
      </c>
      <c r="B241" s="13">
        <v>2</v>
      </c>
      <c r="C241" s="13" t="s">
        <v>319</v>
      </c>
      <c r="D241" s="13" t="s">
        <v>169</v>
      </c>
      <c r="E241" s="13" t="s">
        <v>106</v>
      </c>
      <c r="F241" s="13" t="s">
        <v>308</v>
      </c>
      <c r="G241" s="13" t="s">
        <v>119</v>
      </c>
      <c r="H241" s="16">
        <v>31.7</v>
      </c>
      <c r="I241" s="13">
        <v>3</v>
      </c>
      <c r="J241" s="13" t="s">
        <v>57</v>
      </c>
      <c r="K241" s="13" t="s">
        <v>54</v>
      </c>
      <c r="L241" s="13">
        <v>3</v>
      </c>
      <c r="M241" s="16">
        <f t="shared" si="9"/>
        <v>1</v>
      </c>
      <c r="N241" s="16">
        <v>5</v>
      </c>
      <c r="O241" s="13">
        <v>3</v>
      </c>
      <c r="P241" s="16">
        <v>9.3000000000000007</v>
      </c>
      <c r="Q241" s="16">
        <v>54.1</v>
      </c>
      <c r="R241" s="16">
        <v>3.2</v>
      </c>
      <c r="S241" s="16">
        <v>8.6999999999999993</v>
      </c>
      <c r="T241" s="16">
        <f t="shared" si="10"/>
        <v>83.300000000000011</v>
      </c>
      <c r="U241" s="16">
        <f t="shared" si="11"/>
        <v>83.300000000000011</v>
      </c>
      <c r="V241" s="13" t="s">
        <v>58</v>
      </c>
      <c r="W241" s="16">
        <v>30.2</v>
      </c>
      <c r="X241" s="13" t="s">
        <v>109</v>
      </c>
      <c r="Y241" s="19" t="s">
        <v>110</v>
      </c>
    </row>
    <row r="242" spans="1:25" ht="11" customHeight="1">
      <c r="A242" s="7">
        <v>238</v>
      </c>
      <c r="B242" s="13">
        <v>2</v>
      </c>
      <c r="C242" s="13" t="s">
        <v>319</v>
      </c>
      <c r="D242" s="13" t="s">
        <v>169</v>
      </c>
      <c r="E242" s="13" t="s">
        <v>106</v>
      </c>
      <c r="F242" s="13" t="s">
        <v>228</v>
      </c>
      <c r="G242" s="13" t="s">
        <v>119</v>
      </c>
      <c r="H242" s="16">
        <v>69.5</v>
      </c>
      <c r="I242" s="13">
        <v>2</v>
      </c>
      <c r="J242" s="13" t="s">
        <v>45</v>
      </c>
      <c r="K242" s="13" t="s">
        <v>46</v>
      </c>
      <c r="L242" s="13">
        <v>2</v>
      </c>
      <c r="M242" s="16">
        <f t="shared" si="9"/>
        <v>1</v>
      </c>
      <c r="N242" s="16">
        <v>5.0999999999999996</v>
      </c>
      <c r="O242" s="13">
        <v>3</v>
      </c>
      <c r="P242" s="16">
        <v>15.7</v>
      </c>
      <c r="Q242" s="16">
        <v>57.9</v>
      </c>
      <c r="R242" s="16">
        <v>3.8</v>
      </c>
      <c r="S242" s="16">
        <v>8</v>
      </c>
      <c r="T242" s="16">
        <f t="shared" si="10"/>
        <v>93.499999999999986</v>
      </c>
      <c r="U242" s="16">
        <f t="shared" si="11"/>
        <v>93.499999999999986</v>
      </c>
      <c r="V242" s="13" t="s">
        <v>47</v>
      </c>
      <c r="W242" s="16">
        <v>20</v>
      </c>
      <c r="X242" s="13" t="s">
        <v>109</v>
      </c>
      <c r="Y242" s="19" t="s">
        <v>110</v>
      </c>
    </row>
    <row r="243" spans="1:25" ht="11" customHeight="1">
      <c r="A243" s="7">
        <v>239</v>
      </c>
      <c r="B243" s="13">
        <v>2</v>
      </c>
      <c r="C243" s="13" t="s">
        <v>319</v>
      </c>
      <c r="D243" s="13" t="s">
        <v>169</v>
      </c>
      <c r="E243" s="13" t="s">
        <v>106</v>
      </c>
      <c r="F243" s="13" t="s">
        <v>228</v>
      </c>
      <c r="G243" s="13" t="s">
        <v>119</v>
      </c>
      <c r="H243" s="16">
        <v>1</v>
      </c>
      <c r="I243" s="13">
        <v>4</v>
      </c>
      <c r="J243" s="13" t="s">
        <v>53</v>
      </c>
      <c r="K243" s="13" t="s">
        <v>54</v>
      </c>
      <c r="L243" s="13">
        <v>3</v>
      </c>
      <c r="M243" s="16">
        <f t="shared" si="9"/>
        <v>1.3333333333333333</v>
      </c>
      <c r="N243" s="16">
        <v>4.5</v>
      </c>
      <c r="O243" s="13">
        <v>3</v>
      </c>
      <c r="P243" s="16">
        <v>17.899999999999999</v>
      </c>
      <c r="Q243" s="16">
        <v>72.7</v>
      </c>
      <c r="R243" s="16">
        <v>5.9</v>
      </c>
      <c r="S243" s="16">
        <v>11.4</v>
      </c>
      <c r="T243" s="16">
        <f t="shared" si="10"/>
        <v>115.4</v>
      </c>
      <c r="U243" s="16">
        <f t="shared" si="11"/>
        <v>115.4</v>
      </c>
      <c r="V243" s="13" t="s">
        <v>55</v>
      </c>
      <c r="W243" s="16">
        <v>33.200000000000003</v>
      </c>
      <c r="X243" s="13" t="s">
        <v>151</v>
      </c>
      <c r="Y243" s="19" t="s">
        <v>316</v>
      </c>
    </row>
    <row r="244" spans="1:25" ht="11" customHeight="1">
      <c r="A244" s="7">
        <v>240</v>
      </c>
      <c r="B244" s="13">
        <v>2</v>
      </c>
      <c r="C244" s="13" t="s">
        <v>319</v>
      </c>
      <c r="D244" s="13" t="s">
        <v>169</v>
      </c>
      <c r="E244" s="13" t="s">
        <v>106</v>
      </c>
      <c r="F244" s="13" t="s">
        <v>329</v>
      </c>
      <c r="G244" s="13" t="s">
        <v>122</v>
      </c>
      <c r="H244" s="16">
        <v>45.2</v>
      </c>
      <c r="I244" s="13">
        <v>3</v>
      </c>
      <c r="J244" s="13" t="s">
        <v>53</v>
      </c>
      <c r="K244" s="13" t="s">
        <v>54</v>
      </c>
      <c r="L244" s="13">
        <v>3</v>
      </c>
      <c r="M244" s="16">
        <f t="shared" si="9"/>
        <v>1</v>
      </c>
      <c r="N244" s="16">
        <v>5.6</v>
      </c>
      <c r="O244" s="13">
        <v>2</v>
      </c>
      <c r="P244" s="16">
        <v>11.5</v>
      </c>
      <c r="Q244" s="16">
        <v>53.6</v>
      </c>
      <c r="R244" s="16">
        <v>4.0999999999999996</v>
      </c>
      <c r="S244" s="16">
        <v>13.4</v>
      </c>
      <c r="T244" s="16">
        <f t="shared" si="10"/>
        <v>90.2</v>
      </c>
      <c r="U244" s="16">
        <f t="shared" si="11"/>
        <v>90.2</v>
      </c>
      <c r="V244" s="13" t="s">
        <v>55</v>
      </c>
      <c r="W244" s="16">
        <v>28.2</v>
      </c>
      <c r="X244" s="13" t="s">
        <v>109</v>
      </c>
      <c r="Y244" s="19" t="s">
        <v>110</v>
      </c>
    </row>
    <row r="245" spans="1:25" ht="11" customHeight="1">
      <c r="A245" s="7">
        <v>241</v>
      </c>
      <c r="B245" s="13">
        <v>2</v>
      </c>
      <c r="C245" s="13" t="s">
        <v>319</v>
      </c>
      <c r="D245" s="13" t="s">
        <v>169</v>
      </c>
      <c r="E245" s="13" t="s">
        <v>106</v>
      </c>
      <c r="F245" s="13" t="s">
        <v>230</v>
      </c>
      <c r="G245" s="13" t="s">
        <v>122</v>
      </c>
      <c r="H245" s="16">
        <v>55.5</v>
      </c>
      <c r="I245" s="13">
        <v>1</v>
      </c>
      <c r="J245" s="13" t="s">
        <v>51</v>
      </c>
      <c r="K245" s="13" t="s">
        <v>46</v>
      </c>
      <c r="L245" s="13">
        <v>2</v>
      </c>
      <c r="M245" s="16">
        <f t="shared" si="9"/>
        <v>0.5</v>
      </c>
      <c r="N245" s="16">
        <v>3.7</v>
      </c>
      <c r="O245" s="13">
        <v>2</v>
      </c>
      <c r="P245" s="16">
        <v>9.5</v>
      </c>
      <c r="Q245" s="16">
        <v>45.1</v>
      </c>
      <c r="R245" s="16">
        <v>2.9</v>
      </c>
      <c r="S245" s="16">
        <v>7.5</v>
      </c>
      <c r="T245" s="16">
        <f t="shared" si="10"/>
        <v>70.699999999999989</v>
      </c>
      <c r="U245" s="16">
        <f t="shared" si="11"/>
        <v>70.699999999999989</v>
      </c>
      <c r="V245" s="13" t="s">
        <v>52</v>
      </c>
      <c r="W245" s="16">
        <v>25.3</v>
      </c>
      <c r="X245" s="13" t="s">
        <v>109</v>
      </c>
      <c r="Y245" s="19" t="s">
        <v>110</v>
      </c>
    </row>
    <row r="246" spans="1:25" ht="11" customHeight="1">
      <c r="A246" s="7">
        <v>242</v>
      </c>
      <c r="B246" s="13">
        <v>2</v>
      </c>
      <c r="C246" s="13" t="s">
        <v>319</v>
      </c>
      <c r="D246" s="13" t="s">
        <v>169</v>
      </c>
      <c r="E246" s="13" t="s">
        <v>106</v>
      </c>
      <c r="F246" s="13" t="s">
        <v>330</v>
      </c>
      <c r="G246" s="13" t="s">
        <v>122</v>
      </c>
      <c r="H246" s="16">
        <v>5.9</v>
      </c>
      <c r="I246" s="13">
        <v>1</v>
      </c>
      <c r="J246" s="13" t="s">
        <v>49</v>
      </c>
      <c r="K246" s="13" t="s">
        <v>46</v>
      </c>
      <c r="L246" s="13">
        <v>2</v>
      </c>
      <c r="M246" s="16">
        <f t="shared" si="9"/>
        <v>0.5</v>
      </c>
      <c r="N246" s="16">
        <v>3.2</v>
      </c>
      <c r="O246" s="13">
        <v>2</v>
      </c>
      <c r="P246" s="16">
        <v>11.5</v>
      </c>
      <c r="Q246" s="16">
        <v>49.4</v>
      </c>
      <c r="R246" s="16">
        <v>3.1</v>
      </c>
      <c r="S246" s="16">
        <v>6.4</v>
      </c>
      <c r="T246" s="16">
        <f t="shared" si="10"/>
        <v>75.599999999999994</v>
      </c>
      <c r="U246" s="16">
        <f t="shared" si="11"/>
        <v>75.599999999999994</v>
      </c>
      <c r="V246" s="13" t="s">
        <v>50</v>
      </c>
      <c r="W246" s="16">
        <v>24.8</v>
      </c>
      <c r="X246" s="13" t="s">
        <v>109</v>
      </c>
      <c r="Y246" s="19" t="s">
        <v>110</v>
      </c>
    </row>
    <row r="247" spans="1:25" ht="11" customHeight="1">
      <c r="A247" s="7">
        <v>243</v>
      </c>
      <c r="B247" s="13">
        <v>2</v>
      </c>
      <c r="C247" s="13" t="s">
        <v>319</v>
      </c>
      <c r="D247" s="13" t="s">
        <v>169</v>
      </c>
      <c r="E247" s="13" t="s">
        <v>106</v>
      </c>
      <c r="F247" s="13" t="s">
        <v>186</v>
      </c>
      <c r="G247" s="13" t="s">
        <v>125</v>
      </c>
      <c r="H247" s="16">
        <v>53.9</v>
      </c>
      <c r="I247" s="13">
        <v>2</v>
      </c>
      <c r="J247" s="13" t="s">
        <v>53</v>
      </c>
      <c r="K247" s="13" t="s">
        <v>54</v>
      </c>
      <c r="L247" s="13">
        <v>3</v>
      </c>
      <c r="M247" s="16">
        <f t="shared" si="9"/>
        <v>0.66666666666666663</v>
      </c>
      <c r="N247" s="16">
        <v>6.1</v>
      </c>
      <c r="O247" s="13">
        <v>4</v>
      </c>
      <c r="P247" s="16">
        <v>12.3</v>
      </c>
      <c r="Q247" s="16">
        <v>68.900000000000006</v>
      </c>
      <c r="R247" s="16">
        <v>2.6</v>
      </c>
      <c r="S247" s="16">
        <v>7.9</v>
      </c>
      <c r="T247" s="16">
        <f t="shared" si="10"/>
        <v>101.80000000000001</v>
      </c>
      <c r="U247" s="16">
        <f t="shared" si="11"/>
        <v>101.80000000000001</v>
      </c>
      <c r="V247" s="13" t="s">
        <v>55</v>
      </c>
      <c r="W247" s="16">
        <v>30.1</v>
      </c>
      <c r="X247" s="13" t="s">
        <v>109</v>
      </c>
      <c r="Y247" s="19" t="s">
        <v>110</v>
      </c>
    </row>
    <row r="248" spans="1:25" ht="11" customHeight="1">
      <c r="A248" s="7">
        <v>244</v>
      </c>
      <c r="B248" s="13">
        <v>2</v>
      </c>
      <c r="C248" s="13" t="s">
        <v>319</v>
      </c>
      <c r="D248" s="13" t="s">
        <v>169</v>
      </c>
      <c r="E248" s="13" t="s">
        <v>106</v>
      </c>
      <c r="F248" s="13" t="s">
        <v>331</v>
      </c>
      <c r="G248" s="13" t="s">
        <v>125</v>
      </c>
      <c r="H248" s="16">
        <v>16</v>
      </c>
      <c r="I248" s="13">
        <v>2</v>
      </c>
      <c r="J248" s="13" t="s">
        <v>57</v>
      </c>
      <c r="K248" s="13" t="s">
        <v>54</v>
      </c>
      <c r="L248" s="13">
        <v>3</v>
      </c>
      <c r="M248" s="16">
        <f t="shared" si="9"/>
        <v>0.66666666666666663</v>
      </c>
      <c r="N248" s="16">
        <v>4.0999999999999996</v>
      </c>
      <c r="O248" s="13">
        <v>2</v>
      </c>
      <c r="P248" s="16">
        <v>11.1</v>
      </c>
      <c r="Q248" s="16">
        <v>44</v>
      </c>
      <c r="R248" s="16">
        <v>2.5</v>
      </c>
      <c r="S248" s="16">
        <v>7.4</v>
      </c>
      <c r="T248" s="16">
        <f t="shared" si="10"/>
        <v>71.100000000000009</v>
      </c>
      <c r="U248" s="16">
        <f t="shared" si="11"/>
        <v>71.100000000000009</v>
      </c>
      <c r="V248" s="13" t="s">
        <v>58</v>
      </c>
      <c r="W248" s="16">
        <v>29.8</v>
      </c>
      <c r="X248" s="13" t="s">
        <v>109</v>
      </c>
      <c r="Y248" s="19" t="s">
        <v>110</v>
      </c>
    </row>
    <row r="249" spans="1:25" ht="11" customHeight="1">
      <c r="A249" s="7">
        <v>245</v>
      </c>
      <c r="B249" s="13">
        <v>2</v>
      </c>
      <c r="C249" s="13" t="s">
        <v>319</v>
      </c>
      <c r="D249" s="13" t="s">
        <v>169</v>
      </c>
      <c r="E249" s="13" t="s">
        <v>106</v>
      </c>
      <c r="F249" s="13" t="s">
        <v>332</v>
      </c>
      <c r="G249" s="13" t="s">
        <v>125</v>
      </c>
      <c r="H249" s="16">
        <v>38</v>
      </c>
      <c r="I249" s="13">
        <v>1</v>
      </c>
      <c r="J249" s="13" t="s">
        <v>45</v>
      </c>
      <c r="K249" s="13" t="s">
        <v>46</v>
      </c>
      <c r="L249" s="13">
        <v>2</v>
      </c>
      <c r="M249" s="16">
        <f t="shared" si="9"/>
        <v>0.5</v>
      </c>
      <c r="N249" s="16">
        <v>4.2</v>
      </c>
      <c r="O249" s="13">
        <v>1</v>
      </c>
      <c r="P249" s="16">
        <v>9.4</v>
      </c>
      <c r="Q249" s="16">
        <v>59.7</v>
      </c>
      <c r="R249" s="16">
        <v>2.6</v>
      </c>
      <c r="S249" s="16">
        <v>9.1999999999999993</v>
      </c>
      <c r="T249" s="16">
        <f t="shared" si="10"/>
        <v>86.100000000000009</v>
      </c>
      <c r="U249" s="16">
        <f t="shared" si="11"/>
        <v>86.100000000000009</v>
      </c>
      <c r="V249" s="13" t="s">
        <v>47</v>
      </c>
      <c r="W249" s="16">
        <v>20.9</v>
      </c>
      <c r="X249" s="13" t="s">
        <v>109</v>
      </c>
      <c r="Y249" s="19" t="s">
        <v>110</v>
      </c>
    </row>
    <row r="250" spans="1:25" ht="11" customHeight="1">
      <c r="A250" s="7">
        <v>246</v>
      </c>
      <c r="B250" s="13">
        <v>2</v>
      </c>
      <c r="C250" s="13" t="s">
        <v>319</v>
      </c>
      <c r="D250" s="13" t="s">
        <v>169</v>
      </c>
      <c r="E250" s="13" t="s">
        <v>106</v>
      </c>
      <c r="F250" s="13" t="s">
        <v>333</v>
      </c>
      <c r="G250" s="13" t="s">
        <v>125</v>
      </c>
      <c r="H250" s="16">
        <v>5.9</v>
      </c>
      <c r="I250" s="13">
        <v>3</v>
      </c>
      <c r="J250" s="13" t="s">
        <v>53</v>
      </c>
      <c r="K250" s="13" t="s">
        <v>54</v>
      </c>
      <c r="L250" s="13">
        <v>3</v>
      </c>
      <c r="M250" s="16">
        <f t="shared" si="9"/>
        <v>1</v>
      </c>
      <c r="N250" s="16">
        <v>4.9000000000000004</v>
      </c>
      <c r="O250" s="13">
        <v>4</v>
      </c>
      <c r="P250" s="16">
        <v>11.6</v>
      </c>
      <c r="Q250" s="16">
        <v>48.6</v>
      </c>
      <c r="R250" s="16">
        <v>2.8</v>
      </c>
      <c r="S250" s="16">
        <v>12.9</v>
      </c>
      <c r="T250" s="16">
        <f t="shared" si="10"/>
        <v>84.8</v>
      </c>
      <c r="U250" s="16">
        <f t="shared" si="11"/>
        <v>84.8</v>
      </c>
      <c r="V250" s="13" t="s">
        <v>55</v>
      </c>
      <c r="W250" s="16">
        <v>29.5</v>
      </c>
      <c r="X250" s="13" t="s">
        <v>109</v>
      </c>
      <c r="Y250" s="19" t="s">
        <v>110</v>
      </c>
    </row>
    <row r="251" spans="1:25" ht="11" customHeight="1">
      <c r="A251" s="7">
        <v>247</v>
      </c>
      <c r="B251" s="13">
        <v>2</v>
      </c>
      <c r="C251" s="13" t="s">
        <v>319</v>
      </c>
      <c r="D251" s="13" t="s">
        <v>169</v>
      </c>
      <c r="E251" s="13" t="s">
        <v>106</v>
      </c>
      <c r="F251" s="13" t="s">
        <v>334</v>
      </c>
      <c r="G251" s="13" t="s">
        <v>125</v>
      </c>
      <c r="H251" s="16">
        <v>9.6999999999999993</v>
      </c>
      <c r="I251" s="13">
        <v>3</v>
      </c>
      <c r="J251" s="13" t="s">
        <v>53</v>
      </c>
      <c r="K251" s="13" t="s">
        <v>54</v>
      </c>
      <c r="L251" s="13">
        <v>3</v>
      </c>
      <c r="M251" s="16">
        <f t="shared" si="9"/>
        <v>1</v>
      </c>
      <c r="N251" s="16">
        <v>6.6</v>
      </c>
      <c r="O251" s="13">
        <v>2</v>
      </c>
      <c r="P251" s="16">
        <v>18.5</v>
      </c>
      <c r="Q251" s="16">
        <v>52.9</v>
      </c>
      <c r="R251" s="16">
        <v>4</v>
      </c>
      <c r="S251" s="16">
        <v>8.6</v>
      </c>
      <c r="T251" s="16">
        <f t="shared" si="10"/>
        <v>92.6</v>
      </c>
      <c r="U251" s="16">
        <f t="shared" si="11"/>
        <v>92.6</v>
      </c>
      <c r="V251" s="13" t="s">
        <v>55</v>
      </c>
      <c r="W251" s="16">
        <v>32.5</v>
      </c>
      <c r="X251" s="13" t="s">
        <v>109</v>
      </c>
      <c r="Y251" s="19" t="s">
        <v>110</v>
      </c>
    </row>
    <row r="252" spans="1:25" ht="11" customHeight="1">
      <c r="A252" s="7">
        <v>248</v>
      </c>
      <c r="B252" s="13">
        <v>2</v>
      </c>
      <c r="C252" s="13" t="s">
        <v>319</v>
      </c>
      <c r="D252" s="13" t="s">
        <v>169</v>
      </c>
      <c r="E252" s="13" t="s">
        <v>106</v>
      </c>
      <c r="F252" s="13" t="s">
        <v>335</v>
      </c>
      <c r="G252" s="13" t="s">
        <v>125</v>
      </c>
      <c r="H252" s="16">
        <v>10.4</v>
      </c>
      <c r="I252" s="13">
        <v>2</v>
      </c>
      <c r="J252" s="13" t="s">
        <v>49</v>
      </c>
      <c r="K252" s="13" t="s">
        <v>46</v>
      </c>
      <c r="L252" s="13">
        <v>2</v>
      </c>
      <c r="M252" s="16">
        <f t="shared" si="9"/>
        <v>1</v>
      </c>
      <c r="N252" s="16">
        <v>4</v>
      </c>
      <c r="O252" s="13">
        <v>3</v>
      </c>
      <c r="P252" s="16">
        <v>13.8</v>
      </c>
      <c r="Q252" s="16">
        <v>47</v>
      </c>
      <c r="R252" s="16">
        <v>3.2</v>
      </c>
      <c r="S252" s="16">
        <v>6.4</v>
      </c>
      <c r="T252" s="16">
        <f t="shared" si="10"/>
        <v>77.400000000000006</v>
      </c>
      <c r="U252" s="16">
        <f t="shared" si="11"/>
        <v>77.400000000000006</v>
      </c>
      <c r="V252" s="13" t="s">
        <v>50</v>
      </c>
      <c r="W252" s="16">
        <v>20.3</v>
      </c>
      <c r="X252" s="13" t="s">
        <v>109</v>
      </c>
      <c r="Y252" s="19" t="s">
        <v>110</v>
      </c>
    </row>
    <row r="253" spans="1:25" ht="11" customHeight="1">
      <c r="A253" s="7">
        <v>249</v>
      </c>
      <c r="B253" s="13">
        <v>2</v>
      </c>
      <c r="C253" s="13" t="s">
        <v>319</v>
      </c>
      <c r="D253" s="13" t="s">
        <v>169</v>
      </c>
      <c r="E253" s="13" t="s">
        <v>106</v>
      </c>
      <c r="F253" s="13" t="s">
        <v>336</v>
      </c>
      <c r="G253" s="13" t="s">
        <v>125</v>
      </c>
      <c r="H253" s="16">
        <v>20.7</v>
      </c>
      <c r="I253" s="13">
        <v>3</v>
      </c>
      <c r="J253" s="13" t="s">
        <v>53</v>
      </c>
      <c r="K253" s="13" t="s">
        <v>54</v>
      </c>
      <c r="L253" s="13">
        <v>3</v>
      </c>
      <c r="M253" s="16">
        <f t="shared" si="9"/>
        <v>1</v>
      </c>
      <c r="N253" s="16">
        <v>2.6</v>
      </c>
      <c r="O253" s="13">
        <v>2</v>
      </c>
      <c r="P253" s="16">
        <v>16.3</v>
      </c>
      <c r="Q253" s="16">
        <v>50</v>
      </c>
      <c r="R253" s="16">
        <v>5</v>
      </c>
      <c r="S253" s="16">
        <v>8.4</v>
      </c>
      <c r="T253" s="16">
        <f t="shared" si="10"/>
        <v>84.300000000000011</v>
      </c>
      <c r="U253" s="16">
        <f t="shared" si="11"/>
        <v>84.300000000000011</v>
      </c>
      <c r="V253" s="13" t="s">
        <v>55</v>
      </c>
      <c r="W253" s="16">
        <v>33.9</v>
      </c>
      <c r="X253" s="13" t="s">
        <v>151</v>
      </c>
      <c r="Y253" s="19" t="s">
        <v>152</v>
      </c>
    </row>
    <row r="254" spans="1:25" ht="11" customHeight="1">
      <c r="A254" s="7">
        <v>250</v>
      </c>
      <c r="B254" s="13">
        <v>2</v>
      </c>
      <c r="C254" s="13" t="s">
        <v>319</v>
      </c>
      <c r="D254" s="13" t="s">
        <v>169</v>
      </c>
      <c r="E254" s="13" t="s">
        <v>106</v>
      </c>
      <c r="F254" s="13" t="s">
        <v>242</v>
      </c>
      <c r="G254" s="13" t="s">
        <v>125</v>
      </c>
      <c r="H254" s="16">
        <v>5.8</v>
      </c>
      <c r="I254" s="13">
        <v>3</v>
      </c>
      <c r="J254" s="13" t="s">
        <v>57</v>
      </c>
      <c r="K254" s="13" t="s">
        <v>54</v>
      </c>
      <c r="L254" s="13">
        <v>3</v>
      </c>
      <c r="M254" s="16">
        <f t="shared" si="9"/>
        <v>1</v>
      </c>
      <c r="N254" s="16">
        <v>4</v>
      </c>
      <c r="O254" s="13">
        <v>4</v>
      </c>
      <c r="P254" s="16">
        <v>18.899999999999999</v>
      </c>
      <c r="Q254" s="16">
        <v>65.599999999999994</v>
      </c>
      <c r="R254" s="16">
        <v>2</v>
      </c>
      <c r="S254" s="16">
        <v>7.3</v>
      </c>
      <c r="T254" s="16">
        <f t="shared" si="10"/>
        <v>101.8</v>
      </c>
      <c r="U254" s="16">
        <f t="shared" si="11"/>
        <v>101.8</v>
      </c>
      <c r="V254" s="13" t="s">
        <v>58</v>
      </c>
      <c r="W254" s="16">
        <v>26.5</v>
      </c>
      <c r="X254" s="13" t="s">
        <v>109</v>
      </c>
      <c r="Y254" s="19" t="s">
        <v>110</v>
      </c>
    </row>
    <row r="255" spans="1:25" ht="11" customHeight="1">
      <c r="A255" s="7">
        <v>251</v>
      </c>
      <c r="B255" s="13">
        <v>2</v>
      </c>
      <c r="C255" s="13" t="s">
        <v>319</v>
      </c>
      <c r="D255" s="13" t="s">
        <v>169</v>
      </c>
      <c r="E255" s="13" t="s">
        <v>106</v>
      </c>
      <c r="F255" s="13" t="s">
        <v>318</v>
      </c>
      <c r="G255" s="13" t="s">
        <v>125</v>
      </c>
      <c r="H255" s="16">
        <v>0.5</v>
      </c>
      <c r="I255" s="13">
        <v>2</v>
      </c>
      <c r="J255" s="13" t="s">
        <v>53</v>
      </c>
      <c r="K255" s="13" t="s">
        <v>54</v>
      </c>
      <c r="L255" s="13">
        <v>3</v>
      </c>
      <c r="M255" s="16">
        <f t="shared" si="9"/>
        <v>0.66666666666666663</v>
      </c>
      <c r="N255" s="16">
        <v>6.1</v>
      </c>
      <c r="O255" s="13">
        <v>4</v>
      </c>
      <c r="P255" s="16">
        <v>17.5</v>
      </c>
      <c r="Q255" s="16">
        <v>46.3</v>
      </c>
      <c r="R255" s="16">
        <v>3.6</v>
      </c>
      <c r="S255" s="16">
        <v>10</v>
      </c>
      <c r="T255" s="16">
        <f t="shared" si="10"/>
        <v>87.5</v>
      </c>
      <c r="U255" s="16">
        <f t="shared" si="11"/>
        <v>87.5</v>
      </c>
      <c r="V255" s="13" t="s">
        <v>55</v>
      </c>
      <c r="W255" s="16">
        <v>26.6</v>
      </c>
      <c r="X255" s="13" t="s">
        <v>109</v>
      </c>
      <c r="Y255" s="19" t="s">
        <v>110</v>
      </c>
    </row>
    <row r="256" spans="1:25" ht="11" customHeight="1">
      <c r="A256" s="7">
        <v>252</v>
      </c>
      <c r="B256" s="13">
        <v>2</v>
      </c>
      <c r="C256" s="13" t="s">
        <v>319</v>
      </c>
      <c r="D256" s="13" t="s">
        <v>169</v>
      </c>
      <c r="E256" s="13" t="s">
        <v>106</v>
      </c>
      <c r="F256" s="13" t="s">
        <v>318</v>
      </c>
      <c r="G256" s="13" t="s">
        <v>125</v>
      </c>
      <c r="H256" s="16">
        <v>0.1</v>
      </c>
      <c r="I256" s="13">
        <v>2</v>
      </c>
      <c r="J256" s="13" t="s">
        <v>57</v>
      </c>
      <c r="K256" s="13" t="s">
        <v>54</v>
      </c>
      <c r="L256" s="13">
        <v>3</v>
      </c>
      <c r="M256" s="16">
        <f t="shared" si="9"/>
        <v>0.66666666666666663</v>
      </c>
      <c r="N256" s="16">
        <v>3.4</v>
      </c>
      <c r="O256" s="13">
        <v>2</v>
      </c>
      <c r="P256" s="16">
        <v>15.1</v>
      </c>
      <c r="Q256" s="16">
        <v>52.5</v>
      </c>
      <c r="R256" s="16">
        <v>4.4000000000000004</v>
      </c>
      <c r="S256" s="16">
        <v>11.9</v>
      </c>
      <c r="T256" s="16">
        <f t="shared" si="10"/>
        <v>89.300000000000011</v>
      </c>
      <c r="U256" s="16">
        <f t="shared" si="11"/>
        <v>89.300000000000011</v>
      </c>
      <c r="V256" s="13" t="s">
        <v>58</v>
      </c>
      <c r="W256" s="16">
        <v>28.9</v>
      </c>
      <c r="X256" s="13" t="s">
        <v>109</v>
      </c>
      <c r="Y256" s="19" t="s">
        <v>110</v>
      </c>
    </row>
    <row r="257" spans="1:25" ht="11" customHeight="1">
      <c r="A257" s="7">
        <v>253</v>
      </c>
      <c r="B257" s="13">
        <v>2</v>
      </c>
      <c r="C257" s="13" t="s">
        <v>337</v>
      </c>
      <c r="D257" s="13" t="s">
        <v>191</v>
      </c>
      <c r="E257" s="13" t="s">
        <v>106</v>
      </c>
      <c r="F257" s="13" t="s">
        <v>338</v>
      </c>
      <c r="G257" s="13" t="s">
        <v>108</v>
      </c>
      <c r="H257" s="16">
        <v>75.7</v>
      </c>
      <c r="I257" s="13">
        <v>1</v>
      </c>
      <c r="J257" s="13" t="s">
        <v>53</v>
      </c>
      <c r="K257" s="13" t="s">
        <v>54</v>
      </c>
      <c r="L257" s="13">
        <v>3</v>
      </c>
      <c r="M257" s="16">
        <f t="shared" si="9"/>
        <v>0.33333333333333331</v>
      </c>
      <c r="N257" s="16">
        <v>3.3</v>
      </c>
      <c r="O257" s="13">
        <v>1</v>
      </c>
      <c r="P257" s="16">
        <v>13.9</v>
      </c>
      <c r="Q257" s="16">
        <v>43.5</v>
      </c>
      <c r="R257" s="16">
        <v>1.8</v>
      </c>
      <c r="S257" s="16">
        <v>6.9</v>
      </c>
      <c r="T257" s="16">
        <f t="shared" si="10"/>
        <v>70.400000000000006</v>
      </c>
      <c r="U257" s="16">
        <f t="shared" si="11"/>
        <v>70.400000000000006</v>
      </c>
      <c r="V257" s="13" t="s">
        <v>55</v>
      </c>
      <c r="W257" s="16">
        <v>30.1</v>
      </c>
      <c r="X257" s="13" t="s">
        <v>109</v>
      </c>
      <c r="Y257" s="19" t="s">
        <v>110</v>
      </c>
    </row>
    <row r="258" spans="1:25" ht="11" customHeight="1">
      <c r="A258" s="7">
        <v>254</v>
      </c>
      <c r="B258" s="13">
        <v>2</v>
      </c>
      <c r="C258" s="13" t="s">
        <v>337</v>
      </c>
      <c r="D258" s="13" t="s">
        <v>191</v>
      </c>
      <c r="E258" s="13" t="s">
        <v>106</v>
      </c>
      <c r="F258" s="13" t="s">
        <v>150</v>
      </c>
      <c r="G258" s="13" t="s">
        <v>113</v>
      </c>
      <c r="H258" s="16">
        <v>112.1</v>
      </c>
      <c r="I258" s="13">
        <v>4</v>
      </c>
      <c r="J258" s="13" t="s">
        <v>53</v>
      </c>
      <c r="K258" s="13" t="s">
        <v>54</v>
      </c>
      <c r="L258" s="13">
        <v>3</v>
      </c>
      <c r="M258" s="16">
        <f t="shared" si="9"/>
        <v>1.3333333333333333</v>
      </c>
      <c r="N258" s="16">
        <v>5.3</v>
      </c>
      <c r="O258" s="13">
        <v>2</v>
      </c>
      <c r="P258" s="16">
        <v>12.1</v>
      </c>
      <c r="Q258" s="16">
        <v>48.4</v>
      </c>
      <c r="R258" s="16">
        <v>2</v>
      </c>
      <c r="S258" s="16">
        <v>10.4</v>
      </c>
      <c r="T258" s="16">
        <f t="shared" si="10"/>
        <v>80.2</v>
      </c>
      <c r="U258" s="16">
        <f t="shared" si="11"/>
        <v>80.2</v>
      </c>
      <c r="V258" s="13" t="s">
        <v>55</v>
      </c>
      <c r="W258" s="16">
        <v>27.2</v>
      </c>
      <c r="X258" s="13" t="s">
        <v>109</v>
      </c>
      <c r="Y258" s="19" t="s">
        <v>142</v>
      </c>
    </row>
    <row r="259" spans="1:25" ht="11" customHeight="1">
      <c r="A259" s="7">
        <v>255</v>
      </c>
      <c r="B259" s="13">
        <v>2</v>
      </c>
      <c r="C259" s="13" t="s">
        <v>337</v>
      </c>
      <c r="D259" s="13" t="s">
        <v>191</v>
      </c>
      <c r="E259" s="13" t="s">
        <v>106</v>
      </c>
      <c r="F259" s="13" t="s">
        <v>339</v>
      </c>
      <c r="G259" s="13" t="s">
        <v>113</v>
      </c>
      <c r="H259" s="16">
        <v>2.8</v>
      </c>
      <c r="I259" s="13">
        <v>2</v>
      </c>
      <c r="J259" s="13" t="s">
        <v>51</v>
      </c>
      <c r="K259" s="13" t="s">
        <v>46</v>
      </c>
      <c r="L259" s="13">
        <v>2</v>
      </c>
      <c r="M259" s="16">
        <f t="shared" si="9"/>
        <v>1</v>
      </c>
      <c r="N259" s="16">
        <v>4</v>
      </c>
      <c r="O259" s="13">
        <v>4</v>
      </c>
      <c r="P259" s="16">
        <v>13.5</v>
      </c>
      <c r="Q259" s="16">
        <v>57.6</v>
      </c>
      <c r="R259" s="16">
        <v>2.6</v>
      </c>
      <c r="S259" s="16">
        <v>11.5</v>
      </c>
      <c r="T259" s="16">
        <f t="shared" si="10"/>
        <v>93.199999999999989</v>
      </c>
      <c r="U259" s="16">
        <f t="shared" si="11"/>
        <v>93.199999999999989</v>
      </c>
      <c r="V259" s="13" t="s">
        <v>52</v>
      </c>
      <c r="W259" s="16">
        <v>22.5</v>
      </c>
      <c r="X259" s="13" t="s">
        <v>109</v>
      </c>
      <c r="Y259" s="19" t="s">
        <v>110</v>
      </c>
    </row>
    <row r="260" spans="1:25" ht="11" customHeight="1">
      <c r="A260" s="7">
        <v>256</v>
      </c>
      <c r="B260" s="13">
        <v>2</v>
      </c>
      <c r="C260" s="13" t="s">
        <v>337</v>
      </c>
      <c r="D260" s="13" t="s">
        <v>191</v>
      </c>
      <c r="E260" s="13" t="s">
        <v>106</v>
      </c>
      <c r="F260" s="13" t="s">
        <v>340</v>
      </c>
      <c r="G260" s="13" t="s">
        <v>113</v>
      </c>
      <c r="H260" s="16">
        <v>15.5</v>
      </c>
      <c r="I260" s="13">
        <v>3</v>
      </c>
      <c r="J260" s="13" t="s">
        <v>53</v>
      </c>
      <c r="K260" s="13" t="s">
        <v>54</v>
      </c>
      <c r="L260" s="13">
        <v>3</v>
      </c>
      <c r="M260" s="16">
        <f t="shared" si="9"/>
        <v>1</v>
      </c>
      <c r="N260" s="16">
        <v>4</v>
      </c>
      <c r="O260" s="13">
        <v>2</v>
      </c>
      <c r="P260" s="16">
        <v>19.5</v>
      </c>
      <c r="Q260" s="16">
        <v>40.4</v>
      </c>
      <c r="R260" s="16">
        <v>4.3</v>
      </c>
      <c r="S260" s="16">
        <v>10</v>
      </c>
      <c r="T260" s="16">
        <f t="shared" si="10"/>
        <v>80.2</v>
      </c>
      <c r="U260" s="16">
        <f t="shared" si="11"/>
        <v>80.2</v>
      </c>
      <c r="V260" s="13" t="s">
        <v>55</v>
      </c>
      <c r="W260" s="16">
        <v>27.8</v>
      </c>
      <c r="X260" s="13" t="s">
        <v>109</v>
      </c>
      <c r="Y260" s="19" t="s">
        <v>110</v>
      </c>
    </row>
    <row r="261" spans="1:25" ht="11" customHeight="1">
      <c r="A261" s="7">
        <v>257</v>
      </c>
      <c r="B261" s="13">
        <v>2</v>
      </c>
      <c r="C261" s="13" t="s">
        <v>337</v>
      </c>
      <c r="D261" s="13" t="s">
        <v>191</v>
      </c>
      <c r="E261" s="13" t="s">
        <v>106</v>
      </c>
      <c r="F261" s="13" t="s">
        <v>341</v>
      </c>
      <c r="G261" s="13" t="s">
        <v>113</v>
      </c>
      <c r="H261" s="16">
        <v>20.7</v>
      </c>
      <c r="I261" s="13">
        <v>2</v>
      </c>
      <c r="J261" s="13" t="s">
        <v>53</v>
      </c>
      <c r="K261" s="13" t="s">
        <v>54</v>
      </c>
      <c r="L261" s="13">
        <v>3</v>
      </c>
      <c r="M261" s="16">
        <f t="shared" ref="M261:M324" si="12">I261/L261</f>
        <v>0.66666666666666663</v>
      </c>
      <c r="N261" s="16">
        <v>4.3</v>
      </c>
      <c r="O261" s="13">
        <v>2</v>
      </c>
      <c r="P261" s="16">
        <v>8.9</v>
      </c>
      <c r="Q261" s="16">
        <v>47.6</v>
      </c>
      <c r="R261" s="16">
        <v>3.8</v>
      </c>
      <c r="S261" s="16">
        <v>8.5</v>
      </c>
      <c r="T261" s="16">
        <f t="shared" ref="T261:T324" si="13">SUM(N261:S261)</f>
        <v>75.099999999999994</v>
      </c>
      <c r="U261" s="16">
        <f t="shared" ref="U261:U324" si="14">T261</f>
        <v>75.099999999999994</v>
      </c>
      <c r="V261" s="13" t="s">
        <v>55</v>
      </c>
      <c r="W261" s="16">
        <v>32.1</v>
      </c>
      <c r="X261" s="13" t="s">
        <v>151</v>
      </c>
      <c r="Y261" s="19" t="s">
        <v>152</v>
      </c>
    </row>
    <row r="262" spans="1:25" ht="11" customHeight="1">
      <c r="A262" s="7">
        <v>258</v>
      </c>
      <c r="B262" s="13">
        <v>2</v>
      </c>
      <c r="C262" s="13" t="s">
        <v>337</v>
      </c>
      <c r="D262" s="13" t="s">
        <v>191</v>
      </c>
      <c r="E262" s="13" t="s">
        <v>106</v>
      </c>
      <c r="F262" s="13" t="s">
        <v>342</v>
      </c>
      <c r="G262" s="13" t="s">
        <v>113</v>
      </c>
      <c r="H262" s="16">
        <v>3</v>
      </c>
      <c r="I262" s="13">
        <v>1</v>
      </c>
      <c r="J262" s="13" t="s">
        <v>45</v>
      </c>
      <c r="K262" s="13" t="s">
        <v>46</v>
      </c>
      <c r="L262" s="13">
        <v>2</v>
      </c>
      <c r="M262" s="16">
        <f t="shared" si="12"/>
        <v>0.5</v>
      </c>
      <c r="N262" s="16">
        <v>3.1</v>
      </c>
      <c r="O262" s="13">
        <v>1</v>
      </c>
      <c r="P262" s="16">
        <v>13.7</v>
      </c>
      <c r="Q262" s="16">
        <v>44.1</v>
      </c>
      <c r="R262" s="16">
        <v>1</v>
      </c>
      <c r="S262" s="16">
        <v>7.6</v>
      </c>
      <c r="T262" s="16">
        <f t="shared" si="13"/>
        <v>70.5</v>
      </c>
      <c r="U262" s="16">
        <f t="shared" si="14"/>
        <v>70.5</v>
      </c>
      <c r="V262" s="13" t="s">
        <v>47</v>
      </c>
      <c r="W262" s="16">
        <v>23.6</v>
      </c>
      <c r="X262" s="13" t="s">
        <v>151</v>
      </c>
      <c r="Y262" s="19" t="s">
        <v>152</v>
      </c>
    </row>
    <row r="263" spans="1:25" ht="11" customHeight="1">
      <c r="A263" s="7">
        <v>259</v>
      </c>
      <c r="B263" s="13">
        <v>2</v>
      </c>
      <c r="C263" s="13" t="s">
        <v>337</v>
      </c>
      <c r="D263" s="13" t="s">
        <v>191</v>
      </c>
      <c r="E263" s="13" t="s">
        <v>106</v>
      </c>
      <c r="F263" s="13" t="s">
        <v>343</v>
      </c>
      <c r="G263" s="13" t="s">
        <v>113</v>
      </c>
      <c r="H263" s="16">
        <v>2.2999999999999998</v>
      </c>
      <c r="I263" s="13">
        <v>2</v>
      </c>
      <c r="J263" s="13" t="s">
        <v>57</v>
      </c>
      <c r="K263" s="13" t="s">
        <v>54</v>
      </c>
      <c r="L263" s="13">
        <v>3</v>
      </c>
      <c r="M263" s="16">
        <f t="shared" si="12"/>
        <v>0.66666666666666663</v>
      </c>
      <c r="N263" s="16">
        <v>2.2999999999999998</v>
      </c>
      <c r="O263" s="13">
        <v>3</v>
      </c>
      <c r="P263" s="16">
        <v>13.9</v>
      </c>
      <c r="Q263" s="16">
        <v>37.5</v>
      </c>
      <c r="R263" s="16">
        <v>1.8</v>
      </c>
      <c r="S263" s="16">
        <v>10.7</v>
      </c>
      <c r="T263" s="16">
        <f t="shared" si="13"/>
        <v>69.2</v>
      </c>
      <c r="U263" s="16">
        <f t="shared" si="14"/>
        <v>69.2</v>
      </c>
      <c r="V263" s="13" t="s">
        <v>58</v>
      </c>
      <c r="W263" s="16">
        <v>27.4</v>
      </c>
      <c r="X263" s="13" t="s">
        <v>109</v>
      </c>
      <c r="Y263" s="19" t="s">
        <v>110</v>
      </c>
    </row>
    <row r="264" spans="1:25" ht="11" customHeight="1">
      <c r="A264" s="7">
        <v>260</v>
      </c>
      <c r="B264" s="13">
        <v>2</v>
      </c>
      <c r="C264" s="13" t="s">
        <v>337</v>
      </c>
      <c r="D264" s="13" t="s">
        <v>191</v>
      </c>
      <c r="E264" s="13" t="s">
        <v>106</v>
      </c>
      <c r="F264" s="13" t="s">
        <v>344</v>
      </c>
      <c r="G264" s="13" t="s">
        <v>113</v>
      </c>
      <c r="H264" s="16">
        <v>80.099999999999994</v>
      </c>
      <c r="I264" s="13">
        <v>2</v>
      </c>
      <c r="J264" s="13" t="s">
        <v>57</v>
      </c>
      <c r="K264" s="13" t="s">
        <v>54</v>
      </c>
      <c r="L264" s="13">
        <v>3</v>
      </c>
      <c r="M264" s="16">
        <f t="shared" si="12"/>
        <v>0.66666666666666663</v>
      </c>
      <c r="N264" s="16">
        <v>4.7</v>
      </c>
      <c r="O264" s="13">
        <v>3</v>
      </c>
      <c r="P264" s="16">
        <v>9.8000000000000007</v>
      </c>
      <c r="Q264" s="16">
        <v>50.6</v>
      </c>
      <c r="R264" s="16">
        <v>2.6</v>
      </c>
      <c r="S264" s="16">
        <v>11.2</v>
      </c>
      <c r="T264" s="16">
        <f t="shared" si="13"/>
        <v>81.899999999999991</v>
      </c>
      <c r="U264" s="16">
        <f t="shared" si="14"/>
        <v>81.899999999999991</v>
      </c>
      <c r="V264" s="13" t="s">
        <v>58</v>
      </c>
      <c r="W264" s="16">
        <v>31.7</v>
      </c>
      <c r="X264" s="13" t="s">
        <v>109</v>
      </c>
      <c r="Y264" s="19" t="s">
        <v>110</v>
      </c>
    </row>
    <row r="265" spans="1:25" ht="11" customHeight="1">
      <c r="A265" s="7">
        <v>261</v>
      </c>
      <c r="B265" s="13">
        <v>2</v>
      </c>
      <c r="C265" s="13" t="s">
        <v>337</v>
      </c>
      <c r="D265" s="13" t="s">
        <v>191</v>
      </c>
      <c r="E265" s="13" t="s">
        <v>106</v>
      </c>
      <c r="F265" s="13" t="s">
        <v>277</v>
      </c>
      <c r="G265" s="13" t="s">
        <v>119</v>
      </c>
      <c r="H265" s="16">
        <v>51.8</v>
      </c>
      <c r="I265" s="13">
        <v>2</v>
      </c>
      <c r="J265" s="13" t="s">
        <v>53</v>
      </c>
      <c r="K265" s="13" t="s">
        <v>54</v>
      </c>
      <c r="L265" s="13">
        <v>3</v>
      </c>
      <c r="M265" s="16">
        <f t="shared" si="12"/>
        <v>0.66666666666666663</v>
      </c>
      <c r="N265" s="16">
        <v>3.8</v>
      </c>
      <c r="O265" s="13">
        <v>2</v>
      </c>
      <c r="P265" s="16">
        <v>12.2</v>
      </c>
      <c r="Q265" s="16">
        <v>44.7</v>
      </c>
      <c r="R265" s="16">
        <v>4.4000000000000004</v>
      </c>
      <c r="S265" s="16">
        <v>11</v>
      </c>
      <c r="T265" s="16">
        <f t="shared" si="13"/>
        <v>78.100000000000009</v>
      </c>
      <c r="U265" s="16">
        <f t="shared" si="14"/>
        <v>78.100000000000009</v>
      </c>
      <c r="V265" s="13" t="s">
        <v>55</v>
      </c>
      <c r="W265" s="16">
        <v>28.6</v>
      </c>
      <c r="X265" s="13" t="s">
        <v>109</v>
      </c>
      <c r="Y265" s="19" t="s">
        <v>110</v>
      </c>
    </row>
    <row r="266" spans="1:25" ht="11" customHeight="1">
      <c r="A266" s="7">
        <v>262</v>
      </c>
      <c r="B266" s="13">
        <v>2</v>
      </c>
      <c r="C266" s="13" t="s">
        <v>337</v>
      </c>
      <c r="D266" s="13" t="s">
        <v>191</v>
      </c>
      <c r="E266" s="13" t="s">
        <v>106</v>
      </c>
      <c r="F266" s="13" t="s">
        <v>132</v>
      </c>
      <c r="G266" s="13" t="s">
        <v>119</v>
      </c>
      <c r="H266" s="16">
        <v>23.8</v>
      </c>
      <c r="I266" s="13">
        <v>2</v>
      </c>
      <c r="J266" s="13" t="s">
        <v>49</v>
      </c>
      <c r="K266" s="13" t="s">
        <v>46</v>
      </c>
      <c r="L266" s="13">
        <v>2</v>
      </c>
      <c r="M266" s="16">
        <f t="shared" si="12"/>
        <v>1</v>
      </c>
      <c r="N266" s="16">
        <v>5.9</v>
      </c>
      <c r="O266" s="13">
        <v>3</v>
      </c>
      <c r="P266" s="16">
        <v>11.4</v>
      </c>
      <c r="Q266" s="16">
        <v>48.8</v>
      </c>
      <c r="R266" s="16">
        <v>1.1000000000000001</v>
      </c>
      <c r="S266" s="16">
        <v>9.8000000000000007</v>
      </c>
      <c r="T266" s="16">
        <f t="shared" si="13"/>
        <v>79.999999999999986</v>
      </c>
      <c r="U266" s="16">
        <f t="shared" si="14"/>
        <v>79.999999999999986</v>
      </c>
      <c r="V266" s="13" t="s">
        <v>50</v>
      </c>
      <c r="W266" s="16">
        <v>25.8</v>
      </c>
      <c r="X266" s="13" t="s">
        <v>109</v>
      </c>
      <c r="Y266" s="19" t="s">
        <v>110</v>
      </c>
    </row>
    <row r="267" spans="1:25" ht="11" customHeight="1">
      <c r="A267" s="7">
        <v>263</v>
      </c>
      <c r="B267" s="13">
        <v>2</v>
      </c>
      <c r="C267" s="13" t="s">
        <v>337</v>
      </c>
      <c r="D267" s="13" t="s">
        <v>191</v>
      </c>
      <c r="E267" s="13" t="s">
        <v>106</v>
      </c>
      <c r="F267" s="13" t="s">
        <v>158</v>
      </c>
      <c r="G267" s="13" t="s">
        <v>119</v>
      </c>
      <c r="H267" s="16">
        <v>1</v>
      </c>
      <c r="I267" s="13">
        <v>2</v>
      </c>
      <c r="J267" s="13" t="s">
        <v>45</v>
      </c>
      <c r="K267" s="13" t="s">
        <v>46</v>
      </c>
      <c r="L267" s="13">
        <v>2</v>
      </c>
      <c r="M267" s="16">
        <f t="shared" si="12"/>
        <v>1</v>
      </c>
      <c r="N267" s="16">
        <v>3.7</v>
      </c>
      <c r="O267" s="13">
        <v>4</v>
      </c>
      <c r="P267" s="16">
        <v>12.7</v>
      </c>
      <c r="Q267" s="16">
        <v>40.5</v>
      </c>
      <c r="R267" s="16">
        <v>4.0999999999999996</v>
      </c>
      <c r="S267" s="16">
        <v>6.4</v>
      </c>
      <c r="T267" s="16">
        <f t="shared" si="13"/>
        <v>71.400000000000006</v>
      </c>
      <c r="U267" s="16">
        <f t="shared" si="14"/>
        <v>71.400000000000006</v>
      </c>
      <c r="V267" s="13" t="s">
        <v>47</v>
      </c>
      <c r="W267" s="16">
        <v>23.9</v>
      </c>
      <c r="X267" s="13" t="s">
        <v>109</v>
      </c>
      <c r="Y267" s="19" t="s">
        <v>110</v>
      </c>
    </row>
    <row r="268" spans="1:25" ht="11" customHeight="1">
      <c r="A268" s="7">
        <v>264</v>
      </c>
      <c r="B268" s="13">
        <v>2</v>
      </c>
      <c r="C268" s="13" t="s">
        <v>337</v>
      </c>
      <c r="D268" s="13" t="s">
        <v>191</v>
      </c>
      <c r="E268" s="13" t="s">
        <v>106</v>
      </c>
      <c r="F268" s="13" t="s">
        <v>345</v>
      </c>
      <c r="G268" s="13" t="s">
        <v>119</v>
      </c>
      <c r="H268" s="16">
        <v>86.8</v>
      </c>
      <c r="I268" s="13">
        <v>3</v>
      </c>
      <c r="J268" s="13" t="s">
        <v>53</v>
      </c>
      <c r="K268" s="13" t="s">
        <v>54</v>
      </c>
      <c r="L268" s="13">
        <v>3</v>
      </c>
      <c r="M268" s="16">
        <f t="shared" si="12"/>
        <v>1</v>
      </c>
      <c r="N268" s="16">
        <v>3.1</v>
      </c>
      <c r="O268" s="13">
        <v>1</v>
      </c>
      <c r="P268" s="16">
        <v>13</v>
      </c>
      <c r="Q268" s="16">
        <v>69.900000000000006</v>
      </c>
      <c r="R268" s="16">
        <v>3.9</v>
      </c>
      <c r="S268" s="16">
        <v>9</v>
      </c>
      <c r="T268" s="16">
        <f t="shared" si="13"/>
        <v>99.9</v>
      </c>
      <c r="U268" s="16">
        <f t="shared" si="14"/>
        <v>99.9</v>
      </c>
      <c r="V268" s="13" t="s">
        <v>55</v>
      </c>
      <c r="W268" s="16">
        <v>29.1</v>
      </c>
      <c r="X268" s="13" t="s">
        <v>109</v>
      </c>
      <c r="Y268" s="19" t="s">
        <v>110</v>
      </c>
    </row>
    <row r="269" spans="1:25" ht="11" customHeight="1">
      <c r="A269" s="7">
        <v>265</v>
      </c>
      <c r="B269" s="13">
        <v>2</v>
      </c>
      <c r="C269" s="13" t="s">
        <v>337</v>
      </c>
      <c r="D269" s="13" t="s">
        <v>191</v>
      </c>
      <c r="E269" s="13" t="s">
        <v>106</v>
      </c>
      <c r="F269" s="13" t="s">
        <v>346</v>
      </c>
      <c r="G269" s="13" t="s">
        <v>119</v>
      </c>
      <c r="H269" s="16">
        <v>2.9</v>
      </c>
      <c r="I269" s="13">
        <v>3</v>
      </c>
      <c r="J269" s="13" t="s">
        <v>53</v>
      </c>
      <c r="K269" s="13" t="s">
        <v>54</v>
      </c>
      <c r="L269" s="13">
        <v>3</v>
      </c>
      <c r="M269" s="16">
        <f t="shared" si="12"/>
        <v>1</v>
      </c>
      <c r="N269" s="16">
        <v>6.7</v>
      </c>
      <c r="O269" s="13">
        <v>2</v>
      </c>
      <c r="P269" s="16">
        <v>16.399999999999999</v>
      </c>
      <c r="Q269" s="16">
        <v>31.5</v>
      </c>
      <c r="R269" s="16">
        <v>3.8</v>
      </c>
      <c r="S269" s="16">
        <v>9.5</v>
      </c>
      <c r="T269" s="16">
        <f t="shared" si="13"/>
        <v>69.899999999999991</v>
      </c>
      <c r="U269" s="16">
        <f t="shared" si="14"/>
        <v>69.899999999999991</v>
      </c>
      <c r="V269" s="13" t="s">
        <v>55</v>
      </c>
      <c r="W269" s="16">
        <v>28.7</v>
      </c>
      <c r="X269" s="13" t="s">
        <v>109</v>
      </c>
      <c r="Y269" s="19" t="s">
        <v>110</v>
      </c>
    </row>
    <row r="270" spans="1:25" ht="11" customHeight="1">
      <c r="A270" s="7">
        <v>266</v>
      </c>
      <c r="B270" s="13">
        <v>2</v>
      </c>
      <c r="C270" s="13" t="s">
        <v>337</v>
      </c>
      <c r="D270" s="13" t="s">
        <v>191</v>
      </c>
      <c r="E270" s="13" t="s">
        <v>106</v>
      </c>
      <c r="F270" s="13" t="s">
        <v>347</v>
      </c>
      <c r="G270" s="13" t="s">
        <v>119</v>
      </c>
      <c r="H270" s="16">
        <v>9.5</v>
      </c>
      <c r="I270" s="13">
        <v>4</v>
      </c>
      <c r="J270" s="13" t="s">
        <v>57</v>
      </c>
      <c r="K270" s="13" t="s">
        <v>54</v>
      </c>
      <c r="L270" s="13">
        <v>3</v>
      </c>
      <c r="M270" s="16">
        <f t="shared" si="12"/>
        <v>1.3333333333333333</v>
      </c>
      <c r="N270" s="16">
        <v>3.3</v>
      </c>
      <c r="O270" s="13">
        <v>4</v>
      </c>
      <c r="P270" s="16">
        <v>17.100000000000001</v>
      </c>
      <c r="Q270" s="16">
        <v>52.7</v>
      </c>
      <c r="R270" s="16">
        <v>4</v>
      </c>
      <c r="S270" s="16">
        <v>8</v>
      </c>
      <c r="T270" s="16">
        <f t="shared" si="13"/>
        <v>89.100000000000009</v>
      </c>
      <c r="U270" s="16">
        <f t="shared" si="14"/>
        <v>89.100000000000009</v>
      </c>
      <c r="V270" s="13" t="s">
        <v>58</v>
      </c>
      <c r="W270" s="16">
        <v>31.1</v>
      </c>
      <c r="X270" s="13" t="s">
        <v>109</v>
      </c>
      <c r="Y270" s="19" t="s">
        <v>142</v>
      </c>
    </row>
    <row r="271" spans="1:25" ht="11" customHeight="1">
      <c r="A271" s="7">
        <v>267</v>
      </c>
      <c r="B271" s="13">
        <v>2</v>
      </c>
      <c r="C271" s="13" t="s">
        <v>337</v>
      </c>
      <c r="D271" s="13" t="s">
        <v>191</v>
      </c>
      <c r="E271" s="13" t="s">
        <v>106</v>
      </c>
      <c r="F271" s="13" t="s">
        <v>348</v>
      </c>
      <c r="G271" s="13" t="s">
        <v>119</v>
      </c>
      <c r="H271" s="16">
        <v>44.2</v>
      </c>
      <c r="I271" s="13">
        <v>2</v>
      </c>
      <c r="J271" s="13" t="s">
        <v>45</v>
      </c>
      <c r="K271" s="13" t="s">
        <v>46</v>
      </c>
      <c r="L271" s="13">
        <v>2</v>
      </c>
      <c r="M271" s="16">
        <f t="shared" si="12"/>
        <v>1</v>
      </c>
      <c r="N271" s="16">
        <v>6.6</v>
      </c>
      <c r="O271" s="13">
        <v>3</v>
      </c>
      <c r="P271" s="16">
        <v>14.2</v>
      </c>
      <c r="Q271" s="16">
        <v>56</v>
      </c>
      <c r="R271" s="16">
        <v>4.3</v>
      </c>
      <c r="S271" s="16">
        <v>8.3000000000000007</v>
      </c>
      <c r="T271" s="16">
        <f t="shared" si="13"/>
        <v>92.399999999999991</v>
      </c>
      <c r="U271" s="16">
        <f t="shared" si="14"/>
        <v>92.399999999999991</v>
      </c>
      <c r="V271" s="13" t="s">
        <v>47</v>
      </c>
      <c r="W271" s="16">
        <v>19.5</v>
      </c>
      <c r="X271" s="13" t="s">
        <v>109</v>
      </c>
      <c r="Y271" s="19" t="s">
        <v>110</v>
      </c>
    </row>
    <row r="272" spans="1:25" ht="11" customHeight="1">
      <c r="A272" s="7">
        <v>268</v>
      </c>
      <c r="B272" s="13">
        <v>2</v>
      </c>
      <c r="C272" s="13" t="s">
        <v>337</v>
      </c>
      <c r="D272" s="13" t="s">
        <v>191</v>
      </c>
      <c r="E272" s="13" t="s">
        <v>106</v>
      </c>
      <c r="F272" s="13" t="s">
        <v>349</v>
      </c>
      <c r="G272" s="13" t="s">
        <v>122</v>
      </c>
      <c r="H272" s="16">
        <v>37.200000000000003</v>
      </c>
      <c r="I272" s="13">
        <v>4</v>
      </c>
      <c r="J272" s="13" t="s">
        <v>53</v>
      </c>
      <c r="K272" s="13" t="s">
        <v>54</v>
      </c>
      <c r="L272" s="13">
        <v>3</v>
      </c>
      <c r="M272" s="16">
        <f t="shared" si="12"/>
        <v>1.3333333333333333</v>
      </c>
      <c r="N272" s="16">
        <v>4</v>
      </c>
      <c r="O272" s="13">
        <v>4</v>
      </c>
      <c r="P272" s="16">
        <v>12.7</v>
      </c>
      <c r="Q272" s="16">
        <v>71.7</v>
      </c>
      <c r="R272" s="16">
        <v>2</v>
      </c>
      <c r="S272" s="16">
        <v>6.8</v>
      </c>
      <c r="T272" s="16">
        <f t="shared" si="13"/>
        <v>101.2</v>
      </c>
      <c r="U272" s="16">
        <f t="shared" si="14"/>
        <v>101.2</v>
      </c>
      <c r="V272" s="13" t="s">
        <v>55</v>
      </c>
      <c r="W272" s="16">
        <v>27.5</v>
      </c>
      <c r="X272" s="13" t="s">
        <v>109</v>
      </c>
      <c r="Y272" s="19" t="s">
        <v>142</v>
      </c>
    </row>
    <row r="273" spans="1:25" ht="11" customHeight="1">
      <c r="A273" s="7">
        <v>269</v>
      </c>
      <c r="B273" s="13">
        <v>2</v>
      </c>
      <c r="C273" s="13" t="s">
        <v>337</v>
      </c>
      <c r="D273" s="13" t="s">
        <v>191</v>
      </c>
      <c r="E273" s="13" t="s">
        <v>106</v>
      </c>
      <c r="F273" s="13" t="s">
        <v>350</v>
      </c>
      <c r="G273" s="13" t="s">
        <v>122</v>
      </c>
      <c r="H273" s="16">
        <v>71.599999999999994</v>
      </c>
      <c r="I273" s="13">
        <v>1</v>
      </c>
      <c r="J273" s="13" t="s">
        <v>49</v>
      </c>
      <c r="K273" s="13" t="s">
        <v>46</v>
      </c>
      <c r="L273" s="13">
        <v>2</v>
      </c>
      <c r="M273" s="16">
        <f t="shared" si="12"/>
        <v>0.5</v>
      </c>
      <c r="N273" s="16">
        <v>4.2</v>
      </c>
      <c r="O273" s="13">
        <v>1</v>
      </c>
      <c r="P273" s="16">
        <v>12.6</v>
      </c>
      <c r="Q273" s="16">
        <v>45</v>
      </c>
      <c r="R273" s="16">
        <v>4.3</v>
      </c>
      <c r="S273" s="16">
        <v>9.3000000000000007</v>
      </c>
      <c r="T273" s="16">
        <f t="shared" si="13"/>
        <v>76.399999999999991</v>
      </c>
      <c r="U273" s="16">
        <f t="shared" si="14"/>
        <v>76.399999999999991</v>
      </c>
      <c r="V273" s="13" t="s">
        <v>50</v>
      </c>
      <c r="W273" s="16">
        <v>26.5</v>
      </c>
      <c r="X273" s="13" t="s">
        <v>151</v>
      </c>
      <c r="Y273" s="19" t="s">
        <v>152</v>
      </c>
    </row>
    <row r="274" spans="1:25" ht="11" customHeight="1">
      <c r="A274" s="7">
        <v>270</v>
      </c>
      <c r="B274" s="13">
        <v>2</v>
      </c>
      <c r="C274" s="13" t="s">
        <v>337</v>
      </c>
      <c r="D274" s="13" t="s">
        <v>191</v>
      </c>
      <c r="E274" s="13" t="s">
        <v>106</v>
      </c>
      <c r="F274" s="13" t="s">
        <v>351</v>
      </c>
      <c r="G274" s="13" t="s">
        <v>122</v>
      </c>
      <c r="H274" s="16">
        <v>13.3</v>
      </c>
      <c r="I274" s="13">
        <v>4</v>
      </c>
      <c r="J274" s="13" t="s">
        <v>57</v>
      </c>
      <c r="K274" s="13" t="s">
        <v>54</v>
      </c>
      <c r="L274" s="13">
        <v>3</v>
      </c>
      <c r="M274" s="16">
        <f t="shared" si="12"/>
        <v>1.3333333333333333</v>
      </c>
      <c r="N274" s="16">
        <v>4</v>
      </c>
      <c r="O274" s="13">
        <v>4</v>
      </c>
      <c r="P274" s="16">
        <v>13</v>
      </c>
      <c r="Q274" s="16">
        <v>34.200000000000003</v>
      </c>
      <c r="R274" s="16">
        <v>1.5</v>
      </c>
      <c r="S274" s="16">
        <v>9.9</v>
      </c>
      <c r="T274" s="16">
        <f t="shared" si="13"/>
        <v>66.600000000000009</v>
      </c>
      <c r="U274" s="16">
        <f t="shared" si="14"/>
        <v>66.600000000000009</v>
      </c>
      <c r="V274" s="13" t="s">
        <v>58</v>
      </c>
      <c r="W274" s="16">
        <v>29.8</v>
      </c>
      <c r="X274" s="13" t="s">
        <v>109</v>
      </c>
      <c r="Y274" s="19" t="s">
        <v>142</v>
      </c>
    </row>
    <row r="275" spans="1:25" ht="11" customHeight="1">
      <c r="A275" s="7">
        <v>271</v>
      </c>
      <c r="B275" s="13">
        <v>2</v>
      </c>
      <c r="C275" s="13" t="s">
        <v>337</v>
      </c>
      <c r="D275" s="13" t="s">
        <v>191</v>
      </c>
      <c r="E275" s="13" t="s">
        <v>106</v>
      </c>
      <c r="F275" s="13" t="s">
        <v>352</v>
      </c>
      <c r="G275" s="13" t="s">
        <v>125</v>
      </c>
      <c r="H275" s="16">
        <v>7.5</v>
      </c>
      <c r="I275" s="13">
        <v>1</v>
      </c>
      <c r="J275" s="13" t="s">
        <v>45</v>
      </c>
      <c r="K275" s="13" t="s">
        <v>46</v>
      </c>
      <c r="L275" s="13">
        <v>2</v>
      </c>
      <c r="M275" s="16">
        <f t="shared" si="12"/>
        <v>0.5</v>
      </c>
      <c r="N275" s="16">
        <v>3.6</v>
      </c>
      <c r="O275" s="13">
        <v>2</v>
      </c>
      <c r="P275" s="16">
        <v>13.8</v>
      </c>
      <c r="Q275" s="16">
        <v>57.5</v>
      </c>
      <c r="R275" s="16">
        <v>2.1</v>
      </c>
      <c r="S275" s="16">
        <v>8.1999999999999993</v>
      </c>
      <c r="T275" s="16">
        <f t="shared" si="13"/>
        <v>87.2</v>
      </c>
      <c r="U275" s="16">
        <f t="shared" si="14"/>
        <v>87.2</v>
      </c>
      <c r="V275" s="13" t="s">
        <v>47</v>
      </c>
      <c r="W275" s="16">
        <v>18.100000000000001</v>
      </c>
      <c r="X275" s="13" t="s">
        <v>109</v>
      </c>
      <c r="Y275" s="19" t="s">
        <v>110</v>
      </c>
    </row>
    <row r="276" spans="1:25" ht="11" customHeight="1">
      <c r="A276" s="7">
        <v>272</v>
      </c>
      <c r="B276" s="13">
        <v>2</v>
      </c>
      <c r="C276" s="13" t="s">
        <v>337</v>
      </c>
      <c r="D276" s="13" t="s">
        <v>191</v>
      </c>
      <c r="E276" s="13" t="s">
        <v>106</v>
      </c>
      <c r="F276" s="13" t="s">
        <v>353</v>
      </c>
      <c r="G276" s="13" t="s">
        <v>125</v>
      </c>
      <c r="H276" s="16">
        <v>13.1</v>
      </c>
      <c r="I276" s="13">
        <v>3</v>
      </c>
      <c r="J276" s="13" t="s">
        <v>57</v>
      </c>
      <c r="K276" s="13" t="s">
        <v>54</v>
      </c>
      <c r="L276" s="13">
        <v>3</v>
      </c>
      <c r="M276" s="16">
        <f t="shared" si="12"/>
        <v>1</v>
      </c>
      <c r="N276" s="16">
        <v>4.7</v>
      </c>
      <c r="O276" s="13">
        <v>2</v>
      </c>
      <c r="P276" s="16">
        <v>10.8</v>
      </c>
      <c r="Q276" s="16">
        <v>48.6</v>
      </c>
      <c r="R276" s="16">
        <v>2.2000000000000002</v>
      </c>
      <c r="S276" s="16">
        <v>8</v>
      </c>
      <c r="T276" s="16">
        <f t="shared" si="13"/>
        <v>76.3</v>
      </c>
      <c r="U276" s="16">
        <f t="shared" si="14"/>
        <v>76.3</v>
      </c>
      <c r="V276" s="13" t="s">
        <v>58</v>
      </c>
      <c r="W276" s="16">
        <v>27.9</v>
      </c>
      <c r="X276" s="13" t="s">
        <v>109</v>
      </c>
      <c r="Y276" s="19" t="s">
        <v>110</v>
      </c>
    </row>
    <row r="277" spans="1:25" ht="11" customHeight="1">
      <c r="A277" s="7">
        <v>273</v>
      </c>
      <c r="B277" s="13">
        <v>2</v>
      </c>
      <c r="C277" s="13" t="s">
        <v>337</v>
      </c>
      <c r="D277" s="13" t="s">
        <v>191</v>
      </c>
      <c r="E277" s="13" t="s">
        <v>106</v>
      </c>
      <c r="F277" s="13" t="s">
        <v>264</v>
      </c>
      <c r="G277" s="13" t="s">
        <v>125</v>
      </c>
      <c r="H277" s="16">
        <v>7.4</v>
      </c>
      <c r="I277" s="13">
        <v>2</v>
      </c>
      <c r="J277" s="13" t="s">
        <v>45</v>
      </c>
      <c r="K277" s="13" t="s">
        <v>46</v>
      </c>
      <c r="L277" s="13">
        <v>2</v>
      </c>
      <c r="M277" s="16">
        <f t="shared" si="12"/>
        <v>1</v>
      </c>
      <c r="N277" s="16">
        <v>4.8</v>
      </c>
      <c r="O277" s="13">
        <v>2</v>
      </c>
      <c r="P277" s="16">
        <v>10.4</v>
      </c>
      <c r="Q277" s="16">
        <v>63.1</v>
      </c>
      <c r="R277" s="16">
        <v>2.4</v>
      </c>
      <c r="S277" s="16">
        <v>8</v>
      </c>
      <c r="T277" s="16">
        <f t="shared" si="13"/>
        <v>90.7</v>
      </c>
      <c r="U277" s="16">
        <f t="shared" si="14"/>
        <v>90.7</v>
      </c>
      <c r="V277" s="13" t="s">
        <v>47</v>
      </c>
      <c r="W277" s="16">
        <v>22.4</v>
      </c>
      <c r="X277" s="13" t="s">
        <v>109</v>
      </c>
      <c r="Y277" s="19" t="s">
        <v>110</v>
      </c>
    </row>
    <row r="278" spans="1:25" ht="11" customHeight="1">
      <c r="A278" s="7">
        <v>274</v>
      </c>
      <c r="B278" s="13">
        <v>2</v>
      </c>
      <c r="C278" s="13" t="s">
        <v>337</v>
      </c>
      <c r="D278" s="13" t="s">
        <v>191</v>
      </c>
      <c r="E278" s="13" t="s">
        <v>106</v>
      </c>
      <c r="F278" s="13" t="s">
        <v>354</v>
      </c>
      <c r="G278" s="13" t="s">
        <v>125</v>
      </c>
      <c r="H278" s="16">
        <v>16.3</v>
      </c>
      <c r="I278" s="13">
        <v>3</v>
      </c>
      <c r="J278" s="13" t="s">
        <v>53</v>
      </c>
      <c r="K278" s="13" t="s">
        <v>54</v>
      </c>
      <c r="L278" s="13">
        <v>3</v>
      </c>
      <c r="M278" s="16">
        <f t="shared" si="12"/>
        <v>1</v>
      </c>
      <c r="N278" s="16">
        <v>6.4</v>
      </c>
      <c r="O278" s="13">
        <v>2</v>
      </c>
      <c r="P278" s="16">
        <v>11.7</v>
      </c>
      <c r="Q278" s="16">
        <v>55.6</v>
      </c>
      <c r="R278" s="16">
        <v>2.9</v>
      </c>
      <c r="S278" s="16">
        <v>10.4</v>
      </c>
      <c r="T278" s="16">
        <f t="shared" si="13"/>
        <v>89.000000000000014</v>
      </c>
      <c r="U278" s="16">
        <f t="shared" si="14"/>
        <v>89.000000000000014</v>
      </c>
      <c r="V278" s="13" t="s">
        <v>55</v>
      </c>
      <c r="W278" s="16">
        <v>30.7</v>
      </c>
      <c r="X278" s="13" t="s">
        <v>109</v>
      </c>
      <c r="Y278" s="19" t="s">
        <v>110</v>
      </c>
    </row>
    <row r="279" spans="1:25" ht="11" customHeight="1">
      <c r="A279" s="7">
        <v>275</v>
      </c>
      <c r="B279" s="13">
        <v>2</v>
      </c>
      <c r="C279" s="13" t="s">
        <v>337</v>
      </c>
      <c r="D279" s="13" t="s">
        <v>191</v>
      </c>
      <c r="E279" s="13" t="s">
        <v>106</v>
      </c>
      <c r="F279" s="13" t="s">
        <v>234</v>
      </c>
      <c r="G279" s="13" t="s">
        <v>125</v>
      </c>
      <c r="H279" s="16">
        <v>2.8</v>
      </c>
      <c r="I279" s="13">
        <v>3</v>
      </c>
      <c r="J279" s="13" t="s">
        <v>57</v>
      </c>
      <c r="K279" s="13" t="s">
        <v>54</v>
      </c>
      <c r="L279" s="13">
        <v>3</v>
      </c>
      <c r="M279" s="16">
        <f t="shared" si="12"/>
        <v>1</v>
      </c>
      <c r="N279" s="16">
        <v>5.9</v>
      </c>
      <c r="O279" s="13">
        <v>2</v>
      </c>
      <c r="P279" s="16">
        <v>11.2</v>
      </c>
      <c r="Q279" s="16">
        <v>60.6</v>
      </c>
      <c r="R279" s="16">
        <v>2.7</v>
      </c>
      <c r="S279" s="16">
        <v>9.3000000000000007</v>
      </c>
      <c r="T279" s="16">
        <f t="shared" si="13"/>
        <v>91.7</v>
      </c>
      <c r="U279" s="16">
        <f t="shared" si="14"/>
        <v>91.7</v>
      </c>
      <c r="V279" s="13" t="s">
        <v>58</v>
      </c>
      <c r="W279" s="16">
        <v>29.5</v>
      </c>
      <c r="X279" s="13" t="s">
        <v>109</v>
      </c>
      <c r="Y279" s="19" t="s">
        <v>110</v>
      </c>
    </row>
    <row r="280" spans="1:25" ht="11" customHeight="1">
      <c r="A280" s="7">
        <v>276</v>
      </c>
      <c r="B280" s="13">
        <v>2</v>
      </c>
      <c r="C280" s="13" t="s">
        <v>337</v>
      </c>
      <c r="D280" s="13" t="s">
        <v>191</v>
      </c>
      <c r="E280" s="13" t="s">
        <v>106</v>
      </c>
      <c r="F280" s="13" t="s">
        <v>144</v>
      </c>
      <c r="G280" s="13" t="s">
        <v>125</v>
      </c>
      <c r="H280" s="16">
        <v>1.1000000000000001</v>
      </c>
      <c r="I280" s="13">
        <v>2</v>
      </c>
      <c r="J280" s="13" t="s">
        <v>51</v>
      </c>
      <c r="K280" s="13" t="s">
        <v>46</v>
      </c>
      <c r="L280" s="13">
        <v>2</v>
      </c>
      <c r="M280" s="16">
        <f t="shared" si="12"/>
        <v>1</v>
      </c>
      <c r="N280" s="16">
        <v>5.5</v>
      </c>
      <c r="O280" s="13">
        <v>1</v>
      </c>
      <c r="P280" s="16">
        <v>18.7</v>
      </c>
      <c r="Q280" s="16">
        <v>45.8</v>
      </c>
      <c r="R280" s="16">
        <v>4.0999999999999996</v>
      </c>
      <c r="S280" s="16">
        <v>8</v>
      </c>
      <c r="T280" s="16">
        <f t="shared" si="13"/>
        <v>83.1</v>
      </c>
      <c r="U280" s="16">
        <f t="shared" si="14"/>
        <v>83.1</v>
      </c>
      <c r="V280" s="13" t="s">
        <v>52</v>
      </c>
      <c r="W280" s="16">
        <v>26.1</v>
      </c>
      <c r="X280" s="13" t="s">
        <v>109</v>
      </c>
      <c r="Y280" s="19" t="s">
        <v>110</v>
      </c>
    </row>
    <row r="281" spans="1:25" ht="11" customHeight="1">
      <c r="A281" s="7">
        <v>277</v>
      </c>
      <c r="B281" s="13">
        <v>2</v>
      </c>
      <c r="C281" s="13" t="s">
        <v>337</v>
      </c>
      <c r="D281" s="13" t="s">
        <v>191</v>
      </c>
      <c r="E281" s="13" t="s">
        <v>106</v>
      </c>
      <c r="F281" s="13" t="s">
        <v>210</v>
      </c>
      <c r="G281" s="13" t="s">
        <v>125</v>
      </c>
      <c r="H281" s="16">
        <v>9.9</v>
      </c>
      <c r="I281" s="13">
        <v>1</v>
      </c>
      <c r="J281" s="13" t="s">
        <v>45</v>
      </c>
      <c r="K281" s="13" t="s">
        <v>46</v>
      </c>
      <c r="L281" s="13">
        <v>2</v>
      </c>
      <c r="M281" s="16">
        <f t="shared" si="12"/>
        <v>0.5</v>
      </c>
      <c r="N281" s="16">
        <v>3.3</v>
      </c>
      <c r="O281" s="13">
        <v>4</v>
      </c>
      <c r="P281" s="16">
        <v>12.7</v>
      </c>
      <c r="Q281" s="16">
        <v>37</v>
      </c>
      <c r="R281" s="16">
        <v>2.9</v>
      </c>
      <c r="S281" s="16">
        <v>7.5</v>
      </c>
      <c r="T281" s="16">
        <f t="shared" si="13"/>
        <v>67.400000000000006</v>
      </c>
      <c r="U281" s="16">
        <f t="shared" si="14"/>
        <v>67.400000000000006</v>
      </c>
      <c r="V281" s="13" t="s">
        <v>47</v>
      </c>
      <c r="W281" s="16">
        <v>23.6</v>
      </c>
      <c r="X281" s="13" t="s">
        <v>109</v>
      </c>
      <c r="Y281" s="19" t="s">
        <v>110</v>
      </c>
    </row>
    <row r="282" spans="1:25" ht="11" customHeight="1">
      <c r="A282" s="7">
        <v>278</v>
      </c>
      <c r="B282" s="13">
        <v>2</v>
      </c>
      <c r="C282" s="13" t="s">
        <v>337</v>
      </c>
      <c r="D282" s="13" t="s">
        <v>191</v>
      </c>
      <c r="E282" s="13" t="s">
        <v>106</v>
      </c>
      <c r="F282" s="13" t="s">
        <v>355</v>
      </c>
      <c r="G282" s="13" t="s">
        <v>125</v>
      </c>
      <c r="H282" s="16">
        <v>3.9</v>
      </c>
      <c r="I282" s="13">
        <v>4</v>
      </c>
      <c r="J282" s="13" t="s">
        <v>57</v>
      </c>
      <c r="K282" s="13" t="s">
        <v>54</v>
      </c>
      <c r="L282" s="13">
        <v>3</v>
      </c>
      <c r="M282" s="16">
        <f t="shared" si="12"/>
        <v>1.3333333333333333</v>
      </c>
      <c r="N282" s="16">
        <v>3.3</v>
      </c>
      <c r="O282" s="13">
        <v>3</v>
      </c>
      <c r="P282" s="16">
        <v>17.3</v>
      </c>
      <c r="Q282" s="16">
        <v>71.5</v>
      </c>
      <c r="R282" s="16">
        <v>4.2</v>
      </c>
      <c r="S282" s="16">
        <v>9.1</v>
      </c>
      <c r="T282" s="16">
        <f t="shared" si="13"/>
        <v>108.39999999999999</v>
      </c>
      <c r="U282" s="16">
        <f t="shared" si="14"/>
        <v>108.39999999999999</v>
      </c>
      <c r="V282" s="13" t="s">
        <v>58</v>
      </c>
      <c r="W282" s="16">
        <v>31.8</v>
      </c>
      <c r="X282" s="13" t="s">
        <v>109</v>
      </c>
      <c r="Y282" s="19" t="s">
        <v>142</v>
      </c>
    </row>
    <row r="283" spans="1:25" ht="11" customHeight="1">
      <c r="A283" s="7">
        <v>279</v>
      </c>
      <c r="B283" s="13">
        <v>2</v>
      </c>
      <c r="C283" s="13" t="s">
        <v>337</v>
      </c>
      <c r="D283" s="13" t="s">
        <v>191</v>
      </c>
      <c r="E283" s="13" t="s">
        <v>106</v>
      </c>
      <c r="F283" s="13" t="s">
        <v>332</v>
      </c>
      <c r="G283" s="13" t="s">
        <v>125</v>
      </c>
      <c r="H283" s="16">
        <v>5.8</v>
      </c>
      <c r="I283" s="13">
        <v>2</v>
      </c>
      <c r="J283" s="13" t="s">
        <v>45</v>
      </c>
      <c r="K283" s="13" t="s">
        <v>46</v>
      </c>
      <c r="L283" s="13">
        <v>2</v>
      </c>
      <c r="M283" s="16">
        <f t="shared" si="12"/>
        <v>1</v>
      </c>
      <c r="N283" s="16">
        <v>5.6</v>
      </c>
      <c r="O283" s="13">
        <v>4</v>
      </c>
      <c r="P283" s="16">
        <v>13</v>
      </c>
      <c r="Q283" s="16">
        <v>52.9</v>
      </c>
      <c r="R283" s="16">
        <v>2.9</v>
      </c>
      <c r="S283" s="16">
        <v>9.1</v>
      </c>
      <c r="T283" s="16">
        <f t="shared" si="13"/>
        <v>87.5</v>
      </c>
      <c r="U283" s="16">
        <f t="shared" si="14"/>
        <v>87.5</v>
      </c>
      <c r="V283" s="13" t="s">
        <v>47</v>
      </c>
      <c r="W283" s="16">
        <v>21.6</v>
      </c>
      <c r="X283" s="13" t="s">
        <v>109</v>
      </c>
      <c r="Y283" s="19" t="s">
        <v>110</v>
      </c>
    </row>
    <row r="284" spans="1:25" ht="11" customHeight="1">
      <c r="A284" s="7">
        <v>280</v>
      </c>
      <c r="B284" s="13">
        <v>2</v>
      </c>
      <c r="C284" s="13" t="s">
        <v>337</v>
      </c>
      <c r="D284" s="13" t="s">
        <v>191</v>
      </c>
      <c r="E284" s="13" t="s">
        <v>106</v>
      </c>
      <c r="F284" s="13" t="s">
        <v>333</v>
      </c>
      <c r="G284" s="13" t="s">
        <v>125</v>
      </c>
      <c r="H284" s="16">
        <v>6.2</v>
      </c>
      <c r="I284" s="13">
        <v>3</v>
      </c>
      <c r="J284" s="13" t="s">
        <v>57</v>
      </c>
      <c r="K284" s="13" t="s">
        <v>54</v>
      </c>
      <c r="L284" s="13">
        <v>3</v>
      </c>
      <c r="M284" s="16">
        <f t="shared" si="12"/>
        <v>1</v>
      </c>
      <c r="N284" s="16">
        <v>4.9000000000000004</v>
      </c>
      <c r="O284" s="13">
        <v>2</v>
      </c>
      <c r="P284" s="16">
        <v>13.1</v>
      </c>
      <c r="Q284" s="16">
        <v>59.1</v>
      </c>
      <c r="R284" s="16">
        <v>4.2</v>
      </c>
      <c r="S284" s="16">
        <v>10.4</v>
      </c>
      <c r="T284" s="16">
        <f t="shared" si="13"/>
        <v>93.7</v>
      </c>
      <c r="U284" s="16">
        <f t="shared" si="14"/>
        <v>93.7</v>
      </c>
      <c r="V284" s="13" t="s">
        <v>58</v>
      </c>
      <c r="W284" s="16">
        <v>30.8</v>
      </c>
      <c r="X284" s="13" t="s">
        <v>109</v>
      </c>
      <c r="Y284" s="19" t="s">
        <v>110</v>
      </c>
    </row>
    <row r="285" spans="1:25" ht="11" customHeight="1">
      <c r="A285" s="7">
        <v>281</v>
      </c>
      <c r="B285" s="13">
        <v>2</v>
      </c>
      <c r="C285" s="13" t="s">
        <v>337</v>
      </c>
      <c r="D285" s="13" t="s">
        <v>191</v>
      </c>
      <c r="E285" s="13" t="s">
        <v>106</v>
      </c>
      <c r="F285" s="13" t="s">
        <v>356</v>
      </c>
      <c r="G285" s="13" t="s">
        <v>125</v>
      </c>
      <c r="H285" s="16">
        <v>18.3</v>
      </c>
      <c r="I285" s="13">
        <v>1</v>
      </c>
      <c r="J285" s="13" t="s">
        <v>57</v>
      </c>
      <c r="K285" s="13" t="s">
        <v>54</v>
      </c>
      <c r="L285" s="13">
        <v>3</v>
      </c>
      <c r="M285" s="16">
        <f t="shared" si="12"/>
        <v>0.33333333333333331</v>
      </c>
      <c r="N285" s="16">
        <v>6.8</v>
      </c>
      <c r="O285" s="13">
        <v>2</v>
      </c>
      <c r="P285" s="16">
        <v>12.9</v>
      </c>
      <c r="Q285" s="16">
        <v>51.7</v>
      </c>
      <c r="R285" s="16">
        <v>1.9</v>
      </c>
      <c r="S285" s="16">
        <v>11</v>
      </c>
      <c r="T285" s="16">
        <f t="shared" si="13"/>
        <v>86.300000000000011</v>
      </c>
      <c r="U285" s="16">
        <f t="shared" si="14"/>
        <v>86.300000000000011</v>
      </c>
      <c r="V285" s="13" t="s">
        <v>58</v>
      </c>
      <c r="W285" s="16">
        <v>30.3</v>
      </c>
      <c r="X285" s="13" t="s">
        <v>109</v>
      </c>
      <c r="Y285" s="19" t="s">
        <v>110</v>
      </c>
    </row>
    <row r="286" spans="1:25" ht="11" customHeight="1">
      <c r="A286" s="7">
        <v>282</v>
      </c>
      <c r="B286" s="13">
        <v>2</v>
      </c>
      <c r="C286" s="13" t="s">
        <v>337</v>
      </c>
      <c r="D286" s="13" t="s">
        <v>191</v>
      </c>
      <c r="E286" s="13" t="s">
        <v>106</v>
      </c>
      <c r="F286" s="13" t="s">
        <v>335</v>
      </c>
      <c r="G286" s="13" t="s">
        <v>125</v>
      </c>
      <c r="H286" s="16">
        <v>1.7</v>
      </c>
      <c r="I286" s="13">
        <v>2</v>
      </c>
      <c r="J286" s="13" t="s">
        <v>53</v>
      </c>
      <c r="K286" s="13" t="s">
        <v>54</v>
      </c>
      <c r="L286" s="13">
        <v>3</v>
      </c>
      <c r="M286" s="16">
        <f t="shared" si="12"/>
        <v>0.66666666666666663</v>
      </c>
      <c r="N286" s="16">
        <v>5.6</v>
      </c>
      <c r="O286" s="13">
        <v>4</v>
      </c>
      <c r="P286" s="16">
        <v>12.8</v>
      </c>
      <c r="Q286" s="16">
        <v>56.7</v>
      </c>
      <c r="R286" s="16">
        <v>3.8</v>
      </c>
      <c r="S286" s="16">
        <v>6.9</v>
      </c>
      <c r="T286" s="16">
        <f t="shared" si="13"/>
        <v>89.8</v>
      </c>
      <c r="U286" s="16">
        <f t="shared" si="14"/>
        <v>89.8</v>
      </c>
      <c r="V286" s="13" t="s">
        <v>55</v>
      </c>
      <c r="W286" s="16">
        <v>28.9</v>
      </c>
      <c r="X286" s="13" t="s">
        <v>109</v>
      </c>
      <c r="Y286" s="19" t="s">
        <v>110</v>
      </c>
    </row>
    <row r="287" spans="1:25" ht="11" customHeight="1">
      <c r="A287" s="7">
        <v>283</v>
      </c>
      <c r="B287" s="13">
        <v>2</v>
      </c>
      <c r="C287" s="13" t="s">
        <v>337</v>
      </c>
      <c r="D287" s="13" t="s">
        <v>191</v>
      </c>
      <c r="E287" s="13" t="s">
        <v>106</v>
      </c>
      <c r="F287" s="13" t="s">
        <v>269</v>
      </c>
      <c r="G287" s="13" t="s">
        <v>125</v>
      </c>
      <c r="H287" s="16">
        <v>25</v>
      </c>
      <c r="I287" s="13">
        <v>1</v>
      </c>
      <c r="J287" s="13" t="s">
        <v>49</v>
      </c>
      <c r="K287" s="13" t="s">
        <v>46</v>
      </c>
      <c r="L287" s="13">
        <v>2</v>
      </c>
      <c r="M287" s="16">
        <f t="shared" si="12"/>
        <v>0.5</v>
      </c>
      <c r="N287" s="16">
        <v>5</v>
      </c>
      <c r="O287" s="13">
        <v>2</v>
      </c>
      <c r="P287" s="16">
        <v>13.4</v>
      </c>
      <c r="Q287" s="16">
        <v>56.2</v>
      </c>
      <c r="R287" s="16">
        <v>3.4</v>
      </c>
      <c r="S287" s="16">
        <v>7.3</v>
      </c>
      <c r="T287" s="16">
        <f t="shared" si="13"/>
        <v>87.3</v>
      </c>
      <c r="U287" s="16">
        <f t="shared" si="14"/>
        <v>87.3</v>
      </c>
      <c r="V287" s="13" t="s">
        <v>50</v>
      </c>
      <c r="W287" s="16">
        <v>22.4</v>
      </c>
      <c r="X287" s="13" t="s">
        <v>109</v>
      </c>
      <c r="Y287" s="19" t="s">
        <v>110</v>
      </c>
    </row>
    <row r="288" spans="1:25" ht="11" customHeight="1">
      <c r="A288" s="7">
        <v>284</v>
      </c>
      <c r="B288" s="13">
        <v>2</v>
      </c>
      <c r="C288" s="13" t="s">
        <v>337</v>
      </c>
      <c r="D288" s="13" t="s">
        <v>191</v>
      </c>
      <c r="E288" s="13" t="s">
        <v>106</v>
      </c>
      <c r="F288" s="13" t="s">
        <v>269</v>
      </c>
      <c r="G288" s="13" t="s">
        <v>125</v>
      </c>
      <c r="H288" s="16">
        <v>0.2</v>
      </c>
      <c r="I288" s="13">
        <v>2</v>
      </c>
      <c r="J288" s="13" t="s">
        <v>49</v>
      </c>
      <c r="K288" s="13" t="s">
        <v>46</v>
      </c>
      <c r="L288" s="13">
        <v>2</v>
      </c>
      <c r="M288" s="16">
        <f t="shared" si="12"/>
        <v>1</v>
      </c>
      <c r="N288" s="16">
        <v>2.9</v>
      </c>
      <c r="O288" s="13">
        <v>3</v>
      </c>
      <c r="P288" s="16">
        <v>12.5</v>
      </c>
      <c r="Q288" s="16">
        <v>53.7</v>
      </c>
      <c r="R288" s="16">
        <v>3.9</v>
      </c>
      <c r="S288" s="16">
        <v>8.4</v>
      </c>
      <c r="T288" s="16">
        <f t="shared" si="13"/>
        <v>84.4</v>
      </c>
      <c r="U288" s="16">
        <f t="shared" si="14"/>
        <v>84.4</v>
      </c>
      <c r="V288" s="13" t="s">
        <v>50</v>
      </c>
      <c r="W288" s="16">
        <v>24.8</v>
      </c>
      <c r="X288" s="13" t="s">
        <v>109</v>
      </c>
      <c r="Y288" s="19" t="s">
        <v>110</v>
      </c>
    </row>
    <row r="289" spans="1:25" ht="11" customHeight="1">
      <c r="A289" s="7">
        <v>285</v>
      </c>
      <c r="B289" s="13">
        <v>2</v>
      </c>
      <c r="C289" s="13" t="s">
        <v>357</v>
      </c>
      <c r="D289" s="13" t="s">
        <v>218</v>
      </c>
      <c r="E289" s="13" t="s">
        <v>219</v>
      </c>
      <c r="F289" s="13" t="s">
        <v>358</v>
      </c>
      <c r="G289" s="13" t="s">
        <v>108</v>
      </c>
      <c r="H289" s="16">
        <v>51.8</v>
      </c>
      <c r="I289" s="13">
        <v>1</v>
      </c>
      <c r="J289" s="13" t="s">
        <v>45</v>
      </c>
      <c r="K289" s="13" t="s">
        <v>46</v>
      </c>
      <c r="L289" s="13">
        <v>2</v>
      </c>
      <c r="M289" s="16">
        <f t="shared" si="12"/>
        <v>0.5</v>
      </c>
      <c r="N289" s="16">
        <v>3.5</v>
      </c>
      <c r="O289" s="13">
        <v>2</v>
      </c>
      <c r="P289" s="16">
        <v>9.8000000000000007</v>
      </c>
      <c r="Q289" s="16">
        <v>35.700000000000003</v>
      </c>
      <c r="R289" s="16">
        <v>1.6</v>
      </c>
      <c r="S289" s="16">
        <v>12.5</v>
      </c>
      <c r="T289" s="16">
        <f t="shared" si="13"/>
        <v>65.099999999999994</v>
      </c>
      <c r="U289" s="16">
        <f t="shared" si="14"/>
        <v>65.099999999999994</v>
      </c>
      <c r="V289" s="13" t="s">
        <v>47</v>
      </c>
      <c r="W289" s="16">
        <v>18.3</v>
      </c>
      <c r="X289" s="13" t="s">
        <v>109</v>
      </c>
      <c r="Y289" s="19" t="s">
        <v>110</v>
      </c>
    </row>
    <row r="290" spans="1:25" ht="11" customHeight="1">
      <c r="A290" s="7">
        <v>286</v>
      </c>
      <c r="B290" s="13">
        <v>2</v>
      </c>
      <c r="C290" s="13" t="s">
        <v>357</v>
      </c>
      <c r="D290" s="13" t="s">
        <v>218</v>
      </c>
      <c r="E290" s="13" t="s">
        <v>219</v>
      </c>
      <c r="F290" s="13" t="s">
        <v>359</v>
      </c>
      <c r="G290" s="13" t="s">
        <v>108</v>
      </c>
      <c r="H290" s="16">
        <v>12.6</v>
      </c>
      <c r="I290" s="13">
        <v>3</v>
      </c>
      <c r="J290" s="13" t="s">
        <v>57</v>
      </c>
      <c r="K290" s="13" t="s">
        <v>54</v>
      </c>
      <c r="L290" s="13">
        <v>3</v>
      </c>
      <c r="M290" s="16">
        <f t="shared" si="12"/>
        <v>1</v>
      </c>
      <c r="N290" s="16">
        <v>3.3</v>
      </c>
      <c r="O290" s="13">
        <v>3</v>
      </c>
      <c r="P290" s="16">
        <v>13.8</v>
      </c>
      <c r="Q290" s="16">
        <v>49.9</v>
      </c>
      <c r="R290" s="16">
        <v>2.6</v>
      </c>
      <c r="S290" s="16">
        <v>6.4</v>
      </c>
      <c r="T290" s="16">
        <f t="shared" si="13"/>
        <v>79</v>
      </c>
      <c r="U290" s="16">
        <f t="shared" si="14"/>
        <v>79</v>
      </c>
      <c r="V290" s="13" t="s">
        <v>58</v>
      </c>
      <c r="W290" s="16">
        <v>25.4</v>
      </c>
      <c r="X290" s="13" t="s">
        <v>109</v>
      </c>
      <c r="Y290" s="19" t="s">
        <v>110</v>
      </c>
    </row>
    <row r="291" spans="1:25" ht="11" customHeight="1">
      <c r="A291" s="7">
        <v>287</v>
      </c>
      <c r="B291" s="13">
        <v>2</v>
      </c>
      <c r="C291" s="13" t="s">
        <v>357</v>
      </c>
      <c r="D291" s="13" t="s">
        <v>218</v>
      </c>
      <c r="E291" s="13" t="s">
        <v>219</v>
      </c>
      <c r="F291" s="13" t="s">
        <v>360</v>
      </c>
      <c r="G291" s="13" t="s">
        <v>108</v>
      </c>
      <c r="H291" s="16">
        <v>10.3</v>
      </c>
      <c r="I291" s="13">
        <v>1</v>
      </c>
      <c r="J291" s="13" t="s">
        <v>57</v>
      </c>
      <c r="K291" s="13" t="s">
        <v>54</v>
      </c>
      <c r="L291" s="13">
        <v>3</v>
      </c>
      <c r="M291" s="16">
        <f t="shared" si="12"/>
        <v>0.33333333333333331</v>
      </c>
      <c r="N291" s="16">
        <v>4.5</v>
      </c>
      <c r="O291" s="13">
        <v>2</v>
      </c>
      <c r="P291" s="16">
        <v>11</v>
      </c>
      <c r="Q291" s="16">
        <v>49.1</v>
      </c>
      <c r="R291" s="16">
        <v>4.2</v>
      </c>
      <c r="S291" s="16">
        <v>9.9</v>
      </c>
      <c r="T291" s="16">
        <f t="shared" si="13"/>
        <v>80.7</v>
      </c>
      <c r="U291" s="16">
        <f t="shared" si="14"/>
        <v>80.7</v>
      </c>
      <c r="V291" s="13" t="s">
        <v>58</v>
      </c>
      <c r="W291" s="16">
        <v>26.4</v>
      </c>
      <c r="X291" s="13" t="s">
        <v>109</v>
      </c>
      <c r="Y291" s="19" t="s">
        <v>110</v>
      </c>
    </row>
    <row r="292" spans="1:25" ht="11" customHeight="1">
      <c r="A292" s="7">
        <v>288</v>
      </c>
      <c r="B292" s="13">
        <v>2</v>
      </c>
      <c r="C292" s="13" t="s">
        <v>357</v>
      </c>
      <c r="D292" s="13" t="s">
        <v>218</v>
      </c>
      <c r="E292" s="13" t="s">
        <v>219</v>
      </c>
      <c r="F292" s="13" t="s">
        <v>361</v>
      </c>
      <c r="G292" s="13" t="s">
        <v>108</v>
      </c>
      <c r="H292" s="16">
        <v>50.4</v>
      </c>
      <c r="I292" s="13">
        <v>2</v>
      </c>
      <c r="J292" s="13" t="s">
        <v>53</v>
      </c>
      <c r="K292" s="13" t="s">
        <v>54</v>
      </c>
      <c r="L292" s="13">
        <v>3</v>
      </c>
      <c r="M292" s="16">
        <f t="shared" si="12"/>
        <v>0.66666666666666663</v>
      </c>
      <c r="N292" s="16">
        <v>4.4000000000000004</v>
      </c>
      <c r="O292" s="13">
        <v>2</v>
      </c>
      <c r="P292" s="16">
        <v>13.7</v>
      </c>
      <c r="Q292" s="16">
        <v>52.6</v>
      </c>
      <c r="R292" s="16">
        <v>4</v>
      </c>
      <c r="S292" s="16">
        <v>8.9</v>
      </c>
      <c r="T292" s="16">
        <f t="shared" si="13"/>
        <v>85.600000000000009</v>
      </c>
      <c r="U292" s="16">
        <f t="shared" si="14"/>
        <v>85.600000000000009</v>
      </c>
      <c r="V292" s="13" t="s">
        <v>55</v>
      </c>
      <c r="W292" s="16">
        <v>31</v>
      </c>
      <c r="X292" s="13" t="s">
        <v>109</v>
      </c>
      <c r="Y292" s="19" t="s">
        <v>110</v>
      </c>
    </row>
    <row r="293" spans="1:25" ht="11" customHeight="1">
      <c r="A293" s="7">
        <v>289</v>
      </c>
      <c r="B293" s="13">
        <v>2</v>
      </c>
      <c r="C293" s="13" t="s">
        <v>357</v>
      </c>
      <c r="D293" s="13" t="s">
        <v>218</v>
      </c>
      <c r="E293" s="13" t="s">
        <v>219</v>
      </c>
      <c r="F293" s="13" t="s">
        <v>362</v>
      </c>
      <c r="G293" s="13" t="s">
        <v>113</v>
      </c>
      <c r="H293" s="16">
        <v>114.2</v>
      </c>
      <c r="I293" s="13">
        <v>2</v>
      </c>
      <c r="J293" s="13" t="s">
        <v>49</v>
      </c>
      <c r="K293" s="13" t="s">
        <v>46</v>
      </c>
      <c r="L293" s="13">
        <v>2</v>
      </c>
      <c r="M293" s="16">
        <f t="shared" si="12"/>
        <v>1</v>
      </c>
      <c r="N293" s="16">
        <v>3.6</v>
      </c>
      <c r="O293" s="13">
        <v>2</v>
      </c>
      <c r="P293" s="16">
        <v>9.5</v>
      </c>
      <c r="Q293" s="16">
        <v>57.6</v>
      </c>
      <c r="R293" s="16">
        <v>3.7</v>
      </c>
      <c r="S293" s="16">
        <v>7.8</v>
      </c>
      <c r="T293" s="16">
        <f t="shared" si="13"/>
        <v>84.2</v>
      </c>
      <c r="U293" s="16">
        <f t="shared" si="14"/>
        <v>84.2</v>
      </c>
      <c r="V293" s="13" t="s">
        <v>50</v>
      </c>
      <c r="W293" s="16">
        <v>20.6</v>
      </c>
      <c r="X293" s="13" t="s">
        <v>151</v>
      </c>
      <c r="Y293" s="19" t="s">
        <v>152</v>
      </c>
    </row>
    <row r="294" spans="1:25" ht="11" customHeight="1">
      <c r="A294" s="7">
        <v>290</v>
      </c>
      <c r="B294" s="13">
        <v>2</v>
      </c>
      <c r="C294" s="13" t="s">
        <v>357</v>
      </c>
      <c r="D294" s="13" t="s">
        <v>218</v>
      </c>
      <c r="E294" s="13" t="s">
        <v>219</v>
      </c>
      <c r="F294" s="13" t="s">
        <v>363</v>
      </c>
      <c r="G294" s="13" t="s">
        <v>113</v>
      </c>
      <c r="H294" s="16">
        <v>62.2</v>
      </c>
      <c r="I294" s="13">
        <v>2</v>
      </c>
      <c r="J294" s="13" t="s">
        <v>49</v>
      </c>
      <c r="K294" s="13" t="s">
        <v>46</v>
      </c>
      <c r="L294" s="13">
        <v>2</v>
      </c>
      <c r="M294" s="16">
        <f t="shared" si="12"/>
        <v>1</v>
      </c>
      <c r="N294" s="16">
        <v>4.2</v>
      </c>
      <c r="O294" s="13">
        <v>4</v>
      </c>
      <c r="P294" s="16">
        <v>9.9</v>
      </c>
      <c r="Q294" s="16">
        <v>38.200000000000003</v>
      </c>
      <c r="R294" s="16">
        <v>2.5</v>
      </c>
      <c r="S294" s="16">
        <v>7.8</v>
      </c>
      <c r="T294" s="16">
        <f t="shared" si="13"/>
        <v>66.600000000000009</v>
      </c>
      <c r="U294" s="16">
        <f t="shared" si="14"/>
        <v>66.600000000000009</v>
      </c>
      <c r="V294" s="13" t="s">
        <v>50</v>
      </c>
      <c r="W294" s="16">
        <v>22.1</v>
      </c>
      <c r="X294" s="13" t="s">
        <v>109</v>
      </c>
      <c r="Y294" s="19" t="s">
        <v>110</v>
      </c>
    </row>
    <row r="295" spans="1:25" ht="11" customHeight="1">
      <c r="A295" s="7">
        <v>291</v>
      </c>
      <c r="B295" s="13">
        <v>2</v>
      </c>
      <c r="C295" s="13" t="s">
        <v>357</v>
      </c>
      <c r="D295" s="13" t="s">
        <v>218</v>
      </c>
      <c r="E295" s="13" t="s">
        <v>219</v>
      </c>
      <c r="F295" s="13" t="s">
        <v>364</v>
      </c>
      <c r="G295" s="13" t="s">
        <v>113</v>
      </c>
      <c r="H295" s="16">
        <v>29.9</v>
      </c>
      <c r="I295" s="13">
        <v>1</v>
      </c>
      <c r="J295" s="13" t="s">
        <v>53</v>
      </c>
      <c r="K295" s="13" t="s">
        <v>54</v>
      </c>
      <c r="L295" s="13">
        <v>3</v>
      </c>
      <c r="M295" s="16">
        <f t="shared" si="12"/>
        <v>0.33333333333333331</v>
      </c>
      <c r="N295" s="16">
        <v>3.4</v>
      </c>
      <c r="O295" s="13">
        <v>4</v>
      </c>
      <c r="P295" s="16">
        <v>12.7</v>
      </c>
      <c r="Q295" s="16">
        <v>61.6</v>
      </c>
      <c r="R295" s="16">
        <v>1.9</v>
      </c>
      <c r="S295" s="16">
        <v>8.6</v>
      </c>
      <c r="T295" s="16">
        <f t="shared" si="13"/>
        <v>92.2</v>
      </c>
      <c r="U295" s="16">
        <f t="shared" si="14"/>
        <v>92.2</v>
      </c>
      <c r="V295" s="13" t="s">
        <v>55</v>
      </c>
      <c r="W295" s="16">
        <v>27.8</v>
      </c>
      <c r="X295" s="13" t="s">
        <v>109</v>
      </c>
      <c r="Y295" s="19" t="s">
        <v>110</v>
      </c>
    </row>
    <row r="296" spans="1:25" ht="11" customHeight="1">
      <c r="A296" s="7">
        <v>292</v>
      </c>
      <c r="B296" s="13">
        <v>2</v>
      </c>
      <c r="C296" s="13" t="s">
        <v>357</v>
      </c>
      <c r="D296" s="13" t="s">
        <v>218</v>
      </c>
      <c r="E296" s="13" t="s">
        <v>219</v>
      </c>
      <c r="F296" s="13" t="s">
        <v>365</v>
      </c>
      <c r="G296" s="13" t="s">
        <v>113</v>
      </c>
      <c r="H296" s="16">
        <v>0.3</v>
      </c>
      <c r="I296" s="13">
        <v>1</v>
      </c>
      <c r="J296" s="13" t="s">
        <v>49</v>
      </c>
      <c r="K296" s="13" t="s">
        <v>46</v>
      </c>
      <c r="L296" s="13">
        <v>2</v>
      </c>
      <c r="M296" s="16">
        <f t="shared" si="12"/>
        <v>0.5</v>
      </c>
      <c r="N296" s="16">
        <v>4.9000000000000004</v>
      </c>
      <c r="O296" s="13">
        <v>1</v>
      </c>
      <c r="P296" s="16">
        <v>10.5</v>
      </c>
      <c r="Q296" s="16">
        <v>75</v>
      </c>
      <c r="R296" s="16">
        <v>2.9</v>
      </c>
      <c r="S296" s="16">
        <v>7</v>
      </c>
      <c r="T296" s="16">
        <f t="shared" si="13"/>
        <v>101.30000000000001</v>
      </c>
      <c r="U296" s="16">
        <f t="shared" si="14"/>
        <v>101.30000000000001</v>
      </c>
      <c r="V296" s="13" t="s">
        <v>50</v>
      </c>
      <c r="W296" s="16">
        <v>24.4</v>
      </c>
      <c r="X296" s="13" t="s">
        <v>109</v>
      </c>
      <c r="Y296" s="19" t="s">
        <v>110</v>
      </c>
    </row>
    <row r="297" spans="1:25" ht="11" customHeight="1">
      <c r="A297" s="7">
        <v>293</v>
      </c>
      <c r="B297" s="13">
        <v>2</v>
      </c>
      <c r="C297" s="13" t="s">
        <v>357</v>
      </c>
      <c r="D297" s="13" t="s">
        <v>218</v>
      </c>
      <c r="E297" s="13" t="s">
        <v>219</v>
      </c>
      <c r="F297" s="13" t="s">
        <v>366</v>
      </c>
      <c r="G297" s="13" t="s">
        <v>119</v>
      </c>
      <c r="H297" s="16">
        <v>30.6</v>
      </c>
      <c r="I297" s="13">
        <v>3</v>
      </c>
      <c r="J297" s="13" t="s">
        <v>53</v>
      </c>
      <c r="K297" s="13" t="s">
        <v>54</v>
      </c>
      <c r="L297" s="13">
        <v>3</v>
      </c>
      <c r="M297" s="16">
        <f t="shared" si="12"/>
        <v>1</v>
      </c>
      <c r="N297" s="16">
        <v>5</v>
      </c>
      <c r="O297" s="13">
        <v>1</v>
      </c>
      <c r="P297" s="16">
        <v>10.5</v>
      </c>
      <c r="Q297" s="16">
        <v>55</v>
      </c>
      <c r="R297" s="16">
        <v>3.7</v>
      </c>
      <c r="S297" s="16">
        <v>10.9</v>
      </c>
      <c r="T297" s="16">
        <f t="shared" si="13"/>
        <v>86.100000000000009</v>
      </c>
      <c r="U297" s="16">
        <f t="shared" si="14"/>
        <v>86.100000000000009</v>
      </c>
      <c r="V297" s="13" t="s">
        <v>55</v>
      </c>
      <c r="W297" s="16">
        <v>29.8</v>
      </c>
      <c r="X297" s="13" t="s">
        <v>109</v>
      </c>
      <c r="Y297" s="19" t="s">
        <v>110</v>
      </c>
    </row>
    <row r="298" spans="1:25" ht="11" customHeight="1">
      <c r="A298" s="7">
        <v>294</v>
      </c>
      <c r="B298" s="13">
        <v>2</v>
      </c>
      <c r="C298" s="13" t="s">
        <v>357</v>
      </c>
      <c r="D298" s="13" t="s">
        <v>218</v>
      </c>
      <c r="E298" s="13" t="s">
        <v>219</v>
      </c>
      <c r="F298" s="13" t="s">
        <v>158</v>
      </c>
      <c r="G298" s="13" t="s">
        <v>119</v>
      </c>
      <c r="H298" s="16">
        <v>26.7</v>
      </c>
      <c r="I298" s="13">
        <v>2</v>
      </c>
      <c r="J298" s="13" t="s">
        <v>51</v>
      </c>
      <c r="K298" s="13" t="s">
        <v>46</v>
      </c>
      <c r="L298" s="13">
        <v>2</v>
      </c>
      <c r="M298" s="16">
        <f t="shared" si="12"/>
        <v>1</v>
      </c>
      <c r="N298" s="16">
        <v>2.2000000000000002</v>
      </c>
      <c r="O298" s="13">
        <v>4</v>
      </c>
      <c r="P298" s="16">
        <v>12.8</v>
      </c>
      <c r="Q298" s="16">
        <v>38</v>
      </c>
      <c r="R298" s="16">
        <v>3.2</v>
      </c>
      <c r="S298" s="16">
        <v>9.1</v>
      </c>
      <c r="T298" s="16">
        <f t="shared" si="13"/>
        <v>69.3</v>
      </c>
      <c r="U298" s="16">
        <f t="shared" si="14"/>
        <v>69.3</v>
      </c>
      <c r="V298" s="13" t="s">
        <v>52</v>
      </c>
      <c r="W298" s="16">
        <v>23.5</v>
      </c>
      <c r="X298" s="13" t="s">
        <v>109</v>
      </c>
      <c r="Y298" s="19" t="s">
        <v>110</v>
      </c>
    </row>
    <row r="299" spans="1:25" ht="11" customHeight="1">
      <c r="A299" s="7">
        <v>295</v>
      </c>
      <c r="B299" s="13">
        <v>2</v>
      </c>
      <c r="C299" s="13" t="s">
        <v>357</v>
      </c>
      <c r="D299" s="13" t="s">
        <v>218</v>
      </c>
      <c r="E299" s="13" t="s">
        <v>219</v>
      </c>
      <c r="F299" s="13" t="s">
        <v>367</v>
      </c>
      <c r="G299" s="13" t="s">
        <v>119</v>
      </c>
      <c r="H299" s="16">
        <v>2</v>
      </c>
      <c r="I299" s="13">
        <v>1</v>
      </c>
      <c r="J299" s="13" t="s">
        <v>51</v>
      </c>
      <c r="K299" s="13" t="s">
        <v>46</v>
      </c>
      <c r="L299" s="13">
        <v>2</v>
      </c>
      <c r="M299" s="16">
        <f t="shared" si="12"/>
        <v>0.5</v>
      </c>
      <c r="N299" s="16">
        <v>4.7</v>
      </c>
      <c r="O299" s="13">
        <v>2</v>
      </c>
      <c r="P299" s="16">
        <v>6.3</v>
      </c>
      <c r="Q299" s="16">
        <v>43.5</v>
      </c>
      <c r="R299" s="16">
        <v>4.0999999999999996</v>
      </c>
      <c r="S299" s="16">
        <v>10</v>
      </c>
      <c r="T299" s="16">
        <f t="shared" si="13"/>
        <v>70.599999999999994</v>
      </c>
      <c r="U299" s="16">
        <f t="shared" si="14"/>
        <v>70.599999999999994</v>
      </c>
      <c r="V299" s="13" t="s">
        <v>52</v>
      </c>
      <c r="W299" s="16">
        <v>22.3</v>
      </c>
      <c r="X299" s="13" t="s">
        <v>109</v>
      </c>
      <c r="Y299" s="19" t="s">
        <v>110</v>
      </c>
    </row>
    <row r="300" spans="1:25" ht="11" customHeight="1">
      <c r="A300" s="7">
        <v>296</v>
      </c>
      <c r="B300" s="13">
        <v>2</v>
      </c>
      <c r="C300" s="13" t="s">
        <v>357</v>
      </c>
      <c r="D300" s="13" t="s">
        <v>218</v>
      </c>
      <c r="E300" s="13" t="s">
        <v>219</v>
      </c>
      <c r="F300" s="13" t="s">
        <v>368</v>
      </c>
      <c r="G300" s="13" t="s">
        <v>119</v>
      </c>
      <c r="H300" s="16">
        <v>29.2</v>
      </c>
      <c r="I300" s="13">
        <v>2</v>
      </c>
      <c r="J300" s="13" t="s">
        <v>45</v>
      </c>
      <c r="K300" s="13" t="s">
        <v>46</v>
      </c>
      <c r="L300" s="13">
        <v>2</v>
      </c>
      <c r="M300" s="16">
        <f t="shared" si="12"/>
        <v>1</v>
      </c>
      <c r="N300" s="16">
        <v>3.7</v>
      </c>
      <c r="O300" s="13">
        <v>2</v>
      </c>
      <c r="P300" s="16">
        <v>8.9</v>
      </c>
      <c r="Q300" s="16">
        <v>37.4</v>
      </c>
      <c r="R300" s="16">
        <v>4.3</v>
      </c>
      <c r="S300" s="16">
        <v>8.9</v>
      </c>
      <c r="T300" s="16">
        <f t="shared" si="13"/>
        <v>65.2</v>
      </c>
      <c r="U300" s="16">
        <f t="shared" si="14"/>
        <v>65.2</v>
      </c>
      <c r="V300" s="13" t="s">
        <v>47</v>
      </c>
      <c r="W300" s="16">
        <v>20.7</v>
      </c>
      <c r="X300" s="13" t="s">
        <v>109</v>
      </c>
      <c r="Y300" s="19" t="s">
        <v>110</v>
      </c>
    </row>
    <row r="301" spans="1:25" ht="11" customHeight="1">
      <c r="A301" s="7">
        <v>297</v>
      </c>
      <c r="B301" s="13">
        <v>2</v>
      </c>
      <c r="C301" s="13" t="s">
        <v>357</v>
      </c>
      <c r="D301" s="13" t="s">
        <v>218</v>
      </c>
      <c r="E301" s="13" t="s">
        <v>219</v>
      </c>
      <c r="F301" s="13" t="s">
        <v>369</v>
      </c>
      <c r="G301" s="13" t="s">
        <v>119</v>
      </c>
      <c r="H301" s="16">
        <v>2.6</v>
      </c>
      <c r="I301" s="13">
        <v>1</v>
      </c>
      <c r="J301" s="13" t="s">
        <v>45</v>
      </c>
      <c r="K301" s="13" t="s">
        <v>46</v>
      </c>
      <c r="L301" s="13">
        <v>2</v>
      </c>
      <c r="M301" s="16">
        <f t="shared" si="12"/>
        <v>0.5</v>
      </c>
      <c r="N301" s="16">
        <v>4.3</v>
      </c>
      <c r="O301" s="13">
        <v>4</v>
      </c>
      <c r="P301" s="16">
        <v>15.1</v>
      </c>
      <c r="Q301" s="16">
        <v>45.7</v>
      </c>
      <c r="R301" s="16">
        <v>4.0999999999999996</v>
      </c>
      <c r="S301" s="16">
        <v>9.9</v>
      </c>
      <c r="T301" s="16">
        <f t="shared" si="13"/>
        <v>83.1</v>
      </c>
      <c r="U301" s="16">
        <f t="shared" si="14"/>
        <v>83.1</v>
      </c>
      <c r="V301" s="13" t="s">
        <v>47</v>
      </c>
      <c r="W301" s="16">
        <v>23.4</v>
      </c>
      <c r="X301" s="13" t="s">
        <v>109</v>
      </c>
      <c r="Y301" s="19" t="s">
        <v>110</v>
      </c>
    </row>
    <row r="302" spans="1:25" ht="11" customHeight="1">
      <c r="A302" s="7">
        <v>298</v>
      </c>
      <c r="B302" s="13">
        <v>2</v>
      </c>
      <c r="C302" s="13" t="s">
        <v>357</v>
      </c>
      <c r="D302" s="13" t="s">
        <v>218</v>
      </c>
      <c r="E302" s="13" t="s">
        <v>219</v>
      </c>
      <c r="F302" s="13" t="s">
        <v>370</v>
      </c>
      <c r="G302" s="13" t="s">
        <v>119</v>
      </c>
      <c r="H302" s="16">
        <v>5.3</v>
      </c>
      <c r="I302" s="13">
        <v>2</v>
      </c>
      <c r="J302" s="13" t="s">
        <v>49</v>
      </c>
      <c r="K302" s="13" t="s">
        <v>46</v>
      </c>
      <c r="L302" s="13">
        <v>2</v>
      </c>
      <c r="M302" s="16">
        <f t="shared" si="12"/>
        <v>1</v>
      </c>
      <c r="N302" s="16">
        <v>4.3</v>
      </c>
      <c r="O302" s="13">
        <v>2</v>
      </c>
      <c r="P302" s="16">
        <v>13.9</v>
      </c>
      <c r="Q302" s="16">
        <v>60.6</v>
      </c>
      <c r="R302" s="16">
        <v>2.7</v>
      </c>
      <c r="S302" s="16">
        <v>10.199999999999999</v>
      </c>
      <c r="T302" s="16">
        <f t="shared" si="13"/>
        <v>93.7</v>
      </c>
      <c r="U302" s="16">
        <f t="shared" si="14"/>
        <v>93.7</v>
      </c>
      <c r="V302" s="13" t="s">
        <v>50</v>
      </c>
      <c r="W302" s="16">
        <v>23.9</v>
      </c>
      <c r="X302" s="13" t="s">
        <v>109</v>
      </c>
      <c r="Y302" s="19" t="s">
        <v>110</v>
      </c>
    </row>
    <row r="303" spans="1:25" ht="11" customHeight="1">
      <c r="A303" s="7">
        <v>299</v>
      </c>
      <c r="B303" s="13">
        <v>2</v>
      </c>
      <c r="C303" s="13" t="s">
        <v>357</v>
      </c>
      <c r="D303" s="13" t="s">
        <v>218</v>
      </c>
      <c r="E303" s="13" t="s">
        <v>219</v>
      </c>
      <c r="F303" s="13" t="s">
        <v>371</v>
      </c>
      <c r="G303" s="13" t="s">
        <v>119</v>
      </c>
      <c r="H303" s="16">
        <v>4.8</v>
      </c>
      <c r="I303" s="13">
        <v>2</v>
      </c>
      <c r="J303" s="13" t="s">
        <v>51</v>
      </c>
      <c r="K303" s="13" t="s">
        <v>46</v>
      </c>
      <c r="L303" s="13">
        <v>2</v>
      </c>
      <c r="M303" s="16">
        <f t="shared" si="12"/>
        <v>1</v>
      </c>
      <c r="N303" s="16">
        <v>3.1</v>
      </c>
      <c r="O303" s="13">
        <v>2</v>
      </c>
      <c r="P303" s="16">
        <v>15.3</v>
      </c>
      <c r="Q303" s="16">
        <v>46.1</v>
      </c>
      <c r="R303" s="16">
        <v>4.5</v>
      </c>
      <c r="S303" s="16">
        <v>11</v>
      </c>
      <c r="T303" s="16">
        <f t="shared" si="13"/>
        <v>82</v>
      </c>
      <c r="U303" s="16">
        <f t="shared" si="14"/>
        <v>82</v>
      </c>
      <c r="V303" s="13" t="s">
        <v>52</v>
      </c>
      <c r="W303" s="16">
        <v>23.7</v>
      </c>
      <c r="X303" s="13" t="s">
        <v>109</v>
      </c>
      <c r="Y303" s="19" t="s">
        <v>110</v>
      </c>
    </row>
    <row r="304" spans="1:25" ht="11" customHeight="1">
      <c r="A304" s="7">
        <v>300</v>
      </c>
      <c r="B304" s="13">
        <v>2</v>
      </c>
      <c r="C304" s="13" t="s">
        <v>357</v>
      </c>
      <c r="D304" s="13" t="s">
        <v>218</v>
      </c>
      <c r="E304" s="13" t="s">
        <v>219</v>
      </c>
      <c r="F304" s="13" t="s">
        <v>372</v>
      </c>
      <c r="G304" s="13" t="s">
        <v>119</v>
      </c>
      <c r="H304" s="16">
        <v>6.4</v>
      </c>
      <c r="I304" s="13">
        <v>1</v>
      </c>
      <c r="J304" s="13" t="s">
        <v>53</v>
      </c>
      <c r="K304" s="13" t="s">
        <v>54</v>
      </c>
      <c r="L304" s="13">
        <v>3</v>
      </c>
      <c r="M304" s="16">
        <f t="shared" si="12"/>
        <v>0.33333333333333331</v>
      </c>
      <c r="N304" s="16">
        <v>3.1</v>
      </c>
      <c r="O304" s="13">
        <v>3</v>
      </c>
      <c r="P304" s="16">
        <v>11.4</v>
      </c>
      <c r="Q304" s="16">
        <v>31.4</v>
      </c>
      <c r="R304" s="16">
        <v>3.3</v>
      </c>
      <c r="S304" s="16">
        <v>7.3</v>
      </c>
      <c r="T304" s="16">
        <f t="shared" si="13"/>
        <v>59.499999999999993</v>
      </c>
      <c r="U304" s="16">
        <f t="shared" si="14"/>
        <v>59.499999999999993</v>
      </c>
      <c r="V304" s="13" t="s">
        <v>55</v>
      </c>
      <c r="W304" s="16">
        <v>26.9</v>
      </c>
      <c r="X304" s="13" t="s">
        <v>109</v>
      </c>
      <c r="Y304" s="19" t="s">
        <v>110</v>
      </c>
    </row>
    <row r="305" spans="1:25" ht="11" customHeight="1">
      <c r="A305" s="7">
        <v>301</v>
      </c>
      <c r="B305" s="13">
        <v>2</v>
      </c>
      <c r="C305" s="13" t="s">
        <v>357</v>
      </c>
      <c r="D305" s="13" t="s">
        <v>218</v>
      </c>
      <c r="E305" s="13" t="s">
        <v>219</v>
      </c>
      <c r="F305" s="13" t="s">
        <v>293</v>
      </c>
      <c r="G305" s="13" t="s">
        <v>119</v>
      </c>
      <c r="H305" s="16">
        <v>22.5</v>
      </c>
      <c r="I305" s="13">
        <v>1</v>
      </c>
      <c r="J305" s="13" t="s">
        <v>57</v>
      </c>
      <c r="K305" s="13" t="s">
        <v>54</v>
      </c>
      <c r="L305" s="13">
        <v>3</v>
      </c>
      <c r="M305" s="16">
        <f t="shared" si="12"/>
        <v>0.33333333333333331</v>
      </c>
      <c r="N305" s="16">
        <v>2.5</v>
      </c>
      <c r="O305" s="13">
        <v>2</v>
      </c>
      <c r="P305" s="16">
        <v>10.5</v>
      </c>
      <c r="Q305" s="16">
        <v>39.1</v>
      </c>
      <c r="R305" s="16">
        <v>2.1</v>
      </c>
      <c r="S305" s="16">
        <v>9.3000000000000007</v>
      </c>
      <c r="T305" s="16">
        <f t="shared" si="13"/>
        <v>65.5</v>
      </c>
      <c r="U305" s="16">
        <f t="shared" si="14"/>
        <v>65.5</v>
      </c>
      <c r="V305" s="13" t="s">
        <v>58</v>
      </c>
      <c r="W305" s="16">
        <v>31.5</v>
      </c>
      <c r="X305" s="13" t="s">
        <v>109</v>
      </c>
      <c r="Y305" s="19" t="s">
        <v>110</v>
      </c>
    </row>
    <row r="306" spans="1:25" ht="11" customHeight="1">
      <c r="A306" s="7">
        <v>302</v>
      </c>
      <c r="B306" s="13">
        <v>2</v>
      </c>
      <c r="C306" s="13" t="s">
        <v>357</v>
      </c>
      <c r="D306" s="13" t="s">
        <v>218</v>
      </c>
      <c r="E306" s="13" t="s">
        <v>219</v>
      </c>
      <c r="F306" s="13" t="s">
        <v>347</v>
      </c>
      <c r="G306" s="13" t="s">
        <v>119</v>
      </c>
      <c r="H306" s="16">
        <v>26.8</v>
      </c>
      <c r="I306" s="13">
        <v>1</v>
      </c>
      <c r="J306" s="13" t="s">
        <v>49</v>
      </c>
      <c r="K306" s="13" t="s">
        <v>46</v>
      </c>
      <c r="L306" s="13">
        <v>2</v>
      </c>
      <c r="M306" s="16">
        <f t="shared" si="12"/>
        <v>0.5</v>
      </c>
      <c r="N306" s="16">
        <v>4.4000000000000004</v>
      </c>
      <c r="O306" s="13">
        <v>4</v>
      </c>
      <c r="P306" s="16">
        <v>13.1</v>
      </c>
      <c r="Q306" s="16">
        <v>43.2</v>
      </c>
      <c r="R306" s="16">
        <v>3.9</v>
      </c>
      <c r="S306" s="16">
        <v>5.9</v>
      </c>
      <c r="T306" s="16">
        <f t="shared" si="13"/>
        <v>74.500000000000014</v>
      </c>
      <c r="U306" s="16">
        <f t="shared" si="14"/>
        <v>74.500000000000014</v>
      </c>
      <c r="V306" s="13" t="s">
        <v>50</v>
      </c>
      <c r="W306" s="16">
        <v>22.2</v>
      </c>
      <c r="X306" s="13" t="s">
        <v>109</v>
      </c>
      <c r="Y306" s="19" t="s">
        <v>110</v>
      </c>
    </row>
    <row r="307" spans="1:25" ht="11" customHeight="1">
      <c r="A307" s="7">
        <v>303</v>
      </c>
      <c r="B307" s="13">
        <v>2</v>
      </c>
      <c r="C307" s="13" t="s">
        <v>357</v>
      </c>
      <c r="D307" s="13" t="s">
        <v>218</v>
      </c>
      <c r="E307" s="13" t="s">
        <v>219</v>
      </c>
      <c r="F307" s="13" t="s">
        <v>296</v>
      </c>
      <c r="G307" s="13" t="s">
        <v>119</v>
      </c>
      <c r="H307" s="16">
        <v>7.2</v>
      </c>
      <c r="I307" s="13">
        <v>2</v>
      </c>
      <c r="J307" s="13" t="s">
        <v>49</v>
      </c>
      <c r="K307" s="13" t="s">
        <v>46</v>
      </c>
      <c r="L307" s="13">
        <v>2</v>
      </c>
      <c r="M307" s="16">
        <f t="shared" si="12"/>
        <v>1</v>
      </c>
      <c r="N307" s="16">
        <v>4.0999999999999996</v>
      </c>
      <c r="O307" s="13">
        <v>1</v>
      </c>
      <c r="P307" s="16">
        <v>9.1999999999999993</v>
      </c>
      <c r="Q307" s="16">
        <v>62.9</v>
      </c>
      <c r="R307" s="16">
        <v>5.6</v>
      </c>
      <c r="S307" s="16">
        <v>9.6999999999999993</v>
      </c>
      <c r="T307" s="16">
        <f t="shared" si="13"/>
        <v>92.5</v>
      </c>
      <c r="U307" s="16">
        <f t="shared" si="14"/>
        <v>92.5</v>
      </c>
      <c r="V307" s="13" t="s">
        <v>50</v>
      </c>
      <c r="W307" s="16">
        <v>22.2</v>
      </c>
      <c r="X307" s="13" t="s">
        <v>151</v>
      </c>
      <c r="Y307" s="19" t="s">
        <v>152</v>
      </c>
    </row>
    <row r="308" spans="1:25" ht="11" customHeight="1">
      <c r="A308" s="7">
        <v>304</v>
      </c>
      <c r="B308" s="13">
        <v>2</v>
      </c>
      <c r="C308" s="13" t="s">
        <v>357</v>
      </c>
      <c r="D308" s="13" t="s">
        <v>218</v>
      </c>
      <c r="E308" s="13" t="s">
        <v>219</v>
      </c>
      <c r="F308" s="13" t="s">
        <v>373</v>
      </c>
      <c r="G308" s="13" t="s">
        <v>119</v>
      </c>
      <c r="H308" s="16">
        <v>3.2</v>
      </c>
      <c r="I308" s="13">
        <v>3</v>
      </c>
      <c r="J308" s="13" t="s">
        <v>53</v>
      </c>
      <c r="K308" s="13" t="s">
        <v>54</v>
      </c>
      <c r="L308" s="13">
        <v>3</v>
      </c>
      <c r="M308" s="16">
        <f t="shared" si="12"/>
        <v>1</v>
      </c>
      <c r="N308" s="16">
        <v>3.1</v>
      </c>
      <c r="O308" s="13">
        <v>2</v>
      </c>
      <c r="P308" s="16">
        <v>13.9</v>
      </c>
      <c r="Q308" s="16">
        <v>46.9</v>
      </c>
      <c r="R308" s="16">
        <v>3.8</v>
      </c>
      <c r="S308" s="16">
        <v>7.8</v>
      </c>
      <c r="T308" s="16">
        <f t="shared" si="13"/>
        <v>77.5</v>
      </c>
      <c r="U308" s="16">
        <f t="shared" si="14"/>
        <v>77.5</v>
      </c>
      <c r="V308" s="13" t="s">
        <v>55</v>
      </c>
      <c r="W308" s="16">
        <v>32.200000000000003</v>
      </c>
      <c r="X308" s="13" t="s">
        <v>109</v>
      </c>
      <c r="Y308" s="19" t="s">
        <v>110</v>
      </c>
    </row>
    <row r="309" spans="1:25" ht="11" customHeight="1">
      <c r="A309" s="7">
        <v>305</v>
      </c>
      <c r="B309" s="13">
        <v>2</v>
      </c>
      <c r="C309" s="13" t="s">
        <v>357</v>
      </c>
      <c r="D309" s="13" t="s">
        <v>218</v>
      </c>
      <c r="E309" s="13" t="s">
        <v>219</v>
      </c>
      <c r="F309" s="13" t="s">
        <v>373</v>
      </c>
      <c r="G309" s="13" t="s">
        <v>119</v>
      </c>
      <c r="H309" s="16">
        <v>0.3</v>
      </c>
      <c r="I309" s="13">
        <v>3</v>
      </c>
      <c r="J309" s="13" t="s">
        <v>53</v>
      </c>
      <c r="K309" s="13" t="s">
        <v>54</v>
      </c>
      <c r="L309" s="13">
        <v>3</v>
      </c>
      <c r="M309" s="16">
        <f t="shared" si="12"/>
        <v>1</v>
      </c>
      <c r="N309" s="16">
        <v>6.3</v>
      </c>
      <c r="O309" s="13">
        <v>3</v>
      </c>
      <c r="P309" s="16">
        <v>10.4</v>
      </c>
      <c r="Q309" s="16">
        <v>57.5</v>
      </c>
      <c r="R309" s="16">
        <v>2.8</v>
      </c>
      <c r="S309" s="16">
        <v>8.1</v>
      </c>
      <c r="T309" s="16">
        <f t="shared" si="13"/>
        <v>88.1</v>
      </c>
      <c r="U309" s="16">
        <f t="shared" si="14"/>
        <v>88.1</v>
      </c>
      <c r="V309" s="13" t="s">
        <v>55</v>
      </c>
      <c r="W309" s="16">
        <v>26</v>
      </c>
      <c r="X309" s="13" t="s">
        <v>109</v>
      </c>
      <c r="Y309" s="19" t="s">
        <v>110</v>
      </c>
    </row>
    <row r="310" spans="1:25" ht="11" customHeight="1">
      <c r="A310" s="7">
        <v>306</v>
      </c>
      <c r="B310" s="13">
        <v>2</v>
      </c>
      <c r="C310" s="13" t="s">
        <v>357</v>
      </c>
      <c r="D310" s="13" t="s">
        <v>218</v>
      </c>
      <c r="E310" s="13" t="s">
        <v>219</v>
      </c>
      <c r="F310" s="13" t="s">
        <v>259</v>
      </c>
      <c r="G310" s="13" t="s">
        <v>119</v>
      </c>
      <c r="H310" s="16">
        <v>13.4</v>
      </c>
      <c r="I310" s="13">
        <v>2</v>
      </c>
      <c r="J310" s="13" t="s">
        <v>57</v>
      </c>
      <c r="K310" s="13" t="s">
        <v>54</v>
      </c>
      <c r="L310" s="13">
        <v>3</v>
      </c>
      <c r="M310" s="16">
        <f t="shared" si="12"/>
        <v>0.66666666666666663</v>
      </c>
      <c r="N310" s="16">
        <v>4</v>
      </c>
      <c r="O310" s="13">
        <v>3</v>
      </c>
      <c r="P310" s="16">
        <v>15.4</v>
      </c>
      <c r="Q310" s="16">
        <v>54.6</v>
      </c>
      <c r="R310" s="16">
        <v>2.2999999999999998</v>
      </c>
      <c r="S310" s="16">
        <v>8.5</v>
      </c>
      <c r="T310" s="16">
        <f t="shared" si="13"/>
        <v>87.8</v>
      </c>
      <c r="U310" s="16">
        <f t="shared" si="14"/>
        <v>87.8</v>
      </c>
      <c r="V310" s="13" t="s">
        <v>58</v>
      </c>
      <c r="W310" s="16">
        <v>29.8</v>
      </c>
      <c r="X310" s="13" t="s">
        <v>109</v>
      </c>
      <c r="Y310" s="19" t="s">
        <v>110</v>
      </c>
    </row>
    <row r="311" spans="1:25" ht="11" customHeight="1">
      <c r="A311" s="7">
        <v>307</v>
      </c>
      <c r="B311" s="13">
        <v>2</v>
      </c>
      <c r="C311" s="13" t="s">
        <v>357</v>
      </c>
      <c r="D311" s="13" t="s">
        <v>218</v>
      </c>
      <c r="E311" s="13" t="s">
        <v>219</v>
      </c>
      <c r="F311" s="13" t="s">
        <v>374</v>
      </c>
      <c r="G311" s="13" t="s">
        <v>119</v>
      </c>
      <c r="H311" s="16">
        <v>10</v>
      </c>
      <c r="I311" s="13">
        <v>2</v>
      </c>
      <c r="J311" s="13" t="s">
        <v>45</v>
      </c>
      <c r="K311" s="13" t="s">
        <v>46</v>
      </c>
      <c r="L311" s="13">
        <v>2</v>
      </c>
      <c r="M311" s="16">
        <f t="shared" si="12"/>
        <v>1</v>
      </c>
      <c r="N311" s="16">
        <v>6.2</v>
      </c>
      <c r="O311" s="13">
        <v>3</v>
      </c>
      <c r="P311" s="16">
        <v>13.1</v>
      </c>
      <c r="Q311" s="16">
        <v>50.1</v>
      </c>
      <c r="R311" s="16">
        <v>2</v>
      </c>
      <c r="S311" s="16">
        <v>9</v>
      </c>
      <c r="T311" s="16">
        <f t="shared" si="13"/>
        <v>83.4</v>
      </c>
      <c r="U311" s="16">
        <f t="shared" si="14"/>
        <v>83.4</v>
      </c>
      <c r="V311" s="13" t="s">
        <v>47</v>
      </c>
      <c r="W311" s="16">
        <v>18</v>
      </c>
      <c r="X311" s="13" t="s">
        <v>109</v>
      </c>
      <c r="Y311" s="19" t="s">
        <v>110</v>
      </c>
    </row>
    <row r="312" spans="1:25" ht="11" customHeight="1">
      <c r="A312" s="7">
        <v>308</v>
      </c>
      <c r="B312" s="13">
        <v>2</v>
      </c>
      <c r="C312" s="13" t="s">
        <v>357</v>
      </c>
      <c r="D312" s="13" t="s">
        <v>218</v>
      </c>
      <c r="E312" s="13" t="s">
        <v>219</v>
      </c>
      <c r="F312" s="13" t="s">
        <v>139</v>
      </c>
      <c r="G312" s="13" t="s">
        <v>119</v>
      </c>
      <c r="H312" s="16">
        <v>8.5</v>
      </c>
      <c r="I312" s="13">
        <v>3</v>
      </c>
      <c r="J312" s="13" t="s">
        <v>53</v>
      </c>
      <c r="K312" s="13" t="s">
        <v>54</v>
      </c>
      <c r="L312" s="13">
        <v>3</v>
      </c>
      <c r="M312" s="16">
        <f t="shared" si="12"/>
        <v>1</v>
      </c>
      <c r="N312" s="16">
        <v>5.0999999999999996</v>
      </c>
      <c r="O312" s="13">
        <v>2</v>
      </c>
      <c r="P312" s="16">
        <v>15.2</v>
      </c>
      <c r="Q312" s="16">
        <v>51.3</v>
      </c>
      <c r="R312" s="16">
        <v>3.7</v>
      </c>
      <c r="S312" s="16">
        <v>10.8</v>
      </c>
      <c r="T312" s="16">
        <f t="shared" si="13"/>
        <v>88.1</v>
      </c>
      <c r="U312" s="16">
        <f t="shared" si="14"/>
        <v>88.1</v>
      </c>
      <c r="V312" s="13" t="s">
        <v>55</v>
      </c>
      <c r="W312" s="16">
        <v>31.6</v>
      </c>
      <c r="X312" s="13" t="s">
        <v>151</v>
      </c>
      <c r="Y312" s="19" t="s">
        <v>152</v>
      </c>
    </row>
    <row r="313" spans="1:25" ht="11" customHeight="1">
      <c r="A313" s="7">
        <v>309</v>
      </c>
      <c r="B313" s="13">
        <v>2</v>
      </c>
      <c r="C313" s="13" t="s">
        <v>357</v>
      </c>
      <c r="D313" s="13" t="s">
        <v>218</v>
      </c>
      <c r="E313" s="13" t="s">
        <v>219</v>
      </c>
      <c r="F313" s="13" t="s">
        <v>375</v>
      </c>
      <c r="G313" s="13" t="s">
        <v>122</v>
      </c>
      <c r="H313" s="16">
        <v>29.3</v>
      </c>
      <c r="I313" s="13">
        <v>1</v>
      </c>
      <c r="J313" s="13" t="s">
        <v>49</v>
      </c>
      <c r="K313" s="13" t="s">
        <v>46</v>
      </c>
      <c r="L313" s="13">
        <v>2</v>
      </c>
      <c r="M313" s="16">
        <f t="shared" si="12"/>
        <v>0.5</v>
      </c>
      <c r="N313" s="16">
        <v>2.5</v>
      </c>
      <c r="O313" s="13">
        <v>1</v>
      </c>
      <c r="P313" s="16">
        <v>8.8000000000000007</v>
      </c>
      <c r="Q313" s="16">
        <v>62.9</v>
      </c>
      <c r="R313" s="16">
        <v>2.1</v>
      </c>
      <c r="S313" s="16">
        <v>13.1</v>
      </c>
      <c r="T313" s="16">
        <f t="shared" si="13"/>
        <v>90.399999999999991</v>
      </c>
      <c r="U313" s="16">
        <f t="shared" si="14"/>
        <v>90.399999999999991</v>
      </c>
      <c r="V313" s="13" t="s">
        <v>50</v>
      </c>
      <c r="W313" s="16">
        <v>21.2</v>
      </c>
      <c r="X313" s="13" t="s">
        <v>109</v>
      </c>
      <c r="Y313" s="19" t="s">
        <v>110</v>
      </c>
    </row>
    <row r="314" spans="1:25" ht="11" customHeight="1">
      <c r="A314" s="7">
        <v>310</v>
      </c>
      <c r="B314" s="13">
        <v>2</v>
      </c>
      <c r="C314" s="13" t="s">
        <v>357</v>
      </c>
      <c r="D314" s="13" t="s">
        <v>218</v>
      </c>
      <c r="E314" s="13" t="s">
        <v>219</v>
      </c>
      <c r="F314" s="13" t="s">
        <v>376</v>
      </c>
      <c r="G314" s="13" t="s">
        <v>122</v>
      </c>
      <c r="H314" s="16">
        <v>23.8</v>
      </c>
      <c r="I314" s="13">
        <v>2</v>
      </c>
      <c r="J314" s="13" t="s">
        <v>51</v>
      </c>
      <c r="K314" s="13" t="s">
        <v>46</v>
      </c>
      <c r="L314" s="13">
        <v>2</v>
      </c>
      <c r="M314" s="16">
        <f t="shared" si="12"/>
        <v>1</v>
      </c>
      <c r="N314" s="16">
        <v>4.5</v>
      </c>
      <c r="O314" s="13">
        <v>2</v>
      </c>
      <c r="P314" s="16">
        <v>11.4</v>
      </c>
      <c r="Q314" s="16">
        <v>45.8</v>
      </c>
      <c r="R314" s="16">
        <v>3.5</v>
      </c>
      <c r="S314" s="16">
        <v>11.7</v>
      </c>
      <c r="T314" s="16">
        <f t="shared" si="13"/>
        <v>78.899999999999991</v>
      </c>
      <c r="U314" s="16">
        <f t="shared" si="14"/>
        <v>78.899999999999991</v>
      </c>
      <c r="V314" s="13" t="s">
        <v>52</v>
      </c>
      <c r="W314" s="16">
        <v>27</v>
      </c>
      <c r="X314" s="13" t="s">
        <v>109</v>
      </c>
      <c r="Y314" s="19" t="s">
        <v>110</v>
      </c>
    </row>
    <row r="315" spans="1:25" ht="11" customHeight="1">
      <c r="A315" s="7">
        <v>311</v>
      </c>
      <c r="B315" s="13">
        <v>2</v>
      </c>
      <c r="C315" s="13" t="s">
        <v>357</v>
      </c>
      <c r="D315" s="13" t="s">
        <v>218</v>
      </c>
      <c r="E315" s="13" t="s">
        <v>219</v>
      </c>
      <c r="F315" s="13" t="s">
        <v>377</v>
      </c>
      <c r="G315" s="13" t="s">
        <v>122</v>
      </c>
      <c r="H315" s="16">
        <v>37.799999999999997</v>
      </c>
      <c r="I315" s="13">
        <v>1</v>
      </c>
      <c r="J315" s="13" t="s">
        <v>49</v>
      </c>
      <c r="K315" s="13" t="s">
        <v>46</v>
      </c>
      <c r="L315" s="13">
        <v>2</v>
      </c>
      <c r="M315" s="16">
        <f t="shared" si="12"/>
        <v>0.5</v>
      </c>
      <c r="N315" s="16">
        <v>3.2</v>
      </c>
      <c r="O315" s="13">
        <v>3</v>
      </c>
      <c r="P315" s="16">
        <v>11.9</v>
      </c>
      <c r="Q315" s="16">
        <v>47</v>
      </c>
      <c r="R315" s="16">
        <v>2.4</v>
      </c>
      <c r="S315" s="16">
        <v>5.3</v>
      </c>
      <c r="T315" s="16">
        <f t="shared" si="13"/>
        <v>72.8</v>
      </c>
      <c r="U315" s="16">
        <f t="shared" si="14"/>
        <v>72.8</v>
      </c>
      <c r="V315" s="13" t="s">
        <v>50</v>
      </c>
      <c r="W315" s="16">
        <v>21.4</v>
      </c>
      <c r="X315" s="13" t="s">
        <v>109</v>
      </c>
      <c r="Y315" s="19" t="s">
        <v>110</v>
      </c>
    </row>
    <row r="316" spans="1:25" ht="11" customHeight="1">
      <c r="A316" s="7">
        <v>312</v>
      </c>
      <c r="B316" s="13">
        <v>2</v>
      </c>
      <c r="C316" s="13" t="s">
        <v>357</v>
      </c>
      <c r="D316" s="13" t="s">
        <v>218</v>
      </c>
      <c r="E316" s="13" t="s">
        <v>219</v>
      </c>
      <c r="F316" s="13" t="s">
        <v>378</v>
      </c>
      <c r="G316" s="13" t="s">
        <v>125</v>
      </c>
      <c r="H316" s="16">
        <v>38.4</v>
      </c>
      <c r="I316" s="13">
        <v>2</v>
      </c>
      <c r="J316" s="13" t="s">
        <v>51</v>
      </c>
      <c r="K316" s="13" t="s">
        <v>46</v>
      </c>
      <c r="L316" s="13">
        <v>2</v>
      </c>
      <c r="M316" s="16">
        <f t="shared" si="12"/>
        <v>1</v>
      </c>
      <c r="N316" s="16">
        <v>2.9</v>
      </c>
      <c r="O316" s="13">
        <v>2</v>
      </c>
      <c r="P316" s="16">
        <v>13.6</v>
      </c>
      <c r="Q316" s="16">
        <v>41.9</v>
      </c>
      <c r="R316" s="16">
        <v>1.7</v>
      </c>
      <c r="S316" s="16">
        <v>9.4</v>
      </c>
      <c r="T316" s="16">
        <f t="shared" si="13"/>
        <v>71.5</v>
      </c>
      <c r="U316" s="16">
        <f t="shared" si="14"/>
        <v>71.5</v>
      </c>
      <c r="V316" s="13" t="s">
        <v>52</v>
      </c>
      <c r="W316" s="16">
        <v>24.6</v>
      </c>
      <c r="X316" s="13" t="s">
        <v>109</v>
      </c>
      <c r="Y316" s="19" t="s">
        <v>110</v>
      </c>
    </row>
    <row r="317" spans="1:25" ht="11" customHeight="1">
      <c r="A317" s="7">
        <v>313</v>
      </c>
      <c r="B317" s="13">
        <v>2</v>
      </c>
      <c r="C317" s="13" t="s">
        <v>357</v>
      </c>
      <c r="D317" s="13" t="s">
        <v>218</v>
      </c>
      <c r="E317" s="13" t="s">
        <v>219</v>
      </c>
      <c r="F317" s="13" t="s">
        <v>379</v>
      </c>
      <c r="G317" s="13" t="s">
        <v>125</v>
      </c>
      <c r="H317" s="16">
        <v>19.100000000000001</v>
      </c>
      <c r="I317" s="13">
        <v>2</v>
      </c>
      <c r="J317" s="13" t="s">
        <v>51</v>
      </c>
      <c r="K317" s="13" t="s">
        <v>46</v>
      </c>
      <c r="L317" s="13">
        <v>2</v>
      </c>
      <c r="M317" s="16">
        <f t="shared" si="12"/>
        <v>1</v>
      </c>
      <c r="N317" s="16">
        <v>3.8</v>
      </c>
      <c r="O317" s="13">
        <v>1</v>
      </c>
      <c r="P317" s="16">
        <v>13.4</v>
      </c>
      <c r="Q317" s="16">
        <v>56</v>
      </c>
      <c r="R317" s="16">
        <v>4.8</v>
      </c>
      <c r="S317" s="16">
        <v>11.9</v>
      </c>
      <c r="T317" s="16">
        <f t="shared" si="13"/>
        <v>90.9</v>
      </c>
      <c r="U317" s="16">
        <f t="shared" si="14"/>
        <v>90.9</v>
      </c>
      <c r="V317" s="13" t="s">
        <v>52</v>
      </c>
      <c r="W317" s="16">
        <v>25.8</v>
      </c>
      <c r="X317" s="13" t="s">
        <v>109</v>
      </c>
      <c r="Y317" s="19" t="s">
        <v>110</v>
      </c>
    </row>
    <row r="318" spans="1:25" ht="11" customHeight="1">
      <c r="A318" s="7">
        <v>314</v>
      </c>
      <c r="B318" s="13">
        <v>2</v>
      </c>
      <c r="C318" s="13" t="s">
        <v>357</v>
      </c>
      <c r="D318" s="13" t="s">
        <v>218</v>
      </c>
      <c r="E318" s="13" t="s">
        <v>219</v>
      </c>
      <c r="F318" s="13" t="s">
        <v>143</v>
      </c>
      <c r="G318" s="13" t="s">
        <v>125</v>
      </c>
      <c r="H318" s="16">
        <v>13</v>
      </c>
      <c r="I318" s="13">
        <v>2</v>
      </c>
      <c r="J318" s="13" t="s">
        <v>53</v>
      </c>
      <c r="K318" s="13" t="s">
        <v>54</v>
      </c>
      <c r="L318" s="13">
        <v>3</v>
      </c>
      <c r="M318" s="16">
        <f t="shared" si="12"/>
        <v>0.66666666666666663</v>
      </c>
      <c r="N318" s="16">
        <v>4.0999999999999996</v>
      </c>
      <c r="O318" s="13">
        <v>2</v>
      </c>
      <c r="P318" s="16">
        <v>8.6</v>
      </c>
      <c r="Q318" s="16">
        <v>62.4</v>
      </c>
      <c r="R318" s="16">
        <v>2.1</v>
      </c>
      <c r="S318" s="16">
        <v>7.1</v>
      </c>
      <c r="T318" s="16">
        <f t="shared" si="13"/>
        <v>86.299999999999983</v>
      </c>
      <c r="U318" s="16">
        <f t="shared" si="14"/>
        <v>86.299999999999983</v>
      </c>
      <c r="V318" s="13" t="s">
        <v>55</v>
      </c>
      <c r="W318" s="16">
        <v>27.5</v>
      </c>
      <c r="X318" s="13" t="s">
        <v>109</v>
      </c>
      <c r="Y318" s="19" t="s">
        <v>110</v>
      </c>
    </row>
    <row r="319" spans="1:25" ht="11" customHeight="1">
      <c r="A319" s="7">
        <v>315</v>
      </c>
      <c r="B319" s="13">
        <v>2</v>
      </c>
      <c r="C319" s="13" t="s">
        <v>357</v>
      </c>
      <c r="D319" s="13" t="s">
        <v>218</v>
      </c>
      <c r="E319" s="13" t="s">
        <v>219</v>
      </c>
      <c r="F319" s="13" t="s">
        <v>380</v>
      </c>
      <c r="G319" s="13" t="s">
        <v>125</v>
      </c>
      <c r="H319" s="16">
        <v>12.9</v>
      </c>
      <c r="I319" s="13">
        <v>1</v>
      </c>
      <c r="J319" s="13" t="s">
        <v>49</v>
      </c>
      <c r="K319" s="13" t="s">
        <v>46</v>
      </c>
      <c r="L319" s="13">
        <v>2</v>
      </c>
      <c r="M319" s="16">
        <f t="shared" si="12"/>
        <v>0.5</v>
      </c>
      <c r="N319" s="16">
        <v>6.2</v>
      </c>
      <c r="O319" s="13">
        <v>4</v>
      </c>
      <c r="P319" s="16">
        <v>13.8</v>
      </c>
      <c r="Q319" s="16">
        <v>53.8</v>
      </c>
      <c r="R319" s="16">
        <v>2.9</v>
      </c>
      <c r="S319" s="16">
        <v>10.5</v>
      </c>
      <c r="T319" s="16">
        <f t="shared" si="13"/>
        <v>91.2</v>
      </c>
      <c r="U319" s="16">
        <f t="shared" si="14"/>
        <v>91.2</v>
      </c>
      <c r="V319" s="13" t="s">
        <v>50</v>
      </c>
      <c r="W319" s="16">
        <v>26.7</v>
      </c>
      <c r="X319" s="13" t="s">
        <v>109</v>
      </c>
      <c r="Y319" s="19" t="s">
        <v>110</v>
      </c>
    </row>
    <row r="320" spans="1:25" ht="11" customHeight="1">
      <c r="A320" s="7">
        <v>316</v>
      </c>
      <c r="B320" s="13">
        <v>2</v>
      </c>
      <c r="C320" s="13" t="s">
        <v>357</v>
      </c>
      <c r="D320" s="13" t="s">
        <v>218</v>
      </c>
      <c r="E320" s="13" t="s">
        <v>219</v>
      </c>
      <c r="F320" s="13" t="s">
        <v>381</v>
      </c>
      <c r="G320" s="13" t="s">
        <v>125</v>
      </c>
      <c r="H320" s="16">
        <v>18.7</v>
      </c>
      <c r="I320" s="13">
        <v>1</v>
      </c>
      <c r="J320" s="13" t="s">
        <v>57</v>
      </c>
      <c r="K320" s="13" t="s">
        <v>54</v>
      </c>
      <c r="L320" s="13">
        <v>3</v>
      </c>
      <c r="M320" s="16">
        <f t="shared" si="12"/>
        <v>0.33333333333333331</v>
      </c>
      <c r="N320" s="16">
        <v>3.8</v>
      </c>
      <c r="O320" s="13">
        <v>2</v>
      </c>
      <c r="P320" s="16">
        <v>11.4</v>
      </c>
      <c r="Q320" s="16">
        <v>49.7</v>
      </c>
      <c r="R320" s="16">
        <v>3</v>
      </c>
      <c r="S320" s="16">
        <v>9.5</v>
      </c>
      <c r="T320" s="16">
        <f t="shared" si="13"/>
        <v>79.400000000000006</v>
      </c>
      <c r="U320" s="16">
        <f t="shared" si="14"/>
        <v>79.400000000000006</v>
      </c>
      <c r="V320" s="13" t="s">
        <v>58</v>
      </c>
      <c r="W320" s="16">
        <v>31.7</v>
      </c>
      <c r="X320" s="13" t="s">
        <v>109</v>
      </c>
      <c r="Y320" s="19" t="s">
        <v>110</v>
      </c>
    </row>
    <row r="321" spans="1:25" ht="11" customHeight="1">
      <c r="A321" s="7">
        <v>317</v>
      </c>
      <c r="B321" s="13">
        <v>2</v>
      </c>
      <c r="C321" s="13" t="s">
        <v>357</v>
      </c>
      <c r="D321" s="13" t="s">
        <v>218</v>
      </c>
      <c r="E321" s="13" t="s">
        <v>219</v>
      </c>
      <c r="F321" s="13" t="s">
        <v>333</v>
      </c>
      <c r="G321" s="13" t="s">
        <v>125</v>
      </c>
      <c r="H321" s="16">
        <v>4.0999999999999996</v>
      </c>
      <c r="I321" s="13">
        <v>3</v>
      </c>
      <c r="J321" s="13" t="s">
        <v>53</v>
      </c>
      <c r="K321" s="13" t="s">
        <v>54</v>
      </c>
      <c r="L321" s="13">
        <v>3</v>
      </c>
      <c r="M321" s="16">
        <f t="shared" si="12"/>
        <v>1</v>
      </c>
      <c r="N321" s="16">
        <v>5</v>
      </c>
      <c r="O321" s="13">
        <v>4</v>
      </c>
      <c r="P321" s="16">
        <v>19.2</v>
      </c>
      <c r="Q321" s="16">
        <v>66.7</v>
      </c>
      <c r="R321" s="16">
        <v>3.4</v>
      </c>
      <c r="S321" s="16">
        <v>14.4</v>
      </c>
      <c r="T321" s="16">
        <f t="shared" si="13"/>
        <v>112.70000000000002</v>
      </c>
      <c r="U321" s="16">
        <f t="shared" si="14"/>
        <v>112.70000000000002</v>
      </c>
      <c r="V321" s="13" t="s">
        <v>55</v>
      </c>
      <c r="W321" s="16">
        <v>26.7</v>
      </c>
      <c r="X321" s="13" t="s">
        <v>109</v>
      </c>
      <c r="Y321" s="19" t="s">
        <v>110</v>
      </c>
    </row>
    <row r="322" spans="1:25" ht="11" customHeight="1">
      <c r="A322" s="7">
        <v>318</v>
      </c>
      <c r="B322" s="13">
        <v>2</v>
      </c>
      <c r="C322" s="13" t="s">
        <v>357</v>
      </c>
      <c r="D322" s="13" t="s">
        <v>218</v>
      </c>
      <c r="E322" s="13" t="s">
        <v>219</v>
      </c>
      <c r="F322" s="13" t="s">
        <v>299</v>
      </c>
      <c r="G322" s="13" t="s">
        <v>125</v>
      </c>
      <c r="H322" s="16">
        <v>10.5</v>
      </c>
      <c r="I322" s="13">
        <v>4</v>
      </c>
      <c r="J322" s="13" t="s">
        <v>57</v>
      </c>
      <c r="K322" s="13" t="s">
        <v>54</v>
      </c>
      <c r="L322" s="13">
        <v>3</v>
      </c>
      <c r="M322" s="16">
        <f t="shared" si="12"/>
        <v>1.3333333333333333</v>
      </c>
      <c r="N322" s="16">
        <v>3.1</v>
      </c>
      <c r="O322" s="13">
        <v>1</v>
      </c>
      <c r="P322" s="16">
        <v>13.5</v>
      </c>
      <c r="Q322" s="16">
        <v>65.5</v>
      </c>
      <c r="R322" s="16">
        <v>2.6</v>
      </c>
      <c r="S322" s="16">
        <v>8.5</v>
      </c>
      <c r="T322" s="16">
        <f t="shared" si="13"/>
        <v>94.199999999999989</v>
      </c>
      <c r="U322" s="16">
        <f t="shared" si="14"/>
        <v>94.199999999999989</v>
      </c>
      <c r="V322" s="13" t="s">
        <v>58</v>
      </c>
      <c r="W322" s="16">
        <v>28.8</v>
      </c>
      <c r="X322" s="13" t="s">
        <v>109</v>
      </c>
      <c r="Y322" s="19" t="s">
        <v>142</v>
      </c>
    </row>
    <row r="323" spans="1:25" ht="11" customHeight="1">
      <c r="A323" s="7">
        <v>319</v>
      </c>
      <c r="B323" s="13">
        <v>2</v>
      </c>
      <c r="C323" s="13" t="s">
        <v>357</v>
      </c>
      <c r="D323" s="13" t="s">
        <v>218</v>
      </c>
      <c r="E323" s="13" t="s">
        <v>219</v>
      </c>
      <c r="F323" s="13" t="s">
        <v>268</v>
      </c>
      <c r="G323" s="13" t="s">
        <v>125</v>
      </c>
      <c r="H323" s="16">
        <v>2.2999999999999998</v>
      </c>
      <c r="I323" s="13">
        <v>3</v>
      </c>
      <c r="J323" s="13" t="s">
        <v>57</v>
      </c>
      <c r="K323" s="13" t="s">
        <v>54</v>
      </c>
      <c r="L323" s="13">
        <v>3</v>
      </c>
      <c r="M323" s="16">
        <f t="shared" si="12"/>
        <v>1</v>
      </c>
      <c r="N323" s="16">
        <v>4.9000000000000004</v>
      </c>
      <c r="O323" s="13">
        <v>2</v>
      </c>
      <c r="P323" s="16">
        <v>12</v>
      </c>
      <c r="Q323" s="16">
        <v>64.400000000000006</v>
      </c>
      <c r="R323" s="16">
        <v>5.4</v>
      </c>
      <c r="S323" s="16">
        <v>12.2</v>
      </c>
      <c r="T323" s="16">
        <f t="shared" si="13"/>
        <v>100.90000000000002</v>
      </c>
      <c r="U323" s="16">
        <f t="shared" si="14"/>
        <v>100.90000000000002</v>
      </c>
      <c r="V323" s="13" t="s">
        <v>58</v>
      </c>
      <c r="W323" s="16">
        <v>31.1</v>
      </c>
      <c r="X323" s="13" t="s">
        <v>151</v>
      </c>
      <c r="Y323" s="19" t="s">
        <v>152</v>
      </c>
    </row>
    <row r="324" spans="1:25" ht="11" customHeight="1">
      <c r="A324" s="7">
        <v>320</v>
      </c>
      <c r="B324" s="13">
        <v>2</v>
      </c>
      <c r="C324" s="13" t="s">
        <v>357</v>
      </c>
      <c r="D324" s="13" t="s">
        <v>218</v>
      </c>
      <c r="E324" s="13" t="s">
        <v>219</v>
      </c>
      <c r="F324" s="13" t="s">
        <v>189</v>
      </c>
      <c r="G324" s="13" t="s">
        <v>125</v>
      </c>
      <c r="H324" s="16">
        <v>18.2</v>
      </c>
      <c r="I324" s="13">
        <v>1</v>
      </c>
      <c r="J324" s="13" t="s">
        <v>45</v>
      </c>
      <c r="K324" s="13" t="s">
        <v>46</v>
      </c>
      <c r="L324" s="13">
        <v>2</v>
      </c>
      <c r="M324" s="16">
        <f t="shared" si="12"/>
        <v>0.5</v>
      </c>
      <c r="N324" s="16">
        <v>3</v>
      </c>
      <c r="O324" s="13">
        <v>1</v>
      </c>
      <c r="P324" s="16">
        <v>9.1999999999999993</v>
      </c>
      <c r="Q324" s="16">
        <v>50.4</v>
      </c>
      <c r="R324" s="16">
        <v>2.5</v>
      </c>
      <c r="S324" s="16">
        <v>9.1</v>
      </c>
      <c r="T324" s="16">
        <f t="shared" si="13"/>
        <v>75.199999999999989</v>
      </c>
      <c r="U324" s="16">
        <f t="shared" si="14"/>
        <v>75.199999999999989</v>
      </c>
      <c r="V324" s="13" t="s">
        <v>47</v>
      </c>
      <c r="W324" s="16">
        <v>21.4</v>
      </c>
      <c r="X324" s="13" t="s">
        <v>109</v>
      </c>
      <c r="Y324" s="19" t="s">
        <v>110</v>
      </c>
    </row>
    <row r="325" spans="1:25" ht="11" customHeight="1">
      <c r="A325" s="7">
        <v>321</v>
      </c>
      <c r="B325" s="13">
        <v>2</v>
      </c>
      <c r="C325" s="13" t="s">
        <v>357</v>
      </c>
      <c r="D325" s="13" t="s">
        <v>218</v>
      </c>
      <c r="E325" s="13" t="s">
        <v>219</v>
      </c>
      <c r="F325" s="13" t="s">
        <v>382</v>
      </c>
      <c r="G325" s="13" t="s">
        <v>125</v>
      </c>
      <c r="H325" s="16">
        <v>11.2</v>
      </c>
      <c r="I325" s="13">
        <v>2</v>
      </c>
      <c r="J325" s="13" t="s">
        <v>53</v>
      </c>
      <c r="K325" s="13" t="s">
        <v>54</v>
      </c>
      <c r="L325" s="13">
        <v>3</v>
      </c>
      <c r="M325" s="16">
        <f t="shared" ref="M325:M388" si="15">I325/L325</f>
        <v>0.66666666666666663</v>
      </c>
      <c r="N325" s="16">
        <v>6</v>
      </c>
      <c r="O325" s="13">
        <v>1</v>
      </c>
      <c r="P325" s="16">
        <v>9.8000000000000007</v>
      </c>
      <c r="Q325" s="16">
        <v>52.8</v>
      </c>
      <c r="R325" s="16">
        <v>3.1</v>
      </c>
      <c r="S325" s="16">
        <v>11.3</v>
      </c>
      <c r="T325" s="16">
        <f t="shared" ref="T325:T388" si="16">SUM(N325:S325)</f>
        <v>83.999999999999986</v>
      </c>
      <c r="U325" s="16">
        <f t="shared" ref="U325:U388" si="17">T325</f>
        <v>83.999999999999986</v>
      </c>
      <c r="V325" s="13" t="s">
        <v>55</v>
      </c>
      <c r="W325" s="16">
        <v>26.9</v>
      </c>
      <c r="X325" s="13" t="s">
        <v>109</v>
      </c>
      <c r="Y325" s="19" t="s">
        <v>110</v>
      </c>
    </row>
    <row r="326" spans="1:25" ht="11" customHeight="1">
      <c r="A326" s="7">
        <v>322</v>
      </c>
      <c r="B326" s="13">
        <v>2</v>
      </c>
      <c r="C326" s="13" t="s">
        <v>357</v>
      </c>
      <c r="D326" s="13" t="s">
        <v>218</v>
      </c>
      <c r="E326" s="13" t="s">
        <v>219</v>
      </c>
      <c r="F326" s="13" t="s">
        <v>127</v>
      </c>
      <c r="G326" s="13" t="s">
        <v>125</v>
      </c>
      <c r="H326" s="16">
        <v>1.6</v>
      </c>
      <c r="I326" s="13">
        <v>2</v>
      </c>
      <c r="J326" s="13" t="s">
        <v>53</v>
      </c>
      <c r="K326" s="13" t="s">
        <v>54</v>
      </c>
      <c r="L326" s="13">
        <v>3</v>
      </c>
      <c r="M326" s="16">
        <f t="shared" si="15"/>
        <v>0.66666666666666663</v>
      </c>
      <c r="N326" s="16">
        <v>4.5999999999999996</v>
      </c>
      <c r="O326" s="13">
        <v>2</v>
      </c>
      <c r="P326" s="16">
        <v>11</v>
      </c>
      <c r="Q326" s="16">
        <v>59</v>
      </c>
      <c r="R326" s="16">
        <v>2.4</v>
      </c>
      <c r="S326" s="16">
        <v>9.6</v>
      </c>
      <c r="T326" s="16">
        <f t="shared" si="16"/>
        <v>88.6</v>
      </c>
      <c r="U326" s="16">
        <f t="shared" si="17"/>
        <v>88.6</v>
      </c>
      <c r="V326" s="13" t="s">
        <v>55</v>
      </c>
      <c r="W326" s="16">
        <v>28.1</v>
      </c>
      <c r="X326" s="13" t="s">
        <v>109</v>
      </c>
      <c r="Y326" s="19" t="s">
        <v>110</v>
      </c>
    </row>
    <row r="327" spans="1:25" ht="11" customHeight="1">
      <c r="A327" s="7">
        <v>323</v>
      </c>
      <c r="B327" s="13">
        <v>2</v>
      </c>
      <c r="C327" s="13" t="s">
        <v>383</v>
      </c>
      <c r="D327" s="13" t="s">
        <v>245</v>
      </c>
      <c r="E327" s="13" t="s">
        <v>219</v>
      </c>
      <c r="F327" s="13" t="s">
        <v>384</v>
      </c>
      <c r="G327" s="13" t="s">
        <v>113</v>
      </c>
      <c r="H327" s="16">
        <v>182.2</v>
      </c>
      <c r="I327" s="13">
        <v>1</v>
      </c>
      <c r="J327" s="13" t="s">
        <v>57</v>
      </c>
      <c r="K327" s="13" t="s">
        <v>54</v>
      </c>
      <c r="L327" s="13">
        <v>3</v>
      </c>
      <c r="M327" s="16">
        <f t="shared" si="15"/>
        <v>0.33333333333333331</v>
      </c>
      <c r="N327" s="16">
        <v>6</v>
      </c>
      <c r="O327" s="13">
        <v>2</v>
      </c>
      <c r="P327" s="16">
        <v>10.199999999999999</v>
      </c>
      <c r="Q327" s="16">
        <v>58.5</v>
      </c>
      <c r="R327" s="16">
        <v>1</v>
      </c>
      <c r="S327" s="16">
        <v>12</v>
      </c>
      <c r="T327" s="16">
        <f t="shared" si="16"/>
        <v>89.7</v>
      </c>
      <c r="U327" s="16">
        <f t="shared" si="17"/>
        <v>89.7</v>
      </c>
      <c r="V327" s="13" t="s">
        <v>58</v>
      </c>
      <c r="W327" s="16">
        <v>28.4</v>
      </c>
      <c r="X327" s="13" t="s">
        <v>109</v>
      </c>
      <c r="Y327" s="19" t="s">
        <v>110</v>
      </c>
    </row>
    <row r="328" spans="1:25" ht="11" customHeight="1">
      <c r="A328" s="7">
        <v>324</v>
      </c>
      <c r="B328" s="13">
        <v>2</v>
      </c>
      <c r="C328" s="13" t="s">
        <v>383</v>
      </c>
      <c r="D328" s="13" t="s">
        <v>245</v>
      </c>
      <c r="E328" s="13" t="s">
        <v>219</v>
      </c>
      <c r="F328" s="13" t="s">
        <v>385</v>
      </c>
      <c r="G328" s="13" t="s">
        <v>113</v>
      </c>
      <c r="H328" s="16">
        <v>3.2</v>
      </c>
      <c r="I328" s="13">
        <v>1</v>
      </c>
      <c r="J328" s="13" t="s">
        <v>57</v>
      </c>
      <c r="K328" s="13" t="s">
        <v>54</v>
      </c>
      <c r="L328" s="13">
        <v>3</v>
      </c>
      <c r="M328" s="16">
        <f t="shared" si="15"/>
        <v>0.33333333333333331</v>
      </c>
      <c r="N328" s="16">
        <v>5</v>
      </c>
      <c r="O328" s="13">
        <v>1</v>
      </c>
      <c r="P328" s="16">
        <v>15.8</v>
      </c>
      <c r="Q328" s="16">
        <v>50.9</v>
      </c>
      <c r="R328" s="16">
        <v>4</v>
      </c>
      <c r="S328" s="16">
        <v>9.6999999999999993</v>
      </c>
      <c r="T328" s="16">
        <f t="shared" si="16"/>
        <v>86.4</v>
      </c>
      <c r="U328" s="16">
        <f t="shared" si="17"/>
        <v>86.4</v>
      </c>
      <c r="V328" s="13" t="s">
        <v>58</v>
      </c>
      <c r="W328" s="16">
        <v>29.9</v>
      </c>
      <c r="X328" s="13" t="s">
        <v>109</v>
      </c>
      <c r="Y328" s="19" t="s">
        <v>110</v>
      </c>
    </row>
    <row r="329" spans="1:25" ht="11" customHeight="1">
      <c r="A329" s="7">
        <v>325</v>
      </c>
      <c r="B329" s="13">
        <v>2</v>
      </c>
      <c r="C329" s="13" t="s">
        <v>383</v>
      </c>
      <c r="D329" s="13" t="s">
        <v>245</v>
      </c>
      <c r="E329" s="13" t="s">
        <v>219</v>
      </c>
      <c r="F329" s="13" t="s">
        <v>154</v>
      </c>
      <c r="G329" s="13" t="s">
        <v>113</v>
      </c>
      <c r="H329" s="16">
        <v>28.2</v>
      </c>
      <c r="I329" s="13">
        <v>4</v>
      </c>
      <c r="J329" s="13" t="s">
        <v>57</v>
      </c>
      <c r="K329" s="13" t="s">
        <v>54</v>
      </c>
      <c r="L329" s="13">
        <v>3</v>
      </c>
      <c r="M329" s="16">
        <f t="shared" si="15"/>
        <v>1.3333333333333333</v>
      </c>
      <c r="N329" s="16">
        <v>5.7</v>
      </c>
      <c r="O329" s="13">
        <v>3</v>
      </c>
      <c r="P329" s="16">
        <v>13.3</v>
      </c>
      <c r="Q329" s="16">
        <v>69.2</v>
      </c>
      <c r="R329" s="16">
        <v>1.8</v>
      </c>
      <c r="S329" s="16">
        <v>15.9</v>
      </c>
      <c r="T329" s="16">
        <f t="shared" si="16"/>
        <v>108.9</v>
      </c>
      <c r="U329" s="16">
        <f t="shared" si="17"/>
        <v>108.9</v>
      </c>
      <c r="V329" s="13" t="s">
        <v>58</v>
      </c>
      <c r="W329" s="16">
        <v>28.1</v>
      </c>
      <c r="X329" s="13" t="s">
        <v>109</v>
      </c>
      <c r="Y329" s="19" t="s">
        <v>142</v>
      </c>
    </row>
    <row r="330" spans="1:25" ht="11" customHeight="1">
      <c r="A330" s="7">
        <v>326</v>
      </c>
      <c r="B330" s="13">
        <v>2</v>
      </c>
      <c r="C330" s="13" t="s">
        <v>383</v>
      </c>
      <c r="D330" s="13" t="s">
        <v>245</v>
      </c>
      <c r="E330" s="13" t="s">
        <v>219</v>
      </c>
      <c r="F330" s="13" t="s">
        <v>327</v>
      </c>
      <c r="G330" s="13" t="s">
        <v>113</v>
      </c>
      <c r="H330" s="16">
        <v>101.9</v>
      </c>
      <c r="I330" s="13">
        <v>1</v>
      </c>
      <c r="J330" s="13" t="s">
        <v>45</v>
      </c>
      <c r="K330" s="13" t="s">
        <v>46</v>
      </c>
      <c r="L330" s="13">
        <v>2</v>
      </c>
      <c r="M330" s="16">
        <f t="shared" si="15"/>
        <v>0.5</v>
      </c>
      <c r="N330" s="16">
        <v>4.4000000000000004</v>
      </c>
      <c r="O330" s="13">
        <v>3</v>
      </c>
      <c r="P330" s="16">
        <v>11</v>
      </c>
      <c r="Q330" s="16">
        <v>39.5</v>
      </c>
      <c r="R330" s="16">
        <v>2.9</v>
      </c>
      <c r="S330" s="16">
        <v>7.7</v>
      </c>
      <c r="T330" s="16">
        <f t="shared" si="16"/>
        <v>68.5</v>
      </c>
      <c r="U330" s="16">
        <f t="shared" si="17"/>
        <v>68.5</v>
      </c>
      <c r="V330" s="13" t="s">
        <v>47</v>
      </c>
      <c r="W330" s="16">
        <v>23.4</v>
      </c>
      <c r="X330" s="13" t="s">
        <v>109</v>
      </c>
      <c r="Y330" s="19" t="s">
        <v>110</v>
      </c>
    </row>
    <row r="331" spans="1:25" ht="11" customHeight="1">
      <c r="A331" s="7">
        <v>327</v>
      </c>
      <c r="B331" s="13">
        <v>2</v>
      </c>
      <c r="C331" s="13" t="s">
        <v>383</v>
      </c>
      <c r="D331" s="13" t="s">
        <v>245</v>
      </c>
      <c r="E331" s="13" t="s">
        <v>219</v>
      </c>
      <c r="F331" s="13" t="s">
        <v>386</v>
      </c>
      <c r="G331" s="13" t="s">
        <v>119</v>
      </c>
      <c r="H331" s="16">
        <v>105.5</v>
      </c>
      <c r="I331" s="13">
        <v>3</v>
      </c>
      <c r="J331" s="13" t="s">
        <v>57</v>
      </c>
      <c r="K331" s="13" t="s">
        <v>54</v>
      </c>
      <c r="L331" s="13">
        <v>3</v>
      </c>
      <c r="M331" s="16">
        <f t="shared" si="15"/>
        <v>1</v>
      </c>
      <c r="N331" s="16">
        <v>4.5</v>
      </c>
      <c r="O331" s="13">
        <v>2</v>
      </c>
      <c r="P331" s="16">
        <v>12</v>
      </c>
      <c r="Q331" s="16">
        <v>60.6</v>
      </c>
      <c r="R331" s="16">
        <v>2.1</v>
      </c>
      <c r="S331" s="16">
        <v>5.9</v>
      </c>
      <c r="T331" s="16">
        <f t="shared" si="16"/>
        <v>87.1</v>
      </c>
      <c r="U331" s="16">
        <f t="shared" si="17"/>
        <v>87.1</v>
      </c>
      <c r="V331" s="13" t="s">
        <v>58</v>
      </c>
      <c r="W331" s="16">
        <v>30.5</v>
      </c>
      <c r="X331" s="13" t="s">
        <v>109</v>
      </c>
      <c r="Y331" s="19" t="s">
        <v>110</v>
      </c>
    </row>
    <row r="332" spans="1:25" ht="11" customHeight="1">
      <c r="A332" s="7">
        <v>328</v>
      </c>
      <c r="B332" s="13">
        <v>2</v>
      </c>
      <c r="C332" s="13" t="s">
        <v>383</v>
      </c>
      <c r="D332" s="13" t="s">
        <v>245</v>
      </c>
      <c r="E332" s="13" t="s">
        <v>219</v>
      </c>
      <c r="F332" s="13" t="s">
        <v>134</v>
      </c>
      <c r="G332" s="13" t="s">
        <v>119</v>
      </c>
      <c r="H332" s="16">
        <v>10.9</v>
      </c>
      <c r="I332" s="13">
        <v>1</v>
      </c>
      <c r="J332" s="13" t="s">
        <v>57</v>
      </c>
      <c r="K332" s="13" t="s">
        <v>54</v>
      </c>
      <c r="L332" s="13">
        <v>3</v>
      </c>
      <c r="M332" s="16">
        <f t="shared" si="15"/>
        <v>0.33333333333333331</v>
      </c>
      <c r="N332" s="16">
        <v>2.9</v>
      </c>
      <c r="O332" s="13">
        <v>1</v>
      </c>
      <c r="P332" s="16">
        <v>11.7</v>
      </c>
      <c r="Q332" s="16">
        <v>43.8</v>
      </c>
      <c r="R332" s="16">
        <v>1.9</v>
      </c>
      <c r="S332" s="16">
        <v>12.8</v>
      </c>
      <c r="T332" s="16">
        <f t="shared" si="16"/>
        <v>74.099999999999994</v>
      </c>
      <c r="U332" s="16">
        <f t="shared" si="17"/>
        <v>74.099999999999994</v>
      </c>
      <c r="V332" s="13" t="s">
        <v>58</v>
      </c>
      <c r="W332" s="16">
        <v>24.1</v>
      </c>
      <c r="X332" s="13" t="s">
        <v>109</v>
      </c>
      <c r="Y332" s="19" t="s">
        <v>110</v>
      </c>
    </row>
    <row r="333" spans="1:25" ht="11" customHeight="1">
      <c r="A333" s="7">
        <v>329</v>
      </c>
      <c r="B333" s="13">
        <v>2</v>
      </c>
      <c r="C333" s="13" t="s">
        <v>383</v>
      </c>
      <c r="D333" s="13" t="s">
        <v>245</v>
      </c>
      <c r="E333" s="13" t="s">
        <v>219</v>
      </c>
      <c r="F333" s="13" t="s">
        <v>135</v>
      </c>
      <c r="G333" s="13" t="s">
        <v>119</v>
      </c>
      <c r="H333" s="16">
        <v>9.1</v>
      </c>
      <c r="I333" s="13">
        <v>4</v>
      </c>
      <c r="J333" s="13" t="s">
        <v>53</v>
      </c>
      <c r="K333" s="13" t="s">
        <v>54</v>
      </c>
      <c r="L333" s="13">
        <v>3</v>
      </c>
      <c r="M333" s="16">
        <f t="shared" si="15"/>
        <v>1.3333333333333333</v>
      </c>
      <c r="N333" s="16">
        <v>5.0999999999999996</v>
      </c>
      <c r="O333" s="13">
        <v>2</v>
      </c>
      <c r="P333" s="16">
        <v>22</v>
      </c>
      <c r="Q333" s="16">
        <v>40</v>
      </c>
      <c r="R333" s="16">
        <v>7.7</v>
      </c>
      <c r="S333" s="16">
        <v>8.6</v>
      </c>
      <c r="T333" s="16">
        <f t="shared" si="16"/>
        <v>85.399999999999991</v>
      </c>
      <c r="U333" s="16">
        <f t="shared" si="17"/>
        <v>85.399999999999991</v>
      </c>
      <c r="V333" s="13" t="s">
        <v>55</v>
      </c>
      <c r="W333" s="16">
        <v>31.7</v>
      </c>
      <c r="X333" s="13" t="s">
        <v>151</v>
      </c>
      <c r="Y333" s="19" t="s">
        <v>316</v>
      </c>
    </row>
    <row r="334" spans="1:25" ht="11" customHeight="1">
      <c r="A334" s="7">
        <v>330</v>
      </c>
      <c r="B334" s="13">
        <v>2</v>
      </c>
      <c r="C334" s="13" t="s">
        <v>383</v>
      </c>
      <c r="D334" s="13" t="s">
        <v>245</v>
      </c>
      <c r="E334" s="13" t="s">
        <v>219</v>
      </c>
      <c r="F334" s="13" t="s">
        <v>387</v>
      </c>
      <c r="G334" s="13" t="s">
        <v>119</v>
      </c>
      <c r="H334" s="16">
        <v>33</v>
      </c>
      <c r="I334" s="13">
        <v>2</v>
      </c>
      <c r="J334" s="13" t="s">
        <v>57</v>
      </c>
      <c r="K334" s="13" t="s">
        <v>54</v>
      </c>
      <c r="L334" s="13">
        <v>3</v>
      </c>
      <c r="M334" s="16">
        <f t="shared" si="15"/>
        <v>0.66666666666666663</v>
      </c>
      <c r="N334" s="16">
        <v>4.7</v>
      </c>
      <c r="O334" s="13">
        <v>3</v>
      </c>
      <c r="P334" s="16">
        <v>13.9</v>
      </c>
      <c r="Q334" s="16">
        <v>37.700000000000003</v>
      </c>
      <c r="R334" s="16">
        <v>4.2</v>
      </c>
      <c r="S334" s="16">
        <v>5.0999999999999996</v>
      </c>
      <c r="T334" s="16">
        <f t="shared" si="16"/>
        <v>68.600000000000009</v>
      </c>
      <c r="U334" s="16">
        <f t="shared" si="17"/>
        <v>68.600000000000009</v>
      </c>
      <c r="V334" s="13" t="s">
        <v>58</v>
      </c>
      <c r="W334" s="16">
        <v>28.7</v>
      </c>
      <c r="X334" s="13" t="s">
        <v>109</v>
      </c>
      <c r="Y334" s="19" t="s">
        <v>110</v>
      </c>
    </row>
    <row r="335" spans="1:25" ht="11" customHeight="1">
      <c r="A335" s="7">
        <v>331</v>
      </c>
      <c r="B335" s="13">
        <v>2</v>
      </c>
      <c r="C335" s="13" t="s">
        <v>383</v>
      </c>
      <c r="D335" s="13" t="s">
        <v>245</v>
      </c>
      <c r="E335" s="13" t="s">
        <v>219</v>
      </c>
      <c r="F335" s="13" t="s">
        <v>388</v>
      </c>
      <c r="G335" s="13" t="s">
        <v>119</v>
      </c>
      <c r="H335" s="16">
        <v>63.4</v>
      </c>
      <c r="I335" s="13">
        <v>3</v>
      </c>
      <c r="J335" s="13" t="s">
        <v>53</v>
      </c>
      <c r="K335" s="13" t="s">
        <v>54</v>
      </c>
      <c r="L335" s="13">
        <v>3</v>
      </c>
      <c r="M335" s="16">
        <f t="shared" si="15"/>
        <v>1</v>
      </c>
      <c r="N335" s="16">
        <v>3.2</v>
      </c>
      <c r="O335" s="13">
        <v>2</v>
      </c>
      <c r="P335" s="16">
        <v>9.6999999999999993</v>
      </c>
      <c r="Q335" s="16">
        <v>52.1</v>
      </c>
      <c r="R335" s="16">
        <v>3.7</v>
      </c>
      <c r="S335" s="16">
        <v>8.3000000000000007</v>
      </c>
      <c r="T335" s="16">
        <f t="shared" si="16"/>
        <v>79</v>
      </c>
      <c r="U335" s="16">
        <f t="shared" si="17"/>
        <v>79</v>
      </c>
      <c r="V335" s="13" t="s">
        <v>55</v>
      </c>
      <c r="W335" s="16">
        <v>30.8</v>
      </c>
      <c r="X335" s="13" t="s">
        <v>109</v>
      </c>
      <c r="Y335" s="19" t="s">
        <v>110</v>
      </c>
    </row>
    <row r="336" spans="1:25" ht="11" customHeight="1">
      <c r="A336" s="7">
        <v>332</v>
      </c>
      <c r="B336" s="13">
        <v>2</v>
      </c>
      <c r="C336" s="13" t="s">
        <v>383</v>
      </c>
      <c r="D336" s="13" t="s">
        <v>245</v>
      </c>
      <c r="E336" s="13" t="s">
        <v>219</v>
      </c>
      <c r="F336" s="13" t="s">
        <v>389</v>
      </c>
      <c r="G336" s="13" t="s">
        <v>122</v>
      </c>
      <c r="H336" s="16">
        <v>13.3</v>
      </c>
      <c r="I336" s="13">
        <v>1</v>
      </c>
      <c r="J336" s="13" t="s">
        <v>57</v>
      </c>
      <c r="K336" s="13" t="s">
        <v>54</v>
      </c>
      <c r="L336" s="13">
        <v>3</v>
      </c>
      <c r="M336" s="16">
        <f t="shared" si="15"/>
        <v>0.33333333333333331</v>
      </c>
      <c r="N336" s="16">
        <v>4.9000000000000004</v>
      </c>
      <c r="O336" s="13">
        <v>2</v>
      </c>
      <c r="P336" s="16">
        <v>10.4</v>
      </c>
      <c r="Q336" s="16">
        <v>45.6</v>
      </c>
      <c r="R336" s="16">
        <v>3</v>
      </c>
      <c r="S336" s="16">
        <v>10.3</v>
      </c>
      <c r="T336" s="16">
        <f t="shared" si="16"/>
        <v>76.2</v>
      </c>
      <c r="U336" s="16">
        <f t="shared" si="17"/>
        <v>76.2</v>
      </c>
      <c r="V336" s="13" t="s">
        <v>58</v>
      </c>
      <c r="W336" s="16">
        <v>24.9</v>
      </c>
      <c r="X336" s="13" t="s">
        <v>151</v>
      </c>
      <c r="Y336" s="19" t="s">
        <v>152</v>
      </c>
    </row>
    <row r="337" spans="1:25" ht="11" customHeight="1">
      <c r="A337" s="7">
        <v>333</v>
      </c>
      <c r="B337" s="13">
        <v>2</v>
      </c>
      <c r="C337" s="13" t="s">
        <v>383</v>
      </c>
      <c r="D337" s="13" t="s">
        <v>245</v>
      </c>
      <c r="E337" s="13" t="s">
        <v>219</v>
      </c>
      <c r="F337" s="13" t="s">
        <v>390</v>
      </c>
      <c r="G337" s="13" t="s">
        <v>122</v>
      </c>
      <c r="H337" s="16">
        <v>6.3</v>
      </c>
      <c r="I337" s="13">
        <v>2</v>
      </c>
      <c r="J337" s="13" t="s">
        <v>57</v>
      </c>
      <c r="K337" s="13" t="s">
        <v>54</v>
      </c>
      <c r="L337" s="13">
        <v>3</v>
      </c>
      <c r="M337" s="16">
        <f t="shared" si="15"/>
        <v>0.66666666666666663</v>
      </c>
      <c r="N337" s="16">
        <v>3.9</v>
      </c>
      <c r="O337" s="13">
        <v>2</v>
      </c>
      <c r="P337" s="16">
        <v>14.9</v>
      </c>
      <c r="Q337" s="16">
        <v>53.8</v>
      </c>
      <c r="R337" s="16">
        <v>1.9</v>
      </c>
      <c r="S337" s="16">
        <v>6.5</v>
      </c>
      <c r="T337" s="16">
        <f t="shared" si="16"/>
        <v>83</v>
      </c>
      <c r="U337" s="16">
        <f t="shared" si="17"/>
        <v>83</v>
      </c>
      <c r="V337" s="13" t="s">
        <v>58</v>
      </c>
      <c r="W337" s="16">
        <v>26.4</v>
      </c>
      <c r="X337" s="13" t="s">
        <v>109</v>
      </c>
      <c r="Y337" s="19" t="s">
        <v>110</v>
      </c>
    </row>
    <row r="338" spans="1:25" ht="11" customHeight="1">
      <c r="A338" s="7">
        <v>334</v>
      </c>
      <c r="B338" s="13">
        <v>2</v>
      </c>
      <c r="C338" s="13" t="s">
        <v>383</v>
      </c>
      <c r="D338" s="13" t="s">
        <v>245</v>
      </c>
      <c r="E338" s="13" t="s">
        <v>219</v>
      </c>
      <c r="F338" s="13" t="s">
        <v>391</v>
      </c>
      <c r="G338" s="13" t="s">
        <v>122</v>
      </c>
      <c r="H338" s="16">
        <v>4.9000000000000004</v>
      </c>
      <c r="I338" s="13">
        <v>1</v>
      </c>
      <c r="J338" s="13" t="s">
        <v>51</v>
      </c>
      <c r="K338" s="13" t="s">
        <v>46</v>
      </c>
      <c r="L338" s="13">
        <v>2</v>
      </c>
      <c r="M338" s="16">
        <f t="shared" si="15"/>
        <v>0.5</v>
      </c>
      <c r="N338" s="16">
        <v>2.7</v>
      </c>
      <c r="O338" s="13">
        <v>2</v>
      </c>
      <c r="P338" s="16">
        <v>12</v>
      </c>
      <c r="Q338" s="16">
        <v>61.5</v>
      </c>
      <c r="R338" s="16">
        <v>3.1</v>
      </c>
      <c r="S338" s="16">
        <v>13.7</v>
      </c>
      <c r="T338" s="16">
        <f t="shared" si="16"/>
        <v>95</v>
      </c>
      <c r="U338" s="16">
        <f t="shared" si="17"/>
        <v>95</v>
      </c>
      <c r="V338" s="13" t="s">
        <v>52</v>
      </c>
      <c r="W338" s="16">
        <v>28.1</v>
      </c>
      <c r="X338" s="13" t="s">
        <v>109</v>
      </c>
      <c r="Y338" s="19" t="s">
        <v>110</v>
      </c>
    </row>
    <row r="339" spans="1:25" ht="11" customHeight="1">
      <c r="A339" s="7">
        <v>335</v>
      </c>
      <c r="B339" s="13">
        <v>2</v>
      </c>
      <c r="C339" s="13" t="s">
        <v>383</v>
      </c>
      <c r="D339" s="13" t="s">
        <v>245</v>
      </c>
      <c r="E339" s="13" t="s">
        <v>219</v>
      </c>
      <c r="F339" s="13" t="s">
        <v>392</v>
      </c>
      <c r="G339" s="13" t="s">
        <v>122</v>
      </c>
      <c r="H339" s="16">
        <v>45.4</v>
      </c>
      <c r="I339" s="13">
        <v>3</v>
      </c>
      <c r="J339" s="13" t="s">
        <v>57</v>
      </c>
      <c r="K339" s="13" t="s">
        <v>54</v>
      </c>
      <c r="L339" s="13">
        <v>3</v>
      </c>
      <c r="M339" s="16">
        <f t="shared" si="15"/>
        <v>1</v>
      </c>
      <c r="N339" s="16">
        <v>4.5</v>
      </c>
      <c r="O339" s="13">
        <v>2</v>
      </c>
      <c r="P339" s="16">
        <v>11.5</v>
      </c>
      <c r="Q339" s="16">
        <v>74.099999999999994</v>
      </c>
      <c r="R339" s="16">
        <v>2.2000000000000002</v>
      </c>
      <c r="S339" s="16">
        <v>12.4</v>
      </c>
      <c r="T339" s="16">
        <f t="shared" si="16"/>
        <v>106.7</v>
      </c>
      <c r="U339" s="16">
        <f t="shared" si="17"/>
        <v>106.7</v>
      </c>
      <c r="V339" s="13" t="s">
        <v>58</v>
      </c>
      <c r="W339" s="16">
        <v>30.2</v>
      </c>
      <c r="X339" s="13" t="s">
        <v>109</v>
      </c>
      <c r="Y339" s="19" t="s">
        <v>110</v>
      </c>
    </row>
    <row r="340" spans="1:25" ht="11" customHeight="1">
      <c r="A340" s="7">
        <v>336</v>
      </c>
      <c r="B340" s="13">
        <v>2</v>
      </c>
      <c r="C340" s="13" t="s">
        <v>383</v>
      </c>
      <c r="D340" s="13" t="s">
        <v>245</v>
      </c>
      <c r="E340" s="13" t="s">
        <v>219</v>
      </c>
      <c r="F340" s="13" t="s">
        <v>393</v>
      </c>
      <c r="G340" s="13" t="s">
        <v>125</v>
      </c>
      <c r="H340" s="16">
        <v>56.1</v>
      </c>
      <c r="I340" s="13">
        <v>2</v>
      </c>
      <c r="J340" s="13" t="s">
        <v>53</v>
      </c>
      <c r="K340" s="13" t="s">
        <v>54</v>
      </c>
      <c r="L340" s="13">
        <v>3</v>
      </c>
      <c r="M340" s="16">
        <f t="shared" si="15"/>
        <v>0.66666666666666663</v>
      </c>
      <c r="N340" s="16">
        <v>4.5999999999999996</v>
      </c>
      <c r="O340" s="13">
        <v>3</v>
      </c>
      <c r="P340" s="16">
        <v>11.2</v>
      </c>
      <c r="Q340" s="16">
        <v>63.3</v>
      </c>
      <c r="R340" s="16">
        <v>3.2</v>
      </c>
      <c r="S340" s="16">
        <v>7</v>
      </c>
      <c r="T340" s="16">
        <f t="shared" si="16"/>
        <v>92.3</v>
      </c>
      <c r="U340" s="16">
        <f t="shared" si="17"/>
        <v>92.3</v>
      </c>
      <c r="V340" s="13" t="s">
        <v>55</v>
      </c>
      <c r="W340" s="16">
        <v>32.200000000000003</v>
      </c>
      <c r="X340" s="13" t="s">
        <v>109</v>
      </c>
      <c r="Y340" s="19" t="s">
        <v>110</v>
      </c>
    </row>
    <row r="341" spans="1:25" ht="11" customHeight="1">
      <c r="A341" s="7">
        <v>337</v>
      </c>
      <c r="B341" s="13">
        <v>2</v>
      </c>
      <c r="C341" s="13" t="s">
        <v>383</v>
      </c>
      <c r="D341" s="13" t="s">
        <v>245</v>
      </c>
      <c r="E341" s="13" t="s">
        <v>219</v>
      </c>
      <c r="F341" s="13" t="s">
        <v>262</v>
      </c>
      <c r="G341" s="13" t="s">
        <v>125</v>
      </c>
      <c r="H341" s="16">
        <v>2.2000000000000002</v>
      </c>
      <c r="I341" s="13">
        <v>1</v>
      </c>
      <c r="J341" s="13" t="s">
        <v>57</v>
      </c>
      <c r="K341" s="13" t="s">
        <v>54</v>
      </c>
      <c r="L341" s="13">
        <v>3</v>
      </c>
      <c r="M341" s="16">
        <f t="shared" si="15"/>
        <v>0.33333333333333331</v>
      </c>
      <c r="N341" s="16">
        <v>4.2</v>
      </c>
      <c r="O341" s="13">
        <v>2</v>
      </c>
      <c r="P341" s="16">
        <v>15.7</v>
      </c>
      <c r="Q341" s="16">
        <v>69.099999999999994</v>
      </c>
      <c r="R341" s="16">
        <v>2.8</v>
      </c>
      <c r="S341" s="16">
        <v>9.8000000000000007</v>
      </c>
      <c r="T341" s="16">
        <f t="shared" si="16"/>
        <v>103.6</v>
      </c>
      <c r="U341" s="16">
        <f t="shared" si="17"/>
        <v>103.6</v>
      </c>
      <c r="V341" s="13" t="s">
        <v>58</v>
      </c>
      <c r="W341" s="16">
        <v>30</v>
      </c>
      <c r="X341" s="13" t="s">
        <v>109</v>
      </c>
      <c r="Y341" s="19" t="s">
        <v>110</v>
      </c>
    </row>
    <row r="342" spans="1:25" ht="11" customHeight="1">
      <c r="A342" s="7">
        <v>338</v>
      </c>
      <c r="B342" s="13">
        <v>2</v>
      </c>
      <c r="C342" s="13" t="s">
        <v>383</v>
      </c>
      <c r="D342" s="13" t="s">
        <v>245</v>
      </c>
      <c r="E342" s="13" t="s">
        <v>219</v>
      </c>
      <c r="F342" s="13" t="s">
        <v>353</v>
      </c>
      <c r="G342" s="13" t="s">
        <v>125</v>
      </c>
      <c r="H342" s="16">
        <v>8.9</v>
      </c>
      <c r="I342" s="13">
        <v>1</v>
      </c>
      <c r="J342" s="13" t="s">
        <v>53</v>
      </c>
      <c r="K342" s="13" t="s">
        <v>54</v>
      </c>
      <c r="L342" s="13">
        <v>3</v>
      </c>
      <c r="M342" s="16">
        <f t="shared" si="15"/>
        <v>0.33333333333333331</v>
      </c>
      <c r="N342" s="16">
        <v>4.5</v>
      </c>
      <c r="O342" s="13">
        <v>3</v>
      </c>
      <c r="P342" s="16">
        <v>9.6999999999999993</v>
      </c>
      <c r="Q342" s="16">
        <v>48.8</v>
      </c>
      <c r="R342" s="16">
        <v>2.1</v>
      </c>
      <c r="S342" s="16">
        <v>8.1</v>
      </c>
      <c r="T342" s="16">
        <f t="shared" si="16"/>
        <v>76.199999999999989</v>
      </c>
      <c r="U342" s="16">
        <f t="shared" si="17"/>
        <v>76.199999999999989</v>
      </c>
      <c r="V342" s="13" t="s">
        <v>55</v>
      </c>
      <c r="W342" s="16">
        <v>33.6</v>
      </c>
      <c r="X342" s="13" t="s">
        <v>109</v>
      </c>
      <c r="Y342" s="19" t="s">
        <v>110</v>
      </c>
    </row>
    <row r="343" spans="1:25" ht="11" customHeight="1">
      <c r="A343" s="7">
        <v>339</v>
      </c>
      <c r="B343" s="13">
        <v>2</v>
      </c>
      <c r="C343" s="13" t="s">
        <v>383</v>
      </c>
      <c r="D343" s="13" t="s">
        <v>245</v>
      </c>
      <c r="E343" s="13" t="s">
        <v>219</v>
      </c>
      <c r="F343" s="13" t="s">
        <v>331</v>
      </c>
      <c r="G343" s="13" t="s">
        <v>125</v>
      </c>
      <c r="H343" s="16">
        <v>9</v>
      </c>
      <c r="I343" s="13">
        <v>2</v>
      </c>
      <c r="J343" s="13" t="s">
        <v>49</v>
      </c>
      <c r="K343" s="13" t="s">
        <v>46</v>
      </c>
      <c r="L343" s="13">
        <v>2</v>
      </c>
      <c r="M343" s="16">
        <f t="shared" si="15"/>
        <v>1</v>
      </c>
      <c r="N343" s="16">
        <v>5.9</v>
      </c>
      <c r="O343" s="13">
        <v>3</v>
      </c>
      <c r="P343" s="16">
        <v>16.899999999999999</v>
      </c>
      <c r="Q343" s="16">
        <v>60.3</v>
      </c>
      <c r="R343" s="16">
        <v>2</v>
      </c>
      <c r="S343" s="16">
        <v>9.1</v>
      </c>
      <c r="T343" s="16">
        <f t="shared" si="16"/>
        <v>97.199999999999989</v>
      </c>
      <c r="U343" s="16">
        <f t="shared" si="17"/>
        <v>97.199999999999989</v>
      </c>
      <c r="V343" s="13" t="s">
        <v>50</v>
      </c>
      <c r="W343" s="16">
        <v>25.6</v>
      </c>
      <c r="X343" s="13" t="s">
        <v>109</v>
      </c>
      <c r="Y343" s="19" t="s">
        <v>110</v>
      </c>
    </row>
    <row r="344" spans="1:25" ht="11" customHeight="1">
      <c r="A344" s="7">
        <v>340</v>
      </c>
      <c r="B344" s="13">
        <v>2</v>
      </c>
      <c r="C344" s="13" t="s">
        <v>383</v>
      </c>
      <c r="D344" s="13" t="s">
        <v>245</v>
      </c>
      <c r="E344" s="13" t="s">
        <v>219</v>
      </c>
      <c r="F344" s="13" t="s">
        <v>394</v>
      </c>
      <c r="G344" s="13" t="s">
        <v>125</v>
      </c>
      <c r="H344" s="16">
        <v>3.3</v>
      </c>
      <c r="I344" s="13">
        <v>2</v>
      </c>
      <c r="J344" s="13" t="s">
        <v>51</v>
      </c>
      <c r="K344" s="13" t="s">
        <v>46</v>
      </c>
      <c r="L344" s="13">
        <v>2</v>
      </c>
      <c r="M344" s="16">
        <f t="shared" si="15"/>
        <v>1</v>
      </c>
      <c r="N344" s="16">
        <v>5.5</v>
      </c>
      <c r="O344" s="13">
        <v>2</v>
      </c>
      <c r="P344" s="16">
        <v>10.6</v>
      </c>
      <c r="Q344" s="16">
        <v>55.7</v>
      </c>
      <c r="R344" s="16">
        <v>5.5</v>
      </c>
      <c r="S344" s="16">
        <v>9</v>
      </c>
      <c r="T344" s="16">
        <f t="shared" si="16"/>
        <v>88.300000000000011</v>
      </c>
      <c r="U344" s="16">
        <f t="shared" si="17"/>
        <v>88.300000000000011</v>
      </c>
      <c r="V344" s="13" t="s">
        <v>52</v>
      </c>
      <c r="W344" s="16">
        <v>25.4</v>
      </c>
      <c r="X344" s="13" t="s">
        <v>151</v>
      </c>
      <c r="Y344" s="19" t="s">
        <v>152</v>
      </c>
    </row>
    <row r="345" spans="1:25" ht="11" customHeight="1">
      <c r="A345" s="7">
        <v>341</v>
      </c>
      <c r="B345" s="13">
        <v>2</v>
      </c>
      <c r="C345" s="13" t="s">
        <v>383</v>
      </c>
      <c r="D345" s="13" t="s">
        <v>245</v>
      </c>
      <c r="E345" s="13" t="s">
        <v>219</v>
      </c>
      <c r="F345" s="13" t="s">
        <v>165</v>
      </c>
      <c r="G345" s="13" t="s">
        <v>125</v>
      </c>
      <c r="H345" s="16">
        <v>2.9</v>
      </c>
      <c r="I345" s="13">
        <v>2</v>
      </c>
      <c r="J345" s="13" t="s">
        <v>57</v>
      </c>
      <c r="K345" s="13" t="s">
        <v>54</v>
      </c>
      <c r="L345" s="13">
        <v>3</v>
      </c>
      <c r="M345" s="16">
        <f t="shared" si="15"/>
        <v>0.66666666666666663</v>
      </c>
      <c r="N345" s="16">
        <v>3.4</v>
      </c>
      <c r="O345" s="13">
        <v>2</v>
      </c>
      <c r="P345" s="16">
        <v>12.1</v>
      </c>
      <c r="Q345" s="16">
        <v>57.7</v>
      </c>
      <c r="R345" s="16">
        <v>1.6</v>
      </c>
      <c r="S345" s="16">
        <v>5.2</v>
      </c>
      <c r="T345" s="16">
        <f t="shared" si="16"/>
        <v>82</v>
      </c>
      <c r="U345" s="16">
        <f t="shared" si="17"/>
        <v>82</v>
      </c>
      <c r="V345" s="13" t="s">
        <v>58</v>
      </c>
      <c r="W345" s="16">
        <v>25.8</v>
      </c>
      <c r="X345" s="13" t="s">
        <v>109</v>
      </c>
      <c r="Y345" s="19" t="s">
        <v>110</v>
      </c>
    </row>
    <row r="346" spans="1:25" ht="11" customHeight="1">
      <c r="A346" s="7">
        <v>342</v>
      </c>
      <c r="B346" s="13">
        <v>2</v>
      </c>
      <c r="C346" s="13" t="s">
        <v>383</v>
      </c>
      <c r="D346" s="13" t="s">
        <v>245</v>
      </c>
      <c r="E346" s="13" t="s">
        <v>219</v>
      </c>
      <c r="F346" s="13" t="s">
        <v>234</v>
      </c>
      <c r="G346" s="13" t="s">
        <v>125</v>
      </c>
      <c r="H346" s="16">
        <v>11.1</v>
      </c>
      <c r="I346" s="13">
        <v>3</v>
      </c>
      <c r="J346" s="13" t="s">
        <v>53</v>
      </c>
      <c r="K346" s="13" t="s">
        <v>54</v>
      </c>
      <c r="L346" s="13">
        <v>3</v>
      </c>
      <c r="M346" s="16">
        <f t="shared" si="15"/>
        <v>1</v>
      </c>
      <c r="N346" s="16">
        <v>4.2</v>
      </c>
      <c r="O346" s="13">
        <v>3</v>
      </c>
      <c r="P346" s="16">
        <v>12.2</v>
      </c>
      <c r="Q346" s="16">
        <v>75.400000000000006</v>
      </c>
      <c r="R346" s="16">
        <v>2.8</v>
      </c>
      <c r="S346" s="16">
        <v>12.5</v>
      </c>
      <c r="T346" s="16">
        <f t="shared" si="16"/>
        <v>110.10000000000001</v>
      </c>
      <c r="U346" s="16">
        <f t="shared" si="17"/>
        <v>110.10000000000001</v>
      </c>
      <c r="V346" s="13" t="s">
        <v>55</v>
      </c>
      <c r="W346" s="16">
        <v>32.799999999999997</v>
      </c>
      <c r="X346" s="13" t="s">
        <v>109</v>
      </c>
      <c r="Y346" s="19" t="s">
        <v>110</v>
      </c>
    </row>
    <row r="347" spans="1:25" ht="11" customHeight="1">
      <c r="A347" s="7">
        <v>343</v>
      </c>
      <c r="B347" s="13">
        <v>2</v>
      </c>
      <c r="C347" s="13" t="s">
        <v>383</v>
      </c>
      <c r="D347" s="13" t="s">
        <v>245</v>
      </c>
      <c r="E347" s="13" t="s">
        <v>219</v>
      </c>
      <c r="F347" s="13" t="s">
        <v>144</v>
      </c>
      <c r="G347" s="13" t="s">
        <v>125</v>
      </c>
      <c r="H347" s="16">
        <v>1.2</v>
      </c>
      <c r="I347" s="13">
        <v>3</v>
      </c>
      <c r="J347" s="13" t="s">
        <v>53</v>
      </c>
      <c r="K347" s="13" t="s">
        <v>54</v>
      </c>
      <c r="L347" s="13">
        <v>3</v>
      </c>
      <c r="M347" s="16">
        <f t="shared" si="15"/>
        <v>1</v>
      </c>
      <c r="N347" s="16">
        <v>4.5999999999999996</v>
      </c>
      <c r="O347" s="13">
        <v>4</v>
      </c>
      <c r="P347" s="16">
        <v>18.2</v>
      </c>
      <c r="Q347" s="16">
        <v>64</v>
      </c>
      <c r="R347" s="16">
        <v>3.1</v>
      </c>
      <c r="S347" s="16">
        <v>9.8000000000000007</v>
      </c>
      <c r="T347" s="16">
        <f t="shared" si="16"/>
        <v>103.69999999999999</v>
      </c>
      <c r="U347" s="16">
        <f t="shared" si="17"/>
        <v>103.69999999999999</v>
      </c>
      <c r="V347" s="13" t="s">
        <v>55</v>
      </c>
      <c r="W347" s="16">
        <v>32.4</v>
      </c>
      <c r="X347" s="13" t="s">
        <v>109</v>
      </c>
      <c r="Y347" s="19" t="s">
        <v>110</v>
      </c>
    </row>
    <row r="348" spans="1:25" ht="11" customHeight="1">
      <c r="A348" s="7">
        <v>344</v>
      </c>
      <c r="B348" s="13">
        <v>2</v>
      </c>
      <c r="C348" s="13" t="s">
        <v>383</v>
      </c>
      <c r="D348" s="13" t="s">
        <v>245</v>
      </c>
      <c r="E348" s="13" t="s">
        <v>219</v>
      </c>
      <c r="F348" s="13" t="s">
        <v>395</v>
      </c>
      <c r="G348" s="13" t="s">
        <v>125</v>
      </c>
      <c r="H348" s="16">
        <v>22.7</v>
      </c>
      <c r="I348" s="13">
        <v>3</v>
      </c>
      <c r="J348" s="13" t="s">
        <v>53</v>
      </c>
      <c r="K348" s="13" t="s">
        <v>54</v>
      </c>
      <c r="L348" s="13">
        <v>3</v>
      </c>
      <c r="M348" s="16">
        <f t="shared" si="15"/>
        <v>1</v>
      </c>
      <c r="N348" s="16">
        <v>6.2</v>
      </c>
      <c r="O348" s="13">
        <v>2</v>
      </c>
      <c r="P348" s="16">
        <v>12.3</v>
      </c>
      <c r="Q348" s="16">
        <v>65</v>
      </c>
      <c r="R348" s="16">
        <v>4.3</v>
      </c>
      <c r="S348" s="16">
        <v>10.5</v>
      </c>
      <c r="T348" s="16">
        <f t="shared" si="16"/>
        <v>100.3</v>
      </c>
      <c r="U348" s="16">
        <f t="shared" si="17"/>
        <v>100.3</v>
      </c>
      <c r="V348" s="13" t="s">
        <v>55</v>
      </c>
      <c r="W348" s="16">
        <v>27.1</v>
      </c>
      <c r="X348" s="13" t="s">
        <v>109</v>
      </c>
      <c r="Y348" s="19" t="s">
        <v>110</v>
      </c>
    </row>
    <row r="349" spans="1:25" ht="11" customHeight="1">
      <c r="A349" s="7">
        <v>345</v>
      </c>
      <c r="B349" s="13">
        <v>2</v>
      </c>
      <c r="C349" s="13" t="s">
        <v>383</v>
      </c>
      <c r="D349" s="13" t="s">
        <v>245</v>
      </c>
      <c r="E349" s="13" t="s">
        <v>219</v>
      </c>
      <c r="F349" s="13" t="s">
        <v>240</v>
      </c>
      <c r="G349" s="13" t="s">
        <v>125</v>
      </c>
      <c r="H349" s="16">
        <v>27</v>
      </c>
      <c r="I349" s="13">
        <v>3</v>
      </c>
      <c r="J349" s="13" t="s">
        <v>57</v>
      </c>
      <c r="K349" s="13" t="s">
        <v>54</v>
      </c>
      <c r="L349" s="13">
        <v>3</v>
      </c>
      <c r="M349" s="16">
        <f t="shared" si="15"/>
        <v>1</v>
      </c>
      <c r="N349" s="16">
        <v>4.4000000000000004</v>
      </c>
      <c r="O349" s="13">
        <v>4</v>
      </c>
      <c r="P349" s="16">
        <v>19.2</v>
      </c>
      <c r="Q349" s="16">
        <v>64.3</v>
      </c>
      <c r="R349" s="16">
        <v>1.7</v>
      </c>
      <c r="S349" s="16">
        <v>6.3</v>
      </c>
      <c r="T349" s="16">
        <f t="shared" si="16"/>
        <v>99.9</v>
      </c>
      <c r="U349" s="16">
        <f t="shared" si="17"/>
        <v>99.9</v>
      </c>
      <c r="V349" s="13" t="s">
        <v>58</v>
      </c>
      <c r="W349" s="16">
        <v>24.6</v>
      </c>
      <c r="X349" s="13" t="s">
        <v>109</v>
      </c>
      <c r="Y349" s="19" t="s">
        <v>110</v>
      </c>
    </row>
    <row r="350" spans="1:25" ht="11" customHeight="1">
      <c r="A350" s="7">
        <v>346</v>
      </c>
      <c r="B350" s="13">
        <v>2</v>
      </c>
      <c r="C350" s="13" t="s">
        <v>383</v>
      </c>
      <c r="D350" s="13" t="s">
        <v>245</v>
      </c>
      <c r="E350" s="13" t="s">
        <v>219</v>
      </c>
      <c r="F350" s="13" t="s">
        <v>396</v>
      </c>
      <c r="G350" s="13" t="s">
        <v>125</v>
      </c>
      <c r="H350" s="16">
        <v>8.3000000000000007</v>
      </c>
      <c r="I350" s="13">
        <v>1</v>
      </c>
      <c r="J350" s="13" t="s">
        <v>51</v>
      </c>
      <c r="K350" s="13" t="s">
        <v>46</v>
      </c>
      <c r="L350" s="13">
        <v>2</v>
      </c>
      <c r="M350" s="16">
        <f t="shared" si="15"/>
        <v>0.5</v>
      </c>
      <c r="N350" s="16">
        <v>4.3</v>
      </c>
      <c r="O350" s="13">
        <v>3</v>
      </c>
      <c r="P350" s="16">
        <v>16.3</v>
      </c>
      <c r="Q350" s="16">
        <v>46.3</v>
      </c>
      <c r="R350" s="16">
        <v>4.0999999999999996</v>
      </c>
      <c r="S350" s="16">
        <v>7.5</v>
      </c>
      <c r="T350" s="16">
        <f t="shared" si="16"/>
        <v>81.5</v>
      </c>
      <c r="U350" s="16">
        <f t="shared" si="17"/>
        <v>81.5</v>
      </c>
      <c r="V350" s="13" t="s">
        <v>52</v>
      </c>
      <c r="W350" s="16">
        <v>23.9</v>
      </c>
      <c r="X350" s="13" t="s">
        <v>109</v>
      </c>
      <c r="Y350" s="19" t="s">
        <v>110</v>
      </c>
    </row>
    <row r="351" spans="1:25" ht="11" customHeight="1">
      <c r="A351" s="7">
        <v>347</v>
      </c>
      <c r="B351" s="13">
        <v>2</v>
      </c>
      <c r="C351" s="13" t="s">
        <v>383</v>
      </c>
      <c r="D351" s="13" t="s">
        <v>245</v>
      </c>
      <c r="E351" s="13" t="s">
        <v>219</v>
      </c>
      <c r="F351" s="13" t="s">
        <v>216</v>
      </c>
      <c r="G351" s="13" t="s">
        <v>125</v>
      </c>
      <c r="H351" s="16">
        <v>3.8</v>
      </c>
      <c r="I351" s="13">
        <v>2</v>
      </c>
      <c r="J351" s="13" t="s">
        <v>53</v>
      </c>
      <c r="K351" s="13" t="s">
        <v>54</v>
      </c>
      <c r="L351" s="13">
        <v>3</v>
      </c>
      <c r="M351" s="16">
        <f t="shared" si="15"/>
        <v>0.66666666666666663</v>
      </c>
      <c r="N351" s="16">
        <v>2.8</v>
      </c>
      <c r="O351" s="13">
        <v>1</v>
      </c>
      <c r="P351" s="16">
        <v>20.100000000000001</v>
      </c>
      <c r="Q351" s="16">
        <v>55.1</v>
      </c>
      <c r="R351" s="16">
        <v>4.2</v>
      </c>
      <c r="S351" s="16">
        <v>6.1</v>
      </c>
      <c r="T351" s="16">
        <f t="shared" si="16"/>
        <v>89.3</v>
      </c>
      <c r="U351" s="16">
        <f t="shared" si="17"/>
        <v>89.3</v>
      </c>
      <c r="V351" s="13" t="s">
        <v>55</v>
      </c>
      <c r="W351" s="16">
        <v>31.1</v>
      </c>
      <c r="X351" s="13" t="s">
        <v>109</v>
      </c>
      <c r="Y351" s="19" t="s">
        <v>110</v>
      </c>
    </row>
    <row r="352" spans="1:25" ht="11" customHeight="1">
      <c r="A352" s="7">
        <v>348</v>
      </c>
      <c r="B352" s="13">
        <v>2</v>
      </c>
      <c r="C352" s="13" t="s">
        <v>383</v>
      </c>
      <c r="D352" s="13" t="s">
        <v>245</v>
      </c>
      <c r="E352" s="13" t="s">
        <v>219</v>
      </c>
      <c r="F352" s="13" t="s">
        <v>269</v>
      </c>
      <c r="G352" s="13" t="s">
        <v>125</v>
      </c>
      <c r="H352" s="16">
        <v>9.1999999999999993</v>
      </c>
      <c r="I352" s="13">
        <v>1</v>
      </c>
      <c r="J352" s="13" t="s">
        <v>57</v>
      </c>
      <c r="K352" s="13" t="s">
        <v>54</v>
      </c>
      <c r="L352" s="13">
        <v>3</v>
      </c>
      <c r="M352" s="16">
        <f t="shared" si="15"/>
        <v>0.33333333333333331</v>
      </c>
      <c r="N352" s="16">
        <v>2.5</v>
      </c>
      <c r="O352" s="13">
        <v>3</v>
      </c>
      <c r="P352" s="16">
        <v>18.3</v>
      </c>
      <c r="Q352" s="16">
        <v>51.9</v>
      </c>
      <c r="R352" s="16">
        <v>2</v>
      </c>
      <c r="S352" s="16">
        <v>6.2</v>
      </c>
      <c r="T352" s="16">
        <f t="shared" si="16"/>
        <v>83.9</v>
      </c>
      <c r="U352" s="16">
        <f t="shared" si="17"/>
        <v>83.9</v>
      </c>
      <c r="V352" s="13" t="s">
        <v>58</v>
      </c>
      <c r="W352" s="16">
        <v>26.4</v>
      </c>
      <c r="X352" s="13" t="s">
        <v>151</v>
      </c>
      <c r="Y352" s="19" t="s">
        <v>152</v>
      </c>
    </row>
    <row r="353" spans="1:25" ht="11" customHeight="1">
      <c r="A353" s="7">
        <v>349</v>
      </c>
      <c r="B353" s="13">
        <v>2</v>
      </c>
      <c r="C353" s="13" t="s">
        <v>383</v>
      </c>
      <c r="D353" s="13" t="s">
        <v>245</v>
      </c>
      <c r="E353" s="13" t="s">
        <v>219</v>
      </c>
      <c r="F353" s="13" t="s">
        <v>167</v>
      </c>
      <c r="G353" s="13" t="s">
        <v>125</v>
      </c>
      <c r="H353" s="16">
        <v>4.5999999999999996</v>
      </c>
      <c r="I353" s="13">
        <v>3</v>
      </c>
      <c r="J353" s="13" t="s">
        <v>53</v>
      </c>
      <c r="K353" s="13" t="s">
        <v>54</v>
      </c>
      <c r="L353" s="13">
        <v>3</v>
      </c>
      <c r="M353" s="16">
        <f t="shared" si="15"/>
        <v>1</v>
      </c>
      <c r="N353" s="16">
        <v>4</v>
      </c>
      <c r="O353" s="13">
        <v>2</v>
      </c>
      <c r="P353" s="16">
        <v>12.8</v>
      </c>
      <c r="Q353" s="16">
        <v>60.7</v>
      </c>
      <c r="R353" s="16">
        <v>2</v>
      </c>
      <c r="S353" s="16">
        <v>10.6</v>
      </c>
      <c r="T353" s="16">
        <f t="shared" si="16"/>
        <v>92.1</v>
      </c>
      <c r="U353" s="16">
        <f t="shared" si="17"/>
        <v>92.1</v>
      </c>
      <c r="V353" s="13" t="s">
        <v>55</v>
      </c>
      <c r="W353" s="16">
        <v>26.1</v>
      </c>
      <c r="X353" s="13" t="s">
        <v>109</v>
      </c>
      <c r="Y353" s="19" t="s">
        <v>110</v>
      </c>
    </row>
    <row r="354" spans="1:25" ht="11" customHeight="1">
      <c r="A354" s="9">
        <v>350</v>
      </c>
      <c r="B354" s="14">
        <v>2</v>
      </c>
      <c r="C354" s="14" t="s">
        <v>383</v>
      </c>
      <c r="D354" s="14" t="s">
        <v>245</v>
      </c>
      <c r="E354" s="14" t="s">
        <v>219</v>
      </c>
      <c r="F354" s="14" t="s">
        <v>397</v>
      </c>
      <c r="G354" s="14" t="s">
        <v>125</v>
      </c>
      <c r="H354" s="17">
        <v>1.5</v>
      </c>
      <c r="I354" s="14">
        <v>1</v>
      </c>
      <c r="J354" s="14" t="s">
        <v>45</v>
      </c>
      <c r="K354" s="14" t="s">
        <v>46</v>
      </c>
      <c r="L354" s="14">
        <v>2</v>
      </c>
      <c r="M354" s="17">
        <f t="shared" si="15"/>
        <v>0.5</v>
      </c>
      <c r="N354" s="17">
        <v>5</v>
      </c>
      <c r="O354" s="14">
        <v>3</v>
      </c>
      <c r="P354" s="17">
        <v>14</v>
      </c>
      <c r="Q354" s="17">
        <v>53.6</v>
      </c>
      <c r="R354" s="17">
        <v>3.1</v>
      </c>
      <c r="S354" s="17">
        <v>12.5</v>
      </c>
      <c r="T354" s="17">
        <f t="shared" si="16"/>
        <v>91.199999999999989</v>
      </c>
      <c r="U354" s="17">
        <f t="shared" si="17"/>
        <v>91.199999999999989</v>
      </c>
      <c r="V354" s="14" t="s">
        <v>47</v>
      </c>
      <c r="W354" s="17">
        <v>19.7</v>
      </c>
      <c r="X354" s="14" t="s">
        <v>109</v>
      </c>
      <c r="Y354" s="20" t="s">
        <v>110</v>
      </c>
    </row>
  </sheetData>
  <conditionalFormatting sqref="I5:I354">
    <cfRule type="colorScale" priority="1">
      <colorScale>
        <cfvo type="min"/>
        <cfvo type="max"/>
        <color rgb="FFDBEAFE"/>
        <color rgb="FFFDE68A"/>
      </colorScale>
    </cfRule>
  </conditionalFormatting>
  <conditionalFormatting sqref="M5:M354">
    <cfRule type="colorScale" priority="2">
      <colorScale>
        <cfvo type="min"/>
        <cfvo type="percentile" val="70"/>
        <cfvo type="max"/>
        <color rgb="FFDCFCE7"/>
        <color rgb="FFFDE68A"/>
        <color rgb="FFFCA5A5"/>
      </colorScale>
    </cfRule>
  </conditionalFormatting>
  <conditionalFormatting sqref="X5:X354">
    <cfRule type="containsText" dxfId="5" priority="4" operator="containsText" text="Individual"/>
  </conditionalFormatting>
  <conditionalFormatting sqref="Y5:Y354">
    <cfRule type="containsText" dxfId="4" priority="3" operator="containsText" text="exception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15" workbookViewId="0"/>
  </sheetViews>
  <sheetFormatPr baseColWidth="10" defaultColWidth="9" defaultRowHeight="13.5"/>
  <cols>
    <col min="1" max="1" width="24" customWidth="1"/>
    <col min="2" max="2" width="10" customWidth="1"/>
    <col min="3" max="4" width="11" customWidth="1"/>
    <col min="5" max="5" width="12" customWidth="1"/>
    <col min="6" max="6" width="10" customWidth="1"/>
    <col min="7" max="7" width="18" customWidth="1"/>
    <col min="8" max="9" width="13" customWidth="1"/>
    <col min="10" max="10" width="16" customWidth="1"/>
    <col min="11" max="11" width="18" customWidth="1"/>
  </cols>
  <sheetData>
    <row r="1" spans="1:9" ht="14" customHeight="1">
      <c r="A1" s="1" t="s">
        <v>398</v>
      </c>
      <c r="B1" s="1"/>
      <c r="C1" s="1"/>
      <c r="D1" s="1"/>
      <c r="E1" s="1"/>
      <c r="F1" s="1"/>
      <c r="G1" s="1"/>
      <c r="H1" s="1"/>
      <c r="I1" s="1"/>
    </row>
    <row r="2" spans="1:9" ht="16.05" customHeight="1">
      <c r="A2" s="2" t="s">
        <v>399</v>
      </c>
      <c r="B2" s="2"/>
      <c r="C2" s="2"/>
      <c r="D2" s="2"/>
      <c r="E2" s="2"/>
      <c r="F2" s="2"/>
      <c r="G2" s="2"/>
      <c r="H2" s="2"/>
    </row>
    <row r="4" spans="1:9" ht="17" customHeight="1">
      <c r="A4" s="3" t="s">
        <v>400</v>
      </c>
      <c r="B4" s="11" t="s">
        <v>401</v>
      </c>
      <c r="C4" s="11" t="s">
        <v>402</v>
      </c>
      <c r="D4" s="11" t="s">
        <v>403</v>
      </c>
      <c r="E4" s="11" t="s">
        <v>404</v>
      </c>
      <c r="F4" s="11" t="s">
        <v>405</v>
      </c>
      <c r="G4" s="11" t="s">
        <v>406</v>
      </c>
      <c r="H4" s="11" t="s">
        <v>407</v>
      </c>
      <c r="I4" s="4" t="s">
        <v>408</v>
      </c>
    </row>
    <row r="5" spans="1:9" ht="10.050000000000001" customHeight="1">
      <c r="A5" s="5" t="s">
        <v>88</v>
      </c>
      <c r="B5" s="12">
        <v>350</v>
      </c>
      <c r="C5" s="21">
        <v>30.68</v>
      </c>
      <c r="D5" s="21">
        <v>17.25</v>
      </c>
      <c r="E5" s="21">
        <v>37.57</v>
      </c>
      <c r="F5" s="21">
        <v>0</v>
      </c>
      <c r="G5" s="21">
        <v>6.4</v>
      </c>
      <c r="H5" s="21">
        <v>37.770000000000003</v>
      </c>
      <c r="I5" s="22">
        <v>247.3</v>
      </c>
    </row>
    <row r="6" spans="1:9" ht="10.050000000000001" customHeight="1">
      <c r="A6" s="7" t="s">
        <v>93</v>
      </c>
      <c r="B6" s="13">
        <v>350</v>
      </c>
      <c r="C6" s="23">
        <v>4.4000000000000004</v>
      </c>
      <c r="D6" s="23">
        <v>4.3</v>
      </c>
      <c r="E6" s="23">
        <v>1.1000000000000001</v>
      </c>
      <c r="F6" s="23">
        <v>2</v>
      </c>
      <c r="G6" s="23">
        <v>3.6</v>
      </c>
      <c r="H6" s="23">
        <v>5.0999999999999996</v>
      </c>
      <c r="I6" s="24">
        <v>7.1</v>
      </c>
    </row>
    <row r="7" spans="1:9" ht="10.050000000000001" customHeight="1">
      <c r="A7" s="7" t="s">
        <v>94</v>
      </c>
      <c r="B7" s="13">
        <v>350</v>
      </c>
      <c r="C7" s="23">
        <v>2.39</v>
      </c>
      <c r="D7" s="23">
        <v>2</v>
      </c>
      <c r="E7" s="23">
        <v>0.88</v>
      </c>
      <c r="F7" s="23">
        <v>1</v>
      </c>
      <c r="G7" s="23">
        <v>2</v>
      </c>
      <c r="H7" s="23">
        <v>3</v>
      </c>
      <c r="I7" s="24">
        <v>4</v>
      </c>
    </row>
    <row r="8" spans="1:9" ht="10.050000000000001" customHeight="1">
      <c r="A8" s="7" t="s">
        <v>95</v>
      </c>
      <c r="B8" s="13">
        <v>350</v>
      </c>
      <c r="C8" s="23">
        <v>12.98</v>
      </c>
      <c r="D8" s="23">
        <v>12.7</v>
      </c>
      <c r="E8" s="23">
        <v>2.87</v>
      </c>
      <c r="F8" s="23">
        <v>6.3</v>
      </c>
      <c r="G8" s="23">
        <v>10.83</v>
      </c>
      <c r="H8" s="23">
        <v>14.78</v>
      </c>
      <c r="I8" s="24">
        <v>22</v>
      </c>
    </row>
    <row r="9" spans="1:9" ht="10.050000000000001" customHeight="1">
      <c r="A9" s="7" t="s">
        <v>96</v>
      </c>
      <c r="B9" s="13">
        <v>350</v>
      </c>
      <c r="C9" s="23">
        <v>51.47</v>
      </c>
      <c r="D9" s="23">
        <v>50.5</v>
      </c>
      <c r="E9" s="23">
        <v>10.9</v>
      </c>
      <c r="F9" s="23">
        <v>29.2</v>
      </c>
      <c r="G9" s="23">
        <v>44.02</v>
      </c>
      <c r="H9" s="23">
        <v>58.4</v>
      </c>
      <c r="I9" s="24">
        <v>78</v>
      </c>
    </row>
    <row r="10" spans="1:9" ht="10.050000000000001" customHeight="1">
      <c r="A10" s="7" t="s">
        <v>97</v>
      </c>
      <c r="B10" s="13">
        <v>350</v>
      </c>
      <c r="C10" s="23">
        <v>3.16</v>
      </c>
      <c r="D10" s="23">
        <v>3.1</v>
      </c>
      <c r="E10" s="23">
        <v>1.04</v>
      </c>
      <c r="F10" s="23">
        <v>1</v>
      </c>
      <c r="G10" s="23">
        <v>2.2999999999999998</v>
      </c>
      <c r="H10" s="23">
        <v>3.9</v>
      </c>
      <c r="I10" s="24">
        <v>7.7</v>
      </c>
    </row>
    <row r="11" spans="1:9" ht="10.050000000000001" customHeight="1">
      <c r="A11" s="7" t="s">
        <v>98</v>
      </c>
      <c r="B11" s="13">
        <v>350</v>
      </c>
      <c r="C11" s="23">
        <v>9.31</v>
      </c>
      <c r="D11" s="23">
        <v>9.15</v>
      </c>
      <c r="E11" s="23">
        <v>2.29</v>
      </c>
      <c r="F11" s="23">
        <v>4.7</v>
      </c>
      <c r="G11" s="23">
        <v>7.7</v>
      </c>
      <c r="H11" s="23">
        <v>10.88</v>
      </c>
      <c r="I11" s="24">
        <v>15.9</v>
      </c>
    </row>
    <row r="12" spans="1:9" ht="10.050000000000001" customHeight="1">
      <c r="A12" s="7" t="s">
        <v>99</v>
      </c>
      <c r="B12" s="13">
        <v>350</v>
      </c>
      <c r="C12" s="23">
        <v>83.71</v>
      </c>
      <c r="D12" s="23">
        <v>83.1</v>
      </c>
      <c r="E12" s="23">
        <v>12.07</v>
      </c>
      <c r="F12" s="23">
        <v>56.9</v>
      </c>
      <c r="G12" s="23">
        <v>75.3</v>
      </c>
      <c r="H12" s="23">
        <v>91.45</v>
      </c>
      <c r="I12" s="24">
        <v>115.5</v>
      </c>
    </row>
    <row r="13" spans="1:9" ht="10.050000000000001" customHeight="1">
      <c r="A13" s="9" t="s">
        <v>101</v>
      </c>
      <c r="B13" s="14">
        <v>350</v>
      </c>
      <c r="C13" s="25">
        <v>26.51</v>
      </c>
      <c r="D13" s="25">
        <v>26.7</v>
      </c>
      <c r="E13" s="25">
        <v>3.74</v>
      </c>
      <c r="F13" s="25">
        <v>18</v>
      </c>
      <c r="G13" s="25">
        <v>23.4</v>
      </c>
      <c r="H13" s="25">
        <v>29.5</v>
      </c>
      <c r="I13" s="26">
        <v>33.9</v>
      </c>
    </row>
    <row r="14" spans="1:9">
      <c r="C14" s="27"/>
      <c r="D14" s="27"/>
      <c r="E14" s="27"/>
      <c r="F14" s="27"/>
      <c r="G14" s="27"/>
      <c r="H14" s="27"/>
      <c r="I14" s="27"/>
    </row>
    <row r="15" spans="1:9">
      <c r="C15" s="27"/>
      <c r="D15" s="27"/>
      <c r="E15" s="27"/>
      <c r="F15" s="27"/>
      <c r="G15" s="27"/>
      <c r="H15" s="27"/>
      <c r="I15" s="27"/>
    </row>
    <row r="16" spans="1:9">
      <c r="C16" s="27"/>
      <c r="D16" s="27"/>
      <c r="E16" s="27"/>
      <c r="F16" s="27"/>
      <c r="G16" s="27"/>
      <c r="H16" s="27"/>
      <c r="I16" s="27"/>
    </row>
    <row r="17" spans="1:11">
      <c r="C17" s="27"/>
      <c r="D17" s="27"/>
      <c r="E17" s="27"/>
      <c r="F17" s="27"/>
      <c r="G17" s="27"/>
      <c r="H17" s="27"/>
      <c r="I17" s="27"/>
    </row>
    <row r="18" spans="1:11" ht="17" customHeight="1">
      <c r="A18" s="3" t="s">
        <v>409</v>
      </c>
      <c r="B18" s="11" t="s">
        <v>410</v>
      </c>
      <c r="C18" s="28" t="s">
        <v>411</v>
      </c>
      <c r="D18" s="28" t="s">
        <v>412</v>
      </c>
      <c r="E18" s="29" t="s">
        <v>413</v>
      </c>
      <c r="F18" s="27"/>
      <c r="G18" s="30" t="s">
        <v>87</v>
      </c>
      <c r="H18" s="28" t="s">
        <v>414</v>
      </c>
      <c r="I18" s="28" t="s">
        <v>415</v>
      </c>
      <c r="J18" s="11" t="s">
        <v>416</v>
      </c>
      <c r="K18" s="4" t="s">
        <v>417</v>
      </c>
    </row>
    <row r="19" spans="1:11" ht="10.050000000000001" customHeight="1">
      <c r="A19" s="5" t="s">
        <v>418</v>
      </c>
      <c r="B19" s="12">
        <v>4.4000000000000004</v>
      </c>
      <c r="C19" s="21">
        <v>4.3</v>
      </c>
      <c r="D19" s="21">
        <v>5.0999999999999996</v>
      </c>
      <c r="E19" s="22" t="s">
        <v>419</v>
      </c>
      <c r="F19" s="27"/>
      <c r="G19" s="31" t="s">
        <v>108</v>
      </c>
      <c r="H19" s="21">
        <v>23</v>
      </c>
      <c r="I19" s="33">
        <v>6.5699999999999995E-2</v>
      </c>
      <c r="J19" s="12">
        <v>62.47</v>
      </c>
      <c r="K19" s="6">
        <v>78.06</v>
      </c>
    </row>
    <row r="20" spans="1:11" ht="10.050000000000001" customHeight="1">
      <c r="A20" s="7" t="s">
        <v>420</v>
      </c>
      <c r="B20" s="13">
        <v>2.39</v>
      </c>
      <c r="C20" s="23">
        <v>2</v>
      </c>
      <c r="D20" s="23">
        <v>3</v>
      </c>
      <c r="E20" s="24" t="s">
        <v>419</v>
      </c>
      <c r="F20" s="27"/>
      <c r="G20" s="32" t="s">
        <v>113</v>
      </c>
      <c r="H20" s="23">
        <v>67</v>
      </c>
      <c r="I20" s="34">
        <v>0.19139999999999999</v>
      </c>
      <c r="J20" s="13">
        <v>46.41</v>
      </c>
      <c r="K20" s="8">
        <v>81.61</v>
      </c>
    </row>
    <row r="21" spans="1:11" ht="10.050000000000001" customHeight="1">
      <c r="A21" s="7" t="s">
        <v>421</v>
      </c>
      <c r="B21" s="13">
        <v>12.98</v>
      </c>
      <c r="C21" s="13">
        <v>12.7</v>
      </c>
      <c r="D21" s="13">
        <v>14.78</v>
      </c>
      <c r="E21" s="8" t="s">
        <v>419</v>
      </c>
      <c r="G21" s="7" t="s">
        <v>119</v>
      </c>
      <c r="H21" s="13">
        <v>102</v>
      </c>
      <c r="I21" s="34">
        <v>0.29139999999999999</v>
      </c>
      <c r="J21" s="13">
        <v>27.27</v>
      </c>
      <c r="K21" s="8">
        <v>80.88</v>
      </c>
    </row>
    <row r="22" spans="1:11" ht="10.050000000000001" customHeight="1">
      <c r="A22" s="7" t="s">
        <v>422</v>
      </c>
      <c r="B22" s="13">
        <v>51.47</v>
      </c>
      <c r="C22" s="13">
        <v>50.5</v>
      </c>
      <c r="D22" s="13">
        <v>58.4</v>
      </c>
      <c r="E22" s="8" t="s">
        <v>419</v>
      </c>
      <c r="G22" s="7" t="s">
        <v>122</v>
      </c>
      <c r="H22" s="13">
        <v>36</v>
      </c>
      <c r="I22" s="34">
        <v>0.10290000000000001</v>
      </c>
      <c r="J22" s="13">
        <v>35.36</v>
      </c>
      <c r="K22" s="8">
        <v>81.16</v>
      </c>
    </row>
    <row r="23" spans="1:11" ht="10.050000000000001" customHeight="1">
      <c r="A23" s="7" t="s">
        <v>423</v>
      </c>
      <c r="B23" s="13">
        <v>3.16</v>
      </c>
      <c r="C23" s="13">
        <v>3.1</v>
      </c>
      <c r="D23" s="13">
        <v>3.9</v>
      </c>
      <c r="E23" s="8" t="s">
        <v>419</v>
      </c>
      <c r="G23" s="9" t="s">
        <v>125</v>
      </c>
      <c r="H23" s="14">
        <v>122</v>
      </c>
      <c r="I23" s="35">
        <v>0.34860000000000002</v>
      </c>
      <c r="J23" s="14">
        <v>17.53</v>
      </c>
      <c r="K23" s="10">
        <v>89.06</v>
      </c>
    </row>
    <row r="24" spans="1:11" ht="10.050000000000001" customHeight="1">
      <c r="A24" s="9" t="s">
        <v>424</v>
      </c>
      <c r="B24" s="14">
        <v>9.31</v>
      </c>
      <c r="C24" s="14">
        <v>9.15</v>
      </c>
      <c r="D24" s="14">
        <v>10.88</v>
      </c>
      <c r="E24" s="10" t="s">
        <v>419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workbookViewId="0"/>
  </sheetViews>
  <sheetFormatPr baseColWidth="10" defaultColWidth="9" defaultRowHeight="13.5"/>
  <cols>
    <col min="1" max="1" width="20" customWidth="1"/>
    <col min="2" max="2" width="12" customWidth="1"/>
    <col min="3" max="3" width="14" customWidth="1"/>
    <col min="4" max="4" width="4" customWidth="1"/>
    <col min="5" max="5" width="30" customWidth="1"/>
    <col min="6" max="6" width="18" customWidth="1"/>
    <col min="7" max="7" width="48" customWidth="1"/>
  </cols>
  <sheetData>
    <row r="1" spans="1:8" ht="14" customHeight="1">
      <c r="A1" s="1" t="s">
        <v>425</v>
      </c>
      <c r="B1" s="1"/>
      <c r="C1" s="1"/>
      <c r="D1" s="1"/>
      <c r="E1" s="1"/>
      <c r="F1" s="1"/>
      <c r="G1" s="1"/>
      <c r="H1" s="1"/>
    </row>
    <row r="2" spans="1:8" ht="16.05" customHeight="1">
      <c r="A2" s="2" t="s">
        <v>426</v>
      </c>
      <c r="B2" s="2"/>
      <c r="C2" s="2"/>
      <c r="D2" s="2"/>
      <c r="E2" s="2"/>
      <c r="F2" s="2"/>
      <c r="G2" s="2"/>
      <c r="H2" s="2"/>
    </row>
    <row r="4" spans="1:8" ht="17" customHeight="1">
      <c r="A4" s="3" t="s">
        <v>87</v>
      </c>
      <c r="B4" s="11" t="s">
        <v>427</v>
      </c>
      <c r="C4" s="4" t="s">
        <v>415</v>
      </c>
      <c r="E4" s="3" t="s">
        <v>38</v>
      </c>
      <c r="F4" s="11" t="s">
        <v>427</v>
      </c>
      <c r="G4" s="4" t="s">
        <v>415</v>
      </c>
    </row>
    <row r="5" spans="1:8" ht="10.050000000000001" customHeight="1">
      <c r="A5" s="5" t="s">
        <v>108</v>
      </c>
      <c r="B5" s="12">
        <v>23</v>
      </c>
      <c r="C5" s="36">
        <v>6.5699999999999995E-2</v>
      </c>
      <c r="E5" s="5" t="s">
        <v>45</v>
      </c>
      <c r="F5" s="12">
        <v>51</v>
      </c>
      <c r="G5" s="36">
        <v>0.1457</v>
      </c>
    </row>
    <row r="6" spans="1:8" ht="10.050000000000001" customHeight="1">
      <c r="A6" s="7" t="s">
        <v>113</v>
      </c>
      <c r="B6" s="13">
        <v>67</v>
      </c>
      <c r="C6" s="37">
        <v>0.19139999999999999</v>
      </c>
      <c r="E6" s="7" t="s">
        <v>49</v>
      </c>
      <c r="F6" s="13">
        <v>53</v>
      </c>
      <c r="G6" s="37">
        <v>0.15140000000000001</v>
      </c>
    </row>
    <row r="7" spans="1:8" ht="10.050000000000001" customHeight="1">
      <c r="A7" s="7" t="s">
        <v>119</v>
      </c>
      <c r="B7" s="13">
        <v>102</v>
      </c>
      <c r="C7" s="37">
        <v>0.29139999999999999</v>
      </c>
      <c r="E7" s="7" t="s">
        <v>51</v>
      </c>
      <c r="F7" s="13">
        <v>47</v>
      </c>
      <c r="G7" s="37">
        <v>0.1343</v>
      </c>
    </row>
    <row r="8" spans="1:8" ht="10.050000000000001" customHeight="1">
      <c r="A8" s="7" t="s">
        <v>122</v>
      </c>
      <c r="B8" s="13">
        <v>36</v>
      </c>
      <c r="C8" s="37">
        <v>0.10290000000000001</v>
      </c>
      <c r="E8" s="7" t="s">
        <v>53</v>
      </c>
      <c r="F8" s="13">
        <v>101</v>
      </c>
      <c r="G8" s="37">
        <v>0.28860000000000002</v>
      </c>
    </row>
    <row r="9" spans="1:8" ht="10.050000000000001" customHeight="1">
      <c r="A9" s="9" t="s">
        <v>125</v>
      </c>
      <c r="B9" s="14">
        <v>122</v>
      </c>
      <c r="C9" s="38">
        <v>0.34860000000000002</v>
      </c>
      <c r="E9" s="9" t="s">
        <v>57</v>
      </c>
      <c r="F9" s="14">
        <v>98</v>
      </c>
      <c r="G9" s="38">
        <v>0.28000000000000003</v>
      </c>
    </row>
    <row r="13" spans="1:8" ht="17" customHeight="1">
      <c r="A13" s="3" t="s">
        <v>89</v>
      </c>
      <c r="B13" s="11" t="s">
        <v>427</v>
      </c>
      <c r="C13" s="4" t="s">
        <v>415</v>
      </c>
      <c r="E13" s="3" t="s">
        <v>90</v>
      </c>
      <c r="F13" s="11" t="s">
        <v>427</v>
      </c>
      <c r="G13" s="4" t="s">
        <v>415</v>
      </c>
    </row>
    <row r="14" spans="1:8" ht="10.050000000000001" customHeight="1">
      <c r="A14" s="5">
        <v>1</v>
      </c>
      <c r="B14" s="12">
        <v>101</v>
      </c>
      <c r="C14" s="36">
        <v>0.28860000000000002</v>
      </c>
      <c r="E14" s="5" t="s">
        <v>46</v>
      </c>
      <c r="F14" s="12">
        <v>151</v>
      </c>
      <c r="G14" s="36">
        <v>0.43140000000000001</v>
      </c>
    </row>
    <row r="15" spans="1:8" ht="10.050000000000001" customHeight="1">
      <c r="A15" s="7">
        <v>2</v>
      </c>
      <c r="B15" s="13">
        <v>137</v>
      </c>
      <c r="C15" s="37">
        <v>0.39140000000000003</v>
      </c>
      <c r="E15" s="9" t="s">
        <v>54</v>
      </c>
      <c r="F15" s="14">
        <v>199</v>
      </c>
      <c r="G15" s="38">
        <v>0.56859999999999999</v>
      </c>
    </row>
    <row r="16" spans="1:8" ht="10.050000000000001" customHeight="1">
      <c r="A16" s="7">
        <v>3</v>
      </c>
      <c r="B16" s="13">
        <v>84</v>
      </c>
      <c r="C16" s="37">
        <v>0.24</v>
      </c>
    </row>
    <row r="17" spans="1:7" ht="10.050000000000001" customHeight="1">
      <c r="A17" s="9">
        <v>4</v>
      </c>
      <c r="B17" s="14">
        <v>28</v>
      </c>
      <c r="C17" s="38">
        <v>0.08</v>
      </c>
    </row>
    <row r="21" spans="1:7" ht="17" customHeight="1">
      <c r="A21" s="3" t="s">
        <v>102</v>
      </c>
      <c r="B21" s="11" t="s">
        <v>427</v>
      </c>
      <c r="C21" s="4" t="s">
        <v>415</v>
      </c>
      <c r="E21" s="3" t="s">
        <v>428</v>
      </c>
      <c r="F21" s="11" t="s">
        <v>429</v>
      </c>
      <c r="G21" s="4" t="s">
        <v>430</v>
      </c>
    </row>
    <row r="22" spans="1:7" ht="10.050000000000001" customHeight="1">
      <c r="A22" s="5" t="s">
        <v>109</v>
      </c>
      <c r="B22" s="12">
        <v>319</v>
      </c>
      <c r="C22" s="36">
        <v>0.91139999999999999</v>
      </c>
      <c r="E22" s="5" t="s">
        <v>431</v>
      </c>
      <c r="F22" s="12" t="s">
        <v>432</v>
      </c>
      <c r="G22" s="6" t="s">
        <v>433</v>
      </c>
    </row>
    <row r="23" spans="1:7" ht="10.050000000000001" customHeight="1">
      <c r="A23" s="9" t="s">
        <v>151</v>
      </c>
      <c r="B23" s="14">
        <v>31</v>
      </c>
      <c r="C23" s="38">
        <v>8.8599999999999998E-2</v>
      </c>
      <c r="E23" s="7" t="s">
        <v>434</v>
      </c>
      <c r="F23" s="13" t="s">
        <v>435</v>
      </c>
      <c r="G23" s="8" t="s">
        <v>436</v>
      </c>
    </row>
    <row r="24" spans="1:7" ht="10.050000000000001" customHeight="1">
      <c r="E24" s="7" t="s">
        <v>437</v>
      </c>
      <c r="F24" s="13" t="s">
        <v>438</v>
      </c>
      <c r="G24" s="8" t="s">
        <v>439</v>
      </c>
    </row>
    <row r="25" spans="1:7" ht="10.050000000000001" customHeight="1">
      <c r="E25" s="7" t="s">
        <v>440</v>
      </c>
      <c r="F25" s="13" t="s">
        <v>441</v>
      </c>
      <c r="G25" s="8" t="s">
        <v>442</v>
      </c>
    </row>
    <row r="26" spans="1:7" ht="10.050000000000001" customHeight="1">
      <c r="E26" s="9" t="s">
        <v>443</v>
      </c>
      <c r="F26" s="14" t="s">
        <v>444</v>
      </c>
      <c r="G26" s="10" t="s">
        <v>445</v>
      </c>
    </row>
    <row r="30" spans="1:7" ht="15">
      <c r="A30" s="63" t="s">
        <v>446</v>
      </c>
      <c r="B30" s="63"/>
      <c r="C30" s="63"/>
      <c r="D30" s="63"/>
      <c r="E30" s="63"/>
      <c r="F30" s="63"/>
      <c r="G30" s="63"/>
    </row>
    <row r="31" spans="1:7" ht="105">
      <c r="A31" s="53" t="s">
        <v>447</v>
      </c>
      <c r="B31" s="53" t="s">
        <v>429</v>
      </c>
      <c r="C31" s="53" t="s">
        <v>415</v>
      </c>
      <c r="D31" s="53" t="s">
        <v>448</v>
      </c>
      <c r="E31" s="53" t="s">
        <v>449</v>
      </c>
      <c r="F31" s="53" t="s">
        <v>450</v>
      </c>
      <c r="G31" s="53" t="s">
        <v>451</v>
      </c>
    </row>
    <row r="32" spans="1:7" ht="51">
      <c r="A32" s="54" t="s">
        <v>452</v>
      </c>
      <c r="B32" s="54" t="s">
        <v>453</v>
      </c>
      <c r="C32" s="55">
        <v>0.28000000000000003</v>
      </c>
      <c r="D32" s="54" t="s">
        <v>454</v>
      </c>
      <c r="E32" s="54" t="s">
        <v>455</v>
      </c>
      <c r="F32" s="54" t="s">
        <v>456</v>
      </c>
      <c r="G32" s="54" t="s">
        <v>457</v>
      </c>
    </row>
    <row r="33" spans="1:7" ht="76.5">
      <c r="A33" s="54" t="s">
        <v>458</v>
      </c>
      <c r="B33" s="54" t="s">
        <v>459</v>
      </c>
      <c r="C33" s="55">
        <v>0.72</v>
      </c>
      <c r="D33" s="54" t="s">
        <v>460</v>
      </c>
      <c r="E33" s="54" t="s">
        <v>455</v>
      </c>
      <c r="F33" s="54" t="s">
        <v>461</v>
      </c>
      <c r="G33" s="54" t="s">
        <v>457</v>
      </c>
    </row>
    <row r="34" spans="1:7" ht="127.5">
      <c r="A34" s="54" t="s">
        <v>28</v>
      </c>
      <c r="B34" s="54" t="s">
        <v>462</v>
      </c>
      <c r="C34" s="55">
        <v>8.8599999999999998E-2</v>
      </c>
      <c r="D34" s="54" t="s">
        <v>463</v>
      </c>
      <c r="E34" s="54" t="s">
        <v>464</v>
      </c>
      <c r="F34" s="54" t="s">
        <v>465</v>
      </c>
      <c r="G34" s="54" t="s">
        <v>466</v>
      </c>
    </row>
    <row r="35" spans="1:7" ht="114.75">
      <c r="A35" s="54" t="s">
        <v>30</v>
      </c>
      <c r="B35" s="54" t="s">
        <v>444</v>
      </c>
      <c r="C35" s="55">
        <v>0.08</v>
      </c>
      <c r="D35" s="54" t="s">
        <v>467</v>
      </c>
      <c r="E35" s="54" t="s">
        <v>468</v>
      </c>
      <c r="F35" s="54" t="s">
        <v>469</v>
      </c>
      <c r="G35" s="54" t="s">
        <v>470</v>
      </c>
    </row>
    <row r="36" spans="1:7" ht="51">
      <c r="A36" s="54" t="s">
        <v>437</v>
      </c>
      <c r="B36" s="54" t="s">
        <v>471</v>
      </c>
      <c r="C36" s="54"/>
      <c r="D36" s="54" t="s">
        <v>472</v>
      </c>
      <c r="E36" s="54" t="s">
        <v>473</v>
      </c>
      <c r="F36" s="54" t="s">
        <v>474</v>
      </c>
      <c r="G36" s="54" t="s">
        <v>475</v>
      </c>
    </row>
    <row r="37" spans="1:7" ht="153">
      <c r="A37" s="54" t="s">
        <v>476</v>
      </c>
      <c r="B37" s="54" t="s">
        <v>477</v>
      </c>
      <c r="C37" s="54"/>
      <c r="D37" s="54" t="s">
        <v>478</v>
      </c>
      <c r="E37" s="54" t="s">
        <v>476</v>
      </c>
      <c r="F37" s="54" t="s">
        <v>479</v>
      </c>
      <c r="G37" s="54" t="s">
        <v>480</v>
      </c>
    </row>
  </sheetData>
  <mergeCells count="1">
    <mergeCell ref="A30:G30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workbookViewId="0"/>
  </sheetViews>
  <sheetFormatPr baseColWidth="10" defaultColWidth="9" defaultRowHeight="13.5"/>
  <cols>
    <col min="1" max="1" width="26" customWidth="1"/>
    <col min="2" max="2" width="28" customWidth="1"/>
    <col min="3" max="3" width="46" customWidth="1"/>
    <col min="4" max="4" width="20" customWidth="1"/>
    <col min="5" max="5" width="12" customWidth="1"/>
    <col min="6" max="6" width="18" customWidth="1"/>
    <col min="7" max="7" width="56" customWidth="1"/>
    <col min="8" max="8" width="4" customWidth="1"/>
    <col min="9" max="9" width="22" customWidth="1"/>
    <col min="10" max="10" width="12" customWidth="1"/>
  </cols>
  <sheetData>
    <row r="1" spans="1:10" ht="14" customHeight="1">
      <c r="A1" s="1" t="s">
        <v>481</v>
      </c>
      <c r="B1" s="1"/>
      <c r="C1" s="1"/>
      <c r="D1" s="1"/>
      <c r="E1" s="1"/>
      <c r="F1" s="1"/>
      <c r="G1" s="1"/>
      <c r="H1" s="1"/>
      <c r="I1" s="1"/>
    </row>
    <row r="2" spans="1:10" ht="16.05" customHeight="1">
      <c r="A2" s="2" t="s">
        <v>482</v>
      </c>
      <c r="B2" s="2"/>
      <c r="C2" s="2"/>
      <c r="D2" s="2"/>
      <c r="E2" s="2"/>
      <c r="F2" s="2"/>
      <c r="G2" s="2"/>
      <c r="H2" s="2"/>
    </row>
    <row r="4" spans="1:10" ht="17" customHeight="1">
      <c r="A4" s="3" t="s">
        <v>400</v>
      </c>
      <c r="B4" s="11" t="s">
        <v>483</v>
      </c>
      <c r="C4" s="11" t="s">
        <v>484</v>
      </c>
      <c r="D4" s="11" t="s">
        <v>485</v>
      </c>
      <c r="E4" s="11" t="s">
        <v>486</v>
      </c>
      <c r="F4" s="11" t="s">
        <v>487</v>
      </c>
      <c r="G4" s="4" t="s">
        <v>488</v>
      </c>
      <c r="I4" s="3" t="s">
        <v>487</v>
      </c>
      <c r="J4" s="4" t="s">
        <v>489</v>
      </c>
    </row>
    <row r="5" spans="1:10" ht="10.050000000000001" customHeight="1">
      <c r="A5" s="5" t="s">
        <v>88</v>
      </c>
      <c r="B5" s="12" t="s">
        <v>490</v>
      </c>
      <c r="C5" s="42" t="s">
        <v>491</v>
      </c>
      <c r="D5" s="12" t="s">
        <v>492</v>
      </c>
      <c r="E5" s="39" t="s">
        <v>493</v>
      </c>
      <c r="F5" s="12" t="s">
        <v>494</v>
      </c>
      <c r="G5" s="18" t="s">
        <v>495</v>
      </c>
      <c r="I5" s="5" t="s">
        <v>494</v>
      </c>
      <c r="J5" s="6">
        <v>6</v>
      </c>
    </row>
    <row r="6" spans="1:10" ht="10.050000000000001" customHeight="1">
      <c r="A6" s="7" t="s">
        <v>93</v>
      </c>
      <c r="B6" s="13" t="s">
        <v>490</v>
      </c>
      <c r="C6" s="43" t="s">
        <v>491</v>
      </c>
      <c r="D6" s="13" t="s">
        <v>492</v>
      </c>
      <c r="E6" s="40" t="s">
        <v>493</v>
      </c>
      <c r="F6" s="13" t="s">
        <v>494</v>
      </c>
      <c r="G6" s="19" t="s">
        <v>495</v>
      </c>
      <c r="I6" s="9" t="s">
        <v>496</v>
      </c>
      <c r="J6" s="10">
        <v>7</v>
      </c>
    </row>
    <row r="7" spans="1:10" ht="10.050000000000001" customHeight="1">
      <c r="A7" s="7" t="s">
        <v>94</v>
      </c>
      <c r="B7" s="13" t="s">
        <v>497</v>
      </c>
      <c r="C7" s="43" t="s">
        <v>498</v>
      </c>
      <c r="D7" s="13" t="s">
        <v>499</v>
      </c>
      <c r="E7" s="40" t="s">
        <v>493</v>
      </c>
      <c r="F7" s="13" t="s">
        <v>496</v>
      </c>
      <c r="G7" s="19" t="s">
        <v>500</v>
      </c>
    </row>
    <row r="8" spans="1:10" ht="10.050000000000001" customHeight="1">
      <c r="A8" s="7" t="s">
        <v>95</v>
      </c>
      <c r="B8" s="13" t="s">
        <v>501</v>
      </c>
      <c r="C8" s="43" t="s">
        <v>502</v>
      </c>
      <c r="D8" s="13" t="s">
        <v>503</v>
      </c>
      <c r="E8" s="40">
        <v>0.81269999999999998</v>
      </c>
      <c r="F8" s="13" t="s">
        <v>496</v>
      </c>
      <c r="G8" s="19" t="s">
        <v>504</v>
      </c>
    </row>
    <row r="9" spans="1:10" ht="10.050000000000001" customHeight="1">
      <c r="A9" s="7" t="s">
        <v>96</v>
      </c>
      <c r="B9" s="13" t="s">
        <v>501</v>
      </c>
      <c r="C9" s="43" t="s">
        <v>505</v>
      </c>
      <c r="D9" s="13" t="s">
        <v>503</v>
      </c>
      <c r="E9" s="40">
        <v>0.87370000000000003</v>
      </c>
      <c r="F9" s="13" t="s">
        <v>496</v>
      </c>
      <c r="G9" s="19" t="s">
        <v>504</v>
      </c>
    </row>
    <row r="10" spans="1:10" ht="10.050000000000001" customHeight="1">
      <c r="A10" s="7" t="s">
        <v>97</v>
      </c>
      <c r="B10" s="13" t="s">
        <v>490</v>
      </c>
      <c r="C10" s="43" t="s">
        <v>491</v>
      </c>
      <c r="D10" s="13" t="s">
        <v>492</v>
      </c>
      <c r="E10" s="40" t="s">
        <v>493</v>
      </c>
      <c r="F10" s="13" t="s">
        <v>494</v>
      </c>
      <c r="G10" s="19" t="s">
        <v>495</v>
      </c>
    </row>
    <row r="11" spans="1:10" ht="10.050000000000001" customHeight="1">
      <c r="A11" s="7" t="s">
        <v>98</v>
      </c>
      <c r="B11" s="13" t="s">
        <v>506</v>
      </c>
      <c r="C11" s="43" t="s">
        <v>507</v>
      </c>
      <c r="D11" s="13" t="s">
        <v>503</v>
      </c>
      <c r="E11" s="40">
        <v>0.39269999999999999</v>
      </c>
      <c r="F11" s="13" t="s">
        <v>496</v>
      </c>
      <c r="G11" s="19" t="s">
        <v>504</v>
      </c>
    </row>
    <row r="12" spans="1:10" ht="10.050000000000001" customHeight="1">
      <c r="A12" s="7" t="s">
        <v>99</v>
      </c>
      <c r="B12" s="13" t="s">
        <v>501</v>
      </c>
      <c r="C12" s="43" t="s">
        <v>508</v>
      </c>
      <c r="D12" s="13" t="s">
        <v>503</v>
      </c>
      <c r="E12" s="40">
        <v>0.89449999999999996</v>
      </c>
      <c r="F12" s="13" t="s">
        <v>496</v>
      </c>
      <c r="G12" s="19" t="s">
        <v>504</v>
      </c>
    </row>
    <row r="13" spans="1:10" ht="10.050000000000001" customHeight="1">
      <c r="A13" s="7" t="s">
        <v>101</v>
      </c>
      <c r="B13" s="13" t="s">
        <v>490</v>
      </c>
      <c r="C13" s="43" t="s">
        <v>491</v>
      </c>
      <c r="D13" s="13" t="s">
        <v>492</v>
      </c>
      <c r="E13" s="40" t="s">
        <v>493</v>
      </c>
      <c r="F13" s="13" t="s">
        <v>494</v>
      </c>
      <c r="G13" s="19" t="s">
        <v>495</v>
      </c>
    </row>
    <row r="14" spans="1:10" ht="10.050000000000001" customHeight="1">
      <c r="A14" s="7" t="s">
        <v>89</v>
      </c>
      <c r="B14" s="13" t="s">
        <v>497</v>
      </c>
      <c r="C14" s="43" t="s">
        <v>509</v>
      </c>
      <c r="D14" s="13" t="s">
        <v>510</v>
      </c>
      <c r="E14" s="40">
        <v>5.1999999999999998E-3</v>
      </c>
      <c r="F14" s="13" t="s">
        <v>494</v>
      </c>
      <c r="G14" s="19" t="s">
        <v>511</v>
      </c>
    </row>
    <row r="15" spans="1:10" ht="10.050000000000001" customHeight="1">
      <c r="A15" s="7" t="s">
        <v>38</v>
      </c>
      <c r="B15" s="13" t="s">
        <v>512</v>
      </c>
      <c r="C15" s="43" t="s">
        <v>513</v>
      </c>
      <c r="D15" s="13" t="s">
        <v>510</v>
      </c>
      <c r="E15" s="40">
        <v>0</v>
      </c>
      <c r="F15" s="13" t="s">
        <v>494</v>
      </c>
      <c r="G15" s="19" t="s">
        <v>514</v>
      </c>
    </row>
    <row r="16" spans="1:10" ht="10.050000000000001" customHeight="1">
      <c r="A16" s="7" t="s">
        <v>87</v>
      </c>
      <c r="B16" s="13" t="s">
        <v>497</v>
      </c>
      <c r="C16" s="43" t="s">
        <v>515</v>
      </c>
      <c r="D16" s="13" t="s">
        <v>499</v>
      </c>
      <c r="E16" s="40" t="s">
        <v>493</v>
      </c>
      <c r="F16" s="13" t="s">
        <v>496</v>
      </c>
      <c r="G16" s="19" t="s">
        <v>516</v>
      </c>
    </row>
    <row r="17" spans="1:7" ht="10.050000000000001" customHeight="1">
      <c r="A17" s="9" t="s">
        <v>102</v>
      </c>
      <c r="B17" s="14" t="s">
        <v>517</v>
      </c>
      <c r="C17" s="44" t="s">
        <v>518</v>
      </c>
      <c r="D17" s="14" t="s">
        <v>499</v>
      </c>
      <c r="E17" s="41" t="s">
        <v>493</v>
      </c>
      <c r="F17" s="14" t="s">
        <v>496</v>
      </c>
      <c r="G17" s="20" t="s">
        <v>519</v>
      </c>
    </row>
    <row r="21" spans="1:7" ht="17" customHeight="1">
      <c r="A21" s="3" t="s">
        <v>400</v>
      </c>
      <c r="B21" s="11" t="s">
        <v>520</v>
      </c>
      <c r="C21" s="11" t="s">
        <v>484</v>
      </c>
      <c r="D21" s="11" t="s">
        <v>485</v>
      </c>
      <c r="E21" s="11" t="s">
        <v>521</v>
      </c>
      <c r="F21" s="11" t="s">
        <v>486</v>
      </c>
      <c r="G21" s="4" t="s">
        <v>487</v>
      </c>
    </row>
    <row r="22" spans="1:7" ht="10.050000000000001" customHeight="1">
      <c r="A22" s="5" t="s">
        <v>88</v>
      </c>
      <c r="B22" s="12" t="s">
        <v>522</v>
      </c>
      <c r="C22" s="42" t="s">
        <v>523</v>
      </c>
      <c r="D22" s="12" t="s">
        <v>524</v>
      </c>
      <c r="E22" s="12">
        <v>9.3899999999999997E-2</v>
      </c>
      <c r="F22" s="39">
        <v>3.8999999999999998E-3</v>
      </c>
      <c r="G22" s="6" t="s">
        <v>525</v>
      </c>
    </row>
    <row r="23" spans="1:7" ht="10.050000000000001" customHeight="1">
      <c r="A23" s="7" t="s">
        <v>93</v>
      </c>
      <c r="B23" s="13" t="s">
        <v>506</v>
      </c>
      <c r="C23" s="43" t="s">
        <v>526</v>
      </c>
      <c r="D23" s="13" t="s">
        <v>524</v>
      </c>
      <c r="E23" s="13">
        <v>7.2700000000000001E-2</v>
      </c>
      <c r="F23" s="40">
        <v>4.6899999999999997E-2</v>
      </c>
      <c r="G23" s="8" t="s">
        <v>525</v>
      </c>
    </row>
    <row r="24" spans="1:7" ht="10.050000000000001" customHeight="1">
      <c r="A24" s="7" t="s">
        <v>95</v>
      </c>
      <c r="B24" s="13" t="s">
        <v>506</v>
      </c>
      <c r="C24" s="43" t="s">
        <v>527</v>
      </c>
      <c r="D24" s="13" t="s">
        <v>524</v>
      </c>
      <c r="E24" s="13">
        <v>7.7399999999999997E-2</v>
      </c>
      <c r="F24" s="40">
        <v>2.86E-2</v>
      </c>
      <c r="G24" s="8" t="s">
        <v>525</v>
      </c>
    </row>
    <row r="25" spans="1:7" ht="10.050000000000001" customHeight="1">
      <c r="A25" s="7" t="s">
        <v>95</v>
      </c>
      <c r="B25" s="13" t="s">
        <v>501</v>
      </c>
      <c r="C25" s="43" t="s">
        <v>502</v>
      </c>
      <c r="D25" s="13" t="s">
        <v>524</v>
      </c>
      <c r="E25" s="13">
        <v>3.3599999999999998E-2</v>
      </c>
      <c r="F25" s="40">
        <v>0.81269999999999998</v>
      </c>
      <c r="G25" s="8" t="s">
        <v>496</v>
      </c>
    </row>
    <row r="26" spans="1:7" ht="10.050000000000001" customHeight="1">
      <c r="A26" s="7" t="s">
        <v>96</v>
      </c>
      <c r="B26" s="13" t="s">
        <v>506</v>
      </c>
      <c r="C26" s="43" t="s">
        <v>528</v>
      </c>
      <c r="D26" s="13" t="s">
        <v>524</v>
      </c>
      <c r="E26" s="13">
        <v>3.4700000000000002E-2</v>
      </c>
      <c r="F26" s="40">
        <v>0.77890000000000004</v>
      </c>
      <c r="G26" s="8" t="s">
        <v>496</v>
      </c>
    </row>
    <row r="27" spans="1:7" ht="10.050000000000001" customHeight="1">
      <c r="A27" s="7" t="s">
        <v>96</v>
      </c>
      <c r="B27" s="13" t="s">
        <v>501</v>
      </c>
      <c r="C27" s="43" t="s">
        <v>505</v>
      </c>
      <c r="D27" s="13" t="s">
        <v>524</v>
      </c>
      <c r="E27" s="13">
        <v>3.1199999999999999E-2</v>
      </c>
      <c r="F27" s="40">
        <v>0.87370000000000003</v>
      </c>
      <c r="G27" s="8" t="s">
        <v>496</v>
      </c>
    </row>
    <row r="28" spans="1:7" ht="10.050000000000001" customHeight="1">
      <c r="A28" s="7" t="s">
        <v>97</v>
      </c>
      <c r="B28" s="13" t="s">
        <v>506</v>
      </c>
      <c r="C28" s="43" t="s">
        <v>529</v>
      </c>
      <c r="D28" s="13" t="s">
        <v>524</v>
      </c>
      <c r="E28" s="13">
        <v>0.1825</v>
      </c>
      <c r="F28" s="40">
        <v>0</v>
      </c>
      <c r="G28" s="8" t="s">
        <v>525</v>
      </c>
    </row>
    <row r="29" spans="1:7" ht="10.050000000000001" customHeight="1">
      <c r="A29" s="7" t="s">
        <v>98</v>
      </c>
      <c r="B29" s="13" t="s">
        <v>506</v>
      </c>
      <c r="C29" s="43" t="s">
        <v>507</v>
      </c>
      <c r="D29" s="13" t="s">
        <v>524</v>
      </c>
      <c r="E29" s="13">
        <v>4.7600000000000003E-2</v>
      </c>
      <c r="F29" s="40">
        <v>0.39269999999999999</v>
      </c>
      <c r="G29" s="8" t="s">
        <v>496</v>
      </c>
    </row>
    <row r="30" spans="1:7" ht="10.050000000000001" customHeight="1">
      <c r="A30" s="7" t="s">
        <v>99</v>
      </c>
      <c r="B30" s="13" t="s">
        <v>501</v>
      </c>
      <c r="C30" s="43" t="s">
        <v>508</v>
      </c>
      <c r="D30" s="13" t="s">
        <v>524</v>
      </c>
      <c r="E30" s="13">
        <v>3.0300000000000001E-2</v>
      </c>
      <c r="F30" s="40">
        <v>0.89449999999999996</v>
      </c>
      <c r="G30" s="8" t="s">
        <v>496</v>
      </c>
    </row>
    <row r="31" spans="1:7" ht="10.050000000000001" customHeight="1">
      <c r="A31" s="7" t="s">
        <v>99</v>
      </c>
      <c r="B31" s="13" t="s">
        <v>506</v>
      </c>
      <c r="C31" s="43" t="s">
        <v>530</v>
      </c>
      <c r="D31" s="13" t="s">
        <v>524</v>
      </c>
      <c r="E31" s="13">
        <v>5.8999999999999997E-2</v>
      </c>
      <c r="F31" s="40">
        <v>0.1678</v>
      </c>
      <c r="G31" s="8" t="s">
        <v>496</v>
      </c>
    </row>
    <row r="32" spans="1:7" ht="10.050000000000001" customHeight="1">
      <c r="A32" s="7" t="s">
        <v>101</v>
      </c>
      <c r="B32" s="13" t="s">
        <v>506</v>
      </c>
      <c r="C32" s="43" t="s">
        <v>531</v>
      </c>
      <c r="D32" s="13" t="s">
        <v>524</v>
      </c>
      <c r="E32" s="13">
        <v>9.8000000000000004E-2</v>
      </c>
      <c r="F32" s="40">
        <v>2.2000000000000001E-3</v>
      </c>
      <c r="G32" s="8" t="s">
        <v>525</v>
      </c>
    </row>
    <row r="33" spans="1:7" ht="10.050000000000001" customHeight="1">
      <c r="A33" s="7" t="s">
        <v>94</v>
      </c>
      <c r="B33" s="13" t="s">
        <v>497</v>
      </c>
      <c r="C33" s="43" t="s">
        <v>498</v>
      </c>
      <c r="D33" s="13" t="s">
        <v>499</v>
      </c>
      <c r="E33" s="13" t="s">
        <v>493</v>
      </c>
      <c r="F33" s="40" t="s">
        <v>493</v>
      </c>
      <c r="G33" s="8" t="s">
        <v>496</v>
      </c>
    </row>
    <row r="34" spans="1:7" ht="10.050000000000001" customHeight="1">
      <c r="A34" s="7" t="s">
        <v>89</v>
      </c>
      <c r="B34" s="13" t="s">
        <v>497</v>
      </c>
      <c r="C34" s="43" t="s">
        <v>532</v>
      </c>
      <c r="D34" s="13" t="s">
        <v>510</v>
      </c>
      <c r="E34" s="13">
        <v>12.7363</v>
      </c>
      <c r="F34" s="40">
        <v>5.1999999999999998E-3</v>
      </c>
      <c r="G34" s="8" t="s">
        <v>494</v>
      </c>
    </row>
    <row r="35" spans="1:7" ht="10.050000000000001" customHeight="1">
      <c r="A35" s="9" t="s">
        <v>38</v>
      </c>
      <c r="B35" s="14" t="s">
        <v>533</v>
      </c>
      <c r="C35" s="44" t="s">
        <v>534</v>
      </c>
      <c r="D35" s="14" t="s">
        <v>510</v>
      </c>
      <c r="E35" s="14">
        <v>59.895699999999998</v>
      </c>
      <c r="F35" s="41">
        <v>0</v>
      </c>
      <c r="G35" s="10" t="s">
        <v>494</v>
      </c>
    </row>
  </sheetData>
  <conditionalFormatting sqref="F5:F17">
    <cfRule type="containsText" dxfId="3" priority="1" operator="containsText" text="Accepted"/>
    <cfRule type="containsText" dxfId="2" priority="2" operator="containsText" text="fallback"/>
  </conditionalFormatting>
  <conditionalFormatting sqref="G22:G35">
    <cfRule type="containsText" dxfId="1" priority="3" operator="containsText" text="Rejected"/>
    <cfRule type="containsText" dxfId="0" priority="4" operator="containsText" text="Accepted"/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3"/>
  <sheetViews>
    <sheetView showGridLines="0" zoomScale="67" workbookViewId="0">
      <selection activeCell="J24" sqref="J24"/>
    </sheetView>
  </sheetViews>
  <sheetFormatPr baseColWidth="10" defaultColWidth="9" defaultRowHeight="13.5"/>
  <cols>
    <col min="1" max="1" width="2" customWidth="1"/>
    <col min="2" max="2" width="15" customWidth="1"/>
    <col min="3" max="6" width="14" customWidth="1"/>
    <col min="7" max="7" width="2" customWidth="1"/>
    <col min="8" max="8" width="15" customWidth="1"/>
    <col min="9" max="12" width="14" customWidth="1"/>
    <col min="13" max="13" width="2" customWidth="1"/>
    <col min="14" max="14" width="15" customWidth="1"/>
    <col min="15" max="18" width="14" customWidth="1"/>
  </cols>
  <sheetData>
    <row r="1" spans="1:18" ht="13.9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3.9">
      <c r="A2" s="50"/>
      <c r="B2" s="64" t="s">
        <v>535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13.9">
      <c r="A3" s="50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3.9">
      <c r="A4" s="50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18" ht="13.9">
      <c r="A5" s="50"/>
      <c r="B5" s="65" t="s">
        <v>536</v>
      </c>
      <c r="C5" s="65"/>
      <c r="D5" s="65"/>
      <c r="E5" s="65"/>
      <c r="F5" s="65"/>
      <c r="G5" s="65"/>
      <c r="H5" s="65"/>
      <c r="I5" s="66" t="s">
        <v>537</v>
      </c>
      <c r="J5" s="66"/>
      <c r="K5" s="66"/>
      <c r="L5" s="66"/>
      <c r="M5" s="66"/>
      <c r="N5" s="66"/>
      <c r="O5" s="66"/>
      <c r="P5" s="66"/>
      <c r="Q5" s="66"/>
      <c r="R5" s="66"/>
    </row>
    <row r="6" spans="1:18" ht="13.9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</row>
    <row r="7" spans="1:18" ht="13.9">
      <c r="A7" s="50"/>
      <c r="B7" s="67" t="s">
        <v>538</v>
      </c>
      <c r="C7" s="67"/>
      <c r="D7" s="67"/>
      <c r="E7" s="68" t="s">
        <v>539</v>
      </c>
      <c r="F7" s="68"/>
      <c r="G7" s="68"/>
      <c r="H7" s="69" t="s">
        <v>540</v>
      </c>
      <c r="I7" s="69"/>
      <c r="J7" s="69"/>
      <c r="K7" s="70" t="s">
        <v>541</v>
      </c>
      <c r="L7" s="70"/>
      <c r="M7" s="70"/>
      <c r="N7" s="96" t="s">
        <v>542</v>
      </c>
      <c r="O7" s="96"/>
      <c r="P7" s="96"/>
      <c r="Q7" s="96"/>
      <c r="R7" s="96"/>
    </row>
    <row r="8" spans="1:18" ht="13.9">
      <c r="A8" s="50"/>
      <c r="B8" s="67"/>
      <c r="C8" s="67"/>
      <c r="D8" s="67"/>
      <c r="E8" s="68"/>
      <c r="F8" s="68"/>
      <c r="G8" s="68"/>
      <c r="H8" s="69"/>
      <c r="I8" s="69"/>
      <c r="J8" s="69"/>
      <c r="K8" s="70"/>
      <c r="L8" s="70"/>
      <c r="M8" s="70"/>
      <c r="N8" s="96"/>
      <c r="O8" s="96"/>
      <c r="P8" s="96"/>
      <c r="Q8" s="96"/>
      <c r="R8" s="96"/>
    </row>
    <row r="9" spans="1:18" ht="13.9">
      <c r="A9" s="50"/>
      <c r="B9" s="67"/>
      <c r="C9" s="67"/>
      <c r="D9" s="67"/>
      <c r="E9" s="68"/>
      <c r="F9" s="68"/>
      <c r="G9" s="68"/>
      <c r="H9" s="69"/>
      <c r="I9" s="69"/>
      <c r="J9" s="69"/>
      <c r="K9" s="70"/>
      <c r="L9" s="70"/>
      <c r="M9" s="70"/>
      <c r="N9" s="96"/>
      <c r="O9" s="96"/>
      <c r="P9" s="96"/>
      <c r="Q9" s="96"/>
      <c r="R9" s="96"/>
    </row>
    <row r="10" spans="1:18" ht="13.9">
      <c r="A10" s="50"/>
      <c r="B10" s="67"/>
      <c r="C10" s="67"/>
      <c r="D10" s="67"/>
      <c r="E10" s="68"/>
      <c r="F10" s="68"/>
      <c r="G10" s="68"/>
      <c r="H10" s="69"/>
      <c r="I10" s="69"/>
      <c r="J10" s="69"/>
      <c r="K10" s="70"/>
      <c r="L10" s="70"/>
      <c r="M10" s="70"/>
      <c r="N10" s="96"/>
      <c r="O10" s="96"/>
      <c r="P10" s="96"/>
      <c r="Q10" s="96"/>
      <c r="R10" s="96"/>
    </row>
    <row r="11" spans="1:18" ht="13.9">
      <c r="A11" s="50"/>
      <c r="B11" s="68" t="s">
        <v>543</v>
      </c>
      <c r="C11" s="68"/>
      <c r="D11" s="68"/>
      <c r="E11" s="69" t="s">
        <v>544</v>
      </c>
      <c r="F11" s="69"/>
      <c r="G11" s="69"/>
      <c r="H11" s="71" t="s">
        <v>545</v>
      </c>
      <c r="I11" s="71"/>
      <c r="J11" s="71"/>
      <c r="K11" s="70" t="s">
        <v>546</v>
      </c>
      <c r="L11" s="70"/>
      <c r="M11" s="70"/>
      <c r="N11" s="96" t="s">
        <v>547</v>
      </c>
      <c r="O11" s="96"/>
      <c r="P11" s="96"/>
      <c r="Q11" s="96"/>
      <c r="R11" s="96"/>
    </row>
    <row r="12" spans="1:18" ht="13.9">
      <c r="A12" s="50"/>
      <c r="B12" s="68"/>
      <c r="C12" s="68"/>
      <c r="D12" s="68"/>
      <c r="E12" s="69"/>
      <c r="F12" s="69"/>
      <c r="G12" s="69"/>
      <c r="H12" s="71"/>
      <c r="I12" s="71"/>
      <c r="J12" s="71"/>
      <c r="K12" s="70"/>
      <c r="L12" s="70"/>
      <c r="M12" s="70"/>
      <c r="N12" s="96"/>
      <c r="O12" s="96"/>
      <c r="P12" s="96"/>
      <c r="Q12" s="96"/>
      <c r="R12" s="96"/>
    </row>
    <row r="13" spans="1:18" ht="13.9">
      <c r="A13" s="50"/>
      <c r="B13" s="68"/>
      <c r="C13" s="68"/>
      <c r="D13" s="68"/>
      <c r="E13" s="69"/>
      <c r="F13" s="69"/>
      <c r="G13" s="69"/>
      <c r="H13" s="71"/>
      <c r="I13" s="71"/>
      <c r="J13" s="71"/>
      <c r="K13" s="70"/>
      <c r="L13" s="70"/>
      <c r="M13" s="70"/>
      <c r="N13" s="96"/>
      <c r="O13" s="96"/>
      <c r="P13" s="96"/>
      <c r="Q13" s="96"/>
      <c r="R13" s="96"/>
    </row>
    <row r="14" spans="1:18" ht="13.9">
      <c r="A14" s="50"/>
      <c r="B14" s="68"/>
      <c r="C14" s="68"/>
      <c r="D14" s="68"/>
      <c r="E14" s="69"/>
      <c r="F14" s="69"/>
      <c r="G14" s="69"/>
      <c r="H14" s="71"/>
      <c r="I14" s="71"/>
      <c r="J14" s="71"/>
      <c r="K14" s="70"/>
      <c r="L14" s="70"/>
      <c r="M14" s="70"/>
      <c r="N14" s="96"/>
      <c r="O14" s="96"/>
      <c r="P14" s="96"/>
      <c r="Q14" s="96"/>
      <c r="R14" s="96"/>
    </row>
    <row r="15" spans="1:18" ht="13.9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 ht="13.9">
      <c r="A16" s="50"/>
      <c r="B16" s="72" t="s">
        <v>548</v>
      </c>
      <c r="C16" s="72"/>
      <c r="D16" s="72"/>
      <c r="E16" s="72"/>
      <c r="F16" s="72"/>
      <c r="G16" s="50"/>
      <c r="H16" s="73" t="s">
        <v>549</v>
      </c>
      <c r="I16" s="73"/>
      <c r="J16" s="73"/>
      <c r="K16" s="73"/>
      <c r="L16" s="73"/>
      <c r="M16" s="50"/>
      <c r="N16" s="74" t="s">
        <v>550</v>
      </c>
      <c r="O16" s="74"/>
      <c r="P16" s="74"/>
      <c r="Q16" s="74"/>
      <c r="R16" s="74"/>
    </row>
    <row r="17" spans="1:18" ht="13.9">
      <c r="A17" s="50"/>
      <c r="B17" s="72"/>
      <c r="C17" s="72"/>
      <c r="D17" s="72"/>
      <c r="E17" s="72"/>
      <c r="F17" s="72"/>
      <c r="G17" s="50"/>
      <c r="H17" s="73"/>
      <c r="I17" s="73"/>
      <c r="J17" s="73"/>
      <c r="K17" s="73"/>
      <c r="L17" s="73"/>
      <c r="M17" s="50"/>
      <c r="N17" s="74"/>
      <c r="O17" s="74"/>
      <c r="P17" s="74"/>
      <c r="Q17" s="74"/>
      <c r="R17" s="74"/>
    </row>
    <row r="18" spans="1:18" ht="13.9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1:18" ht="13.9">
      <c r="A19" s="50"/>
      <c r="B19" s="45" t="s">
        <v>551</v>
      </c>
      <c r="C19" s="45" t="s">
        <v>552</v>
      </c>
      <c r="D19" s="50"/>
      <c r="E19" s="45" t="s">
        <v>553</v>
      </c>
      <c r="F19" s="45" t="s">
        <v>552</v>
      </c>
      <c r="G19" s="50"/>
      <c r="H19" s="45" t="s">
        <v>554</v>
      </c>
      <c r="I19" s="45" t="s">
        <v>552</v>
      </c>
      <c r="J19" s="50"/>
      <c r="K19" s="45" t="s">
        <v>555</v>
      </c>
      <c r="L19" s="45" t="s">
        <v>552</v>
      </c>
      <c r="M19" s="50"/>
      <c r="N19" s="45" t="s">
        <v>556</v>
      </c>
      <c r="O19" s="45" t="s">
        <v>557</v>
      </c>
      <c r="P19" s="86" t="s">
        <v>558</v>
      </c>
      <c r="Q19" s="86"/>
      <c r="R19" s="45" t="s">
        <v>559</v>
      </c>
    </row>
    <row r="20" spans="1:18" ht="13.9">
      <c r="A20" s="50"/>
      <c r="B20" s="46" t="s">
        <v>560</v>
      </c>
      <c r="C20" s="46">
        <v>34</v>
      </c>
      <c r="D20" s="50"/>
      <c r="E20" s="46" t="s">
        <v>108</v>
      </c>
      <c r="F20" s="46">
        <v>23</v>
      </c>
      <c r="G20" s="50"/>
      <c r="H20" s="46" t="s">
        <v>561</v>
      </c>
      <c r="I20" s="46">
        <v>101</v>
      </c>
      <c r="J20" s="50"/>
      <c r="K20" s="46" t="s">
        <v>46</v>
      </c>
      <c r="L20" s="46">
        <v>151</v>
      </c>
      <c r="M20" s="50"/>
      <c r="N20" s="46" t="s">
        <v>45</v>
      </c>
      <c r="O20" s="46">
        <v>51</v>
      </c>
      <c r="P20" s="87">
        <v>0.3725</v>
      </c>
      <c r="Q20" s="87"/>
      <c r="R20" s="47">
        <v>79.760000000000005</v>
      </c>
    </row>
    <row r="21" spans="1:18" ht="13.9">
      <c r="A21" s="50"/>
      <c r="B21" s="46" t="s">
        <v>562</v>
      </c>
      <c r="C21" s="46">
        <v>35</v>
      </c>
      <c r="D21" s="50"/>
      <c r="E21" s="46" t="s">
        <v>113</v>
      </c>
      <c r="F21" s="46">
        <v>67</v>
      </c>
      <c r="G21" s="50"/>
      <c r="H21" s="46" t="s">
        <v>563</v>
      </c>
      <c r="I21" s="46">
        <v>137</v>
      </c>
      <c r="J21" s="50"/>
      <c r="K21" s="46" t="s">
        <v>54</v>
      </c>
      <c r="L21" s="46">
        <v>199</v>
      </c>
      <c r="M21" s="50"/>
      <c r="N21" s="46" t="s">
        <v>49</v>
      </c>
      <c r="O21" s="46">
        <v>53</v>
      </c>
      <c r="P21" s="87">
        <v>0.39169999999999999</v>
      </c>
      <c r="Q21" s="87"/>
      <c r="R21" s="47">
        <v>80.709999999999994</v>
      </c>
    </row>
    <row r="22" spans="1:18" ht="13.9">
      <c r="A22" s="50"/>
      <c r="B22" s="46" t="s">
        <v>564</v>
      </c>
      <c r="C22" s="46">
        <v>47</v>
      </c>
      <c r="D22" s="50"/>
      <c r="E22" s="46" t="s">
        <v>119</v>
      </c>
      <c r="F22" s="46">
        <v>102</v>
      </c>
      <c r="G22" s="50"/>
      <c r="H22" s="46" t="s">
        <v>565</v>
      </c>
      <c r="I22" s="46">
        <v>84</v>
      </c>
      <c r="J22" s="50"/>
      <c r="K22" s="50"/>
      <c r="L22" s="50"/>
      <c r="M22" s="50"/>
      <c r="N22" s="46" t="s">
        <v>51</v>
      </c>
      <c r="O22" s="46">
        <v>47</v>
      </c>
      <c r="P22" s="87">
        <v>0.34939999999999999</v>
      </c>
      <c r="Q22" s="87"/>
      <c r="R22" s="47">
        <v>81.180000000000007</v>
      </c>
    </row>
    <row r="23" spans="1:18" ht="13.9">
      <c r="A23" s="50"/>
      <c r="B23" s="46" t="s">
        <v>566</v>
      </c>
      <c r="C23" s="46">
        <v>47</v>
      </c>
      <c r="D23" s="50"/>
      <c r="E23" s="46" t="s">
        <v>122</v>
      </c>
      <c r="F23" s="46">
        <v>36</v>
      </c>
      <c r="G23" s="50"/>
      <c r="H23" s="46" t="s">
        <v>567</v>
      </c>
      <c r="I23" s="46">
        <v>28</v>
      </c>
      <c r="J23" s="50"/>
      <c r="K23" s="50"/>
      <c r="L23" s="50"/>
      <c r="M23" s="50"/>
      <c r="N23" s="46" t="s">
        <v>53</v>
      </c>
      <c r="O23" s="46">
        <v>101</v>
      </c>
      <c r="P23" s="87">
        <v>0.80159999999999998</v>
      </c>
      <c r="Q23" s="87"/>
      <c r="R23" s="47">
        <v>86.67</v>
      </c>
    </row>
    <row r="24" spans="1:18" ht="13.9">
      <c r="A24" s="50"/>
      <c r="B24" s="46" t="s">
        <v>568</v>
      </c>
      <c r="C24" s="46">
        <v>58</v>
      </c>
      <c r="D24" s="50"/>
      <c r="E24" s="46" t="s">
        <v>125</v>
      </c>
      <c r="F24" s="46">
        <v>122</v>
      </c>
      <c r="G24" s="50"/>
      <c r="H24" s="50"/>
      <c r="I24" s="50"/>
      <c r="J24" s="50"/>
      <c r="K24" s="50"/>
      <c r="L24" s="50"/>
      <c r="M24" s="50"/>
      <c r="N24" s="46" t="s">
        <v>57</v>
      </c>
      <c r="O24" s="46">
        <v>98</v>
      </c>
      <c r="P24" s="87">
        <v>0.76780000000000004</v>
      </c>
      <c r="Q24" s="87"/>
      <c r="R24" s="47">
        <v>85.56</v>
      </c>
    </row>
    <row r="25" spans="1:18" ht="13.9">
      <c r="A25" s="50"/>
      <c r="B25" s="46" t="s">
        <v>569</v>
      </c>
      <c r="C25" s="46">
        <v>71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spans="1:18" ht="13.9">
      <c r="A26" s="50"/>
      <c r="B26" s="46" t="s">
        <v>570</v>
      </c>
      <c r="C26" s="46">
        <v>58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1:18" ht="13.9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ht="13.9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ht="13.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spans="1:18" ht="13.9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1:18" ht="13.9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spans="1:18" ht="13.9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spans="1:18" ht="13.9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spans="1:18" ht="13.9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</row>
    <row r="35" spans="1:18" ht="13.9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ht="13.9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ht="13.9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ht="13.9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ht="13.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</row>
    <row r="40" spans="1:18" ht="13.9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</row>
    <row r="41" spans="1:18" ht="13.9">
      <c r="A41" s="50"/>
      <c r="B41" s="74" t="s">
        <v>571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50"/>
      <c r="N41" s="72" t="s">
        <v>572</v>
      </c>
      <c r="O41" s="72"/>
      <c r="P41" s="72"/>
      <c r="Q41" s="72"/>
      <c r="R41" s="72"/>
    </row>
    <row r="42" spans="1:18" ht="13.9">
      <c r="A42" s="5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50"/>
      <c r="N42" s="72"/>
      <c r="O42" s="72"/>
      <c r="P42" s="72"/>
      <c r="Q42" s="72"/>
      <c r="R42" s="72"/>
    </row>
    <row r="43" spans="1:18" ht="13.9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spans="1:18" s="93" customFormat="1" ht="23.25" customHeight="1">
      <c r="A44" s="88"/>
      <c r="B44" s="89" t="s">
        <v>409</v>
      </c>
      <c r="C44" s="89" t="s">
        <v>573</v>
      </c>
      <c r="D44" s="88"/>
      <c r="E44" s="88"/>
      <c r="F44" s="88"/>
      <c r="G44" s="88"/>
      <c r="H44" s="89" t="s">
        <v>556</v>
      </c>
      <c r="I44" s="89" t="s">
        <v>574</v>
      </c>
      <c r="J44" s="89" t="s">
        <v>575</v>
      </c>
      <c r="K44" s="90" t="s">
        <v>576</v>
      </c>
      <c r="L44" s="90"/>
      <c r="M44" s="88"/>
      <c r="N44" s="91" t="s">
        <v>577</v>
      </c>
      <c r="O44" s="94" t="s">
        <v>578</v>
      </c>
      <c r="P44" s="94"/>
      <c r="Q44" s="92"/>
      <c r="R44" s="92"/>
    </row>
    <row r="45" spans="1:18" ht="13.9">
      <c r="A45" s="50"/>
      <c r="B45" s="46" t="s">
        <v>418</v>
      </c>
      <c r="C45" s="47">
        <v>4.4000000000000004</v>
      </c>
      <c r="D45" s="50"/>
      <c r="E45" s="50"/>
      <c r="F45" s="50"/>
      <c r="G45" s="50"/>
      <c r="H45" s="46" t="s">
        <v>45</v>
      </c>
      <c r="I45" s="46">
        <v>51</v>
      </c>
      <c r="J45" s="51">
        <v>4067.6</v>
      </c>
      <c r="K45" s="87">
        <v>0.3725</v>
      </c>
      <c r="L45" s="87"/>
      <c r="M45" s="50"/>
      <c r="N45" s="49" t="s">
        <v>579</v>
      </c>
      <c r="O45" s="95" t="s">
        <v>580</v>
      </c>
      <c r="P45" s="95"/>
      <c r="Q45" s="48"/>
      <c r="R45" s="48"/>
    </row>
    <row r="46" spans="1:18" ht="13.9">
      <c r="A46" s="50"/>
      <c r="B46" s="46" t="s">
        <v>420</v>
      </c>
      <c r="C46" s="47">
        <v>2.39</v>
      </c>
      <c r="D46" s="50"/>
      <c r="E46" s="50"/>
      <c r="F46" s="50"/>
      <c r="G46" s="50"/>
      <c r="H46" s="46" t="s">
        <v>49</v>
      </c>
      <c r="I46" s="46">
        <v>53</v>
      </c>
      <c r="J46" s="51">
        <v>4277.8</v>
      </c>
      <c r="K46" s="87">
        <v>0.39169999999999999</v>
      </c>
      <c r="L46" s="87"/>
      <c r="M46" s="50"/>
      <c r="N46" s="49" t="s">
        <v>437</v>
      </c>
      <c r="O46" s="95" t="s">
        <v>581</v>
      </c>
      <c r="P46" s="95"/>
      <c r="Q46" s="48"/>
      <c r="R46" s="48"/>
    </row>
    <row r="47" spans="1:18" ht="23.65" customHeight="1">
      <c r="A47" s="50"/>
      <c r="B47" s="46" t="s">
        <v>421</v>
      </c>
      <c r="C47" s="47">
        <v>12.98</v>
      </c>
      <c r="D47" s="50"/>
      <c r="E47" s="50"/>
      <c r="F47" s="50"/>
      <c r="G47" s="50"/>
      <c r="H47" s="46" t="s">
        <v>51</v>
      </c>
      <c r="I47" s="46">
        <v>47</v>
      </c>
      <c r="J47" s="51">
        <v>3815.6</v>
      </c>
      <c r="K47" s="87">
        <v>0.34939999999999999</v>
      </c>
      <c r="L47" s="87"/>
      <c r="M47" s="50"/>
      <c r="N47" s="49" t="s">
        <v>582</v>
      </c>
      <c r="O47" s="95" t="s">
        <v>583</v>
      </c>
      <c r="P47" s="95"/>
      <c r="Q47" s="48"/>
      <c r="R47" s="48"/>
    </row>
    <row r="48" spans="1:18" ht="23.65" customHeight="1">
      <c r="A48" s="50"/>
      <c r="B48" s="46" t="s">
        <v>422</v>
      </c>
      <c r="C48" s="47">
        <v>51.47</v>
      </c>
      <c r="D48" s="50"/>
      <c r="E48" s="50"/>
      <c r="F48" s="50"/>
      <c r="G48" s="50"/>
      <c r="H48" s="46" t="s">
        <v>53</v>
      </c>
      <c r="I48" s="46">
        <v>101</v>
      </c>
      <c r="J48" s="51">
        <v>8753.6</v>
      </c>
      <c r="K48" s="87">
        <v>0.80159999999999998</v>
      </c>
      <c r="L48" s="87"/>
      <c r="M48" s="50"/>
      <c r="N48" s="49" t="s">
        <v>14</v>
      </c>
      <c r="O48" s="95" t="s">
        <v>584</v>
      </c>
      <c r="P48" s="95"/>
      <c r="Q48" s="48"/>
      <c r="R48" s="48"/>
    </row>
    <row r="49" spans="1:18" ht="35.25" customHeight="1">
      <c r="A49" s="50"/>
      <c r="B49" s="46" t="s">
        <v>423</v>
      </c>
      <c r="C49" s="47">
        <v>3.16</v>
      </c>
      <c r="D49" s="50"/>
      <c r="E49" s="50"/>
      <c r="F49" s="50"/>
      <c r="G49" s="50"/>
      <c r="H49" s="46" t="s">
        <v>57</v>
      </c>
      <c r="I49" s="46">
        <v>98</v>
      </c>
      <c r="J49" s="51">
        <v>8384.7000000000007</v>
      </c>
      <c r="K49" s="87">
        <v>0.76780000000000004</v>
      </c>
      <c r="L49" s="87"/>
      <c r="M49" s="50"/>
      <c r="N49" s="49" t="s">
        <v>585</v>
      </c>
      <c r="O49" s="95" t="s">
        <v>586</v>
      </c>
      <c r="P49" s="95"/>
      <c r="Q49" s="48"/>
      <c r="R49" s="48"/>
    </row>
    <row r="50" spans="1:18" ht="13.9">
      <c r="A50" s="50"/>
      <c r="B50" s="46" t="s">
        <v>424</v>
      </c>
      <c r="C50" s="47">
        <v>9.31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</row>
    <row r="51" spans="1:18" ht="13.9">
      <c r="A51" s="50"/>
      <c r="B51" s="46" t="s">
        <v>587</v>
      </c>
      <c r="C51" s="47">
        <v>83.71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</row>
    <row r="52" spans="1:18" ht="13.9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1:18" ht="13.9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</row>
    <row r="54" spans="1:18" ht="13.9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</row>
    <row r="55" spans="1:18" ht="13.9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ht="13.9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ht="13.9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ht="13.9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ht="13.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 spans="1:18" ht="13.9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 ht="13.9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ht="13.9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ht="13.9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 ht="13.9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</row>
    <row r="65" spans="1:18" ht="13.9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</row>
    <row r="66" spans="1:18" ht="13.9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</row>
    <row r="67" spans="1:18" ht="13.9">
      <c r="A67" s="50"/>
      <c r="B67" s="75" t="s">
        <v>588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</row>
    <row r="68" spans="1:18" ht="13.9">
      <c r="A68" s="50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</row>
    <row r="69" spans="1:18" ht="13.9">
      <c r="A69" s="50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</row>
    <row r="70" spans="1:18" ht="13.9">
      <c r="A70" s="50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</row>
    <row r="71" spans="1:18" ht="13.9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</row>
    <row r="72" spans="1:18" ht="13.9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</row>
    <row r="73" spans="1:18" ht="13.9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</row>
  </sheetData>
  <mergeCells count="37">
    <mergeCell ref="O49:P49"/>
    <mergeCell ref="O48:P48"/>
    <mergeCell ref="O47:P47"/>
    <mergeCell ref="B67:R70"/>
    <mergeCell ref="P19:Q19"/>
    <mergeCell ref="P20:Q20"/>
    <mergeCell ref="P21:Q21"/>
    <mergeCell ref="P22:Q22"/>
    <mergeCell ref="P23:Q23"/>
    <mergeCell ref="P24:Q24"/>
    <mergeCell ref="K44:L44"/>
    <mergeCell ref="K45:L45"/>
    <mergeCell ref="K46:L46"/>
    <mergeCell ref="K47:L47"/>
    <mergeCell ref="K48:L48"/>
    <mergeCell ref="K49:L49"/>
    <mergeCell ref="O44:P44"/>
    <mergeCell ref="O45:P45"/>
    <mergeCell ref="O46:P46"/>
    <mergeCell ref="B16:F17"/>
    <mergeCell ref="H16:L17"/>
    <mergeCell ref="N16:R17"/>
    <mergeCell ref="B41:L42"/>
    <mergeCell ref="N41:R42"/>
    <mergeCell ref="B11:D14"/>
    <mergeCell ref="E11:G14"/>
    <mergeCell ref="H11:J14"/>
    <mergeCell ref="K11:M14"/>
    <mergeCell ref="N11:R14"/>
    <mergeCell ref="B2:R4"/>
    <mergeCell ref="B5:H5"/>
    <mergeCell ref="I5:R5"/>
    <mergeCell ref="B7:D10"/>
    <mergeCell ref="E7:G10"/>
    <mergeCell ref="H7:J10"/>
    <mergeCell ref="K7:M10"/>
    <mergeCell ref="N7:R10"/>
  </mergeCells>
  <conditionalFormatting sqref="K45:K49">
    <cfRule type="dataBar" priority="2">
      <dataBar>
        <cfvo type="min"/>
        <cfvo type="max"/>
        <color rgb="FFF07C19"/>
      </dataBar>
    </cfRule>
    <cfRule type="dataBar" priority="4">
      <dataBar>
        <cfvo type="min"/>
        <cfvo type="max"/>
        <color rgb="FFF07C19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P20:P24">
    <cfRule type="dataBar" priority="1">
      <dataBar>
        <cfvo type="min"/>
        <cfvo type="max"/>
        <color rgb="FF029DAF"/>
      </dataBar>
    </cfRule>
    <cfRule type="dataBar" priority="3">
      <dataBar>
        <cfvo type="min"/>
        <cfvo type="max"/>
        <color rgb="FF029DAF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K45:K49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P20:P24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/>
  </sheetViews>
  <sheetFormatPr baseColWidth="10" defaultColWidth="9" defaultRowHeight="13.5"/>
  <cols>
    <col min="1" max="1" width="28" customWidth="1"/>
    <col min="2" max="2" width="44" customWidth="1"/>
    <col min="3" max="3" width="18" customWidth="1"/>
    <col min="4" max="4" width="32" customWidth="1"/>
    <col min="5" max="5" width="18" customWidth="1"/>
    <col min="6" max="6" width="48" customWidth="1"/>
  </cols>
  <sheetData>
    <row r="1" spans="1:8" ht="14" customHeight="1">
      <c r="A1" s="1" t="s">
        <v>589</v>
      </c>
      <c r="B1" s="1"/>
      <c r="C1" s="1"/>
      <c r="D1" s="1"/>
      <c r="E1" s="1"/>
      <c r="F1" s="1"/>
    </row>
    <row r="2" spans="1:8" ht="16.05" customHeight="1">
      <c r="A2" s="2" t="s">
        <v>590</v>
      </c>
      <c r="B2" s="2"/>
      <c r="C2" s="2"/>
      <c r="D2" s="2"/>
      <c r="E2" s="2"/>
      <c r="F2" s="2"/>
      <c r="G2" s="2"/>
      <c r="H2" s="2"/>
    </row>
    <row r="4" spans="1:8" ht="17" customHeight="1">
      <c r="A4" s="3" t="s">
        <v>400</v>
      </c>
      <c r="B4" s="11" t="s">
        <v>591</v>
      </c>
      <c r="C4" s="11" t="s">
        <v>592</v>
      </c>
      <c r="D4" s="11" t="s">
        <v>593</v>
      </c>
      <c r="E4" s="11" t="s">
        <v>594</v>
      </c>
      <c r="F4" s="4" t="s">
        <v>451</v>
      </c>
    </row>
    <row r="5" spans="1:8" ht="17" customHeight="1">
      <c r="A5" s="5" t="s">
        <v>81</v>
      </c>
      <c r="B5" s="42" t="s">
        <v>595</v>
      </c>
      <c r="C5" s="42" t="s">
        <v>596</v>
      </c>
      <c r="D5" s="42" t="s">
        <v>597</v>
      </c>
      <c r="E5" s="42" t="s">
        <v>598</v>
      </c>
      <c r="F5" s="18" t="s">
        <v>599</v>
      </c>
    </row>
    <row r="6" spans="1:8" ht="17" customHeight="1">
      <c r="A6" s="7" t="s">
        <v>82</v>
      </c>
      <c r="B6" s="43" t="s">
        <v>600</v>
      </c>
      <c r="C6" s="43" t="s">
        <v>596</v>
      </c>
      <c r="D6" s="43" t="s">
        <v>601</v>
      </c>
      <c r="E6" s="43" t="s">
        <v>598</v>
      </c>
      <c r="F6" s="19" t="s">
        <v>602</v>
      </c>
    </row>
    <row r="7" spans="1:8" ht="17" customHeight="1">
      <c r="A7" s="7" t="s">
        <v>83</v>
      </c>
      <c r="B7" s="43" t="s">
        <v>603</v>
      </c>
      <c r="C7" s="43" t="s">
        <v>604</v>
      </c>
      <c r="D7" s="43" t="s">
        <v>605</v>
      </c>
      <c r="E7" s="43" t="s">
        <v>598</v>
      </c>
      <c r="F7" s="19" t="s">
        <v>606</v>
      </c>
    </row>
    <row r="8" spans="1:8" ht="17" customHeight="1">
      <c r="A8" s="7" t="s">
        <v>84</v>
      </c>
      <c r="B8" s="43" t="s">
        <v>607</v>
      </c>
      <c r="C8" s="43" t="s">
        <v>608</v>
      </c>
      <c r="D8" s="43" t="s">
        <v>609</v>
      </c>
      <c r="E8" s="43" t="s">
        <v>598</v>
      </c>
      <c r="F8" s="19" t="s">
        <v>610</v>
      </c>
    </row>
    <row r="9" spans="1:8" ht="17" customHeight="1">
      <c r="A9" s="7" t="s">
        <v>85</v>
      </c>
      <c r="B9" s="43" t="s">
        <v>611</v>
      </c>
      <c r="C9" s="43" t="s">
        <v>608</v>
      </c>
      <c r="D9" s="43" t="s">
        <v>609</v>
      </c>
      <c r="E9" s="43" t="s">
        <v>598</v>
      </c>
      <c r="F9" s="19" t="s">
        <v>612</v>
      </c>
    </row>
    <row r="10" spans="1:8" ht="17" customHeight="1">
      <c r="A10" s="7" t="s">
        <v>86</v>
      </c>
      <c r="B10" s="43" t="s">
        <v>613</v>
      </c>
      <c r="C10" s="43" t="s">
        <v>614</v>
      </c>
      <c r="D10" s="43" t="s">
        <v>615</v>
      </c>
      <c r="E10" s="43" t="s">
        <v>598</v>
      </c>
      <c r="F10" s="19" t="s">
        <v>616</v>
      </c>
    </row>
    <row r="11" spans="1:8" ht="17" customHeight="1">
      <c r="A11" s="7" t="s">
        <v>87</v>
      </c>
      <c r="B11" s="43" t="s">
        <v>553</v>
      </c>
      <c r="C11" s="43" t="s">
        <v>608</v>
      </c>
      <c r="D11" s="43" t="s">
        <v>617</v>
      </c>
      <c r="E11" s="43" t="s">
        <v>598</v>
      </c>
      <c r="F11" s="19" t="s">
        <v>618</v>
      </c>
    </row>
    <row r="12" spans="1:8" ht="17" customHeight="1">
      <c r="A12" s="7" t="s">
        <v>88</v>
      </c>
      <c r="B12" s="43" t="s">
        <v>619</v>
      </c>
      <c r="C12" s="43" t="s">
        <v>620</v>
      </c>
      <c r="D12" s="43" t="s">
        <v>621</v>
      </c>
      <c r="E12" s="43" t="s">
        <v>598</v>
      </c>
      <c r="F12" s="19" t="s">
        <v>622</v>
      </c>
    </row>
    <row r="13" spans="1:8" ht="17" customHeight="1">
      <c r="A13" s="7" t="s">
        <v>89</v>
      </c>
      <c r="B13" s="43" t="s">
        <v>623</v>
      </c>
      <c r="C13" s="43" t="s">
        <v>596</v>
      </c>
      <c r="D13" s="43" t="s">
        <v>624</v>
      </c>
      <c r="E13" s="43" t="s">
        <v>598</v>
      </c>
      <c r="F13" s="19" t="s">
        <v>625</v>
      </c>
    </row>
    <row r="14" spans="1:8" ht="17" customHeight="1">
      <c r="A14" s="7" t="s">
        <v>38</v>
      </c>
      <c r="B14" s="43" t="s">
        <v>626</v>
      </c>
      <c r="C14" s="43" t="s">
        <v>608</v>
      </c>
      <c r="D14" s="43" t="s">
        <v>627</v>
      </c>
      <c r="E14" s="43" t="s">
        <v>598</v>
      </c>
      <c r="F14" s="19" t="s">
        <v>628</v>
      </c>
    </row>
    <row r="15" spans="1:8" ht="17" customHeight="1">
      <c r="A15" s="7" t="s">
        <v>90</v>
      </c>
      <c r="B15" s="43" t="s">
        <v>629</v>
      </c>
      <c r="C15" s="43" t="s">
        <v>608</v>
      </c>
      <c r="D15" s="43" t="s">
        <v>630</v>
      </c>
      <c r="E15" s="43" t="s">
        <v>598</v>
      </c>
      <c r="F15" s="19" t="s">
        <v>631</v>
      </c>
    </row>
    <row r="16" spans="1:8" ht="17" customHeight="1">
      <c r="A16" s="7" t="s">
        <v>91</v>
      </c>
      <c r="B16" s="43" t="s">
        <v>632</v>
      </c>
      <c r="C16" s="43" t="s">
        <v>596</v>
      </c>
      <c r="D16" s="43" t="s">
        <v>630</v>
      </c>
      <c r="E16" s="43" t="s">
        <v>598</v>
      </c>
      <c r="F16" s="19" t="s">
        <v>633</v>
      </c>
    </row>
    <row r="17" spans="1:6" ht="17" customHeight="1">
      <c r="A17" s="7" t="s">
        <v>92</v>
      </c>
      <c r="B17" s="43" t="s">
        <v>634</v>
      </c>
      <c r="C17" s="43" t="s">
        <v>635</v>
      </c>
      <c r="D17" s="43" t="s">
        <v>636</v>
      </c>
      <c r="E17" s="43" t="s">
        <v>598</v>
      </c>
      <c r="F17" s="19" t="s">
        <v>637</v>
      </c>
    </row>
    <row r="18" spans="1:6" ht="17" customHeight="1">
      <c r="A18" s="7" t="s">
        <v>93</v>
      </c>
      <c r="B18" s="43" t="s">
        <v>638</v>
      </c>
      <c r="C18" s="43" t="s">
        <v>620</v>
      </c>
      <c r="D18" s="43" t="s">
        <v>624</v>
      </c>
      <c r="E18" s="43" t="s">
        <v>598</v>
      </c>
      <c r="F18" s="19" t="s">
        <v>639</v>
      </c>
    </row>
    <row r="19" spans="1:6" ht="17" customHeight="1">
      <c r="A19" s="7" t="s">
        <v>94</v>
      </c>
      <c r="B19" s="43" t="s">
        <v>640</v>
      </c>
      <c r="C19" s="43" t="s">
        <v>641</v>
      </c>
      <c r="D19" s="43" t="s">
        <v>624</v>
      </c>
      <c r="E19" s="43" t="s">
        <v>598</v>
      </c>
      <c r="F19" s="19" t="s">
        <v>639</v>
      </c>
    </row>
    <row r="20" spans="1:6" ht="17" customHeight="1">
      <c r="A20" s="7" t="s">
        <v>95</v>
      </c>
      <c r="B20" s="43" t="s">
        <v>642</v>
      </c>
      <c r="C20" s="43" t="s">
        <v>620</v>
      </c>
      <c r="D20" s="43" t="s">
        <v>624</v>
      </c>
      <c r="E20" s="43" t="s">
        <v>598</v>
      </c>
      <c r="F20" s="19" t="s">
        <v>643</v>
      </c>
    </row>
    <row r="21" spans="1:6" ht="17" customHeight="1">
      <c r="A21" s="7" t="s">
        <v>96</v>
      </c>
      <c r="B21" s="43" t="s">
        <v>644</v>
      </c>
      <c r="C21" s="43" t="s">
        <v>620</v>
      </c>
      <c r="D21" s="43" t="s">
        <v>624</v>
      </c>
      <c r="E21" s="43" t="s">
        <v>598</v>
      </c>
      <c r="F21" s="19" t="s">
        <v>645</v>
      </c>
    </row>
    <row r="22" spans="1:6" ht="17" customHeight="1">
      <c r="A22" s="7" t="s">
        <v>97</v>
      </c>
      <c r="B22" s="43" t="s">
        <v>646</v>
      </c>
      <c r="C22" s="43" t="s">
        <v>620</v>
      </c>
      <c r="D22" s="43" t="s">
        <v>624</v>
      </c>
      <c r="E22" s="43" t="s">
        <v>598</v>
      </c>
      <c r="F22" s="19" t="s">
        <v>647</v>
      </c>
    </row>
    <row r="23" spans="1:6" ht="17" customHeight="1">
      <c r="A23" s="7" t="s">
        <v>98</v>
      </c>
      <c r="B23" s="43" t="s">
        <v>648</v>
      </c>
      <c r="C23" s="43" t="s">
        <v>620</v>
      </c>
      <c r="D23" s="43" t="s">
        <v>624</v>
      </c>
      <c r="E23" s="43" t="s">
        <v>598</v>
      </c>
      <c r="F23" s="19" t="s">
        <v>649</v>
      </c>
    </row>
    <row r="24" spans="1:6" ht="17" customHeight="1">
      <c r="A24" s="7" t="s">
        <v>99</v>
      </c>
      <c r="B24" s="43" t="s">
        <v>650</v>
      </c>
      <c r="C24" s="43" t="s">
        <v>635</v>
      </c>
      <c r="D24" s="43" t="s">
        <v>651</v>
      </c>
      <c r="E24" s="43" t="s">
        <v>598</v>
      </c>
      <c r="F24" s="19" t="s">
        <v>652</v>
      </c>
    </row>
    <row r="25" spans="1:6" ht="17" customHeight="1">
      <c r="A25" s="7" t="s">
        <v>100</v>
      </c>
      <c r="B25" s="43" t="s">
        <v>653</v>
      </c>
      <c r="C25" s="43" t="s">
        <v>635</v>
      </c>
      <c r="D25" s="43" t="s">
        <v>654</v>
      </c>
      <c r="E25" s="43" t="s">
        <v>598</v>
      </c>
      <c r="F25" s="19" t="s">
        <v>655</v>
      </c>
    </row>
    <row r="26" spans="1:6" ht="17" customHeight="1">
      <c r="A26" s="7" t="s">
        <v>41</v>
      </c>
      <c r="B26" s="43" t="s">
        <v>656</v>
      </c>
      <c r="C26" s="43" t="s">
        <v>608</v>
      </c>
      <c r="D26" s="43" t="s">
        <v>630</v>
      </c>
      <c r="E26" s="43" t="s">
        <v>598</v>
      </c>
      <c r="F26" s="19" t="s">
        <v>657</v>
      </c>
    </row>
    <row r="27" spans="1:6" ht="17" customHeight="1">
      <c r="A27" s="7" t="s">
        <v>101</v>
      </c>
      <c r="B27" s="43" t="s">
        <v>658</v>
      </c>
      <c r="C27" s="43" t="s">
        <v>620</v>
      </c>
      <c r="D27" s="43" t="s">
        <v>659</v>
      </c>
      <c r="E27" s="43" t="s">
        <v>660</v>
      </c>
      <c r="F27" s="19" t="s">
        <v>661</v>
      </c>
    </row>
    <row r="28" spans="1:6" ht="17" customHeight="1">
      <c r="A28" s="7" t="s">
        <v>102</v>
      </c>
      <c r="B28" s="43" t="s">
        <v>662</v>
      </c>
      <c r="C28" s="43" t="s">
        <v>608</v>
      </c>
      <c r="D28" s="43" t="s">
        <v>663</v>
      </c>
      <c r="E28" s="43" t="s">
        <v>598</v>
      </c>
      <c r="F28" s="19" t="s">
        <v>664</v>
      </c>
    </row>
    <row r="29" spans="1:6" ht="17" customHeight="1">
      <c r="A29" s="9" t="s">
        <v>103</v>
      </c>
      <c r="B29" s="44" t="s">
        <v>665</v>
      </c>
      <c r="C29" s="44" t="s">
        <v>608</v>
      </c>
      <c r="D29" s="44" t="s">
        <v>666</v>
      </c>
      <c r="E29" s="44" t="s">
        <v>598</v>
      </c>
      <c r="F29" s="20" t="s">
        <v>667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0"/>
  <sheetViews>
    <sheetView tabSelected="1" zoomScale="60" workbookViewId="0">
      <selection activeCell="G26" sqref="G26"/>
    </sheetView>
  </sheetViews>
  <sheetFormatPr baseColWidth="10" defaultColWidth="9" defaultRowHeight="13.5"/>
  <cols>
    <col min="1" max="1" width="3" customWidth="1"/>
    <col min="2" max="4" width="20" customWidth="1"/>
    <col min="5" max="5" width="18" customWidth="1"/>
    <col min="6" max="6" width="4" customWidth="1"/>
    <col min="7" max="10" width="20" customWidth="1"/>
    <col min="11" max="11" width="4" customWidth="1"/>
    <col min="12" max="16" width="20" customWidth="1"/>
    <col min="17" max="17" width="3" customWidth="1"/>
  </cols>
  <sheetData>
    <row r="1" spans="1:17" ht="10.050000000000001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3.05" customHeight="1">
      <c r="A2" s="52"/>
      <c r="B2" s="76" t="s">
        <v>668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52"/>
    </row>
    <row r="3" spans="1:17" ht="13.05" customHeight="1">
      <c r="A3" s="52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52"/>
    </row>
    <row r="4" spans="1:17" ht="10.050000000000001" customHeight="1">
      <c r="A4" s="52"/>
      <c r="B4" s="77" t="s">
        <v>669</v>
      </c>
      <c r="C4" s="77"/>
      <c r="D4" s="77"/>
      <c r="E4" s="77"/>
      <c r="F4" s="77"/>
      <c r="G4" s="77"/>
      <c r="H4" s="77"/>
      <c r="I4" s="78" t="s">
        <v>670</v>
      </c>
      <c r="J4" s="78"/>
      <c r="K4" s="78"/>
      <c r="L4" s="78"/>
      <c r="M4" s="78"/>
      <c r="N4" s="78"/>
      <c r="O4" s="78"/>
      <c r="P4" s="78"/>
      <c r="Q4" s="52"/>
    </row>
    <row r="5" spans="1:17" ht="10.050000000000001" customHeight="1">
      <c r="A5" s="52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2"/>
    </row>
    <row r="6" spans="1:17" ht="15.85" customHeight="1">
      <c r="A6" s="52"/>
      <c r="B6" s="79" t="s">
        <v>671</v>
      </c>
      <c r="C6" s="79"/>
      <c r="D6" s="79"/>
      <c r="E6" s="79"/>
      <c r="F6" s="79"/>
      <c r="G6" s="80" t="s">
        <v>672</v>
      </c>
      <c r="H6" s="80"/>
      <c r="I6" s="80"/>
      <c r="J6" s="80"/>
      <c r="K6" s="58"/>
      <c r="L6" s="81" t="s">
        <v>673</v>
      </c>
      <c r="M6" s="81"/>
      <c r="N6" s="81"/>
      <c r="O6" s="81"/>
      <c r="P6" s="81"/>
      <c r="Q6" s="52"/>
    </row>
    <row r="7" spans="1:17" ht="10.050000000000001" customHeight="1">
      <c r="A7" s="52"/>
      <c r="B7" s="79"/>
      <c r="C7" s="79"/>
      <c r="D7" s="79"/>
      <c r="E7" s="79"/>
      <c r="F7" s="79"/>
      <c r="G7" s="80"/>
      <c r="H7" s="80"/>
      <c r="I7" s="80"/>
      <c r="J7" s="80"/>
      <c r="K7" s="58"/>
      <c r="L7" s="81"/>
      <c r="M7" s="81"/>
      <c r="N7" s="81"/>
      <c r="O7" s="81"/>
      <c r="P7" s="81"/>
      <c r="Q7" s="52"/>
    </row>
    <row r="8" spans="1:17" ht="10.050000000000001" customHeight="1">
      <c r="A8" s="52"/>
      <c r="B8" s="79"/>
      <c r="C8" s="79"/>
      <c r="D8" s="79"/>
      <c r="E8" s="79"/>
      <c r="F8" s="79"/>
      <c r="G8" s="80"/>
      <c r="H8" s="80"/>
      <c r="I8" s="80"/>
      <c r="J8" s="80"/>
      <c r="K8" s="58"/>
      <c r="L8" s="81"/>
      <c r="M8" s="81"/>
      <c r="N8" s="81"/>
      <c r="O8" s="81"/>
      <c r="P8" s="81"/>
      <c r="Q8" s="52"/>
    </row>
    <row r="9" spans="1:17" ht="10.050000000000001" customHeight="1">
      <c r="A9" s="52"/>
      <c r="B9" s="79"/>
      <c r="C9" s="79"/>
      <c r="D9" s="79"/>
      <c r="E9" s="79"/>
      <c r="F9" s="79"/>
      <c r="G9" s="80"/>
      <c r="H9" s="80"/>
      <c r="I9" s="80"/>
      <c r="J9" s="80"/>
      <c r="K9" s="58"/>
      <c r="L9" s="81"/>
      <c r="M9" s="81"/>
      <c r="N9" s="81"/>
      <c r="O9" s="81"/>
      <c r="P9" s="81"/>
      <c r="Q9" s="52"/>
    </row>
    <row r="10" spans="1:17" ht="27.85" customHeight="1">
      <c r="A10" s="52"/>
      <c r="B10" s="79"/>
      <c r="C10" s="79"/>
      <c r="D10" s="79"/>
      <c r="E10" s="79"/>
      <c r="F10" s="79"/>
      <c r="G10" s="80"/>
      <c r="H10" s="80"/>
      <c r="I10" s="80"/>
      <c r="J10" s="80"/>
      <c r="K10" s="58"/>
      <c r="L10" s="81"/>
      <c r="M10" s="81"/>
      <c r="N10" s="81"/>
      <c r="O10" s="81"/>
      <c r="P10" s="81"/>
      <c r="Q10" s="52"/>
    </row>
    <row r="11" spans="1:17" ht="10.050000000000001" customHeight="1">
      <c r="A11" s="52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2"/>
    </row>
    <row r="12" spans="1:17" ht="10.050000000000001" customHeight="1">
      <c r="A12" s="52"/>
      <c r="B12" s="82" t="s">
        <v>674</v>
      </c>
      <c r="C12" s="82"/>
      <c r="D12" s="82"/>
      <c r="E12" s="82"/>
      <c r="F12" s="82"/>
      <c r="G12" s="83" t="s">
        <v>675</v>
      </c>
      <c r="H12" s="83"/>
      <c r="I12" s="83"/>
      <c r="J12" s="83"/>
      <c r="K12" s="58"/>
      <c r="L12" s="84" t="s">
        <v>676</v>
      </c>
      <c r="M12" s="84"/>
      <c r="N12" s="84"/>
      <c r="O12" s="84"/>
      <c r="P12" s="84"/>
      <c r="Q12" s="52"/>
    </row>
    <row r="13" spans="1:17" ht="10.050000000000001" customHeight="1">
      <c r="A13" s="52"/>
      <c r="B13" s="82"/>
      <c r="C13" s="82"/>
      <c r="D13" s="82"/>
      <c r="E13" s="82"/>
      <c r="F13" s="82"/>
      <c r="G13" s="83"/>
      <c r="H13" s="83"/>
      <c r="I13" s="83"/>
      <c r="J13" s="83"/>
      <c r="K13" s="58"/>
      <c r="L13" s="84"/>
      <c r="M13" s="84"/>
      <c r="N13" s="84"/>
      <c r="O13" s="84"/>
      <c r="P13" s="84"/>
      <c r="Q13" s="52"/>
    </row>
    <row r="14" spans="1:17" ht="10.050000000000001" customHeight="1">
      <c r="A14" s="52"/>
      <c r="B14" s="59" t="s">
        <v>677</v>
      </c>
      <c r="C14" s="59" t="s">
        <v>678</v>
      </c>
      <c r="D14" s="59" t="s">
        <v>679</v>
      </c>
      <c r="E14" s="59" t="s">
        <v>680</v>
      </c>
      <c r="F14" s="59" t="s">
        <v>681</v>
      </c>
      <c r="G14" s="59" t="s">
        <v>554</v>
      </c>
      <c r="H14" s="59" t="s">
        <v>682</v>
      </c>
      <c r="I14" s="59" t="s">
        <v>683</v>
      </c>
      <c r="J14" s="59" t="s">
        <v>684</v>
      </c>
      <c r="K14" s="58"/>
      <c r="L14" s="59" t="s">
        <v>428</v>
      </c>
      <c r="M14" s="59" t="s">
        <v>685</v>
      </c>
      <c r="N14" s="59" t="s">
        <v>686</v>
      </c>
      <c r="O14" s="59" t="s">
        <v>687</v>
      </c>
      <c r="P14" s="59" t="s">
        <v>688</v>
      </c>
      <c r="Q14" s="52"/>
    </row>
    <row r="15" spans="1:17" ht="10.050000000000001" customHeight="1">
      <c r="A15" s="52"/>
      <c r="B15" s="60" t="s">
        <v>45</v>
      </c>
      <c r="C15" s="60" t="s">
        <v>689</v>
      </c>
      <c r="D15" s="60" t="s">
        <v>556</v>
      </c>
      <c r="E15" s="60" t="s">
        <v>48</v>
      </c>
      <c r="F15" s="60" t="s">
        <v>690</v>
      </c>
      <c r="G15" s="60">
        <v>1</v>
      </c>
      <c r="H15" s="60" t="s">
        <v>691</v>
      </c>
      <c r="I15" s="60" t="s">
        <v>692</v>
      </c>
      <c r="J15" s="60" t="s">
        <v>693</v>
      </c>
      <c r="K15" s="58"/>
      <c r="L15" s="60" t="s">
        <v>431</v>
      </c>
      <c r="M15" s="60" t="s">
        <v>432</v>
      </c>
      <c r="N15" s="60" t="s">
        <v>694</v>
      </c>
      <c r="O15" s="60" t="s">
        <v>695</v>
      </c>
      <c r="P15" s="60" t="s">
        <v>696</v>
      </c>
      <c r="Q15" s="52"/>
    </row>
    <row r="16" spans="1:17" ht="10.050000000000001" customHeight="1">
      <c r="A16" s="52"/>
      <c r="B16" s="60" t="s">
        <v>49</v>
      </c>
      <c r="C16" s="60" t="s">
        <v>689</v>
      </c>
      <c r="D16" s="60" t="s">
        <v>556</v>
      </c>
      <c r="E16" s="60" t="s">
        <v>48</v>
      </c>
      <c r="F16" s="60" t="s">
        <v>690</v>
      </c>
      <c r="G16" s="60">
        <v>2</v>
      </c>
      <c r="H16" s="60" t="s">
        <v>691</v>
      </c>
      <c r="I16" s="60" t="s">
        <v>692</v>
      </c>
      <c r="J16" s="60" t="s">
        <v>693</v>
      </c>
      <c r="K16" s="58"/>
      <c r="L16" s="60" t="s">
        <v>434</v>
      </c>
      <c r="M16" s="60" t="s">
        <v>435</v>
      </c>
      <c r="N16" s="60" t="s">
        <v>697</v>
      </c>
      <c r="O16" s="60" t="s">
        <v>461</v>
      </c>
      <c r="P16" s="60" t="s">
        <v>698</v>
      </c>
      <c r="Q16" s="52"/>
    </row>
    <row r="17" spans="1:17" ht="10.050000000000001" customHeight="1">
      <c r="A17" s="52"/>
      <c r="B17" s="60" t="s">
        <v>51</v>
      </c>
      <c r="C17" s="60" t="s">
        <v>689</v>
      </c>
      <c r="D17" s="60" t="s">
        <v>556</v>
      </c>
      <c r="E17" s="60" t="s">
        <v>48</v>
      </c>
      <c r="F17" s="60" t="s">
        <v>690</v>
      </c>
      <c r="G17" s="60">
        <v>3</v>
      </c>
      <c r="H17" s="60" t="s">
        <v>70</v>
      </c>
      <c r="I17" s="60" t="s">
        <v>699</v>
      </c>
      <c r="J17" s="60" t="s">
        <v>700</v>
      </c>
      <c r="K17" s="58"/>
      <c r="L17" s="60" t="s">
        <v>28</v>
      </c>
      <c r="M17" s="60" t="s">
        <v>701</v>
      </c>
      <c r="N17" s="60" t="s">
        <v>463</v>
      </c>
      <c r="O17" s="60" t="s">
        <v>702</v>
      </c>
      <c r="P17" s="60" t="s">
        <v>703</v>
      </c>
      <c r="Q17" s="52"/>
    </row>
    <row r="18" spans="1:17" ht="10.050000000000001" customHeight="1">
      <c r="A18" s="52"/>
      <c r="B18" s="60" t="s">
        <v>53</v>
      </c>
      <c r="C18" s="60" t="s">
        <v>704</v>
      </c>
      <c r="D18" s="60" t="s">
        <v>556</v>
      </c>
      <c r="E18" s="60" t="s">
        <v>56</v>
      </c>
      <c r="F18" s="60" t="s">
        <v>690</v>
      </c>
      <c r="G18" s="60">
        <v>4</v>
      </c>
      <c r="H18" s="62" t="s">
        <v>70</v>
      </c>
      <c r="I18" s="60" t="s">
        <v>444</v>
      </c>
      <c r="J18" s="60" t="s">
        <v>705</v>
      </c>
      <c r="K18" s="58"/>
      <c r="L18" s="60" t="s">
        <v>30</v>
      </c>
      <c r="M18" s="60" t="s">
        <v>706</v>
      </c>
      <c r="N18" s="60" t="s">
        <v>707</v>
      </c>
      <c r="O18" s="60" t="s">
        <v>708</v>
      </c>
      <c r="P18" s="60" t="s">
        <v>709</v>
      </c>
      <c r="Q18" s="52"/>
    </row>
    <row r="19" spans="1:17" ht="10.050000000000001" customHeight="1">
      <c r="A19" s="52"/>
      <c r="B19" s="60" t="s">
        <v>57</v>
      </c>
      <c r="C19" s="60" t="s">
        <v>704</v>
      </c>
      <c r="D19" s="60" t="s">
        <v>556</v>
      </c>
      <c r="E19" s="60" t="s">
        <v>56</v>
      </c>
      <c r="F19" s="60" t="s">
        <v>690</v>
      </c>
      <c r="G19" s="60" t="s">
        <v>710</v>
      </c>
      <c r="H19" s="60" t="s">
        <v>493</v>
      </c>
      <c r="I19" s="60" t="s">
        <v>711</v>
      </c>
      <c r="J19" s="60" t="s">
        <v>712</v>
      </c>
      <c r="K19" s="58"/>
      <c r="L19" s="60" t="s">
        <v>713</v>
      </c>
      <c r="M19" s="60" t="s">
        <v>714</v>
      </c>
      <c r="N19" s="60" t="s">
        <v>715</v>
      </c>
      <c r="O19" s="60" t="s">
        <v>716</v>
      </c>
      <c r="P19" s="60" t="s">
        <v>717</v>
      </c>
      <c r="Q19" s="52"/>
    </row>
    <row r="20" spans="1:17" ht="10.050000000000001" customHeight="1">
      <c r="A20" s="52"/>
      <c r="B20" s="60" t="s">
        <v>718</v>
      </c>
      <c r="C20" s="60" t="s">
        <v>561</v>
      </c>
      <c r="D20" s="60" t="s">
        <v>719</v>
      </c>
      <c r="E20" s="60" t="s">
        <v>720</v>
      </c>
      <c r="F20" s="60" t="s">
        <v>677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2"/>
    </row>
    <row r="21" spans="1:17" ht="10.050000000000001" customHeight="1">
      <c r="A21" s="52"/>
      <c r="B21" s="60" t="s">
        <v>476</v>
      </c>
      <c r="C21" s="60" t="s">
        <v>561</v>
      </c>
      <c r="D21" s="60" t="s">
        <v>721</v>
      </c>
      <c r="E21" s="60" t="s">
        <v>722</v>
      </c>
      <c r="F21" s="60" t="s">
        <v>677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2"/>
    </row>
    <row r="22" spans="1:17" ht="10.050000000000001" customHeight="1">
      <c r="A22" s="52"/>
      <c r="B22" s="60" t="s">
        <v>76</v>
      </c>
      <c r="C22" s="60" t="s">
        <v>723</v>
      </c>
      <c r="D22" s="60" t="s">
        <v>423</v>
      </c>
      <c r="E22" s="60" t="s">
        <v>724</v>
      </c>
      <c r="F22" s="60" t="s">
        <v>725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2"/>
    </row>
    <row r="23" spans="1:17" ht="10.050000000000001" customHeight="1">
      <c r="A23" s="52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2"/>
    </row>
    <row r="24" spans="1:17" ht="10.050000000000001" customHeight="1">
      <c r="A24" s="52"/>
      <c r="B24" s="82" t="s">
        <v>726</v>
      </c>
      <c r="C24" s="82"/>
      <c r="D24" s="82"/>
      <c r="E24" s="82"/>
      <c r="F24" s="82"/>
      <c r="G24" s="82"/>
      <c r="H24" s="82"/>
      <c r="I24" s="82"/>
      <c r="J24" s="82"/>
      <c r="K24" s="58"/>
      <c r="L24" s="83" t="s">
        <v>727</v>
      </c>
      <c r="M24" s="83"/>
      <c r="N24" s="83"/>
      <c r="O24" s="83"/>
      <c r="P24" s="83"/>
      <c r="Q24" s="52"/>
    </row>
    <row r="25" spans="1:17" ht="10.050000000000001" customHeight="1">
      <c r="A25" s="52"/>
      <c r="B25" s="82"/>
      <c r="C25" s="82"/>
      <c r="D25" s="82"/>
      <c r="E25" s="82"/>
      <c r="F25" s="82"/>
      <c r="G25" s="82"/>
      <c r="H25" s="82"/>
      <c r="I25" s="82"/>
      <c r="J25" s="82"/>
      <c r="K25" s="58"/>
      <c r="L25" s="83"/>
      <c r="M25" s="83"/>
      <c r="N25" s="83"/>
      <c r="O25" s="83"/>
      <c r="P25" s="83"/>
      <c r="Q25" s="52"/>
    </row>
    <row r="26" spans="1:17" ht="10.050000000000001" customHeight="1">
      <c r="A26" s="52"/>
      <c r="B26" s="59" t="s">
        <v>728</v>
      </c>
      <c r="C26" s="59" t="s">
        <v>729</v>
      </c>
      <c r="D26" s="59" t="s">
        <v>730</v>
      </c>
      <c r="E26" s="59" t="s">
        <v>731</v>
      </c>
      <c r="F26" s="59" t="s">
        <v>732</v>
      </c>
      <c r="G26" s="60" t="s">
        <v>879</v>
      </c>
      <c r="H26" s="60" t="s">
        <v>880</v>
      </c>
      <c r="I26" s="60" t="s">
        <v>881</v>
      </c>
      <c r="J26" s="60" t="s">
        <v>882</v>
      </c>
      <c r="K26" s="58"/>
      <c r="L26" s="59" t="s">
        <v>556</v>
      </c>
      <c r="M26" s="59" t="s">
        <v>555</v>
      </c>
      <c r="N26" s="59" t="s">
        <v>733</v>
      </c>
      <c r="O26" s="59" t="s">
        <v>734</v>
      </c>
      <c r="P26" s="59" t="s">
        <v>430</v>
      </c>
      <c r="Q26" s="52"/>
    </row>
    <row r="27" spans="1:17" ht="10.050000000000001" customHeight="1">
      <c r="A27" s="52"/>
      <c r="B27" s="60">
        <v>1</v>
      </c>
      <c r="C27" s="60" t="s">
        <v>735</v>
      </c>
      <c r="D27" s="60" t="s">
        <v>736</v>
      </c>
      <c r="E27" s="60" t="s">
        <v>737</v>
      </c>
      <c r="F27" s="60" t="s">
        <v>738</v>
      </c>
      <c r="G27" s="60"/>
      <c r="H27" s="60"/>
      <c r="I27" s="60"/>
      <c r="J27" s="60"/>
      <c r="K27" s="58"/>
      <c r="L27" s="60" t="s">
        <v>45</v>
      </c>
      <c r="M27" s="60" t="s">
        <v>739</v>
      </c>
      <c r="N27" s="60" t="s">
        <v>47</v>
      </c>
      <c r="O27" s="60" t="s">
        <v>740</v>
      </c>
      <c r="P27" s="60" t="s">
        <v>741</v>
      </c>
      <c r="Q27" s="52"/>
    </row>
    <row r="28" spans="1:17" ht="10.050000000000001" customHeight="1">
      <c r="A28" s="52"/>
      <c r="B28" s="60">
        <v>2</v>
      </c>
      <c r="C28" s="60" t="s">
        <v>742</v>
      </c>
      <c r="D28" s="60" t="s">
        <v>743</v>
      </c>
      <c r="E28" s="60" t="s">
        <v>490</v>
      </c>
      <c r="F28" s="60" t="s">
        <v>744</v>
      </c>
      <c r="G28" s="60"/>
      <c r="H28" s="60"/>
      <c r="I28" s="60"/>
      <c r="J28" s="60"/>
      <c r="K28" s="58"/>
      <c r="L28" s="60" t="s">
        <v>49</v>
      </c>
      <c r="M28" s="60" t="s">
        <v>739</v>
      </c>
      <c r="N28" s="60" t="s">
        <v>50</v>
      </c>
      <c r="O28" s="60" t="s">
        <v>745</v>
      </c>
      <c r="P28" s="60" t="s">
        <v>741</v>
      </c>
      <c r="Q28" s="52"/>
    </row>
    <row r="29" spans="1:17" ht="10.050000000000001" customHeight="1">
      <c r="A29" s="52"/>
      <c r="B29" s="60">
        <v>3</v>
      </c>
      <c r="C29" s="60" t="s">
        <v>746</v>
      </c>
      <c r="D29" s="60" t="s">
        <v>747</v>
      </c>
      <c r="E29" s="60" t="s">
        <v>628</v>
      </c>
      <c r="F29" s="60" t="s">
        <v>748</v>
      </c>
      <c r="G29" s="60"/>
      <c r="H29" s="60"/>
      <c r="I29" s="60"/>
      <c r="J29" s="60"/>
      <c r="K29" s="58"/>
      <c r="L29" s="60" t="s">
        <v>51</v>
      </c>
      <c r="M29" s="60" t="s">
        <v>739</v>
      </c>
      <c r="N29" s="60" t="s">
        <v>52</v>
      </c>
      <c r="O29" s="60" t="s">
        <v>749</v>
      </c>
      <c r="P29" s="60" t="s">
        <v>741</v>
      </c>
      <c r="Q29" s="52"/>
    </row>
    <row r="30" spans="1:17" ht="10.050000000000001" customHeight="1">
      <c r="A30" s="52"/>
      <c r="B30" s="60">
        <v>4</v>
      </c>
      <c r="C30" s="60" t="s">
        <v>750</v>
      </c>
      <c r="D30" s="60" t="s">
        <v>751</v>
      </c>
      <c r="E30" s="60" t="s">
        <v>752</v>
      </c>
      <c r="F30" s="60" t="s">
        <v>753</v>
      </c>
      <c r="G30" s="60"/>
      <c r="H30" s="60"/>
      <c r="I30" s="60"/>
      <c r="J30" s="60"/>
      <c r="K30" s="58"/>
      <c r="L30" s="60" t="s">
        <v>53</v>
      </c>
      <c r="M30" s="60" t="s">
        <v>54</v>
      </c>
      <c r="N30" s="60" t="s">
        <v>55</v>
      </c>
      <c r="O30" s="60" t="s">
        <v>754</v>
      </c>
      <c r="P30" s="60" t="s">
        <v>741</v>
      </c>
      <c r="Q30" s="52"/>
    </row>
    <row r="31" spans="1:17" ht="10.050000000000001" customHeight="1">
      <c r="A31" s="52"/>
      <c r="B31" s="60">
        <v>5</v>
      </c>
      <c r="C31" s="60" t="s">
        <v>418</v>
      </c>
      <c r="D31" s="60" t="s">
        <v>755</v>
      </c>
      <c r="E31" s="60" t="s">
        <v>476</v>
      </c>
      <c r="F31" s="60" t="s">
        <v>756</v>
      </c>
      <c r="G31" s="60"/>
      <c r="H31" s="60"/>
      <c r="I31" s="60"/>
      <c r="J31" s="60"/>
      <c r="K31" s="58"/>
      <c r="L31" s="60" t="s">
        <v>57</v>
      </c>
      <c r="M31" s="60" t="s">
        <v>54</v>
      </c>
      <c r="N31" s="60" t="s">
        <v>58</v>
      </c>
      <c r="O31" s="60" t="s">
        <v>757</v>
      </c>
      <c r="P31" s="60" t="s">
        <v>741</v>
      </c>
      <c r="Q31" s="52"/>
    </row>
    <row r="32" spans="1:17" ht="10.050000000000001" customHeight="1">
      <c r="A32" s="52"/>
      <c r="B32" s="60">
        <v>6</v>
      </c>
      <c r="C32" s="60" t="s">
        <v>420</v>
      </c>
      <c r="D32" s="60" t="s">
        <v>758</v>
      </c>
      <c r="E32" s="60" t="s">
        <v>476</v>
      </c>
      <c r="F32" s="60" t="s">
        <v>759</v>
      </c>
      <c r="G32" s="60"/>
      <c r="H32" s="60"/>
      <c r="I32" s="60"/>
      <c r="J32" s="60"/>
      <c r="K32" s="58"/>
      <c r="L32" s="58"/>
      <c r="M32" s="58"/>
      <c r="N32" s="58"/>
      <c r="O32" s="58"/>
      <c r="P32" s="58"/>
      <c r="Q32" s="52"/>
    </row>
    <row r="33" spans="1:17" ht="10.050000000000001" customHeight="1">
      <c r="A33" s="52"/>
      <c r="B33" s="60">
        <v>7</v>
      </c>
      <c r="C33" s="60" t="s">
        <v>421</v>
      </c>
      <c r="D33" s="60" t="s">
        <v>760</v>
      </c>
      <c r="E33" s="60" t="s">
        <v>761</v>
      </c>
      <c r="F33" s="60" t="s">
        <v>762</v>
      </c>
      <c r="G33" s="60"/>
      <c r="H33" s="60"/>
      <c r="I33" s="60"/>
      <c r="J33" s="60"/>
      <c r="K33" s="58"/>
      <c r="L33" s="84" t="s">
        <v>763</v>
      </c>
      <c r="M33" s="84"/>
      <c r="N33" s="84"/>
      <c r="O33" s="84"/>
      <c r="P33" s="84"/>
      <c r="Q33" s="52"/>
    </row>
    <row r="34" spans="1:17" ht="10.050000000000001" customHeight="1">
      <c r="A34" s="52"/>
      <c r="B34" s="60">
        <v>8</v>
      </c>
      <c r="C34" s="60" t="s">
        <v>422</v>
      </c>
      <c r="D34" s="60" t="s">
        <v>764</v>
      </c>
      <c r="E34" s="60" t="s">
        <v>626</v>
      </c>
      <c r="F34" s="60" t="s">
        <v>765</v>
      </c>
      <c r="G34" s="60"/>
      <c r="H34" s="60"/>
      <c r="I34" s="60"/>
      <c r="J34" s="60"/>
      <c r="K34" s="58"/>
      <c r="L34" s="84"/>
      <c r="M34" s="84"/>
      <c r="N34" s="84"/>
      <c r="O34" s="84"/>
      <c r="P34" s="84"/>
      <c r="Q34" s="52"/>
    </row>
    <row r="35" spans="1:17" ht="10.050000000000001" customHeight="1">
      <c r="A35" s="52"/>
      <c r="B35" s="60">
        <v>9</v>
      </c>
      <c r="C35" s="60" t="s">
        <v>423</v>
      </c>
      <c r="D35" s="60" t="s">
        <v>766</v>
      </c>
      <c r="E35" s="60" t="s">
        <v>767</v>
      </c>
      <c r="F35" s="60" t="s">
        <v>768</v>
      </c>
      <c r="G35" s="60"/>
      <c r="H35" s="60"/>
      <c r="I35" s="60"/>
      <c r="J35" s="60"/>
      <c r="K35" s="58"/>
      <c r="L35" s="59" t="s">
        <v>769</v>
      </c>
      <c r="M35" s="59" t="s">
        <v>592</v>
      </c>
      <c r="N35" s="59" t="s">
        <v>770</v>
      </c>
      <c r="O35" s="59" t="s">
        <v>737</v>
      </c>
      <c r="P35" s="59" t="s">
        <v>771</v>
      </c>
      <c r="Q35" s="52"/>
    </row>
    <row r="36" spans="1:17" ht="10.050000000000001" customHeight="1">
      <c r="A36" s="52"/>
      <c r="B36" s="60">
        <v>10</v>
      </c>
      <c r="C36" s="60" t="s">
        <v>772</v>
      </c>
      <c r="D36" s="60" t="s">
        <v>773</v>
      </c>
      <c r="E36" s="60" t="s">
        <v>774</v>
      </c>
      <c r="F36" s="60" t="s">
        <v>775</v>
      </c>
      <c r="G36" s="60"/>
      <c r="H36" s="60"/>
      <c r="I36" s="60"/>
      <c r="J36" s="60"/>
      <c r="K36" s="58"/>
      <c r="L36" s="60" t="s">
        <v>744</v>
      </c>
      <c r="M36" s="60" t="s">
        <v>776</v>
      </c>
      <c r="N36" s="60" t="s">
        <v>554</v>
      </c>
      <c r="O36" s="60" t="s">
        <v>777</v>
      </c>
      <c r="P36" s="60" t="s">
        <v>778</v>
      </c>
      <c r="Q36" s="52"/>
    </row>
    <row r="37" spans="1:17" ht="10.050000000000001" customHeight="1">
      <c r="A37" s="52"/>
      <c r="B37" s="60">
        <v>11</v>
      </c>
      <c r="C37" s="60" t="s">
        <v>779</v>
      </c>
      <c r="D37" s="60" t="s">
        <v>780</v>
      </c>
      <c r="E37" s="60" t="s">
        <v>626</v>
      </c>
      <c r="F37" s="60" t="s">
        <v>781</v>
      </c>
      <c r="G37" s="60"/>
      <c r="H37" s="60"/>
      <c r="I37" s="60"/>
      <c r="J37" s="60"/>
      <c r="K37" s="58"/>
      <c r="L37" s="60" t="s">
        <v>748</v>
      </c>
      <c r="M37" s="60" t="s">
        <v>782</v>
      </c>
      <c r="N37" s="60" t="s">
        <v>783</v>
      </c>
      <c r="O37" s="60" t="s">
        <v>627</v>
      </c>
      <c r="P37" s="60" t="s">
        <v>784</v>
      </c>
      <c r="Q37" s="52"/>
    </row>
    <row r="38" spans="1:17" ht="10.050000000000001" customHeight="1">
      <c r="A38" s="52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60" t="s">
        <v>785</v>
      </c>
      <c r="M38" s="60" t="s">
        <v>782</v>
      </c>
      <c r="N38" s="60" t="s">
        <v>629</v>
      </c>
      <c r="O38" s="60" t="s">
        <v>786</v>
      </c>
      <c r="P38" s="60" t="s">
        <v>787</v>
      </c>
      <c r="Q38" s="52"/>
    </row>
    <row r="39" spans="1:17" ht="10.050000000000001" customHeight="1">
      <c r="A39" s="52"/>
      <c r="B39" s="82" t="s">
        <v>788</v>
      </c>
      <c r="C39" s="82"/>
      <c r="D39" s="82"/>
      <c r="E39" s="82"/>
      <c r="F39" s="82"/>
      <c r="G39" s="82"/>
      <c r="H39" s="82"/>
      <c r="I39" s="82"/>
      <c r="J39" s="82"/>
      <c r="K39" s="58"/>
      <c r="L39" s="60" t="s">
        <v>789</v>
      </c>
      <c r="M39" s="60" t="s">
        <v>782</v>
      </c>
      <c r="N39" s="60" t="s">
        <v>790</v>
      </c>
      <c r="O39" s="60" t="s">
        <v>613</v>
      </c>
      <c r="P39" s="60" t="s">
        <v>791</v>
      </c>
      <c r="Q39" s="52"/>
    </row>
    <row r="40" spans="1:17" ht="10.050000000000001" customHeight="1">
      <c r="A40" s="52"/>
      <c r="B40" s="82"/>
      <c r="C40" s="82"/>
      <c r="D40" s="82"/>
      <c r="E40" s="82"/>
      <c r="F40" s="82"/>
      <c r="G40" s="82"/>
      <c r="H40" s="82"/>
      <c r="I40" s="82"/>
      <c r="J40" s="82"/>
      <c r="K40" s="58"/>
      <c r="L40" s="60" t="s">
        <v>792</v>
      </c>
      <c r="M40" s="60" t="s">
        <v>793</v>
      </c>
      <c r="N40" s="60" t="s">
        <v>30</v>
      </c>
      <c r="O40" s="60" t="s">
        <v>554</v>
      </c>
      <c r="P40" s="60" t="s">
        <v>794</v>
      </c>
      <c r="Q40" s="52"/>
    </row>
    <row r="41" spans="1:17" ht="10.050000000000001" customHeight="1">
      <c r="A41" s="52"/>
      <c r="B41" s="59" t="s">
        <v>795</v>
      </c>
      <c r="C41" s="59" t="s">
        <v>591</v>
      </c>
      <c r="D41" s="59" t="s">
        <v>796</v>
      </c>
      <c r="E41" s="59" t="s">
        <v>797</v>
      </c>
      <c r="F41" s="59" t="s">
        <v>798</v>
      </c>
      <c r="G41" s="59" t="s">
        <v>879</v>
      </c>
      <c r="H41" s="59" t="s">
        <v>880</v>
      </c>
      <c r="I41" s="59" t="s">
        <v>881</v>
      </c>
      <c r="J41" s="59" t="s">
        <v>882</v>
      </c>
      <c r="K41" s="58"/>
      <c r="L41" s="60" t="s">
        <v>799</v>
      </c>
      <c r="M41" s="60" t="s">
        <v>793</v>
      </c>
      <c r="N41" s="60" t="s">
        <v>800</v>
      </c>
      <c r="O41" s="60" t="s">
        <v>801</v>
      </c>
      <c r="P41" s="60" t="s">
        <v>802</v>
      </c>
      <c r="Q41" s="52"/>
    </row>
    <row r="42" spans="1:17" ht="10.050000000000001" customHeight="1">
      <c r="A42" s="52"/>
      <c r="B42" s="60" t="s">
        <v>803</v>
      </c>
      <c r="C42" s="60" t="s">
        <v>804</v>
      </c>
      <c r="D42" s="60" t="s">
        <v>805</v>
      </c>
      <c r="E42" s="60" t="s">
        <v>806</v>
      </c>
      <c r="F42" s="60" t="s">
        <v>807</v>
      </c>
      <c r="G42" s="60"/>
      <c r="H42" s="60"/>
      <c r="I42" s="60"/>
      <c r="J42" s="60"/>
      <c r="K42" s="58"/>
      <c r="L42" s="60" t="s">
        <v>808</v>
      </c>
      <c r="M42" s="60" t="s">
        <v>782</v>
      </c>
      <c r="N42" s="60" t="s">
        <v>751</v>
      </c>
      <c r="O42" s="60" t="s">
        <v>14</v>
      </c>
      <c r="P42" s="60" t="s">
        <v>809</v>
      </c>
      <c r="Q42" s="52"/>
    </row>
    <row r="43" spans="1:17" ht="10.050000000000001" customHeight="1">
      <c r="A43" s="52"/>
      <c r="B43" s="60" t="s">
        <v>810</v>
      </c>
      <c r="C43" s="60" t="s">
        <v>811</v>
      </c>
      <c r="D43" s="60" t="s">
        <v>812</v>
      </c>
      <c r="E43" s="60" t="s">
        <v>813</v>
      </c>
      <c r="F43" s="60" t="s">
        <v>814</v>
      </c>
      <c r="G43" s="60"/>
      <c r="H43" s="60"/>
      <c r="I43" s="60"/>
      <c r="J43" s="60"/>
      <c r="K43" s="58"/>
      <c r="L43" s="60" t="s">
        <v>815</v>
      </c>
      <c r="M43" s="60" t="s">
        <v>816</v>
      </c>
      <c r="N43" s="60" t="s">
        <v>817</v>
      </c>
      <c r="O43" s="60" t="s">
        <v>818</v>
      </c>
      <c r="P43" s="60" t="s">
        <v>819</v>
      </c>
      <c r="Q43" s="52"/>
    </row>
    <row r="44" spans="1:17" ht="10.050000000000001" customHeight="1">
      <c r="A44" s="52"/>
      <c r="B44" s="60" t="s">
        <v>820</v>
      </c>
      <c r="C44" s="60" t="s">
        <v>821</v>
      </c>
      <c r="D44" s="60" t="s">
        <v>822</v>
      </c>
      <c r="E44" s="60" t="s">
        <v>823</v>
      </c>
      <c r="F44" s="60" t="s">
        <v>824</v>
      </c>
      <c r="G44" s="60"/>
      <c r="H44" s="60"/>
      <c r="I44" s="60"/>
      <c r="J44" s="60"/>
      <c r="K44" s="58"/>
      <c r="L44" s="60" t="s">
        <v>825</v>
      </c>
      <c r="M44" s="60" t="s">
        <v>816</v>
      </c>
      <c r="N44" s="60" t="s">
        <v>826</v>
      </c>
      <c r="O44" s="60" t="s">
        <v>827</v>
      </c>
      <c r="P44" s="60" t="s">
        <v>828</v>
      </c>
      <c r="Q44" s="52"/>
    </row>
    <row r="45" spans="1:17" ht="10.050000000000001" customHeight="1">
      <c r="A45" s="52"/>
      <c r="B45" s="60" t="s">
        <v>829</v>
      </c>
      <c r="C45" s="60" t="s">
        <v>830</v>
      </c>
      <c r="D45" s="60" t="s">
        <v>831</v>
      </c>
      <c r="E45" s="60" t="s">
        <v>832</v>
      </c>
      <c r="F45" s="60" t="s">
        <v>833</v>
      </c>
      <c r="G45" s="60"/>
      <c r="H45" s="60"/>
      <c r="I45" s="60"/>
      <c r="J45" s="60"/>
      <c r="K45" s="58"/>
      <c r="L45" s="58"/>
      <c r="M45" s="58"/>
      <c r="N45" s="58"/>
      <c r="O45" s="58"/>
      <c r="P45" s="58"/>
      <c r="Q45" s="52"/>
    </row>
    <row r="46" spans="1:17" ht="10.050000000000001" customHeight="1">
      <c r="A46" s="52"/>
      <c r="B46" s="60" t="s">
        <v>834</v>
      </c>
      <c r="C46" s="60" t="s">
        <v>835</v>
      </c>
      <c r="D46" s="60" t="s">
        <v>99</v>
      </c>
      <c r="E46" s="60" t="s">
        <v>836</v>
      </c>
      <c r="F46" s="60" t="s">
        <v>837</v>
      </c>
      <c r="G46" s="60"/>
      <c r="H46" s="60"/>
      <c r="I46" s="60"/>
      <c r="J46" s="60"/>
      <c r="K46" s="58"/>
      <c r="L46" s="58"/>
      <c r="M46" s="58"/>
      <c r="N46" s="58"/>
      <c r="O46" s="58"/>
      <c r="P46" s="58"/>
      <c r="Q46" s="52"/>
    </row>
    <row r="47" spans="1:17" ht="10.050000000000001" customHeight="1">
      <c r="A47" s="52"/>
      <c r="B47" s="60" t="s">
        <v>716</v>
      </c>
      <c r="C47" s="60" t="s">
        <v>838</v>
      </c>
      <c r="D47" s="60" t="s">
        <v>839</v>
      </c>
      <c r="E47" s="60" t="s">
        <v>840</v>
      </c>
      <c r="F47" s="60" t="s">
        <v>841</v>
      </c>
      <c r="G47" s="60"/>
      <c r="H47" s="60"/>
      <c r="I47" s="60"/>
      <c r="J47" s="60"/>
      <c r="K47" s="58"/>
      <c r="L47" s="58"/>
      <c r="M47" s="58"/>
      <c r="N47" s="58"/>
      <c r="O47" s="58"/>
      <c r="P47" s="58"/>
      <c r="Q47" s="52"/>
    </row>
    <row r="48" spans="1:17" ht="10.050000000000001" customHeight="1">
      <c r="A48" s="52"/>
      <c r="B48" s="60" t="s">
        <v>702</v>
      </c>
      <c r="C48" s="60" t="s">
        <v>842</v>
      </c>
      <c r="D48" s="60" t="s">
        <v>843</v>
      </c>
      <c r="E48" s="60" t="s">
        <v>702</v>
      </c>
      <c r="F48" s="60" t="s">
        <v>844</v>
      </c>
      <c r="G48" s="60"/>
      <c r="H48" s="60"/>
      <c r="I48" s="60"/>
      <c r="J48" s="60"/>
      <c r="K48" s="58"/>
      <c r="L48" s="58"/>
      <c r="M48" s="58"/>
      <c r="N48" s="58"/>
      <c r="O48" s="58"/>
      <c r="P48" s="58"/>
      <c r="Q48" s="52"/>
    </row>
    <row r="49" spans="1:17" ht="10.050000000000001" customHeight="1">
      <c r="A49" s="52"/>
      <c r="B49" s="60" t="s">
        <v>845</v>
      </c>
      <c r="C49" s="60" t="s">
        <v>846</v>
      </c>
      <c r="D49" s="60" t="s">
        <v>847</v>
      </c>
      <c r="E49" s="60" t="s">
        <v>848</v>
      </c>
      <c r="F49" s="60" t="s">
        <v>849</v>
      </c>
      <c r="G49" s="60"/>
      <c r="H49" s="60"/>
      <c r="I49" s="60"/>
      <c r="J49" s="60"/>
      <c r="K49" s="58"/>
      <c r="L49" s="58"/>
      <c r="M49" s="58"/>
      <c r="N49" s="58"/>
      <c r="O49" s="58"/>
      <c r="P49" s="58"/>
      <c r="Q49" s="52"/>
    </row>
    <row r="50" spans="1:17" ht="10.050000000000001" customHeight="1">
      <c r="A50" s="52"/>
      <c r="B50" s="60" t="s">
        <v>850</v>
      </c>
      <c r="C50" s="60" t="s">
        <v>851</v>
      </c>
      <c r="D50" s="60" t="s">
        <v>852</v>
      </c>
      <c r="E50" s="60" t="s">
        <v>784</v>
      </c>
      <c r="F50" s="60" t="s">
        <v>853</v>
      </c>
      <c r="G50" s="60"/>
      <c r="H50" s="60"/>
      <c r="I50" s="60"/>
      <c r="J50" s="60"/>
      <c r="K50" s="58"/>
      <c r="L50" s="58"/>
      <c r="M50" s="58"/>
      <c r="N50" s="58"/>
      <c r="O50" s="58"/>
      <c r="P50" s="58"/>
      <c r="Q50" s="52"/>
    </row>
    <row r="51" spans="1:17" ht="10.050000000000001" customHeight="1">
      <c r="A51" s="52"/>
      <c r="B51" s="60" t="s">
        <v>854</v>
      </c>
      <c r="C51" s="60" t="s">
        <v>855</v>
      </c>
      <c r="D51" s="60" t="s">
        <v>90</v>
      </c>
      <c r="E51" s="60" t="s">
        <v>856</v>
      </c>
      <c r="F51" s="60" t="s">
        <v>857</v>
      </c>
      <c r="G51" s="60"/>
      <c r="H51" s="60"/>
      <c r="I51" s="60"/>
      <c r="J51" s="60"/>
      <c r="K51" s="58"/>
      <c r="L51" s="58"/>
      <c r="M51" s="58"/>
      <c r="N51" s="58"/>
      <c r="O51" s="58"/>
      <c r="P51" s="58"/>
      <c r="Q51" s="52"/>
    </row>
    <row r="52" spans="1:17" ht="10.050000000000001" customHeight="1">
      <c r="A52" s="52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2"/>
    </row>
    <row r="53" spans="1:17" ht="10.050000000000001" customHeight="1">
      <c r="A53" s="52"/>
      <c r="B53" s="82" t="s">
        <v>858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52"/>
    </row>
    <row r="54" spans="1:17" ht="10.050000000000001" customHeight="1">
      <c r="A54" s="5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52"/>
    </row>
    <row r="55" spans="1:17" ht="10.050000000000001" customHeight="1">
      <c r="A55" s="52"/>
      <c r="B55" s="59" t="s">
        <v>859</v>
      </c>
      <c r="C55" s="59" t="s">
        <v>860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2"/>
    </row>
    <row r="56" spans="1:17">
      <c r="A56" s="52"/>
      <c r="B56" s="61" t="s">
        <v>561</v>
      </c>
      <c r="C56" s="85" t="s">
        <v>861</v>
      </c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52"/>
    </row>
    <row r="57" spans="1:17">
      <c r="A57" s="52"/>
      <c r="B57" s="61" t="s">
        <v>563</v>
      </c>
      <c r="C57" s="85" t="s">
        <v>862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52"/>
    </row>
    <row r="58" spans="1:17">
      <c r="A58" s="52"/>
      <c r="B58" s="61" t="s">
        <v>565</v>
      </c>
      <c r="C58" s="85" t="s">
        <v>863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52"/>
    </row>
    <row r="59" spans="1:17">
      <c r="A59" s="52"/>
      <c r="B59" s="61" t="s">
        <v>567</v>
      </c>
      <c r="C59" s="85" t="s">
        <v>864</v>
      </c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52"/>
    </row>
    <row r="60" spans="1:17">
      <c r="A60" s="52"/>
      <c r="B60" s="61" t="s">
        <v>865</v>
      </c>
      <c r="C60" s="85" t="s">
        <v>866</v>
      </c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52"/>
    </row>
    <row r="61" spans="1:17">
      <c r="A61" s="52"/>
      <c r="B61" s="61" t="s">
        <v>867</v>
      </c>
      <c r="C61" s="85" t="s">
        <v>868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52"/>
    </row>
    <row r="62" spans="1:17">
      <c r="A62" s="52"/>
      <c r="B62" s="61" t="s">
        <v>869</v>
      </c>
      <c r="C62" s="85" t="s">
        <v>870</v>
      </c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52"/>
    </row>
    <row r="63" spans="1:17">
      <c r="A63" s="52"/>
      <c r="B63" s="61" t="s">
        <v>871</v>
      </c>
      <c r="C63" s="85" t="s">
        <v>872</v>
      </c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52"/>
    </row>
    <row r="64" spans="1:17">
      <c r="A64" s="52"/>
      <c r="B64" s="61" t="s">
        <v>873</v>
      </c>
      <c r="C64" s="85" t="s">
        <v>874</v>
      </c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52"/>
    </row>
    <row r="65" spans="1:17">
      <c r="A65" s="52"/>
      <c r="B65" s="61" t="s">
        <v>875</v>
      </c>
      <c r="C65" s="85" t="s">
        <v>876</v>
      </c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52"/>
    </row>
    <row r="66" spans="1:17">
      <c r="A66" s="52"/>
      <c r="B66" s="61" t="s">
        <v>877</v>
      </c>
      <c r="C66" s="85" t="s">
        <v>878</v>
      </c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52"/>
    </row>
    <row r="67" spans="1:17" ht="10.050000000000001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spans="1:17" ht="10.050000000000001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spans="1:17" ht="10.050000000000001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spans="1:17" ht="10.050000000000001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spans="1:17" ht="10.050000000000001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spans="1:17" ht="10.050000000000001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spans="1:17" ht="10.050000000000001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spans="1:17" ht="10.050000000000001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spans="1:17" ht="10.050000000000001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1:17" ht="10.050000000000001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spans="1:17" ht="10.050000000000001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spans="1:17" ht="10.050000000000001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spans="1:17" ht="10.050000000000001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spans="1:17" ht="10.050000000000001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spans="1:17" ht="10.050000000000001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spans="1:17" ht="10.050000000000001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spans="1:17" ht="10.050000000000001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spans="1:17" ht="10.050000000000001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spans="1:17" ht="10.050000000000001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spans="1:17" ht="10.050000000000001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spans="1:17" ht="10.050000000000001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spans="1:17" ht="10.050000000000001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spans="1:17" ht="10.050000000000001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spans="1:17" ht="10.050000000000001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</sheetData>
  <mergeCells count="25">
    <mergeCell ref="C63:P63"/>
    <mergeCell ref="C64:P64"/>
    <mergeCell ref="C65:P65"/>
    <mergeCell ref="C66:P66"/>
    <mergeCell ref="C58:P58"/>
    <mergeCell ref="C59:P59"/>
    <mergeCell ref="C60:P60"/>
    <mergeCell ref="C61:P61"/>
    <mergeCell ref="C62:P62"/>
    <mergeCell ref="L33:P34"/>
    <mergeCell ref="B39:J40"/>
    <mergeCell ref="B53:P54"/>
    <mergeCell ref="C56:P56"/>
    <mergeCell ref="C57:P57"/>
    <mergeCell ref="B12:F13"/>
    <mergeCell ref="G12:J13"/>
    <mergeCell ref="L12:P13"/>
    <mergeCell ref="B24:J25"/>
    <mergeCell ref="L24:P25"/>
    <mergeCell ref="B2:P3"/>
    <mergeCell ref="B4:H4"/>
    <mergeCell ref="I4:P4"/>
    <mergeCell ref="B6:F10"/>
    <mergeCell ref="G6:J10"/>
    <mergeCell ref="L6:P10"/>
  </mergeCells>
  <phoneticPr fontId="21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README_Contexto</vt:lpstr>
      <vt:lpstr>Layout_Rutas</vt:lpstr>
      <vt:lpstr>Base_Recoleccion_350</vt:lpstr>
      <vt:lpstr>Input_Analysis</vt:lpstr>
      <vt:lpstr>Probabilidades</vt:lpstr>
      <vt:lpstr>Bondad_Ajuste</vt:lpstr>
      <vt:lpstr>Dashboard</vt:lpstr>
      <vt:lpstr>Diccionario_Datos</vt:lpstr>
      <vt:lpstr>Modelo_ASIS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salazar padilla cruz</cp:lastModifiedBy>
  <dcterms:created xsi:type="dcterms:W3CDTF">2026-05-03T04:42:19Z</dcterms:created>
  <dcterms:modified xsi:type="dcterms:W3CDTF">2026-05-03T04:42:19Z</dcterms:modified>
</cp:coreProperties>
</file>