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plan de pruebas" sheetId="1" r:id="rId1"/>
    <sheet name="Estimación" sheetId="6" r:id="rId2"/>
    <sheet name="Historia de U" sheetId="3" r:id="rId3"/>
    <sheet name="CASOS de PRUEBAS" sheetId="4" r:id="rId4"/>
    <sheet name="PREGUNTAS" sheetId="5" r:id="rId5"/>
    <sheet name="Hoja4" sheetId="7" r:id="rId6"/>
  </sheets>
  <calcPr calcId="145621"/>
</workbook>
</file>

<file path=xl/calcChain.xml><?xml version="1.0" encoding="utf-8"?>
<calcChain xmlns="http://schemas.openxmlformats.org/spreadsheetml/2006/main">
  <c r="B46" i="6" l="1"/>
  <c r="D34" i="6"/>
  <c r="D28" i="6"/>
  <c r="D22" i="6"/>
  <c r="D16" i="6"/>
  <c r="D7" i="6"/>
  <c r="B40" i="6" s="1"/>
  <c r="D2" i="6"/>
  <c r="B42" i="6" l="1"/>
  <c r="B43" i="6" s="1"/>
  <c r="B48" i="6" s="1"/>
  <c r="B47" i="6"/>
</calcChain>
</file>

<file path=xl/sharedStrings.xml><?xml version="1.0" encoding="utf-8"?>
<sst xmlns="http://schemas.openxmlformats.org/spreadsheetml/2006/main" count="227" uniqueCount="193">
  <si>
    <t>Información General</t>
  </si>
  <si>
    <t>Cliente</t>
  </si>
  <si>
    <t>Nombre de la Aplicación o proyecto</t>
  </si>
  <si>
    <t>LATAM</t>
  </si>
  <si>
    <t>PLAN DE PRUEBAS</t>
  </si>
  <si>
    <t>LATAMAIRLINES</t>
  </si>
  <si>
    <t>Tipo de proyecto</t>
  </si>
  <si>
    <t>Corporativo</t>
  </si>
  <si>
    <t>Contexto del Proyecto</t>
  </si>
  <si>
    <t>Triada</t>
  </si>
  <si>
    <t>Responsable del cliente</t>
  </si>
  <si>
    <t>Lider de Pruebas</t>
  </si>
  <si>
    <t>Sebastian Rodriguez</t>
  </si>
  <si>
    <t>Elkin Salcedo</t>
  </si>
  <si>
    <t>Pepito Perez</t>
  </si>
  <si>
    <t>Impacto</t>
  </si>
  <si>
    <t>Causa</t>
  </si>
  <si>
    <t>Riesgo</t>
  </si>
  <si>
    <t>Plan de accion o mitigacción</t>
  </si>
  <si>
    <t>Riesgos de Proyecto</t>
  </si>
  <si>
    <t>Riesgos de Producto</t>
  </si>
  <si>
    <t>Restricciones</t>
  </si>
  <si>
    <t>FECHAS</t>
  </si>
  <si>
    <t>ALCANCE</t>
  </si>
  <si>
    <t>RECURSOS</t>
  </si>
  <si>
    <t>Fecha de inicio 02-05-22, Fecha Fin: 20-05-22</t>
  </si>
  <si>
    <t>Funcionalidad consulta y compra de vuelos</t>
  </si>
  <si>
    <t>Ajustable</t>
  </si>
  <si>
    <t>Elegible</t>
  </si>
  <si>
    <t xml:space="preserve">Fijo </t>
  </si>
  <si>
    <t>Descripción</t>
  </si>
  <si>
    <t>x</t>
  </si>
  <si>
    <t>Estrategia de Pruebas</t>
  </si>
  <si>
    <t>Cobertura General</t>
  </si>
  <si>
    <t>Alcance de Pruebas</t>
  </si>
  <si>
    <t>Dentro de la plataforma LATAM estaremos enfocados en el modulo que tiene las siguientes funcionalidades: consulta de vuelos, compra de vuelos, y consulta y compra de vuelos usando millas Latam Pass</t>
  </si>
  <si>
    <t>Se realiza una reunion genaral con el cliente donde contextualiza los requerimientos iniciales soportados en un documento, se da inicio a los casos de pruebas de las funcionalidades indicadas, teniendo en cuente que el proyecto se encuentra en la etapa de construcción del proceso de desarrollo del cliente.</t>
  </si>
  <si>
    <t xml:space="preserve">dentro de la estrategia, cada Analista de pruebas(3) tomará una funcionalidad y será responsabe de la funcionalidad correspondiente. </t>
  </si>
  <si>
    <t>Por fuera de nuestro alcance de pruebas:</t>
  </si>
  <si>
    <t>pruebas de logueo</t>
  </si>
  <si>
    <t xml:space="preserve">pruebas fuera de este modulo </t>
  </si>
  <si>
    <t xml:space="preserve">pruebas de integracion </t>
  </si>
  <si>
    <t>pruebas automatizadas</t>
  </si>
  <si>
    <t>Criterios de entrada y Supuestos</t>
  </si>
  <si>
    <t>Ambiente de pruebas configurado</t>
  </si>
  <si>
    <t>Data correspondiente para el desarrollo de las pruebas</t>
  </si>
  <si>
    <t>Documentacion con la información correspondiete especificaciones de negocio y requisitos del sistema para definir el alcance de las pruebas</t>
  </si>
  <si>
    <t>CRITERIOS DE ACEPTACION</t>
  </si>
  <si>
    <t>desconocimiento de la funcionalidad a probar</t>
  </si>
  <si>
    <t>pedir toda la documentación del proyecto la cuál será correcta con la información que se va a probar.</t>
  </si>
  <si>
    <t>Retraso en ejecución de pruebas</t>
  </si>
  <si>
    <t>No tener permisos por parte del cliente para comenzar las pruebas</t>
  </si>
  <si>
    <t>realizar peticion de accesos al cliente y realizar una exploración del ambiente de pruebas entregado</t>
  </si>
  <si>
    <t>Demoras en la solución de issues</t>
  </si>
  <si>
    <t>el cliente cuenta con poco equipo de desarrollo para cubrir la demanda del proyecto.</t>
  </si>
  <si>
    <t>priorizar defectos en el bugtracker que generen impedimentos para avanzar en las pruebas</t>
  </si>
  <si>
    <t>No contar con documentación completa del proyecto</t>
  </si>
  <si>
    <t>aplicativo no funciona en diferentes versiones de navegadores</t>
  </si>
  <si>
    <t>lenguaje de desarrollo antiguo a las versiones de los navegadores solicitados</t>
  </si>
  <si>
    <t>pruebas de portabilidad y/o compatibilidad</t>
  </si>
  <si>
    <t>al ingresar al módulo consulta vuelos este no reporta información requerida.</t>
  </si>
  <si>
    <t>problemas de conexión con bases de datos, mala configuración del módulo.</t>
  </si>
  <si>
    <t>técnicas de prueba caja negra, pruebas funcionles ( adecuación funcional)</t>
  </si>
  <si>
    <t>Objetivo</t>
  </si>
  <si>
    <t>Precondiciones</t>
  </si>
  <si>
    <t>Datos de entrada</t>
  </si>
  <si>
    <t>Pasos</t>
  </si>
  <si>
    <t>Resultado Esperado</t>
  </si>
  <si>
    <t>Resultado Obtenido</t>
  </si>
  <si>
    <t>Estado</t>
  </si>
  <si>
    <t>Observaciones</t>
  </si>
  <si>
    <t>Criterios finales</t>
  </si>
  <si>
    <t>Por favor responda a las siguientes preguntas abiertas:</t>
  </si>
  <si>
    <t>El sistema debe permitir seleccionar niños como pasajeros en la busqueda</t>
  </si>
  <si>
    <t>El sistema debe permitir seleccionar fecha</t>
  </si>
  <si>
    <t xml:space="preserve">Verificar que el sistema permita seleccionar niños en la busqueda de tiketes aereos </t>
  </si>
  <si>
    <t>Tener acceso a la pagina de LATAM</t>
  </si>
  <si>
    <t>Mensaje "Elige un vuelo de ida"</t>
  </si>
  <si>
    <t>La prueba solo se ejecutará en el navegador de google chrome</t>
  </si>
  <si>
    <t>Id</t>
  </si>
  <si>
    <t>C-001</t>
  </si>
  <si>
    <t>El sistema debe permitir seleccionar busqueda de ida y vuelta</t>
  </si>
  <si>
    <t>nuevo</t>
  </si>
  <si>
    <t>- Ingresar a la plataforma LATAM
- Ingresar ciudad de origen
- ingresar ciudad destino
- ingresar fecha de ida
- Ingresar fecha de regreso
- Clic en boton Buscar</t>
  </si>
  <si>
    <t>C-002</t>
  </si>
  <si>
    <t>C-003</t>
  </si>
  <si>
    <t>- Ciudad de origen
- Ciudad de destino
- Fechas de vuelo</t>
  </si>
  <si>
    <t>Verificar que el sistema permita seleccionar clase  premium Business en la busqueda de tiketes aereos</t>
  </si>
  <si>
    <t>El sistema debe permitir seleccionar clase premium bisness en la busqueda</t>
  </si>
  <si>
    <t>C-004</t>
  </si>
  <si>
    <t xml:space="preserve">Verificar que el sistema permita seleccionar ciudad de origen en la busqueda de tiketes aereos </t>
  </si>
  <si>
    <t>El sistema debe permitir seleccionar ciudad de origen en la busqueda</t>
  </si>
  <si>
    <t>El sistema debe permitir seleccionar ciudad de destino en la busqueda</t>
  </si>
  <si>
    <t xml:space="preserve">Verificar que el sistema no permita la busqueda de tiketes aereos cuando no se  selecciona ciudad de origen </t>
  </si>
  <si>
    <t>- Ingresar a la plataforma LATAM
- ingresar ciudad destino
- ingresar fecha de ida
- Ingresar fecha de regreso
- Clic en boton Buscar</t>
  </si>
  <si>
    <t>C-005</t>
  </si>
  <si>
    <t>Verificar que el sistema no permita la busqueda de tiketes aereos cuando no se  selecciona ciudad de destino</t>
  </si>
  <si>
    <t>C-006</t>
  </si>
  <si>
    <t>Verificar que el sistema no permita la busqueda de tiketes aereos cuando no se  selecciona la fecha de ida</t>
  </si>
  <si>
    <t>- Ingresar a la plataforma LATAM
- ingresar ciudad origen
- ingresar fecha de ida
- Ingresar fecha de regreso
- Clic en boton Buscar</t>
  </si>
  <si>
    <t>- Tipo y cantidad de  pasajeros (adultos,  niños o bebes)
- Ciudad de origen
- Ciudad de destino
fecha de vuelo</t>
  </si>
  <si>
    <t>- Categoria o clase 
- Ciudad de origen
- Ciudad de destino
- Fechas de vuelo</t>
  </si>
  <si>
    <t>- Ciudad de origen
- Ciudad de destino
- Fechas de vuelta</t>
  </si>
  <si>
    <t>- Ingresar a la plataforma LATAM
- Ingresar ciudad de origen
- ingresar ciudad destino
- Ingresar fecha de regreso
- Clic en boton Buscar</t>
  </si>
  <si>
    <t>- ingresar a la plataforma LATAM
- Dar clic en en pasajero.
- Seleccionar la opcion niños
- ingresar ciudad de origen
- ingresar ciudad destino
- ingresar fechas de vuelo
- clic en boton Buscar</t>
  </si>
  <si>
    <t>- Ingresar a la plataforma LATAM
- Clic en Economy
- Escoger la opcion Premium Business
- Ingresar ciudad de origen
- ingresar ciudad destino
- ingresar fecha de ida
- Ingresar fecha de regreso
- Clic en boton Buscar</t>
  </si>
  <si>
    <t>CASOS DE PRUEBAS</t>
  </si>
  <si>
    <t>Responsable de Desarrollo</t>
  </si>
  <si>
    <r>
      <t>LATAM</t>
    </r>
    <r>
      <rPr>
        <sz val="11"/>
        <color theme="1"/>
        <rFont val="Calibri"/>
        <family val="2"/>
        <scheme val="minor"/>
      </rPr>
      <t xml:space="preserve"> Airlines es una aerolínea multinacional chilena formada por la fusión de las aerolíneas sudamericanas LAN, TAM4​ y sus filiales.5​ Con sede en Santiago (Chile), la aerolínea opera vuelos para pasajeros a países en América, el Caribe, Europa, África, Asia, Medio Oriente y Oceanía, llegando a un total de 136 destinos en 24 países. En carga, la aerolínea sirve a más de 144 destinos en 26 países y está conformada por aproximadamente 45 000 empleados y que consiste con 310 aviones. Dicha compañía requiere de los servicios de Choucair Testing S.A.S, específicamente de su producto de pruebas Generales y básicas no funcionales, ha implementado cambios recientemente en la plataforma WEB funcionalidad consulta y compra de vuelos, las modificaciones realizadas “no afectan” su funcionalidad ya que fueron netamente de usabilidad y experiencia de usuario, el cliente quiere que se validen los siguientes flujos con mayor prioridad de acuerdo al impacto que tienen: 1. Consultar vuelos,  2. Comprar vuelos, 3. Consultar y comprar vuelos usando Millas LATAM Pass
</t>
    </r>
  </si>
  <si>
    <t>Probabilidad</t>
  </si>
  <si>
    <t>Nivel de riesgo</t>
  </si>
  <si>
    <t>3 Analistas de pruebas</t>
  </si>
  <si>
    <t>Definición de actividades</t>
  </si>
  <si>
    <t>Lider de pruebas</t>
  </si>
  <si>
    <t>Planificación, Seguimiento y contro</t>
  </si>
  <si>
    <t>Analisis de requisitos</t>
  </si>
  <si>
    <t>diseño de casos de pruebas</t>
  </si>
  <si>
    <t xml:space="preserve">Ejecución  de casos de pruebas </t>
  </si>
  <si>
    <t xml:space="preserve">cierre de pruebas </t>
  </si>
  <si>
    <t>Analista de Pruebas 1</t>
  </si>
  <si>
    <t>Analista de Pruebas 2</t>
  </si>
  <si>
    <t>Analista de pruebas 2</t>
  </si>
  <si>
    <t>Fecha:</t>
  </si>
  <si>
    <t>Etapa / Actividades</t>
  </si>
  <si>
    <t>Esfuerzo total de la actividad en Horas</t>
  </si>
  <si>
    <t>Recursos</t>
  </si>
  <si>
    <t>TE</t>
  </si>
  <si>
    <t>Visión</t>
  </si>
  <si>
    <t>Reunion de contextualización</t>
  </si>
  <si>
    <t>Lectura de documentación</t>
  </si>
  <si>
    <t>Revision de ambiente de prueba</t>
  </si>
  <si>
    <t>Planeación</t>
  </si>
  <si>
    <t>Diseño de flujo de HU</t>
  </si>
  <si>
    <t>Evaluación de riesgos (Proyecto y producto)</t>
  </si>
  <si>
    <t>Delimitación de restricciones</t>
  </si>
  <si>
    <t>Estrategia de las pruebas</t>
  </si>
  <si>
    <t>Alcance de las pruebas</t>
  </si>
  <si>
    <t xml:space="preserve">Creación de cronograma </t>
  </si>
  <si>
    <t>Criterios/ supuestos</t>
  </si>
  <si>
    <t>Diseño</t>
  </si>
  <si>
    <t xml:space="preserve">Recopilación de data </t>
  </si>
  <si>
    <t>Caso prueba funcionalidad consulta</t>
  </si>
  <si>
    <t>Caso prueba funcionalidad compra</t>
  </si>
  <si>
    <t>Caso prueba funcionalidad compra con Millas</t>
  </si>
  <si>
    <t xml:space="preserve">Smoke Test </t>
  </si>
  <si>
    <t>Ejecución</t>
  </si>
  <si>
    <t>Cierre/Entrega</t>
  </si>
  <si>
    <t xml:space="preserve">Informe de pruebas - Indicadores , Incidencias, Tiempo , Desfases, Oportunidades de mejora </t>
  </si>
  <si>
    <t>Retrospectiva</t>
  </si>
  <si>
    <t xml:space="preserve">Review </t>
  </si>
  <si>
    <t>Seguimiento de Proyecto</t>
  </si>
  <si>
    <t>Daily</t>
  </si>
  <si>
    <t>Informes de avance</t>
  </si>
  <si>
    <t>actualizacion del cronograma de actividades</t>
  </si>
  <si>
    <t>Gestion de Defectos / Issues</t>
  </si>
  <si>
    <t>Reuniones (Cliente, equipo de desarrollo)</t>
  </si>
  <si>
    <t>Gestion de proyecto y logistica</t>
  </si>
  <si>
    <t>TOTAL</t>
  </si>
  <si>
    <t>ESFUERZO ESTIMADO</t>
  </si>
  <si>
    <t xml:space="preserve">Factor de ajuste </t>
  </si>
  <si>
    <t>cantidad de analistas</t>
  </si>
  <si>
    <t>Horas analistas</t>
  </si>
  <si>
    <t xml:space="preserve">horas total analistas por dia </t>
  </si>
  <si>
    <t>Total dias Optimistas</t>
  </si>
  <si>
    <t>Total dias Pesimistas</t>
  </si>
  <si>
    <t>HU-001 CONSULTAR VUELO EN LATAM</t>
  </si>
  <si>
    <r>
      <rPr>
        <u/>
        <sz val="14"/>
        <color theme="1"/>
        <rFont val="Calibri"/>
        <family val="2"/>
        <scheme val="minor"/>
      </rPr>
      <t>Yo</t>
    </r>
    <r>
      <rPr>
        <sz val="14"/>
        <color theme="1"/>
        <rFont val="Calibri"/>
        <family val="2"/>
        <scheme val="minor"/>
      </rPr>
      <t xml:space="preserve"> como usuario de LATAM, </t>
    </r>
    <r>
      <rPr>
        <u/>
        <sz val="14"/>
        <color theme="1"/>
        <rFont val="Calibri"/>
        <family val="2"/>
        <scheme val="minor"/>
      </rPr>
      <t>Quiero</t>
    </r>
    <r>
      <rPr>
        <sz val="14"/>
        <color theme="1"/>
        <rFont val="Calibri"/>
        <family val="2"/>
        <scheme val="minor"/>
      </rPr>
      <t xml:space="preserve"> consultar un vuelo</t>
    </r>
    <r>
      <rPr>
        <u/>
        <sz val="14"/>
        <color theme="1"/>
        <rFont val="Calibri"/>
        <family val="2"/>
        <scheme val="minor"/>
      </rPr>
      <t xml:space="preserve"> Para</t>
    </r>
    <r>
      <rPr>
        <sz val="14"/>
        <color theme="1"/>
        <rFont val="Calibri"/>
        <family val="2"/>
        <scheme val="minor"/>
      </rPr>
      <t xml:space="preserve"> viajar a otra ciudad</t>
    </r>
  </si>
  <si>
    <t>casos de pruebas</t>
  </si>
  <si>
    <t>@pruebasFuncionales</t>
  </si>
  <si>
    <t>feature: Verificar el optimo funcionamiento del modulo Ventas de OpenCart</t>
  </si>
  <si>
    <t>yo como usuario quiero ingresar al sistema opencart para realizar la busqueda de pedidos y devoluciones registradas</t>
  </si>
  <si>
    <t>@FiltroPorIdPedidos</t>
  </si>
  <si>
    <t>'@FiltroPorIdDevoluciones</t>
  </si>
  <si>
    <t>@AgregarValeDeRegaloFallido</t>
  </si>
  <si>
    <t xml:space="preserve">Scenario Outline: Verificar exitosamente la busqueda por id de pedidos </t>
  </si>
  <si>
    <t xml:space="preserve">Given dado que Elkin ingresa a la plataforma opencart </t>
  </si>
  <si>
    <t>And digita las credenciales de acceso e ingresa</t>
  </si>
  <si>
    <t>When busca la seccion de pedidos en el modulo de ventas</t>
  </si>
  <si>
    <t>And verifica que aparece la lista de pedidos</t>
  </si>
  <si>
    <t>And realiza el filtro por id para buscar una orden</t>
  </si>
  <si>
    <t>And visualiza a detalle el pedido seleccionado</t>
  </si>
  <si>
    <t>Then verifica que la informacion del pedido esta almacenada correctamente</t>
  </si>
  <si>
    <t>Esfuerzo mas probable</t>
  </si>
  <si>
    <t xml:space="preserve">Si es posible mediante los casos de uso o casos de pruebas, si si tienen un entendimiento claro de los casos de pruebas no es necesario </t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</si>
  <si>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w Cen MT"/>
        <family val="2"/>
      </rPr>
      <t>¿Cree usted que puede diseñar casos de prueba sin tener la aplicación? ¿por qué?</t>
    </r>
  </si>
  <si>
    <r>
      <t>B.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w Cen MT"/>
        <family val="2"/>
      </rPr>
      <t>¿Qué información o documentación considera importante para el inicio de las pruebas?</t>
    </r>
  </si>
  <si>
    <t>Contexto, especificación de requerimientos, historias de usuario, casos de pruebas,data, ambiente de pruebas.</t>
  </si>
  <si>
    <r>
      <t>C.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w Cen MT"/>
        <family val="2"/>
      </rPr>
      <t>¿si la documentación no es clara usted que haría?</t>
    </r>
  </si>
  <si>
    <t>Cuando tenemos dudas la clave es preguntar, solicitar al cliente o persona a cargo por medio de una reunion para despejar todas las dudas</t>
  </si>
  <si>
    <r>
      <t>D.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w Cen MT"/>
        <family val="2"/>
      </rPr>
      <t>¿Quién cree que es el responsable de que usted conozca el contexto de negocio y la aplicación a probar?</t>
    </r>
  </si>
  <si>
    <t>Uno como analista, si no nos proporcionan la información o es incompleta debemos solicitar la información necesaria ser proactivos y estar pendientes</t>
  </si>
  <si>
    <r>
      <t>E.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w Cen MT"/>
        <family val="2"/>
      </rPr>
      <t>¿si entregara un informe de avance de sus pruebas que información relacionaría?</t>
    </r>
  </si>
  <si>
    <t xml:space="preserve"> Un reporte de los casos de pruebas ya finalizados (exitosos-no exitosos-issues), un análisis  del avace de mi plan de pruebas, indicando un porcentaje del avance, inconvenientes hasta el momento y si existen inconvenientes a futuro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</si>
</sst>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4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Tw Cen M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366092"/>
        <bgColor rgb="FF36609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8"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0" xfId="0" applyFont="1" applyBorder="1"/>
    <xf numFmtId="0" fontId="3" fillId="0" borderId="1" xfId="0" applyFont="1" applyBorder="1"/>
    <xf numFmtId="0" fontId="0" fillId="0" borderId="17" xfId="0" applyBorder="1"/>
    <xf numFmtId="0" fontId="0" fillId="0" borderId="11" xfId="0" applyBorder="1"/>
    <xf numFmtId="0" fontId="1" fillId="0" borderId="12" xfId="0" applyFont="1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/>
    <xf numFmtId="0" fontId="8" fillId="5" borderId="2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5" borderId="31" xfId="0" applyFont="1" applyFill="1" applyBorder="1" applyAlignment="1">
      <alignment horizontal="center" vertical="top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9" borderId="10" xfId="0" applyFont="1" applyFill="1" applyBorder="1"/>
    <xf numFmtId="0" fontId="1" fillId="9" borderId="23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left" vertical="center"/>
    </xf>
    <xf numFmtId="0" fontId="1" fillId="9" borderId="24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/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/>
    <xf numFmtId="0" fontId="0" fillId="9" borderId="1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/>
    <xf numFmtId="0" fontId="0" fillId="0" borderId="5" xfId="0" applyFont="1" applyBorder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9" xfId="0" applyFont="1" applyBorder="1"/>
    <xf numFmtId="0" fontId="0" fillId="0" borderId="0" xfId="0" applyFont="1"/>
    <xf numFmtId="0" fontId="0" fillId="0" borderId="0" xfId="0" applyFont="1" applyBorder="1"/>
    <xf numFmtId="0" fontId="0" fillId="0" borderId="20" xfId="0" applyFont="1" applyBorder="1"/>
    <xf numFmtId="0" fontId="0" fillId="0" borderId="7" xfId="0" applyFont="1" applyBorder="1"/>
    <xf numFmtId="0" fontId="0" fillId="0" borderId="5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wrapText="1"/>
    </xf>
    <xf numFmtId="0" fontId="0" fillId="0" borderId="16" xfId="0" applyFont="1" applyBorder="1" applyAlignment="1">
      <alignment horizontal="left" wrapText="1"/>
    </xf>
    <xf numFmtId="0" fontId="0" fillId="0" borderId="26" xfId="0" applyFont="1" applyBorder="1" applyAlignment="1">
      <alignment horizontal="left" wrapText="1"/>
    </xf>
    <xf numFmtId="0" fontId="0" fillId="0" borderId="2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9" borderId="1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indent="5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9" borderId="18" xfId="0" applyFont="1" applyFill="1" applyBorder="1" applyAlignment="1">
      <alignment horizontal="center"/>
    </xf>
    <xf numFmtId="0" fontId="0" fillId="9" borderId="17" xfId="0" applyFont="1" applyFill="1" applyBorder="1"/>
    <xf numFmtId="0" fontId="0" fillId="9" borderId="19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11" xfId="0" applyFont="1" applyFill="1" applyBorder="1"/>
    <xf numFmtId="0" fontId="0" fillId="9" borderId="20" xfId="0" applyFont="1" applyFill="1" applyBorder="1"/>
    <xf numFmtId="0" fontId="0" fillId="9" borderId="2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wrapText="1"/>
    </xf>
    <xf numFmtId="0" fontId="10" fillId="0" borderId="3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0" borderId="34" xfId="0" applyBorder="1" applyAlignment="1">
      <alignment vertical="center"/>
    </xf>
    <xf numFmtId="0" fontId="0" fillId="2" borderId="34" xfId="0" applyFill="1" applyBorder="1" applyAlignment="1">
      <alignment horizontal="center" vertical="center"/>
    </xf>
    <xf numFmtId="0" fontId="0" fillId="0" borderId="34" xfId="0" applyBorder="1"/>
    <xf numFmtId="0" fontId="1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33" xfId="0" applyFont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7" borderId="1" xfId="0" quotePrefix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quotePrefix="1"/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9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8" xfId="0" applyBorder="1"/>
    <xf numFmtId="9" fontId="0" fillId="0" borderId="19" xfId="0" applyNumberFormat="1" applyBorder="1"/>
    <xf numFmtId="0" fontId="0" fillId="0" borderId="10" xfId="0" applyBorder="1"/>
    <xf numFmtId="9" fontId="0" fillId="0" borderId="11" xfId="0" applyNumberFormat="1" applyBorder="1"/>
    <xf numFmtId="0" fontId="0" fillId="0" borderId="12" xfId="0" applyBorder="1"/>
    <xf numFmtId="0" fontId="5" fillId="0" borderId="2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9" workbookViewId="0">
      <selection activeCell="B69" sqref="B69"/>
    </sheetView>
  </sheetViews>
  <sheetFormatPr baseColWidth="10" defaultColWidth="9.140625" defaultRowHeight="15"/>
  <cols>
    <col min="1" max="1" width="42" customWidth="1"/>
    <col min="2" max="2" width="52.85546875" customWidth="1"/>
    <col min="3" max="3" width="13.85546875" customWidth="1"/>
    <col min="4" max="4" width="13" customWidth="1"/>
    <col min="5" max="5" width="14.42578125" customWidth="1"/>
  </cols>
  <sheetData>
    <row r="1" spans="1:9">
      <c r="A1" s="69" t="s">
        <v>4</v>
      </c>
      <c r="B1" s="70"/>
      <c r="C1" s="70"/>
      <c r="D1" s="70"/>
      <c r="E1" s="70"/>
      <c r="F1" s="70"/>
      <c r="G1" s="70"/>
      <c r="H1" s="70"/>
      <c r="I1" s="71"/>
    </row>
    <row r="2" spans="1:9" ht="15.75" thickBot="1">
      <c r="A2" s="72"/>
      <c r="B2" s="73"/>
      <c r="C2" s="73"/>
      <c r="D2" s="73"/>
      <c r="E2" s="73"/>
      <c r="F2" s="73"/>
      <c r="G2" s="73"/>
      <c r="H2" s="73"/>
      <c r="I2" s="74"/>
    </row>
    <row r="3" spans="1:9" s="1" customFormat="1" ht="13.5" customHeight="1" thickBot="1">
      <c r="A3" s="6"/>
      <c r="B3" s="6"/>
      <c r="C3" s="6"/>
      <c r="D3" s="6"/>
      <c r="E3" s="6"/>
      <c r="F3" s="6"/>
      <c r="G3" s="6"/>
      <c r="H3" s="6"/>
      <c r="I3" s="6"/>
    </row>
    <row r="4" spans="1:9">
      <c r="A4" s="75" t="s">
        <v>0</v>
      </c>
      <c r="B4" s="76"/>
      <c r="C4" s="76"/>
      <c r="D4" s="76"/>
      <c r="E4" s="76"/>
      <c r="F4" s="76"/>
      <c r="G4" s="76"/>
      <c r="H4" s="76"/>
      <c r="I4" s="77"/>
    </row>
    <row r="5" spans="1:9" ht="18" customHeight="1">
      <c r="A5" s="84" t="s">
        <v>1</v>
      </c>
      <c r="B5" s="88" t="s">
        <v>3</v>
      </c>
      <c r="C5" s="88"/>
      <c r="D5" s="88"/>
      <c r="E5" s="88"/>
      <c r="F5" s="88"/>
      <c r="G5" s="88"/>
      <c r="H5" s="88"/>
      <c r="I5" s="89"/>
    </row>
    <row r="6" spans="1:9" s="1" customFormat="1">
      <c r="A6" s="84" t="s">
        <v>6</v>
      </c>
      <c r="B6" s="88" t="s">
        <v>7</v>
      </c>
      <c r="C6" s="88"/>
      <c r="D6" s="88"/>
      <c r="E6" s="88"/>
      <c r="F6" s="88"/>
      <c r="G6" s="88"/>
      <c r="H6" s="88"/>
      <c r="I6" s="89"/>
    </row>
    <row r="7" spans="1:9" s="1" customFormat="1" ht="14.25" customHeight="1">
      <c r="A7" s="85" t="s">
        <v>9</v>
      </c>
      <c r="B7" s="143" t="s">
        <v>10</v>
      </c>
      <c r="C7" s="88" t="s">
        <v>12</v>
      </c>
      <c r="D7" s="88"/>
      <c r="E7" s="88"/>
      <c r="F7" s="88"/>
      <c r="G7" s="88"/>
      <c r="H7" s="88"/>
      <c r="I7" s="89"/>
    </row>
    <row r="8" spans="1:9">
      <c r="A8" s="86"/>
      <c r="B8" s="144" t="s">
        <v>11</v>
      </c>
      <c r="C8" s="88" t="s">
        <v>13</v>
      </c>
      <c r="D8" s="88"/>
      <c r="E8" s="88"/>
      <c r="F8" s="88"/>
      <c r="G8" s="88"/>
      <c r="H8" s="88"/>
      <c r="I8" s="89"/>
    </row>
    <row r="9" spans="1:9" s="1" customFormat="1">
      <c r="A9" s="87"/>
      <c r="B9" s="144" t="s">
        <v>107</v>
      </c>
      <c r="C9" s="88" t="s">
        <v>14</v>
      </c>
      <c r="D9" s="88"/>
      <c r="E9" s="88"/>
      <c r="F9" s="88"/>
      <c r="G9" s="88"/>
      <c r="H9" s="88"/>
      <c r="I9" s="89"/>
    </row>
    <row r="10" spans="1:9" ht="15.75" thickBot="1">
      <c r="A10" s="122" t="s">
        <v>2</v>
      </c>
      <c r="B10" s="91" t="s">
        <v>5</v>
      </c>
      <c r="C10" s="91"/>
      <c r="D10" s="91"/>
      <c r="E10" s="91"/>
      <c r="F10" s="91"/>
      <c r="G10" s="91"/>
      <c r="H10" s="91"/>
      <c r="I10" s="92"/>
    </row>
    <row r="11" spans="1:9" s="4" customFormat="1" ht="15.75" thickBot="1">
      <c r="A11" s="123"/>
      <c r="B11" s="93"/>
      <c r="C11" s="93"/>
      <c r="D11" s="93"/>
      <c r="E11" s="93"/>
      <c r="F11" s="93"/>
      <c r="G11" s="93"/>
      <c r="H11" s="93"/>
      <c r="I11" s="93"/>
    </row>
    <row r="12" spans="1:9">
      <c r="A12" s="78" t="s">
        <v>8</v>
      </c>
      <c r="B12" s="79"/>
      <c r="C12" s="79"/>
      <c r="D12" s="79"/>
      <c r="E12" s="79"/>
      <c r="F12" s="79"/>
      <c r="G12" s="79"/>
      <c r="H12" s="79"/>
      <c r="I12" s="80"/>
    </row>
    <row r="13" spans="1:9" ht="121.5" customHeight="1" thickBot="1">
      <c r="A13" s="124" t="s">
        <v>108</v>
      </c>
      <c r="B13" s="125"/>
      <c r="C13" s="125"/>
      <c r="D13" s="125"/>
      <c r="E13" s="125"/>
      <c r="F13" s="125"/>
      <c r="G13" s="125"/>
      <c r="H13" s="125"/>
      <c r="I13" s="126"/>
    </row>
    <row r="14" spans="1:9" ht="15.75" thickBot="1">
      <c r="A14" s="94"/>
      <c r="B14" s="94"/>
      <c r="C14" s="94"/>
      <c r="D14" s="94"/>
      <c r="E14" s="94"/>
      <c r="F14" s="94"/>
      <c r="G14" s="94"/>
      <c r="H14" s="94"/>
      <c r="I14" s="94"/>
    </row>
    <row r="15" spans="1:9">
      <c r="A15" s="75" t="s">
        <v>19</v>
      </c>
      <c r="B15" s="76"/>
      <c r="C15" s="76"/>
      <c r="D15" s="76"/>
      <c r="E15" s="76"/>
      <c r="F15" s="76"/>
      <c r="G15" s="76"/>
      <c r="H15" s="76"/>
      <c r="I15" s="77"/>
    </row>
    <row r="16" spans="1:9" ht="19.5" customHeight="1">
      <c r="A16" s="95" t="s">
        <v>17</v>
      </c>
      <c r="B16" s="96" t="s">
        <v>16</v>
      </c>
      <c r="C16" s="96" t="s">
        <v>15</v>
      </c>
      <c r="D16" s="96" t="s">
        <v>109</v>
      </c>
      <c r="E16" s="96" t="s">
        <v>110</v>
      </c>
      <c r="F16" s="97" t="s">
        <v>18</v>
      </c>
      <c r="G16" s="97"/>
      <c r="H16" s="97"/>
      <c r="I16" s="98"/>
    </row>
    <row r="17" spans="1:9" ht="52.5" customHeight="1">
      <c r="A17" s="99" t="s">
        <v>56</v>
      </c>
      <c r="B17" s="127" t="s">
        <v>48</v>
      </c>
      <c r="C17" s="128">
        <v>2</v>
      </c>
      <c r="D17" s="128">
        <v>2</v>
      </c>
      <c r="E17" s="129">
        <v>4</v>
      </c>
      <c r="F17" s="130" t="s">
        <v>49</v>
      </c>
      <c r="G17" s="130"/>
      <c r="H17" s="130"/>
      <c r="I17" s="131"/>
    </row>
    <row r="18" spans="1:9" ht="54" customHeight="1">
      <c r="A18" s="132" t="s">
        <v>50</v>
      </c>
      <c r="B18" s="133" t="s">
        <v>51</v>
      </c>
      <c r="C18" s="134">
        <v>3</v>
      </c>
      <c r="D18" s="128">
        <v>2</v>
      </c>
      <c r="E18" s="103">
        <v>6</v>
      </c>
      <c r="F18" s="130" t="s">
        <v>52</v>
      </c>
      <c r="G18" s="130"/>
      <c r="H18" s="130"/>
      <c r="I18" s="131"/>
    </row>
    <row r="19" spans="1:9" ht="46.5" customHeight="1">
      <c r="A19" s="132" t="s">
        <v>53</v>
      </c>
      <c r="B19" s="133" t="s">
        <v>54</v>
      </c>
      <c r="C19" s="128">
        <v>3</v>
      </c>
      <c r="D19" s="128">
        <v>2</v>
      </c>
      <c r="E19" s="103">
        <v>6</v>
      </c>
      <c r="F19" s="135" t="s">
        <v>55</v>
      </c>
      <c r="G19" s="135"/>
      <c r="H19" s="135"/>
      <c r="I19" s="136"/>
    </row>
    <row r="20" spans="1:9">
      <c r="A20" s="137"/>
      <c r="B20" s="138"/>
      <c r="C20" s="139"/>
      <c r="D20" s="140"/>
      <c r="E20" s="140"/>
      <c r="F20" s="140"/>
      <c r="G20" s="140"/>
      <c r="H20" s="140"/>
      <c r="I20" s="100"/>
    </row>
    <row r="21" spans="1:9">
      <c r="A21" s="81" t="s">
        <v>20</v>
      </c>
      <c r="B21" s="82"/>
      <c r="C21" s="82"/>
      <c r="D21" s="82"/>
      <c r="E21" s="82"/>
      <c r="F21" s="82"/>
      <c r="G21" s="82"/>
      <c r="H21" s="82"/>
      <c r="I21" s="83"/>
    </row>
    <row r="22" spans="1:9">
      <c r="A22" s="95" t="s">
        <v>17</v>
      </c>
      <c r="B22" s="96" t="s">
        <v>16</v>
      </c>
      <c r="C22" s="96" t="s">
        <v>15</v>
      </c>
      <c r="D22" s="96" t="s">
        <v>109</v>
      </c>
      <c r="E22" s="96" t="s">
        <v>110</v>
      </c>
      <c r="F22" s="97" t="s">
        <v>18</v>
      </c>
      <c r="G22" s="97"/>
      <c r="H22" s="97"/>
      <c r="I22" s="98"/>
    </row>
    <row r="23" spans="1:9" ht="42.75" customHeight="1">
      <c r="A23" s="141" t="s">
        <v>57</v>
      </c>
      <c r="B23" s="145" t="s">
        <v>58</v>
      </c>
      <c r="C23" s="102">
        <v>3</v>
      </c>
      <c r="D23" s="102">
        <v>2</v>
      </c>
      <c r="E23" s="103">
        <v>6</v>
      </c>
      <c r="F23" s="146" t="s">
        <v>59</v>
      </c>
      <c r="G23" s="146"/>
      <c r="H23" s="146"/>
      <c r="I23" s="147"/>
    </row>
    <row r="24" spans="1:9" ht="45.75" customHeight="1">
      <c r="A24" s="141" t="s">
        <v>60</v>
      </c>
      <c r="B24" s="145" t="s">
        <v>61</v>
      </c>
      <c r="C24" s="102">
        <v>3</v>
      </c>
      <c r="D24" s="102">
        <v>1</v>
      </c>
      <c r="E24" s="103">
        <v>6</v>
      </c>
      <c r="F24" s="146" t="s">
        <v>62</v>
      </c>
      <c r="G24" s="146"/>
      <c r="H24" s="146"/>
      <c r="I24" s="147"/>
    </row>
    <row r="25" spans="1:9" ht="15.75" thickBot="1">
      <c r="A25" s="142"/>
      <c r="B25" s="104"/>
      <c r="C25" s="104"/>
      <c r="D25" s="104"/>
      <c r="E25" s="104"/>
      <c r="F25" s="104"/>
      <c r="G25" s="104"/>
      <c r="H25" s="104"/>
      <c r="I25" s="105"/>
    </row>
    <row r="26" spans="1:9">
      <c r="A26" s="106"/>
      <c r="B26" s="106"/>
      <c r="C26" s="106"/>
      <c r="D26" s="106"/>
      <c r="E26" s="106"/>
      <c r="F26" s="106"/>
      <c r="G26" s="106"/>
      <c r="H26" s="106"/>
      <c r="I26" s="106"/>
    </row>
    <row r="27" spans="1:9" ht="15.75" thickBot="1">
      <c r="A27" s="106"/>
      <c r="B27" s="106"/>
      <c r="C27" s="106"/>
      <c r="D27" s="106"/>
      <c r="E27" s="106"/>
      <c r="F27" s="106"/>
      <c r="G27" s="106"/>
      <c r="H27" s="106"/>
      <c r="I27" s="106"/>
    </row>
    <row r="28" spans="1:9">
      <c r="A28" s="75" t="s">
        <v>21</v>
      </c>
      <c r="B28" s="76"/>
      <c r="C28" s="76"/>
      <c r="D28" s="76"/>
      <c r="E28" s="76"/>
      <c r="F28" s="76"/>
      <c r="G28" s="76"/>
      <c r="H28" s="76"/>
      <c r="I28" s="77"/>
    </row>
    <row r="29" spans="1:9" s="1" customFormat="1" ht="15.75" thickBot="1">
      <c r="A29" s="19"/>
      <c r="B29" s="2"/>
      <c r="C29" s="2"/>
      <c r="D29" s="2"/>
      <c r="E29" s="2"/>
      <c r="F29" s="2"/>
      <c r="G29" s="2"/>
      <c r="H29" s="2"/>
      <c r="I29" s="20"/>
    </row>
    <row r="30" spans="1:9">
      <c r="A30" s="149"/>
      <c r="B30" s="148" t="s">
        <v>30</v>
      </c>
      <c r="C30" s="148" t="s">
        <v>29</v>
      </c>
      <c r="D30" s="148" t="s">
        <v>27</v>
      </c>
      <c r="E30" s="150" t="s">
        <v>28</v>
      </c>
      <c r="F30" s="107"/>
      <c r="G30" s="107"/>
      <c r="H30" s="107"/>
      <c r="I30" s="100"/>
    </row>
    <row r="31" spans="1:9" ht="15.75">
      <c r="A31" s="7" t="s">
        <v>22</v>
      </c>
      <c r="B31" s="8" t="s">
        <v>25</v>
      </c>
      <c r="C31" s="155" t="s">
        <v>31</v>
      </c>
      <c r="D31" s="151"/>
      <c r="E31" s="152"/>
      <c r="F31" s="107"/>
      <c r="G31" s="107"/>
      <c r="H31" s="107"/>
      <c r="I31" s="100"/>
    </row>
    <row r="32" spans="1:9">
      <c r="A32" s="7" t="s">
        <v>23</v>
      </c>
      <c r="B32" s="90" t="s">
        <v>26</v>
      </c>
      <c r="C32" s="155" t="s">
        <v>31</v>
      </c>
      <c r="D32" s="151"/>
      <c r="E32" s="152"/>
      <c r="F32" s="107"/>
      <c r="G32" s="107"/>
      <c r="H32" s="107"/>
      <c r="I32" s="100"/>
    </row>
    <row r="33" spans="1:9" ht="15.75" thickBot="1">
      <c r="A33" s="11" t="s">
        <v>24</v>
      </c>
      <c r="B33" s="108" t="s">
        <v>111</v>
      </c>
      <c r="C33" s="156" t="s">
        <v>31</v>
      </c>
      <c r="D33" s="153"/>
      <c r="E33" s="154"/>
      <c r="F33" s="107"/>
      <c r="G33" s="107"/>
      <c r="H33" s="107"/>
      <c r="I33" s="100"/>
    </row>
    <row r="34" spans="1:9" ht="15.75" thickBot="1">
      <c r="A34" s="109"/>
      <c r="B34" s="104"/>
      <c r="C34" s="104"/>
      <c r="D34" s="104"/>
      <c r="E34" s="104"/>
      <c r="F34" s="104"/>
      <c r="G34" s="104"/>
      <c r="H34" s="104"/>
      <c r="I34" s="105"/>
    </row>
    <row r="35" spans="1:9" ht="15.75" thickBot="1">
      <c r="A35" s="106"/>
      <c r="B35" s="106"/>
      <c r="C35" s="106"/>
      <c r="D35" s="106"/>
      <c r="E35" s="106"/>
      <c r="F35" s="106"/>
      <c r="G35" s="106"/>
      <c r="H35" s="106"/>
      <c r="I35" s="106"/>
    </row>
    <row r="36" spans="1:9">
      <c r="A36" s="75" t="s">
        <v>32</v>
      </c>
      <c r="B36" s="76"/>
      <c r="C36" s="76"/>
      <c r="D36" s="76"/>
      <c r="E36" s="76"/>
      <c r="F36" s="76"/>
      <c r="G36" s="76"/>
      <c r="H36" s="76"/>
      <c r="I36" s="77"/>
    </row>
    <row r="37" spans="1:9">
      <c r="A37" s="18" t="s">
        <v>33</v>
      </c>
      <c r="B37" s="107"/>
      <c r="C37" s="107"/>
      <c r="D37" s="107"/>
      <c r="E37" s="107"/>
      <c r="F37" s="107"/>
      <c r="G37" s="107"/>
      <c r="H37" s="107"/>
      <c r="I37" s="100"/>
    </row>
    <row r="38" spans="1:9">
      <c r="A38" s="110" t="s">
        <v>36</v>
      </c>
      <c r="B38" s="111"/>
      <c r="C38" s="111"/>
      <c r="D38" s="111"/>
      <c r="E38" s="111"/>
      <c r="F38" s="111"/>
      <c r="G38" s="111"/>
      <c r="H38" s="111"/>
      <c r="I38" s="112"/>
    </row>
    <row r="39" spans="1:9">
      <c r="A39" s="110"/>
      <c r="B39" s="111"/>
      <c r="C39" s="111"/>
      <c r="D39" s="111"/>
      <c r="E39" s="111"/>
      <c r="F39" s="111"/>
      <c r="G39" s="111"/>
      <c r="H39" s="111"/>
      <c r="I39" s="112"/>
    </row>
    <row r="40" spans="1:9">
      <c r="A40" s="101" t="s">
        <v>37</v>
      </c>
      <c r="B40" s="107"/>
      <c r="C40" s="107"/>
      <c r="D40" s="107"/>
      <c r="E40" s="107"/>
      <c r="F40" s="107"/>
      <c r="G40" s="107"/>
      <c r="H40" s="107"/>
      <c r="I40" s="100"/>
    </row>
    <row r="41" spans="1:9" ht="15.75" thickBot="1">
      <c r="A41" s="109"/>
      <c r="B41" s="104"/>
      <c r="C41" s="104"/>
      <c r="D41" s="104"/>
      <c r="E41" s="104"/>
      <c r="F41" s="104"/>
      <c r="G41" s="104"/>
      <c r="H41" s="104"/>
      <c r="I41" s="105"/>
    </row>
    <row r="42" spans="1:9" ht="15.75" thickBot="1">
      <c r="A42" s="106"/>
      <c r="B42" s="106"/>
      <c r="C42" s="106"/>
      <c r="D42" s="106"/>
      <c r="E42" s="106"/>
      <c r="F42" s="106"/>
      <c r="G42" s="106"/>
      <c r="H42" s="106"/>
      <c r="I42" s="106"/>
    </row>
    <row r="43" spans="1:9">
      <c r="A43" s="75" t="s">
        <v>34</v>
      </c>
      <c r="B43" s="76"/>
      <c r="C43" s="76"/>
      <c r="D43" s="76"/>
      <c r="E43" s="76"/>
      <c r="F43" s="76"/>
      <c r="G43" s="76"/>
      <c r="H43" s="76"/>
      <c r="I43" s="77"/>
    </row>
    <row r="44" spans="1:9" ht="53.25" customHeight="1">
      <c r="A44" s="113" t="s">
        <v>35</v>
      </c>
      <c r="B44" s="114"/>
      <c r="C44" s="114"/>
      <c r="D44" s="114"/>
      <c r="E44" s="114"/>
      <c r="F44" s="114"/>
      <c r="G44" s="114"/>
      <c r="H44" s="114"/>
      <c r="I44" s="115"/>
    </row>
    <row r="45" spans="1:9">
      <c r="A45" s="157"/>
      <c r="B45" s="158"/>
      <c r="C45" s="158"/>
      <c r="D45" s="158"/>
      <c r="E45" s="158"/>
      <c r="F45" s="158"/>
      <c r="G45" s="158"/>
      <c r="H45" s="158"/>
      <c r="I45" s="159"/>
    </row>
    <row r="46" spans="1:9">
      <c r="A46" s="160" t="s">
        <v>38</v>
      </c>
      <c r="B46" s="161"/>
      <c r="C46" s="161"/>
      <c r="D46" s="161"/>
      <c r="E46" s="161"/>
      <c r="F46" s="161"/>
      <c r="G46" s="161"/>
      <c r="H46" s="161"/>
      <c r="I46" s="162"/>
    </row>
    <row r="47" spans="1:9">
      <c r="A47" s="119" t="s">
        <v>39</v>
      </c>
      <c r="B47" s="120"/>
      <c r="C47" s="120"/>
      <c r="D47" s="120"/>
      <c r="E47" s="120"/>
      <c r="F47" s="120"/>
      <c r="G47" s="120"/>
      <c r="H47" s="120"/>
      <c r="I47" s="121"/>
    </row>
    <row r="48" spans="1:9">
      <c r="A48" s="119" t="s">
        <v>40</v>
      </c>
      <c r="B48" s="120"/>
      <c r="C48" s="120"/>
      <c r="D48" s="120"/>
      <c r="E48" s="120"/>
      <c r="F48" s="120"/>
      <c r="G48" s="120"/>
      <c r="H48" s="120"/>
      <c r="I48" s="121"/>
    </row>
    <row r="49" spans="1:9">
      <c r="A49" s="119" t="s">
        <v>41</v>
      </c>
      <c r="B49" s="120"/>
      <c r="C49" s="120"/>
      <c r="D49" s="120"/>
      <c r="E49" s="120"/>
      <c r="F49" s="120"/>
      <c r="G49" s="120"/>
      <c r="H49" s="120"/>
      <c r="I49" s="121"/>
    </row>
    <row r="50" spans="1:9">
      <c r="A50" s="119" t="s">
        <v>42</v>
      </c>
      <c r="B50" s="120"/>
      <c r="C50" s="120"/>
      <c r="D50" s="120"/>
      <c r="E50" s="120"/>
      <c r="F50" s="120"/>
      <c r="G50" s="120"/>
      <c r="H50" s="120"/>
      <c r="I50" s="121"/>
    </row>
    <row r="51" spans="1:9" ht="15.75" thickBot="1">
      <c r="A51" s="109"/>
      <c r="B51" s="104"/>
      <c r="C51" s="104"/>
      <c r="D51" s="104"/>
      <c r="E51" s="104"/>
      <c r="F51" s="104"/>
      <c r="G51" s="104"/>
      <c r="H51" s="104"/>
      <c r="I51" s="105"/>
    </row>
    <row r="52" spans="1:9" ht="15.75" thickBot="1">
      <c r="A52" s="106"/>
      <c r="B52" s="106"/>
      <c r="C52" s="106"/>
      <c r="D52" s="106"/>
      <c r="E52" s="106"/>
      <c r="F52" s="106"/>
      <c r="G52" s="106"/>
      <c r="H52" s="106"/>
      <c r="I52" s="106"/>
    </row>
    <row r="53" spans="1:9">
      <c r="A53" s="75" t="s">
        <v>43</v>
      </c>
      <c r="B53" s="76"/>
      <c r="C53" s="76"/>
      <c r="D53" s="76"/>
      <c r="E53" s="76"/>
      <c r="F53" s="76"/>
      <c r="G53" s="76"/>
      <c r="H53" s="76"/>
      <c r="I53" s="77"/>
    </row>
    <row r="54" spans="1:9">
      <c r="A54" s="116" t="s">
        <v>46</v>
      </c>
      <c r="B54" s="117"/>
      <c r="C54" s="117"/>
      <c r="D54" s="117"/>
      <c r="E54" s="117"/>
      <c r="F54" s="117"/>
      <c r="G54" s="117"/>
      <c r="H54" s="117"/>
      <c r="I54" s="118"/>
    </row>
    <row r="55" spans="1:9">
      <c r="A55" s="119" t="s">
        <v>44</v>
      </c>
      <c r="B55" s="120"/>
      <c r="C55" s="120"/>
      <c r="D55" s="120"/>
      <c r="E55" s="120"/>
      <c r="F55" s="120"/>
      <c r="G55" s="120"/>
      <c r="H55" s="120"/>
      <c r="I55" s="121"/>
    </row>
    <row r="56" spans="1:9">
      <c r="A56" s="119" t="s">
        <v>45</v>
      </c>
      <c r="B56" s="120"/>
      <c r="C56" s="120"/>
      <c r="D56" s="120"/>
      <c r="E56" s="120"/>
      <c r="F56" s="120"/>
      <c r="G56" s="120"/>
      <c r="H56" s="120"/>
      <c r="I56" s="121"/>
    </row>
    <row r="57" spans="1:9" ht="15.75" thickBot="1">
      <c r="A57" s="109"/>
      <c r="B57" s="104"/>
      <c r="C57" s="104"/>
      <c r="D57" s="104"/>
      <c r="E57" s="104"/>
      <c r="F57" s="104"/>
      <c r="G57" s="104"/>
      <c r="H57" s="104"/>
      <c r="I57" s="105"/>
    </row>
    <row r="58" spans="1:9" ht="15.75" thickBot="1"/>
    <row r="59" spans="1:9">
      <c r="A59" s="75" t="s">
        <v>112</v>
      </c>
      <c r="B59" s="76"/>
      <c r="C59" s="76"/>
      <c r="D59" s="76"/>
      <c r="E59" s="76"/>
      <c r="F59" s="76"/>
      <c r="G59" s="76"/>
      <c r="H59" s="76"/>
      <c r="I59" s="77"/>
    </row>
    <row r="60" spans="1:9">
      <c r="A60" s="164" t="s">
        <v>114</v>
      </c>
      <c r="B60" s="21" t="s">
        <v>113</v>
      </c>
      <c r="C60" s="21"/>
      <c r="D60" s="21"/>
      <c r="E60" s="21"/>
      <c r="F60" s="21"/>
      <c r="G60" s="21"/>
      <c r="H60" s="21"/>
      <c r="I60" s="22"/>
    </row>
    <row r="61" spans="1:9">
      <c r="A61" s="15" t="s">
        <v>115</v>
      </c>
      <c r="B61" s="23" t="s">
        <v>119</v>
      </c>
      <c r="C61" s="23"/>
      <c r="D61" s="23"/>
      <c r="E61" s="23"/>
      <c r="F61" s="23"/>
      <c r="G61" s="23"/>
      <c r="H61" s="23"/>
      <c r="I61" s="24"/>
    </row>
    <row r="62" spans="1:9">
      <c r="A62" s="15" t="s">
        <v>116</v>
      </c>
      <c r="B62" s="23" t="s">
        <v>119</v>
      </c>
      <c r="C62" s="23"/>
      <c r="D62" s="23"/>
      <c r="E62" s="23"/>
      <c r="F62" s="23"/>
      <c r="G62" s="23"/>
      <c r="H62" s="23"/>
      <c r="I62" s="24"/>
    </row>
    <row r="63" spans="1:9">
      <c r="A63" s="15" t="s">
        <v>117</v>
      </c>
      <c r="B63" s="23" t="s">
        <v>120</v>
      </c>
      <c r="C63" s="23"/>
      <c r="D63" s="23"/>
      <c r="E63" s="23"/>
      <c r="F63" s="23"/>
      <c r="G63" s="23"/>
      <c r="H63" s="23"/>
      <c r="I63" s="24"/>
    </row>
    <row r="64" spans="1:9" ht="15.75" thickBot="1">
      <c r="A64" s="17" t="s">
        <v>118</v>
      </c>
      <c r="B64" s="27" t="s">
        <v>121</v>
      </c>
      <c r="C64" s="27"/>
      <c r="D64" s="27"/>
      <c r="E64" s="27"/>
      <c r="F64" s="27"/>
      <c r="G64" s="27"/>
      <c r="H64" s="27"/>
      <c r="I64" s="28"/>
    </row>
  </sheetData>
  <mergeCells count="41">
    <mergeCell ref="B64:I64"/>
    <mergeCell ref="A59:I59"/>
    <mergeCell ref="B60:I60"/>
    <mergeCell ref="B61:I61"/>
    <mergeCell ref="B62:I62"/>
    <mergeCell ref="B63:I63"/>
    <mergeCell ref="A13:I13"/>
    <mergeCell ref="A46:I46"/>
    <mergeCell ref="A47:I47"/>
    <mergeCell ref="A48:I48"/>
    <mergeCell ref="A49:I49"/>
    <mergeCell ref="A45:I45"/>
    <mergeCell ref="A1:I2"/>
    <mergeCell ref="A4:I4"/>
    <mergeCell ref="A12:I12"/>
    <mergeCell ref="A7:A9"/>
    <mergeCell ref="B5:I5"/>
    <mergeCell ref="B6:I6"/>
    <mergeCell ref="C7:I7"/>
    <mergeCell ref="C8:I8"/>
    <mergeCell ref="C9:I9"/>
    <mergeCell ref="B10:I10"/>
    <mergeCell ref="A15:I15"/>
    <mergeCell ref="F16:I16"/>
    <mergeCell ref="A21:I21"/>
    <mergeCell ref="F22:I22"/>
    <mergeCell ref="A53:I53"/>
    <mergeCell ref="A54:I54"/>
    <mergeCell ref="A55:I55"/>
    <mergeCell ref="A56:I56"/>
    <mergeCell ref="F17:I17"/>
    <mergeCell ref="F18:I18"/>
    <mergeCell ref="F19:I19"/>
    <mergeCell ref="F23:I23"/>
    <mergeCell ref="F24:I24"/>
    <mergeCell ref="A28:I28"/>
    <mergeCell ref="A36:I36"/>
    <mergeCell ref="A38:I39"/>
    <mergeCell ref="A43:I43"/>
    <mergeCell ref="A44:I44"/>
    <mergeCell ref="A50:I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topLeftCell="A43" zoomScale="115" zoomScaleNormal="115" workbookViewId="0">
      <selection activeCell="H46" sqref="H46"/>
    </sheetView>
  </sheetViews>
  <sheetFormatPr baseColWidth="10" defaultRowHeight="15"/>
  <cols>
    <col min="1" max="1" width="41.28515625" customWidth="1"/>
    <col min="2" max="2" width="19.5703125" style="29" customWidth="1"/>
    <col min="5" max="5" width="22.85546875" customWidth="1"/>
  </cols>
  <sheetData>
    <row r="1" spans="1:4" ht="51.75" customHeight="1">
      <c r="A1" s="171" t="s">
        <v>123</v>
      </c>
      <c r="B1" s="172" t="s">
        <v>124</v>
      </c>
      <c r="C1" s="171" t="s">
        <v>125</v>
      </c>
      <c r="D1" s="171" t="s">
        <v>126</v>
      </c>
    </row>
    <row r="2" spans="1:4">
      <c r="A2" s="174" t="s">
        <v>127</v>
      </c>
      <c r="B2" s="178"/>
      <c r="C2" s="175"/>
      <c r="D2" s="175">
        <f>SUM(B3:B6)</f>
        <v>3</v>
      </c>
    </row>
    <row r="3" spans="1:4">
      <c r="A3" s="3" t="s">
        <v>128</v>
      </c>
      <c r="B3" s="5">
        <v>1</v>
      </c>
      <c r="C3" s="3">
        <v>2</v>
      </c>
      <c r="D3" s="3"/>
    </row>
    <row r="4" spans="1:4">
      <c r="A4" s="3" t="s">
        <v>129</v>
      </c>
      <c r="B4" s="5">
        <v>1</v>
      </c>
      <c r="C4" s="3">
        <v>3</v>
      </c>
      <c r="D4" s="3"/>
    </row>
    <row r="5" spans="1:4">
      <c r="A5" s="3" t="s">
        <v>130</v>
      </c>
      <c r="B5" s="5">
        <v>1</v>
      </c>
      <c r="C5" s="3">
        <v>3</v>
      </c>
      <c r="D5" s="3"/>
    </row>
    <row r="6" spans="1:4">
      <c r="A6" s="3"/>
      <c r="B6" s="5"/>
      <c r="C6" s="3"/>
      <c r="D6" s="3"/>
    </row>
    <row r="7" spans="1:4">
      <c r="A7" s="174" t="s">
        <v>131</v>
      </c>
      <c r="B7" s="178"/>
      <c r="C7" s="175"/>
      <c r="D7" s="175">
        <f>SUM(B8:B15)</f>
        <v>18</v>
      </c>
    </row>
    <row r="8" spans="1:4">
      <c r="A8" s="63" t="s">
        <v>132</v>
      </c>
      <c r="B8" s="170">
        <v>4</v>
      </c>
      <c r="C8" s="170">
        <v>3</v>
      </c>
      <c r="D8" s="3"/>
    </row>
    <row r="9" spans="1:4">
      <c r="A9" s="63" t="s">
        <v>133</v>
      </c>
      <c r="B9" s="170">
        <v>4</v>
      </c>
      <c r="C9" s="170">
        <v>3</v>
      </c>
      <c r="D9" s="3"/>
    </row>
    <row r="10" spans="1:4">
      <c r="A10" s="63" t="s">
        <v>134</v>
      </c>
      <c r="B10" s="170">
        <v>1</v>
      </c>
      <c r="C10" s="170">
        <v>3</v>
      </c>
      <c r="D10" s="3"/>
    </row>
    <row r="11" spans="1:4">
      <c r="A11" s="63" t="s">
        <v>135</v>
      </c>
      <c r="B11" s="170">
        <v>3</v>
      </c>
      <c r="C11" s="170">
        <v>3</v>
      </c>
      <c r="D11" s="3"/>
    </row>
    <row r="12" spans="1:4">
      <c r="A12" s="63" t="s">
        <v>136</v>
      </c>
      <c r="B12" s="170">
        <v>3</v>
      </c>
      <c r="C12" s="170">
        <v>3</v>
      </c>
      <c r="D12" s="3"/>
    </row>
    <row r="13" spans="1:4">
      <c r="A13" s="63" t="s">
        <v>137</v>
      </c>
      <c r="B13" s="170">
        <v>2</v>
      </c>
      <c r="C13" s="170">
        <v>2</v>
      </c>
      <c r="D13" s="3"/>
    </row>
    <row r="14" spans="1:4">
      <c r="A14" s="63" t="s">
        <v>138</v>
      </c>
      <c r="B14" s="170">
        <v>1</v>
      </c>
      <c r="C14" s="170">
        <v>3</v>
      </c>
      <c r="D14" s="3"/>
    </row>
    <row r="15" spans="1:4">
      <c r="A15" s="3"/>
      <c r="B15" s="5"/>
      <c r="C15" s="3"/>
      <c r="D15" s="3"/>
    </row>
    <row r="16" spans="1:4">
      <c r="A16" s="174" t="s">
        <v>139</v>
      </c>
      <c r="B16" s="178"/>
      <c r="C16" s="175"/>
      <c r="D16" s="175">
        <f>SUM(B17:B21)</f>
        <v>12</v>
      </c>
    </row>
    <row r="17" spans="1:4">
      <c r="A17" s="63" t="s">
        <v>141</v>
      </c>
      <c r="B17" s="173">
        <v>2</v>
      </c>
      <c r="C17" s="173">
        <v>1</v>
      </c>
      <c r="D17" s="3"/>
    </row>
    <row r="18" spans="1:4">
      <c r="A18" s="63" t="s">
        <v>142</v>
      </c>
      <c r="B18" s="173">
        <v>2</v>
      </c>
      <c r="C18" s="173">
        <v>1</v>
      </c>
      <c r="D18" s="3"/>
    </row>
    <row r="19" spans="1:4" ht="18" customHeight="1">
      <c r="A19" s="63" t="s">
        <v>143</v>
      </c>
      <c r="B19" s="173">
        <v>2</v>
      </c>
      <c r="C19" s="173">
        <v>1</v>
      </c>
      <c r="D19" s="3"/>
    </row>
    <row r="20" spans="1:4">
      <c r="A20" s="63" t="s">
        <v>140</v>
      </c>
      <c r="B20" s="173">
        <v>6</v>
      </c>
      <c r="C20" s="173">
        <v>3</v>
      </c>
      <c r="D20" s="3"/>
    </row>
    <row r="21" spans="1:4">
      <c r="A21" s="3"/>
      <c r="B21" s="173"/>
      <c r="C21" s="173"/>
      <c r="D21" s="3"/>
    </row>
    <row r="22" spans="1:4">
      <c r="A22" s="176" t="s">
        <v>145</v>
      </c>
      <c r="B22" s="178"/>
      <c r="C22" s="175"/>
      <c r="D22" s="175">
        <f>SUM(B23:B27)</f>
        <v>12</v>
      </c>
    </row>
    <row r="23" spans="1:4">
      <c r="A23" s="63" t="s">
        <v>144</v>
      </c>
      <c r="B23" s="173">
        <v>2</v>
      </c>
      <c r="C23" s="173">
        <v>2</v>
      </c>
      <c r="D23" s="3"/>
    </row>
    <row r="24" spans="1:4">
      <c r="A24" s="63" t="s">
        <v>141</v>
      </c>
      <c r="B24" s="173">
        <v>3</v>
      </c>
      <c r="C24" s="173">
        <v>1</v>
      </c>
      <c r="D24" s="3"/>
    </row>
    <row r="25" spans="1:4">
      <c r="A25" s="63" t="s">
        <v>142</v>
      </c>
      <c r="B25" s="173">
        <v>3</v>
      </c>
      <c r="C25" s="173">
        <v>1</v>
      </c>
      <c r="D25" s="3"/>
    </row>
    <row r="26" spans="1:4" ht="18" customHeight="1">
      <c r="A26" s="63" t="s">
        <v>143</v>
      </c>
      <c r="B26" s="173">
        <v>4</v>
      </c>
      <c r="C26" s="173">
        <v>1</v>
      </c>
      <c r="D26" s="3"/>
    </row>
    <row r="27" spans="1:4">
      <c r="A27" s="63"/>
      <c r="B27" s="5"/>
      <c r="C27" s="3"/>
      <c r="D27" s="3"/>
    </row>
    <row r="28" spans="1:4">
      <c r="A28" s="176" t="s">
        <v>146</v>
      </c>
      <c r="B28" s="178"/>
      <c r="C28" s="175"/>
      <c r="D28" s="175">
        <f>SUM(B29:B33)</f>
        <v>16</v>
      </c>
    </row>
    <row r="29" spans="1:4" ht="45">
      <c r="A29" s="63" t="s">
        <v>147</v>
      </c>
      <c r="B29" s="173">
        <v>6</v>
      </c>
      <c r="C29" s="173">
        <v>3</v>
      </c>
      <c r="D29" s="3"/>
    </row>
    <row r="30" spans="1:4">
      <c r="A30" s="63" t="s">
        <v>148</v>
      </c>
      <c r="B30" s="173">
        <v>1</v>
      </c>
      <c r="C30" s="173">
        <v>3</v>
      </c>
      <c r="D30" s="3"/>
    </row>
    <row r="31" spans="1:4">
      <c r="A31" s="63" t="s">
        <v>149</v>
      </c>
      <c r="B31" s="173">
        <v>2</v>
      </c>
      <c r="C31" s="173">
        <v>3</v>
      </c>
      <c r="D31" s="3"/>
    </row>
    <row r="32" spans="1:4">
      <c r="A32" s="63" t="s">
        <v>150</v>
      </c>
      <c r="B32" s="173">
        <v>7</v>
      </c>
      <c r="C32" s="173">
        <v>1</v>
      </c>
      <c r="D32" s="3"/>
    </row>
    <row r="33" spans="1:8">
      <c r="A33" s="3"/>
      <c r="B33" s="5"/>
      <c r="C33" s="3"/>
      <c r="D33" s="3"/>
    </row>
    <row r="34" spans="1:8">
      <c r="A34" s="176" t="s">
        <v>156</v>
      </c>
      <c r="B34" s="178"/>
      <c r="C34" s="175"/>
      <c r="D34" s="175">
        <f>SUM(B35:B39)</f>
        <v>38</v>
      </c>
    </row>
    <row r="35" spans="1:8">
      <c r="A35" s="68" t="s">
        <v>151</v>
      </c>
      <c r="B35" s="173">
        <v>4</v>
      </c>
      <c r="C35" s="173">
        <v>3</v>
      </c>
      <c r="D35" s="3"/>
    </row>
    <row r="36" spans="1:8">
      <c r="A36" s="63" t="s">
        <v>152</v>
      </c>
      <c r="B36" s="173">
        <v>7</v>
      </c>
      <c r="C36" s="173">
        <v>3</v>
      </c>
      <c r="D36" s="3"/>
    </row>
    <row r="37" spans="1:8">
      <c r="A37" s="63" t="s">
        <v>153</v>
      </c>
      <c r="B37" s="173">
        <v>3</v>
      </c>
      <c r="C37" s="173">
        <v>3</v>
      </c>
      <c r="D37" s="3"/>
    </row>
    <row r="38" spans="1:8">
      <c r="A38" s="68" t="s">
        <v>154</v>
      </c>
      <c r="B38" s="173">
        <v>20</v>
      </c>
      <c r="C38" s="173">
        <v>3</v>
      </c>
      <c r="D38" s="3"/>
    </row>
    <row r="39" spans="1:8">
      <c r="A39" s="179" t="s">
        <v>155</v>
      </c>
      <c r="B39" s="180">
        <v>4</v>
      </c>
      <c r="C39" s="180">
        <v>3</v>
      </c>
      <c r="D39" s="181"/>
    </row>
    <row r="40" spans="1:8">
      <c r="A40" s="182" t="s">
        <v>157</v>
      </c>
      <c r="B40" s="178">
        <f>SUM(D2:D34)</f>
        <v>99</v>
      </c>
      <c r="C40" s="175"/>
      <c r="D40" s="175"/>
      <c r="E40" s="3" t="s">
        <v>158</v>
      </c>
    </row>
    <row r="41" spans="1:8" ht="15.75" thickBot="1">
      <c r="G41" s="194"/>
      <c r="H41" s="194"/>
    </row>
    <row r="42" spans="1:8">
      <c r="A42" s="9" t="s">
        <v>159</v>
      </c>
      <c r="B42" s="196">
        <f>B40*D42</f>
        <v>29.7</v>
      </c>
      <c r="C42" s="197"/>
      <c r="D42" s="198">
        <v>0.3</v>
      </c>
    </row>
    <row r="43" spans="1:8" s="25" customFormat="1">
      <c r="A43" s="199" t="s">
        <v>182</v>
      </c>
      <c r="B43" s="195">
        <f>B40+B42</f>
        <v>128.69999999999999</v>
      </c>
      <c r="C43" s="3"/>
      <c r="D43" s="200"/>
    </row>
    <row r="44" spans="1:8">
      <c r="A44" s="199" t="s">
        <v>160</v>
      </c>
      <c r="B44" s="5">
        <v>3</v>
      </c>
      <c r="C44" s="3"/>
      <c r="D44" s="10"/>
    </row>
    <row r="45" spans="1:8">
      <c r="A45" s="199" t="s">
        <v>161</v>
      </c>
      <c r="B45" s="5">
        <v>9</v>
      </c>
      <c r="C45" s="3"/>
      <c r="D45" s="10"/>
    </row>
    <row r="46" spans="1:8">
      <c r="A46" s="199" t="s">
        <v>162</v>
      </c>
      <c r="B46" s="5">
        <f>B45*B44</f>
        <v>27</v>
      </c>
      <c r="C46" s="3"/>
      <c r="D46" s="10"/>
    </row>
    <row r="47" spans="1:8">
      <c r="A47" s="199" t="s">
        <v>163</v>
      </c>
      <c r="B47" s="5">
        <f>B40/B46</f>
        <v>3.6666666666666665</v>
      </c>
      <c r="C47" s="3"/>
      <c r="D47" s="10"/>
    </row>
    <row r="48" spans="1:8" ht="15.75" thickBot="1">
      <c r="A48" s="201" t="s">
        <v>164</v>
      </c>
      <c r="B48" s="13">
        <f>B43/B45</f>
        <v>14.299999999999999</v>
      </c>
      <c r="C48" s="12"/>
      <c r="D48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B5" sqref="B5:J5"/>
    </sheetView>
  </sheetViews>
  <sheetFormatPr baseColWidth="10" defaultColWidth="9.140625" defaultRowHeight="15"/>
  <cols>
    <col min="3" max="3" width="13.5703125" bestFit="1" customWidth="1"/>
    <col min="8" max="8" width="14.140625" customWidth="1"/>
    <col min="9" max="9" width="11.85546875" customWidth="1"/>
    <col min="10" max="10" width="15" customWidth="1"/>
  </cols>
  <sheetData>
    <row r="2" spans="2:10" ht="15.75" thickBot="1"/>
    <row r="3" spans="2:10" ht="35.25" customHeight="1">
      <c r="B3" s="44" t="s">
        <v>165</v>
      </c>
      <c r="C3" s="45"/>
      <c r="D3" s="45"/>
      <c r="E3" s="45"/>
      <c r="F3" s="45"/>
      <c r="G3" s="45"/>
      <c r="H3" s="45"/>
      <c r="I3" s="165" t="s">
        <v>122</v>
      </c>
      <c r="J3" s="166">
        <v>44683</v>
      </c>
    </row>
    <row r="4" spans="2:10" s="25" customFormat="1" ht="21.75" customHeight="1">
      <c r="B4" s="49"/>
      <c r="C4" s="50"/>
      <c r="D4" s="50"/>
      <c r="E4" s="50"/>
      <c r="F4" s="50"/>
      <c r="G4" s="50"/>
      <c r="H4" s="50"/>
      <c r="I4" s="50"/>
      <c r="J4" s="51"/>
    </row>
    <row r="5" spans="2:10" ht="24.75" customHeight="1">
      <c r="B5" s="167" t="s">
        <v>166</v>
      </c>
      <c r="C5" s="168"/>
      <c r="D5" s="168"/>
      <c r="E5" s="168"/>
      <c r="F5" s="168"/>
      <c r="G5" s="168"/>
      <c r="H5" s="168"/>
      <c r="I5" s="168"/>
      <c r="J5" s="169"/>
    </row>
    <row r="6" spans="2:10" ht="18.75">
      <c r="B6" s="46"/>
      <c r="C6" s="47"/>
      <c r="D6" s="47"/>
      <c r="E6" s="47"/>
      <c r="F6" s="47"/>
      <c r="G6" s="47"/>
      <c r="H6" s="47"/>
      <c r="I6" s="47"/>
      <c r="J6" s="48"/>
    </row>
    <row r="7" spans="2:10" ht="29.25" customHeight="1">
      <c r="B7" s="49" t="s">
        <v>47</v>
      </c>
      <c r="C7" s="50"/>
      <c r="D7" s="50"/>
      <c r="E7" s="50"/>
      <c r="F7" s="50"/>
      <c r="G7" s="50"/>
      <c r="H7" s="50"/>
      <c r="I7" s="50"/>
      <c r="J7" s="51"/>
    </row>
    <row r="8" spans="2:10" ht="18.75">
      <c r="B8" s="52" t="s">
        <v>91</v>
      </c>
      <c r="C8" s="53"/>
      <c r="D8" s="53"/>
      <c r="E8" s="53"/>
      <c r="F8" s="53"/>
      <c r="G8" s="53"/>
      <c r="H8" s="53"/>
      <c r="I8" s="53"/>
      <c r="J8" s="54"/>
    </row>
    <row r="9" spans="2:10" s="25" customFormat="1" ht="18.75">
      <c r="B9" s="52" t="s">
        <v>92</v>
      </c>
      <c r="C9" s="53"/>
      <c r="D9" s="53"/>
      <c r="E9" s="53"/>
      <c r="F9" s="53"/>
      <c r="G9" s="53"/>
      <c r="H9" s="53"/>
      <c r="I9" s="53"/>
      <c r="J9" s="54"/>
    </row>
    <row r="10" spans="2:10" ht="18.75">
      <c r="B10" s="52" t="s">
        <v>88</v>
      </c>
      <c r="C10" s="53"/>
      <c r="D10" s="53"/>
      <c r="E10" s="53"/>
      <c r="F10" s="53"/>
      <c r="G10" s="53"/>
      <c r="H10" s="53"/>
      <c r="I10" s="53"/>
      <c r="J10" s="54"/>
    </row>
    <row r="11" spans="2:10" ht="18.75">
      <c r="B11" s="52" t="s">
        <v>81</v>
      </c>
      <c r="C11" s="53"/>
      <c r="D11" s="53"/>
      <c r="E11" s="53"/>
      <c r="F11" s="53"/>
      <c r="G11" s="53"/>
      <c r="H11" s="53"/>
      <c r="I11" s="53"/>
      <c r="J11" s="54"/>
    </row>
    <row r="12" spans="2:10" ht="18.75">
      <c r="B12" s="52" t="s">
        <v>74</v>
      </c>
      <c r="C12" s="53"/>
      <c r="D12" s="53"/>
      <c r="E12" s="53"/>
      <c r="F12" s="53"/>
      <c r="G12" s="53"/>
      <c r="H12" s="53"/>
      <c r="I12" s="53"/>
      <c r="J12" s="54"/>
    </row>
    <row r="13" spans="2:10" ht="18.75">
      <c r="B13" s="52" t="s">
        <v>73</v>
      </c>
      <c r="C13" s="53"/>
      <c r="D13" s="53"/>
      <c r="E13" s="53"/>
      <c r="F13" s="53"/>
      <c r="G13" s="53"/>
      <c r="H13" s="53"/>
      <c r="I13" s="53"/>
      <c r="J13" s="54"/>
    </row>
    <row r="14" spans="2:10" ht="19.5" thickBot="1">
      <c r="B14" s="55"/>
      <c r="C14" s="56"/>
      <c r="D14" s="56"/>
      <c r="E14" s="56"/>
      <c r="F14" s="56"/>
      <c r="G14" s="56"/>
      <c r="H14" s="56"/>
      <c r="I14" s="56"/>
      <c r="J14" s="57"/>
    </row>
  </sheetData>
  <mergeCells count="12">
    <mergeCell ref="B14:J14"/>
    <mergeCell ref="B8:J8"/>
    <mergeCell ref="B9:J9"/>
    <mergeCell ref="B3:H3"/>
    <mergeCell ref="B4:J4"/>
    <mergeCell ref="B13:J13"/>
    <mergeCell ref="B10:J10"/>
    <mergeCell ref="B11:J11"/>
    <mergeCell ref="B12:J12"/>
    <mergeCell ref="B5:J5"/>
    <mergeCell ref="B7:J7"/>
    <mergeCell ref="B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L5" sqref="L5"/>
    </sheetView>
  </sheetViews>
  <sheetFormatPr baseColWidth="10" defaultRowHeight="15"/>
  <cols>
    <col min="1" max="1" width="8.28515625" style="25" customWidth="1"/>
    <col min="2" max="2" width="23.140625" customWidth="1"/>
    <col min="3" max="3" width="20.5703125" customWidth="1"/>
    <col min="4" max="4" width="20.140625" customWidth="1"/>
    <col min="5" max="5" width="34" customWidth="1"/>
    <col min="6" max="6" width="16.42578125" customWidth="1"/>
    <col min="7" max="7" width="17.28515625" customWidth="1"/>
    <col min="8" max="8" width="15" customWidth="1"/>
    <col min="9" max="9" width="18.7109375" customWidth="1"/>
  </cols>
  <sheetData>
    <row r="1" spans="1:9">
      <c r="A1" s="183" t="s">
        <v>106</v>
      </c>
      <c r="B1" s="183"/>
      <c r="C1" s="183"/>
      <c r="D1" s="183"/>
      <c r="E1" s="183"/>
      <c r="F1" s="183"/>
      <c r="G1" s="183"/>
      <c r="H1" s="183"/>
      <c r="I1" s="183"/>
    </row>
    <row r="2" spans="1:9">
      <c r="A2" s="184"/>
      <c r="B2" s="184"/>
      <c r="C2" s="184"/>
      <c r="D2" s="184"/>
      <c r="E2" s="184"/>
      <c r="F2" s="184"/>
      <c r="G2" s="184"/>
      <c r="H2" s="184"/>
      <c r="I2" s="184"/>
    </row>
    <row r="3" spans="1:9" ht="30">
      <c r="A3" s="26" t="s">
        <v>79</v>
      </c>
      <c r="B3" s="26" t="s">
        <v>63</v>
      </c>
      <c r="C3" s="26" t="s">
        <v>64</v>
      </c>
      <c r="D3" s="26" t="s">
        <v>65</v>
      </c>
      <c r="E3" s="26" t="s">
        <v>66</v>
      </c>
      <c r="F3" s="60" t="s">
        <v>67</v>
      </c>
      <c r="G3" s="61" t="s">
        <v>68</v>
      </c>
      <c r="H3" s="62" t="s">
        <v>69</v>
      </c>
      <c r="I3" s="61" t="s">
        <v>70</v>
      </c>
    </row>
    <row r="4" spans="1:9" s="58" customFormat="1" ht="126" customHeight="1">
      <c r="A4" s="65" t="s">
        <v>80</v>
      </c>
      <c r="B4" s="65" t="s">
        <v>75</v>
      </c>
      <c r="C4" s="65" t="s">
        <v>76</v>
      </c>
      <c r="D4" s="66" t="s">
        <v>100</v>
      </c>
      <c r="E4" s="66" t="s">
        <v>104</v>
      </c>
      <c r="F4" s="65" t="s">
        <v>77</v>
      </c>
      <c r="G4" s="65"/>
      <c r="H4" s="65" t="s">
        <v>82</v>
      </c>
      <c r="I4" s="65" t="s">
        <v>78</v>
      </c>
    </row>
    <row r="5" spans="1:9" s="59" customFormat="1" ht="135" customHeight="1">
      <c r="A5" s="185" t="s">
        <v>84</v>
      </c>
      <c r="B5" s="177" t="s">
        <v>90</v>
      </c>
      <c r="C5" s="177" t="s">
        <v>76</v>
      </c>
      <c r="D5" s="186" t="s">
        <v>86</v>
      </c>
      <c r="E5" s="186" t="s">
        <v>83</v>
      </c>
      <c r="F5" s="177" t="s">
        <v>77</v>
      </c>
      <c r="G5" s="185"/>
      <c r="H5" s="185" t="s">
        <v>82</v>
      </c>
      <c r="I5" s="187" t="s">
        <v>78</v>
      </c>
    </row>
    <row r="6" spans="1:9" ht="158.25" customHeight="1">
      <c r="A6" s="64" t="s">
        <v>85</v>
      </c>
      <c r="B6" s="65" t="s">
        <v>87</v>
      </c>
      <c r="C6" s="63" t="s">
        <v>76</v>
      </c>
      <c r="D6" s="67" t="s">
        <v>101</v>
      </c>
      <c r="E6" s="67" t="s">
        <v>105</v>
      </c>
      <c r="F6" s="63" t="s">
        <v>77</v>
      </c>
      <c r="G6" s="3"/>
      <c r="H6" s="64" t="s">
        <v>82</v>
      </c>
      <c r="I6" s="65" t="s">
        <v>78</v>
      </c>
    </row>
    <row r="7" spans="1:9" ht="98.25" customHeight="1">
      <c r="A7" s="68" t="s">
        <v>89</v>
      </c>
      <c r="B7" s="63" t="s">
        <v>93</v>
      </c>
      <c r="C7" s="63" t="s">
        <v>76</v>
      </c>
      <c r="D7" s="67" t="s">
        <v>86</v>
      </c>
      <c r="E7" s="67" t="s">
        <v>94</v>
      </c>
      <c r="F7" s="63" t="s">
        <v>77</v>
      </c>
      <c r="G7" s="3"/>
      <c r="H7" s="64" t="s">
        <v>82</v>
      </c>
      <c r="I7" s="65" t="s">
        <v>78</v>
      </c>
    </row>
    <row r="8" spans="1:9" ht="122.25" customHeight="1">
      <c r="A8" s="68" t="s">
        <v>95</v>
      </c>
      <c r="B8" s="63" t="s">
        <v>96</v>
      </c>
      <c r="C8" s="63" t="s">
        <v>76</v>
      </c>
      <c r="D8" s="67" t="s">
        <v>86</v>
      </c>
      <c r="E8" s="67" t="s">
        <v>99</v>
      </c>
      <c r="F8" s="63" t="s">
        <v>77</v>
      </c>
      <c r="G8" s="3"/>
      <c r="H8" s="64" t="s">
        <v>82</v>
      </c>
      <c r="I8" s="65" t="s">
        <v>78</v>
      </c>
    </row>
    <row r="9" spans="1:9" ht="98.25" customHeight="1">
      <c r="A9" s="68" t="s">
        <v>97</v>
      </c>
      <c r="B9" s="63" t="s">
        <v>98</v>
      </c>
      <c r="C9" s="63" t="s">
        <v>76</v>
      </c>
      <c r="D9" s="67" t="s">
        <v>102</v>
      </c>
      <c r="E9" s="67" t="s">
        <v>103</v>
      </c>
      <c r="F9" s="63" t="s">
        <v>77</v>
      </c>
      <c r="G9" s="3"/>
      <c r="H9" s="64" t="s">
        <v>82</v>
      </c>
      <c r="I9" s="65" t="s">
        <v>78</v>
      </c>
    </row>
  </sheetData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15" zoomScaleNormal="115" workbookViewId="0">
      <selection activeCell="M9" sqref="M9"/>
    </sheetView>
  </sheetViews>
  <sheetFormatPr baseColWidth="10" defaultRowHeight="15"/>
  <cols>
    <col min="11" max="11" width="13.5703125" customWidth="1"/>
  </cols>
  <sheetData>
    <row r="1" spans="1:12" ht="15.75" thickBot="1"/>
    <row r="2" spans="1:12" ht="18.75">
      <c r="A2" s="205" t="s">
        <v>71</v>
      </c>
      <c r="B2" s="206"/>
      <c r="C2" s="206"/>
      <c r="D2" s="206"/>
      <c r="E2" s="206"/>
      <c r="F2" s="206"/>
      <c r="G2" s="206"/>
      <c r="H2" s="206"/>
      <c r="I2" s="206"/>
      <c r="J2" s="206"/>
      <c r="K2" s="207"/>
    </row>
    <row r="3" spans="1:12">
      <c r="A3" s="35" t="s">
        <v>72</v>
      </c>
      <c r="B3" s="30"/>
      <c r="C3" s="30"/>
      <c r="D3" s="30"/>
      <c r="E3" s="30"/>
      <c r="F3" s="30"/>
      <c r="G3" s="30"/>
      <c r="H3" s="30"/>
      <c r="I3" s="30"/>
      <c r="J3" s="30"/>
      <c r="K3" s="36"/>
    </row>
    <row r="4" spans="1:12">
      <c r="A4" s="15"/>
      <c r="B4" s="4"/>
      <c r="C4" s="4"/>
      <c r="D4" s="4"/>
      <c r="E4" s="4"/>
      <c r="F4" s="4"/>
      <c r="G4" s="4"/>
      <c r="H4" s="4"/>
      <c r="I4" s="4"/>
      <c r="J4" s="4"/>
      <c r="K4" s="16"/>
    </row>
    <row r="5" spans="1:12">
      <c r="A5" s="202" t="s">
        <v>184</v>
      </c>
      <c r="B5" s="203"/>
      <c r="C5" s="203"/>
      <c r="D5" s="203"/>
      <c r="E5" s="203"/>
      <c r="F5" s="203"/>
      <c r="G5" s="203"/>
      <c r="H5" s="203"/>
      <c r="I5" s="203"/>
      <c r="J5" s="203"/>
      <c r="K5" s="204"/>
    </row>
    <row r="6" spans="1:12" ht="34.5" customHeight="1">
      <c r="A6" s="37" t="s">
        <v>183</v>
      </c>
      <c r="B6" s="32"/>
      <c r="C6" s="32"/>
      <c r="D6" s="32"/>
      <c r="E6" s="32"/>
      <c r="F6" s="32"/>
      <c r="G6" s="32"/>
      <c r="H6" s="32"/>
      <c r="I6" s="32"/>
      <c r="J6" s="32"/>
      <c r="K6" s="38"/>
    </row>
    <row r="7" spans="1:12">
      <c r="A7" s="202" t="s">
        <v>185</v>
      </c>
      <c r="B7" s="203"/>
      <c r="C7" s="203"/>
      <c r="D7" s="203"/>
      <c r="E7" s="203"/>
      <c r="F7" s="203"/>
      <c r="G7" s="203"/>
      <c r="H7" s="203"/>
      <c r="I7" s="203"/>
      <c r="J7" s="203"/>
      <c r="K7" s="204"/>
    </row>
    <row r="8" spans="1:12" ht="33" customHeight="1">
      <c r="A8" s="39" t="s">
        <v>186</v>
      </c>
      <c r="B8" s="31"/>
      <c r="C8" s="31"/>
      <c r="D8" s="31"/>
      <c r="E8" s="31"/>
      <c r="F8" s="31"/>
      <c r="G8" s="31"/>
      <c r="H8" s="31"/>
      <c r="I8" s="31"/>
      <c r="J8" s="31"/>
      <c r="K8" s="40"/>
    </row>
    <row r="9" spans="1:12">
      <c r="A9" s="202" t="s">
        <v>187</v>
      </c>
      <c r="B9" s="203"/>
      <c r="C9" s="203"/>
      <c r="D9" s="203"/>
      <c r="E9" s="203"/>
      <c r="F9" s="203"/>
      <c r="G9" s="203"/>
      <c r="H9" s="203"/>
      <c r="I9" s="203"/>
      <c r="J9" s="203"/>
      <c r="K9" s="204"/>
    </row>
    <row r="10" spans="1:12" ht="32.25" customHeight="1">
      <c r="A10" s="39" t="s">
        <v>188</v>
      </c>
      <c r="B10" s="31"/>
      <c r="C10" s="31"/>
      <c r="D10" s="31"/>
      <c r="E10" s="31"/>
      <c r="F10" s="31"/>
      <c r="G10" s="31"/>
      <c r="H10" s="31"/>
      <c r="I10" s="31"/>
      <c r="J10" s="31"/>
      <c r="K10" s="40"/>
    </row>
    <row r="11" spans="1:12">
      <c r="A11" s="202" t="s">
        <v>189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4"/>
    </row>
    <row r="12" spans="1:12" ht="28.5" customHeight="1">
      <c r="A12" s="35" t="s">
        <v>190</v>
      </c>
      <c r="B12" s="30"/>
      <c r="C12" s="30"/>
      <c r="D12" s="30"/>
      <c r="E12" s="30"/>
      <c r="F12" s="30"/>
      <c r="G12" s="30"/>
      <c r="H12" s="30"/>
      <c r="I12" s="30"/>
      <c r="J12" s="30"/>
      <c r="K12" s="36"/>
    </row>
    <row r="13" spans="1:12">
      <c r="A13" s="202" t="s">
        <v>191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4"/>
      <c r="L13" s="33"/>
    </row>
    <row r="14" spans="1:12" ht="33" customHeight="1" thickBot="1">
      <c r="A14" s="41" t="s">
        <v>192</v>
      </c>
      <c r="B14" s="42"/>
      <c r="C14" s="42"/>
      <c r="D14" s="42"/>
      <c r="E14" s="42"/>
      <c r="F14" s="42"/>
      <c r="G14" s="42"/>
      <c r="H14" s="42"/>
      <c r="I14" s="42"/>
      <c r="J14" s="42"/>
      <c r="K14" s="43"/>
      <c r="L14" s="34"/>
    </row>
  </sheetData>
  <mergeCells count="12">
    <mergeCell ref="A9:K9"/>
    <mergeCell ref="A10:K10"/>
    <mergeCell ref="A11:K11"/>
    <mergeCell ref="A12:K12"/>
    <mergeCell ref="A13:K13"/>
    <mergeCell ref="A14:K14"/>
    <mergeCell ref="A2:K2"/>
    <mergeCell ref="A3:K3"/>
    <mergeCell ref="A5:K5"/>
    <mergeCell ref="A6:K6"/>
    <mergeCell ref="A7:K7"/>
    <mergeCell ref="A8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K13" sqref="K13"/>
    </sheetView>
  </sheetViews>
  <sheetFormatPr baseColWidth="10" defaultRowHeight="15"/>
  <sheetData>
    <row r="2" spans="2:11" ht="23.25">
      <c r="B2" s="189" t="s">
        <v>167</v>
      </c>
      <c r="C2" s="189"/>
    </row>
    <row r="3" spans="2:11">
      <c r="B3" s="188"/>
      <c r="C3" s="188" t="s">
        <v>168</v>
      </c>
    </row>
    <row r="4" spans="2:11">
      <c r="B4" s="163" t="s">
        <v>169</v>
      </c>
      <c r="C4" s="163"/>
      <c r="D4" s="163"/>
      <c r="E4" s="163"/>
      <c r="F4" s="163"/>
      <c r="G4" s="163"/>
      <c r="H4" s="163"/>
      <c r="I4" s="163"/>
      <c r="J4" s="163"/>
      <c r="K4" s="163"/>
    </row>
    <row r="5" spans="2:11">
      <c r="B5" t="s">
        <v>170</v>
      </c>
    </row>
    <row r="8" spans="2:11">
      <c r="B8" s="188" t="s">
        <v>171</v>
      </c>
    </row>
    <row r="9" spans="2:11">
      <c r="B9" s="190"/>
    </row>
    <row r="10" spans="2:11" ht="18.75">
      <c r="B10" s="191" t="s">
        <v>174</v>
      </c>
      <c r="C10" s="191"/>
      <c r="D10" s="191"/>
      <c r="E10" s="191"/>
      <c r="F10" s="191"/>
      <c r="G10" s="191"/>
      <c r="H10" s="191"/>
      <c r="I10" s="191"/>
    </row>
    <row r="11" spans="2:11" ht="18.75">
      <c r="B11" s="192" t="s">
        <v>175</v>
      </c>
      <c r="C11" s="192"/>
      <c r="D11" s="192"/>
      <c r="E11" s="192"/>
      <c r="F11" s="192"/>
      <c r="G11" s="192"/>
      <c r="H11" s="192"/>
      <c r="I11" s="192"/>
    </row>
    <row r="12" spans="2:11" ht="18.75">
      <c r="B12" s="192" t="s">
        <v>176</v>
      </c>
      <c r="C12" s="192"/>
      <c r="D12" s="192"/>
      <c r="E12" s="192"/>
      <c r="F12" s="192"/>
      <c r="G12" s="192"/>
      <c r="H12" s="192"/>
      <c r="I12" s="192"/>
    </row>
    <row r="13" spans="2:11" ht="18.75">
      <c r="B13" s="192" t="s">
        <v>177</v>
      </c>
      <c r="C13" s="192"/>
      <c r="D13" s="192"/>
      <c r="E13" s="192"/>
      <c r="F13" s="192"/>
      <c r="G13" s="192"/>
      <c r="H13" s="192"/>
      <c r="I13" s="192"/>
    </row>
    <row r="14" spans="2:11" s="25" customFormat="1" ht="18.75">
      <c r="B14" s="193" t="s">
        <v>178</v>
      </c>
      <c r="C14" s="193"/>
      <c r="D14" s="193"/>
      <c r="E14" s="193"/>
      <c r="F14" s="193"/>
      <c r="G14" s="193"/>
      <c r="H14" s="193"/>
      <c r="I14" s="193"/>
    </row>
    <row r="15" spans="2:11" s="25" customFormat="1" ht="18.75">
      <c r="B15" s="193" t="s">
        <v>179</v>
      </c>
      <c r="C15" s="193"/>
      <c r="D15" s="193"/>
      <c r="E15" s="193"/>
      <c r="F15" s="193"/>
      <c r="G15" s="193"/>
      <c r="H15" s="193"/>
      <c r="I15" s="193"/>
    </row>
    <row r="16" spans="2:11" ht="18.75">
      <c r="B16" s="192" t="s">
        <v>180</v>
      </c>
      <c r="C16" s="192"/>
      <c r="D16" s="192"/>
      <c r="E16" s="192"/>
      <c r="F16" s="192"/>
      <c r="G16" s="192"/>
      <c r="H16" s="192"/>
      <c r="I16" s="192"/>
    </row>
    <row r="17" spans="2:2" ht="18.75">
      <c r="B17" s="193" t="s">
        <v>181</v>
      </c>
    </row>
    <row r="22" spans="2:2">
      <c r="B22" s="188" t="s">
        <v>172</v>
      </c>
    </row>
    <row r="35" spans="2:2">
      <c r="B35" s="188" t="s">
        <v>173</v>
      </c>
    </row>
  </sheetData>
  <mergeCells count="6">
    <mergeCell ref="B16:I16"/>
    <mergeCell ref="B4:K4"/>
    <mergeCell ref="B10:I10"/>
    <mergeCell ref="B11:I11"/>
    <mergeCell ref="B12:I12"/>
    <mergeCell ref="B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de pruebas</vt:lpstr>
      <vt:lpstr>Estimación</vt:lpstr>
      <vt:lpstr>Historia de U</vt:lpstr>
      <vt:lpstr>CASOS de PRUEBAS</vt:lpstr>
      <vt:lpstr>PREGUNTAS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2022-05-04T11:39:00Z</dcterms:modified>
</cp:coreProperties>
</file>