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xr:revisionPtr revIDLastSave="0" documentId="8_{6F62F3B0-3162-4C59-975F-7D6C6879275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rario" sheetId="1" r:id="rId1"/>
    <sheet name="Hoja1" sheetId="2" r:id="rId2"/>
    <sheet name="Hoja2" sheetId="3" r:id="rId3"/>
    <sheet name="Hoja3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71" i="4" l="1"/>
  <c r="A371" i="4"/>
  <c r="B370" i="4"/>
  <c r="A370" i="4"/>
  <c r="B369" i="4"/>
  <c r="A369" i="4"/>
  <c r="B368" i="4"/>
  <c r="A368" i="4"/>
  <c r="B367" i="4"/>
  <c r="A367" i="4"/>
  <c r="B366" i="4"/>
  <c r="A366" i="4"/>
  <c r="B365" i="4"/>
  <c r="A365" i="4"/>
  <c r="B364" i="4"/>
  <c r="A364" i="4"/>
  <c r="B363" i="4"/>
  <c r="A363" i="4"/>
  <c r="C363" i="4" s="1" a="1"/>
  <c r="B362" i="4"/>
  <c r="A362" i="4"/>
  <c r="V11" i="4"/>
  <c r="U11" i="4"/>
  <c r="T11" i="4"/>
  <c r="S11" i="4"/>
  <c r="R11" i="4"/>
  <c r="Q11" i="4"/>
  <c r="P11" i="4"/>
  <c r="O11" i="4"/>
  <c r="N11" i="4"/>
  <c r="W10" i="4"/>
  <c r="D10" i="4"/>
  <c r="C10" i="4"/>
  <c r="B10" i="4"/>
  <c r="A10" i="4"/>
  <c r="K41" i="4" s="1"/>
  <c r="K81" i="4" s="1"/>
  <c r="K121" i="4" s="1"/>
  <c r="K161" i="4" s="1"/>
  <c r="K201" i="4" s="1"/>
  <c r="K241" i="4" s="1"/>
  <c r="K281" i="4" s="1"/>
  <c r="K321" i="4" s="1"/>
  <c r="K361" i="4" s="1"/>
  <c r="W9" i="4"/>
  <c r="D9" i="4"/>
  <c r="C9" i="4"/>
  <c r="B9" i="4"/>
  <c r="A9" i="4"/>
  <c r="K40" i="4" s="1"/>
  <c r="K80" i="4" s="1"/>
  <c r="K120" i="4" s="1"/>
  <c r="K160" i="4" s="1"/>
  <c r="K200" i="4" s="1"/>
  <c r="K240" i="4" s="1"/>
  <c r="K280" i="4" s="1"/>
  <c r="K320" i="4" s="1"/>
  <c r="K360" i="4" s="1"/>
  <c r="W8" i="4"/>
  <c r="D8" i="4"/>
  <c r="C8" i="4"/>
  <c r="B8" i="4"/>
  <c r="A8" i="4"/>
  <c r="K39" i="4" s="1"/>
  <c r="K79" i="4" s="1"/>
  <c r="K119" i="4" s="1"/>
  <c r="K159" i="4" s="1"/>
  <c r="K199" i="4" s="1"/>
  <c r="K239" i="4" s="1"/>
  <c r="K279" i="4" s="1"/>
  <c r="K319" i="4" s="1"/>
  <c r="K359" i="4" s="1"/>
  <c r="W7" i="4"/>
  <c r="D7" i="4"/>
  <c r="C7" i="4"/>
  <c r="B7" i="4"/>
  <c r="A7" i="4"/>
  <c r="K38" i="4" s="1"/>
  <c r="K78" i="4" s="1"/>
  <c r="K118" i="4" s="1"/>
  <c r="K158" i="4" s="1"/>
  <c r="K198" i="4" s="1"/>
  <c r="K238" i="4" s="1"/>
  <c r="K278" i="4" s="1"/>
  <c r="K318" i="4" s="1"/>
  <c r="K358" i="4" s="1"/>
  <c r="W6" i="4"/>
  <c r="D6" i="4"/>
  <c r="C6" i="4"/>
  <c r="B6" i="4"/>
  <c r="A6" i="4"/>
  <c r="K37" i="4" s="1"/>
  <c r="K77" i="4" s="1"/>
  <c r="K117" i="4" s="1"/>
  <c r="K157" i="4" s="1"/>
  <c r="K197" i="4" s="1"/>
  <c r="K237" i="4" s="1"/>
  <c r="K277" i="4" s="1"/>
  <c r="K317" i="4" s="1"/>
  <c r="K357" i="4" s="1"/>
  <c r="W5" i="4"/>
  <c r="D5" i="4"/>
  <c r="C5" i="4"/>
  <c r="B5" i="4"/>
  <c r="A5" i="4"/>
  <c r="K36" i="4" s="1"/>
  <c r="K76" i="4" s="1"/>
  <c r="K116" i="4" s="1"/>
  <c r="K156" i="4" s="1"/>
  <c r="K196" i="4" s="1"/>
  <c r="K236" i="4" s="1"/>
  <c r="K276" i="4" s="1"/>
  <c r="K316" i="4" s="1"/>
  <c r="K356" i="4" s="1"/>
  <c r="W4" i="4"/>
  <c r="D4" i="4"/>
  <c r="C4" i="4"/>
  <c r="B4" i="4"/>
  <c r="A4" i="4"/>
  <c r="K35" i="4" s="1"/>
  <c r="K75" i="4" s="1"/>
  <c r="K115" i="4" s="1"/>
  <c r="K155" i="4" s="1"/>
  <c r="K195" i="4" s="1"/>
  <c r="K235" i="4" s="1"/>
  <c r="K275" i="4" s="1"/>
  <c r="K315" i="4" s="1"/>
  <c r="K355" i="4" s="1"/>
  <c r="W3" i="4"/>
  <c r="D3" i="4"/>
  <c r="C3" i="4"/>
  <c r="B3" i="4"/>
  <c r="A3" i="4"/>
  <c r="K34" i="4" s="1"/>
  <c r="K74" i="4" s="1"/>
  <c r="K114" i="4" s="1"/>
  <c r="K154" i="4" s="1"/>
  <c r="K194" i="4" s="1"/>
  <c r="K234" i="4" s="1"/>
  <c r="K274" i="4" s="1"/>
  <c r="K314" i="4" s="1"/>
  <c r="K354" i="4" s="1"/>
  <c r="W2" i="4"/>
  <c r="D2" i="4"/>
  <c r="C2" i="4"/>
  <c r="B2" i="4"/>
  <c r="A2" i="4"/>
  <c r="K33" i="4" s="1"/>
  <c r="K73" i="4" s="1"/>
  <c r="K113" i="4" s="1"/>
  <c r="K153" i="4" s="1"/>
  <c r="K193" i="4" s="1"/>
  <c r="K233" i="4" s="1"/>
  <c r="K273" i="4" s="1"/>
  <c r="K313" i="4" s="1"/>
  <c r="K353" i="4" s="1"/>
  <c r="D1" i="4"/>
  <c r="C1" i="4"/>
  <c r="B1" i="4"/>
  <c r="A1" i="4"/>
  <c r="K10" i="3"/>
  <c r="A10" i="3"/>
  <c r="K9" i="3"/>
  <c r="A9" i="3"/>
  <c r="K8" i="3"/>
  <c r="A8" i="3"/>
  <c r="K7" i="3"/>
  <c r="A7" i="3"/>
  <c r="K6" i="3"/>
  <c r="A6" i="3"/>
  <c r="K5" i="3"/>
  <c r="A5" i="3"/>
  <c r="K4" i="3"/>
  <c r="A4" i="3"/>
  <c r="K3" i="3"/>
  <c r="A3" i="3"/>
  <c r="K2" i="3"/>
  <c r="A2" i="3"/>
  <c r="K1" i="3"/>
  <c r="A1" i="3"/>
  <c r="L22" i="2"/>
  <c r="K22" i="2"/>
  <c r="B22" i="2"/>
  <c r="L21" i="2"/>
  <c r="K21" i="2"/>
  <c r="B21" i="2"/>
  <c r="L20" i="2"/>
  <c r="K20" i="2"/>
  <c r="B20" i="2"/>
  <c r="L19" i="2"/>
  <c r="K19" i="2"/>
  <c r="B19" i="2"/>
  <c r="L18" i="2"/>
  <c r="K18" i="2"/>
  <c r="B18" i="2"/>
  <c r="L17" i="2"/>
  <c r="K17" i="2"/>
  <c r="B17" i="2"/>
  <c r="L16" i="2"/>
  <c r="K16" i="2"/>
  <c r="B16" i="2"/>
  <c r="L15" i="2"/>
  <c r="K15" i="2"/>
  <c r="B15" i="2"/>
  <c r="L14" i="2"/>
  <c r="K14" i="2"/>
  <c r="B14" i="2"/>
  <c r="J2" i="3" l="1"/>
  <c r="I2" i="3"/>
  <c r="H2" i="3"/>
  <c r="G2" i="3"/>
  <c r="F2" i="3"/>
  <c r="E2" i="3"/>
  <c r="D2" i="3"/>
  <c r="C2" i="3"/>
  <c r="B2" i="3"/>
  <c r="T2" i="3"/>
  <c r="S2" i="3"/>
  <c r="R2" i="3"/>
  <c r="Q2" i="3"/>
  <c r="P2" i="3"/>
  <c r="O2" i="3"/>
  <c r="N2" i="3"/>
  <c r="M2" i="3"/>
  <c r="L2" i="3"/>
  <c r="J3" i="3"/>
  <c r="I3" i="3"/>
  <c r="H3" i="3"/>
  <c r="G3" i="3"/>
  <c r="F3" i="3"/>
  <c r="E3" i="3"/>
  <c r="D3" i="3"/>
  <c r="C3" i="3"/>
  <c r="B3" i="3"/>
  <c r="T3" i="3"/>
  <c r="S3" i="3"/>
  <c r="R3" i="3"/>
  <c r="Q3" i="3"/>
  <c r="P3" i="3"/>
  <c r="O3" i="3"/>
  <c r="N3" i="3"/>
  <c r="M3" i="3"/>
  <c r="L3" i="3"/>
  <c r="J4" i="3"/>
  <c r="I4" i="3"/>
  <c r="H4" i="3"/>
  <c r="G4" i="3"/>
  <c r="F4" i="3"/>
  <c r="E4" i="3"/>
  <c r="D4" i="3"/>
  <c r="C4" i="3"/>
  <c r="B4" i="3"/>
  <c r="T4" i="3"/>
  <c r="S4" i="3"/>
  <c r="R4" i="3"/>
  <c r="Q4" i="3"/>
  <c r="P4" i="3"/>
  <c r="O4" i="3"/>
  <c r="N4" i="3"/>
  <c r="M4" i="3"/>
  <c r="L4" i="3"/>
  <c r="J5" i="3"/>
  <c r="I5" i="3"/>
  <c r="H5" i="3"/>
  <c r="G5" i="3"/>
  <c r="F5" i="3"/>
  <c r="E5" i="3"/>
  <c r="D5" i="3"/>
  <c r="C5" i="3"/>
  <c r="B5" i="3"/>
  <c r="T5" i="3"/>
  <c r="S5" i="3"/>
  <c r="R5" i="3"/>
  <c r="Q5" i="3"/>
  <c r="P5" i="3"/>
  <c r="O5" i="3"/>
  <c r="N5" i="3"/>
  <c r="M5" i="3"/>
  <c r="L5" i="3"/>
  <c r="J6" i="3"/>
  <c r="I6" i="3"/>
  <c r="H6" i="3"/>
  <c r="G6" i="3"/>
  <c r="F6" i="3"/>
  <c r="E6" i="3"/>
  <c r="D6" i="3"/>
  <c r="C6" i="3"/>
  <c r="B6" i="3"/>
  <c r="T6" i="3"/>
  <c r="S6" i="3"/>
  <c r="R6" i="3"/>
  <c r="Q6" i="3"/>
  <c r="P6" i="3"/>
  <c r="O6" i="3"/>
  <c r="N6" i="3"/>
  <c r="M6" i="3"/>
  <c r="L6" i="3"/>
  <c r="J7" i="3"/>
  <c r="I7" i="3"/>
  <c r="H7" i="3"/>
  <c r="G7" i="3"/>
  <c r="F7" i="3"/>
  <c r="E7" i="3"/>
  <c r="D7" i="3"/>
  <c r="C7" i="3"/>
  <c r="B7" i="3"/>
  <c r="T7" i="3"/>
  <c r="S7" i="3"/>
  <c r="R7" i="3"/>
  <c r="Q7" i="3"/>
  <c r="P7" i="3"/>
  <c r="O7" i="3"/>
  <c r="N7" i="3"/>
  <c r="M7" i="3"/>
  <c r="L7" i="3"/>
  <c r="J8" i="3"/>
  <c r="I8" i="3"/>
  <c r="H8" i="3"/>
  <c r="G8" i="3"/>
  <c r="F8" i="3"/>
  <c r="E8" i="3"/>
  <c r="D8" i="3"/>
  <c r="C8" i="3"/>
  <c r="B8" i="3"/>
  <c r="T8" i="3"/>
  <c r="S8" i="3"/>
  <c r="R8" i="3"/>
  <c r="Q8" i="3"/>
  <c r="P8" i="3"/>
  <c r="O8" i="3"/>
  <c r="N8" i="3"/>
  <c r="M8" i="3"/>
  <c r="L8" i="3"/>
  <c r="J9" i="3"/>
  <c r="I9" i="3"/>
  <c r="H9" i="3"/>
  <c r="G9" i="3"/>
  <c r="F9" i="3"/>
  <c r="E9" i="3"/>
  <c r="D9" i="3"/>
  <c r="C9" i="3"/>
  <c r="B9" i="3"/>
  <c r="T9" i="3"/>
  <c r="S9" i="3"/>
  <c r="R9" i="3"/>
  <c r="Q9" i="3"/>
  <c r="P9" i="3"/>
  <c r="O9" i="3"/>
  <c r="N9" i="3"/>
  <c r="M9" i="3"/>
  <c r="L9" i="3"/>
  <c r="J10" i="3"/>
  <c r="I10" i="3"/>
  <c r="H10" i="3"/>
  <c r="G10" i="3"/>
  <c r="F10" i="3"/>
  <c r="E10" i="3"/>
  <c r="D10" i="3"/>
  <c r="C10" i="3"/>
  <c r="B10" i="3"/>
  <c r="T10" i="3"/>
  <c r="S10" i="3"/>
  <c r="R10" i="3"/>
  <c r="Q10" i="3"/>
  <c r="P10" i="3"/>
  <c r="O10" i="3"/>
  <c r="N10" i="3"/>
  <c r="M10" i="3"/>
  <c r="L10" i="3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E374" i="4" s="1"/>
  <c r="E384" i="4" s="1"/>
  <c r="C363" i="4"/>
  <c r="N374" i="4" s="1"/>
  <c r="N384" i="4" s="1"/>
  <c r="V10" i="4" l="1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V8" i="4" a="1"/>
  <c r="V8" i="4" s="1"/>
  <c r="U8" i="4" a="1"/>
  <c r="U8" i="4" s="1"/>
  <c r="T8" i="4" a="1"/>
  <c r="T8" i="4" s="1"/>
  <c r="S8" i="4" a="1"/>
  <c r="S8" i="4" s="1"/>
  <c r="R8" i="4" a="1"/>
  <c r="R8" i="4" s="1"/>
  <c r="Q8" i="4" a="1"/>
  <c r="Q8" i="4" s="1"/>
  <c r="P8" i="4" a="1"/>
  <c r="P8" i="4" s="1"/>
  <c r="O8" i="4" a="1"/>
  <c r="O8" i="4" s="1"/>
  <c r="N8" i="4" a="1"/>
  <c r="N8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P7" i="4" a="1"/>
  <c r="P7" i="4" s="1"/>
  <c r="O7" i="4" a="1"/>
  <c r="O7" i="4" s="1"/>
  <c r="N7" i="4" a="1"/>
  <c r="N7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V6" i="4" a="1"/>
  <c r="V6" i="4" s="1"/>
  <c r="U6" i="4" a="1"/>
  <c r="U6" i="4" s="1"/>
  <c r="T6" i="4" a="1"/>
  <c r="T6" i="4" s="1"/>
  <c r="S6" i="4" a="1"/>
  <c r="S6" i="4" s="1"/>
  <c r="R6" i="4" a="1"/>
  <c r="R6" i="4" s="1"/>
  <c r="Q6" i="4" a="1"/>
  <c r="Q6" i="4" s="1"/>
  <c r="P6" i="4" a="1"/>
  <c r="P6" i="4" s="1"/>
  <c r="O6" i="4" a="1"/>
  <c r="O6" i="4" s="1"/>
  <c r="N6" i="4" a="1"/>
  <c r="N6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V5" i="4" a="1"/>
  <c r="V5" i="4" s="1"/>
  <c r="U5" i="4" a="1"/>
  <c r="U5" i="4" s="1"/>
  <c r="T5" i="4" a="1"/>
  <c r="T5" i="4" s="1"/>
  <c r="S5" i="4" a="1"/>
  <c r="S5" i="4" s="1"/>
  <c r="R5" i="4" a="1"/>
  <c r="R5" i="4" s="1"/>
  <c r="Q5" i="4" a="1"/>
  <c r="Q5" i="4" s="1"/>
  <c r="P5" i="4" a="1"/>
  <c r="P5" i="4" s="1"/>
  <c r="O5" i="4" a="1"/>
  <c r="O5" i="4" s="1"/>
  <c r="N5" i="4" a="1"/>
  <c r="N5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V4" i="4" a="1"/>
  <c r="V4" i="4" s="1"/>
  <c r="U4" i="4" a="1"/>
  <c r="U4" i="4" s="1"/>
  <c r="T4" i="4" a="1"/>
  <c r="T4" i="4" s="1"/>
  <c r="S4" i="4" a="1"/>
  <c r="S4" i="4" s="1"/>
  <c r="R4" i="4" a="1"/>
  <c r="R4" i="4" s="1"/>
  <c r="Q4" i="4" a="1"/>
  <c r="Q4" i="4" s="1"/>
  <c r="P4" i="4" a="1"/>
  <c r="P4" i="4" s="1"/>
  <c r="O4" i="4" a="1"/>
  <c r="O4" i="4" s="1"/>
  <c r="N4" i="4" a="1"/>
  <c r="N4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V3" i="4" a="1"/>
  <c r="V3" i="4" s="1"/>
  <c r="U3" i="4" a="1"/>
  <c r="U3" i="4" s="1"/>
  <c r="T3" i="4" a="1"/>
  <c r="T3" i="4" s="1"/>
  <c r="S3" i="4" a="1"/>
  <c r="S3" i="4" s="1"/>
  <c r="R3" i="4" a="1"/>
  <c r="R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V2" i="4" a="1"/>
  <c r="V2" i="4" s="1"/>
  <c r="U2" i="4" a="1"/>
  <c r="U2" i="4" s="1"/>
  <c r="T2" i="4" a="1"/>
  <c r="T2" i="4" s="1"/>
  <c r="S2" i="4" a="1"/>
  <c r="S2" i="4" s="1"/>
  <c r="R2" i="4" a="1"/>
  <c r="R2" i="4" s="1"/>
  <c r="Q2" i="4" a="1"/>
  <c r="Q2" i="4" s="1"/>
  <c r="P2" i="4" a="1"/>
  <c r="P2" i="4" s="1"/>
  <c r="O2" i="4" a="1"/>
  <c r="O2" i="4" s="1"/>
  <c r="N2" i="4" a="1"/>
  <c r="N2" i="4" s="1"/>
  <c r="M2" i="4" a="1"/>
  <c r="M2" i="4" s="1"/>
  <c r="L2" i="4" a="1"/>
  <c r="L2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F2" i="4" a="1"/>
  <c r="F2" i="4" s="1"/>
  <c r="E2" i="4" a="1"/>
  <c r="E2" i="4" s="1"/>
  <c r="V13" i="4" l="1"/>
  <c r="U13" i="4"/>
  <c r="T13" i="4"/>
  <c r="S13" i="4"/>
  <c r="R13" i="4"/>
  <c r="Q13" i="4"/>
  <c r="P13" i="4"/>
  <c r="O13" i="4"/>
  <c r="N13" i="4"/>
  <c r="V14" i="4"/>
  <c r="U14" i="4"/>
  <c r="T14" i="4"/>
  <c r="S14" i="4"/>
  <c r="R14" i="4"/>
  <c r="Q14" i="4"/>
  <c r="P14" i="4"/>
  <c r="O14" i="4"/>
  <c r="N14" i="4"/>
  <c r="V15" i="4"/>
  <c r="U15" i="4"/>
  <c r="T15" i="4"/>
  <c r="S15" i="4"/>
  <c r="R15" i="4"/>
  <c r="Q15" i="4"/>
  <c r="P15" i="4"/>
  <c r="O15" i="4"/>
  <c r="N15" i="4"/>
  <c r="V16" i="4"/>
  <c r="U16" i="4"/>
  <c r="T16" i="4"/>
  <c r="S16" i="4"/>
  <c r="R16" i="4"/>
  <c r="Q16" i="4"/>
  <c r="P16" i="4"/>
  <c r="O16" i="4"/>
  <c r="N16" i="4"/>
  <c r="V17" i="4"/>
  <c r="U17" i="4"/>
  <c r="T17" i="4"/>
  <c r="S17" i="4"/>
  <c r="R17" i="4"/>
  <c r="Q17" i="4"/>
  <c r="P17" i="4"/>
  <c r="O17" i="4"/>
  <c r="N17" i="4"/>
  <c r="V18" i="4"/>
  <c r="U18" i="4"/>
  <c r="T18" i="4"/>
  <c r="S18" i="4"/>
  <c r="R18" i="4"/>
  <c r="Q18" i="4"/>
  <c r="P18" i="4"/>
  <c r="O18" i="4"/>
  <c r="N18" i="4"/>
  <c r="V19" i="4"/>
  <c r="U19" i="4"/>
  <c r="T19" i="4"/>
  <c r="S19" i="4"/>
  <c r="R19" i="4"/>
  <c r="Q19" i="4"/>
  <c r="P19" i="4"/>
  <c r="O19" i="4"/>
  <c r="N19" i="4"/>
  <c r="V20" i="4"/>
  <c r="U20" i="4"/>
  <c r="T20" i="4"/>
  <c r="S20" i="4"/>
  <c r="R20" i="4"/>
  <c r="Q20" i="4"/>
  <c r="P20" i="4"/>
  <c r="O20" i="4"/>
  <c r="N20" i="4"/>
  <c r="V21" i="4"/>
  <c r="U21" i="4"/>
  <c r="T21" i="4"/>
  <c r="S21" i="4"/>
  <c r="R21" i="4"/>
  <c r="Q21" i="4"/>
  <c r="P21" i="4"/>
  <c r="O21" i="4"/>
  <c r="N21" i="4"/>
  <c r="V374" i="4" a="1"/>
  <c r="V375" i="4"/>
  <c r="V376" i="4"/>
  <c r="V377" i="4"/>
  <c r="V378" i="4"/>
  <c r="V379" i="4"/>
  <c r="V380" i="4"/>
  <c r="V381" i="4"/>
  <c r="V382" i="4"/>
  <c r="V374" i="4"/>
  <c r="V384" i="4"/>
  <c r="U374" i="4" a="1"/>
  <c r="U375" i="4"/>
  <c r="U376" i="4"/>
  <c r="U377" i="4"/>
  <c r="U378" i="4"/>
  <c r="U379" i="4"/>
  <c r="U380" i="4"/>
  <c r="U381" i="4"/>
  <c r="U374" i="4"/>
  <c r="U384" i="4"/>
  <c r="T374" i="4" a="1"/>
  <c r="T375" i="4"/>
  <c r="T376" i="4"/>
  <c r="T377" i="4"/>
  <c r="T378" i="4"/>
  <c r="T379" i="4"/>
  <c r="T380" i="4"/>
  <c r="T374" i="4"/>
  <c r="T384" i="4"/>
  <c r="S374" i="4" a="1"/>
  <c r="S375" i="4"/>
  <c r="S376" i="4"/>
  <c r="S377" i="4"/>
  <c r="S378" i="4"/>
  <c r="S379" i="4"/>
  <c r="S374" i="4"/>
  <c r="S384" i="4"/>
  <c r="R374" i="4" a="1"/>
  <c r="R375" i="4"/>
  <c r="R376" i="4"/>
  <c r="R377" i="4"/>
  <c r="R378" i="4"/>
  <c r="R374" i="4"/>
  <c r="R384" i="4"/>
  <c r="Q374" i="4" a="1"/>
  <c r="Q375" i="4"/>
  <c r="Q376" i="4"/>
  <c r="Q377" i="4"/>
  <c r="Q374" i="4"/>
  <c r="Q384" i="4"/>
  <c r="P374" i="4" a="1"/>
  <c r="P375" i="4"/>
  <c r="P376" i="4"/>
  <c r="P374" i="4"/>
  <c r="P384" i="4"/>
  <c r="O374" i="4" a="1"/>
  <c r="O375" i="4"/>
  <c r="O374" i="4"/>
  <c r="O384" i="4"/>
  <c r="M374" i="4" a="1"/>
  <c r="M375" i="4"/>
  <c r="M376" i="4"/>
  <c r="M377" i="4"/>
  <c r="M378" i="4"/>
  <c r="M379" i="4"/>
  <c r="M380" i="4"/>
  <c r="M381" i="4"/>
  <c r="M382" i="4"/>
  <c r="M374" i="4"/>
  <c r="M384" i="4"/>
  <c r="L374" i="4" a="1"/>
  <c r="L375" i="4"/>
  <c r="L376" i="4"/>
  <c r="L377" i="4"/>
  <c r="L378" i="4"/>
  <c r="L379" i="4"/>
  <c r="L380" i="4"/>
  <c r="L381" i="4"/>
  <c r="L374" i="4"/>
  <c r="L384" i="4"/>
  <c r="K374" i="4" a="1"/>
  <c r="K375" i="4"/>
  <c r="K376" i="4"/>
  <c r="K377" i="4"/>
  <c r="K378" i="4"/>
  <c r="K379" i="4"/>
  <c r="K380" i="4"/>
  <c r="K374" i="4"/>
  <c r="K384" i="4"/>
  <c r="J374" i="4" a="1"/>
  <c r="J375" i="4"/>
  <c r="J376" i="4"/>
  <c r="J377" i="4"/>
  <c r="J378" i="4"/>
  <c r="J379" i="4"/>
  <c r="J374" i="4"/>
  <c r="J384" i="4"/>
  <c r="I374" i="4" a="1"/>
  <c r="I375" i="4"/>
  <c r="I376" i="4"/>
  <c r="I377" i="4"/>
  <c r="I378" i="4"/>
  <c r="I374" i="4"/>
  <c r="I384" i="4"/>
  <c r="H374" i="4" a="1"/>
  <c r="H375" i="4"/>
  <c r="H376" i="4"/>
  <c r="H377" i="4"/>
  <c r="H374" i="4"/>
  <c r="H384" i="4"/>
  <c r="G374" i="4" a="1"/>
  <c r="G375" i="4"/>
  <c r="G376" i="4"/>
  <c r="G374" i="4"/>
  <c r="G384" i="4"/>
  <c r="F374" i="4" a="1"/>
  <c r="F375" i="4"/>
  <c r="F374" i="4"/>
  <c r="F384" i="4"/>
  <c r="E13" i="4" a="1"/>
  <c r="E13" i="4"/>
  <c r="M14" i="2"/>
  <c r="V23" i="4"/>
  <c r="U23" i="4"/>
  <c r="T23" i="4"/>
  <c r="S23" i="4"/>
  <c r="R23" i="4"/>
  <c r="Q23" i="4"/>
  <c r="P23" i="4"/>
  <c r="O23" i="4"/>
  <c r="N23" i="4"/>
  <c r="N33" i="4"/>
  <c r="O33" i="4"/>
  <c r="P33" i="4"/>
  <c r="Q33" i="4"/>
  <c r="R33" i="4"/>
  <c r="S33" i="4"/>
  <c r="T33" i="4"/>
  <c r="U33" i="4"/>
  <c r="V33" i="4"/>
  <c r="L33" i="4"/>
  <c r="N24" i="4"/>
  <c r="N34" i="4"/>
  <c r="O24" i="4"/>
  <c r="O34" i="4"/>
  <c r="P24" i="4"/>
  <c r="P34" i="4"/>
  <c r="Q24" i="4"/>
  <c r="Q34" i="4"/>
  <c r="R24" i="4"/>
  <c r="R34" i="4"/>
  <c r="S24" i="4"/>
  <c r="S34" i="4"/>
  <c r="T24" i="4"/>
  <c r="T34" i="4"/>
  <c r="U24" i="4"/>
  <c r="U34" i="4"/>
  <c r="V24" i="4"/>
  <c r="V34" i="4"/>
  <c r="L34" i="4"/>
  <c r="N25" i="4"/>
  <c r="N35" i="4"/>
  <c r="O25" i="4"/>
  <c r="O35" i="4"/>
  <c r="P25" i="4"/>
  <c r="P35" i="4"/>
  <c r="Q25" i="4"/>
  <c r="Q35" i="4"/>
  <c r="R25" i="4"/>
  <c r="R35" i="4"/>
  <c r="S25" i="4"/>
  <c r="S35" i="4"/>
  <c r="T25" i="4"/>
  <c r="T35" i="4"/>
  <c r="U25" i="4"/>
  <c r="U35" i="4"/>
  <c r="V25" i="4"/>
  <c r="V35" i="4"/>
  <c r="L35" i="4"/>
  <c r="N26" i="4"/>
  <c r="N36" i="4"/>
  <c r="O26" i="4"/>
  <c r="O36" i="4"/>
  <c r="P26" i="4"/>
  <c r="P36" i="4"/>
  <c r="Q26" i="4"/>
  <c r="Q36" i="4"/>
  <c r="R26" i="4"/>
  <c r="R36" i="4"/>
  <c r="S26" i="4"/>
  <c r="S36" i="4"/>
  <c r="T26" i="4"/>
  <c r="T36" i="4"/>
  <c r="U26" i="4"/>
  <c r="U36" i="4"/>
  <c r="V26" i="4"/>
  <c r="V36" i="4"/>
  <c r="L36" i="4"/>
  <c r="N27" i="4"/>
  <c r="N37" i="4"/>
  <c r="O27" i="4"/>
  <c r="O37" i="4"/>
  <c r="P27" i="4"/>
  <c r="P37" i="4"/>
  <c r="Q27" i="4"/>
  <c r="Q37" i="4"/>
  <c r="R27" i="4"/>
  <c r="R37" i="4"/>
  <c r="S27" i="4"/>
  <c r="S37" i="4"/>
  <c r="T27" i="4"/>
  <c r="T37" i="4"/>
  <c r="U27" i="4"/>
  <c r="U37" i="4"/>
  <c r="V27" i="4"/>
  <c r="V37" i="4"/>
  <c r="L37" i="4"/>
  <c r="N28" i="4"/>
  <c r="N38" i="4"/>
  <c r="O28" i="4"/>
  <c r="O38" i="4"/>
  <c r="P28" i="4"/>
  <c r="P38" i="4"/>
  <c r="Q28" i="4"/>
  <c r="Q38" i="4"/>
  <c r="R28" i="4"/>
  <c r="R38" i="4"/>
  <c r="S28" i="4"/>
  <c r="S38" i="4"/>
  <c r="T28" i="4"/>
  <c r="T38" i="4"/>
  <c r="U28" i="4"/>
  <c r="U38" i="4"/>
  <c r="V28" i="4"/>
  <c r="V38" i="4"/>
  <c r="L38" i="4"/>
  <c r="N29" i="4"/>
  <c r="N39" i="4"/>
  <c r="O29" i="4"/>
  <c r="O39" i="4"/>
  <c r="P29" i="4"/>
  <c r="P39" i="4"/>
  <c r="Q29" i="4"/>
  <c r="Q39" i="4"/>
  <c r="R29" i="4"/>
  <c r="R39" i="4"/>
  <c r="S29" i="4"/>
  <c r="S39" i="4"/>
  <c r="T29" i="4"/>
  <c r="T39" i="4"/>
  <c r="U29" i="4"/>
  <c r="U39" i="4"/>
  <c r="V39" i="4"/>
  <c r="L39" i="4"/>
  <c r="I33" i="4"/>
  <c r="C14" i="2"/>
  <c r="V29" i="4"/>
  <c r="N40" i="4"/>
  <c r="N30" i="4"/>
  <c r="O30" i="4"/>
  <c r="P30" i="4"/>
  <c r="Q30" i="4"/>
  <c r="R30" i="4"/>
  <c r="S30" i="4"/>
  <c r="T30" i="4"/>
  <c r="U30" i="4"/>
  <c r="V30" i="4"/>
  <c r="N41" i="4"/>
  <c r="AA33" i="4"/>
  <c r="O40" i="4"/>
  <c r="N31" i="4"/>
  <c r="O41" i="4"/>
  <c r="AA34" i="4"/>
  <c r="P40" i="4"/>
  <c r="O31" i="4"/>
  <c r="P41" i="4"/>
  <c r="AA35" i="4"/>
  <c r="Q40" i="4"/>
  <c r="P31" i="4"/>
  <c r="Q41" i="4"/>
  <c r="AA36" i="4"/>
  <c r="R40" i="4"/>
  <c r="Q31" i="4"/>
  <c r="R41" i="4"/>
  <c r="AA37" i="4"/>
  <c r="S40" i="4"/>
  <c r="R31" i="4"/>
  <c r="S41" i="4"/>
  <c r="AA38" i="4"/>
  <c r="T40" i="4"/>
  <c r="S31" i="4"/>
  <c r="T41" i="4"/>
  <c r="AA39" i="4"/>
  <c r="U40" i="4"/>
  <c r="T31" i="4"/>
  <c r="U41" i="4"/>
  <c r="AA40" i="4"/>
  <c r="X33" i="4"/>
  <c r="D14" i="2"/>
  <c r="N43" i="4"/>
  <c r="N53" i="4"/>
  <c r="V40" i="4"/>
  <c r="U31" i="4"/>
  <c r="V41" i="4"/>
  <c r="AA41" i="4"/>
  <c r="L40" i="4"/>
  <c r="L41" i="4"/>
  <c r="O43" i="4"/>
  <c r="O53" i="4"/>
  <c r="P43" i="4"/>
  <c r="P53" i="4"/>
  <c r="Q43" i="4"/>
  <c r="Q53" i="4"/>
  <c r="R43" i="4"/>
  <c r="R53" i="4"/>
  <c r="S43" i="4"/>
  <c r="S53" i="4"/>
  <c r="T43" i="4"/>
  <c r="T53" i="4"/>
  <c r="U43" i="4"/>
  <c r="U53" i="4"/>
  <c r="V43" i="4"/>
  <c r="V53" i="4"/>
  <c r="N44" i="4"/>
  <c r="N54" i="4"/>
  <c r="O44" i="4"/>
  <c r="O54" i="4"/>
  <c r="P44" i="4"/>
  <c r="P54" i="4"/>
  <c r="Q44" i="4"/>
  <c r="Q54" i="4"/>
  <c r="R44" i="4"/>
  <c r="R54" i="4"/>
  <c r="S44" i="4"/>
  <c r="S54" i="4"/>
  <c r="T44" i="4"/>
  <c r="T54" i="4"/>
  <c r="U44" i="4"/>
  <c r="U54" i="4"/>
  <c r="V44" i="4"/>
  <c r="V54" i="4"/>
  <c r="N45" i="4"/>
  <c r="N55" i="4"/>
  <c r="O45" i="4"/>
  <c r="O55" i="4"/>
  <c r="P45" i="4"/>
  <c r="P55" i="4"/>
  <c r="Q45" i="4"/>
  <c r="Q55" i="4"/>
  <c r="R45" i="4"/>
  <c r="R55" i="4"/>
  <c r="S45" i="4"/>
  <c r="S55" i="4"/>
  <c r="T45" i="4"/>
  <c r="T55" i="4"/>
  <c r="U45" i="4"/>
  <c r="U55" i="4"/>
  <c r="V45" i="4"/>
  <c r="V55" i="4"/>
  <c r="N46" i="4"/>
  <c r="N56" i="4"/>
  <c r="O46" i="4"/>
  <c r="O56" i="4"/>
  <c r="P46" i="4"/>
  <c r="P56" i="4"/>
  <c r="Q46" i="4"/>
  <c r="Q56" i="4"/>
  <c r="R46" i="4"/>
  <c r="R56" i="4"/>
  <c r="S46" i="4"/>
  <c r="S56" i="4"/>
  <c r="T46" i="4"/>
  <c r="T56" i="4"/>
  <c r="U46" i="4"/>
  <c r="U56" i="4"/>
  <c r="V46" i="4"/>
  <c r="V56" i="4"/>
  <c r="N47" i="4"/>
  <c r="N57" i="4"/>
  <c r="O47" i="4"/>
  <c r="O57" i="4"/>
  <c r="P47" i="4"/>
  <c r="P57" i="4"/>
  <c r="Q47" i="4"/>
  <c r="Q57" i="4"/>
  <c r="R47" i="4"/>
  <c r="R57" i="4"/>
  <c r="S47" i="4"/>
  <c r="S57" i="4"/>
  <c r="T47" i="4"/>
  <c r="T57" i="4"/>
  <c r="U47" i="4"/>
  <c r="U57" i="4"/>
  <c r="V47" i="4"/>
  <c r="V57" i="4"/>
  <c r="N48" i="4"/>
  <c r="N58" i="4"/>
  <c r="O48" i="4"/>
  <c r="O58" i="4"/>
  <c r="P48" i="4"/>
  <c r="P58" i="4"/>
  <c r="Q48" i="4"/>
  <c r="Q58" i="4"/>
  <c r="R48" i="4"/>
  <c r="R58" i="4"/>
  <c r="S48" i="4"/>
  <c r="S58" i="4"/>
  <c r="T48" i="4"/>
  <c r="T58" i="4"/>
  <c r="U48" i="4"/>
  <c r="U58" i="4"/>
  <c r="V48" i="4"/>
  <c r="V58" i="4"/>
  <c r="N49" i="4"/>
  <c r="N59" i="4"/>
  <c r="O49" i="4"/>
  <c r="O59" i="4"/>
  <c r="P49" i="4"/>
  <c r="P59" i="4"/>
  <c r="Q49" i="4"/>
  <c r="Q59" i="4"/>
  <c r="R49" i="4"/>
  <c r="R59" i="4"/>
  <c r="S49" i="4"/>
  <c r="S59" i="4"/>
  <c r="T49" i="4"/>
  <c r="T59" i="4"/>
  <c r="U49" i="4"/>
  <c r="U59" i="4"/>
  <c r="V49" i="4"/>
  <c r="V59" i="4"/>
  <c r="N50" i="4"/>
  <c r="N60" i="4"/>
  <c r="O50" i="4"/>
  <c r="O60" i="4"/>
  <c r="P50" i="4"/>
  <c r="P60" i="4"/>
  <c r="Q50" i="4"/>
  <c r="Q60" i="4"/>
  <c r="R50" i="4"/>
  <c r="R60" i="4"/>
  <c r="S50" i="4"/>
  <c r="S60" i="4"/>
  <c r="T50" i="4"/>
  <c r="T60" i="4"/>
  <c r="U50" i="4"/>
  <c r="U60" i="4"/>
  <c r="V50" i="4"/>
  <c r="V60" i="4"/>
  <c r="V31" i="4"/>
  <c r="N51" i="4"/>
  <c r="N61" i="4"/>
  <c r="O51" i="4"/>
  <c r="O61" i="4"/>
  <c r="P51" i="4"/>
  <c r="P61" i="4"/>
  <c r="Q51" i="4"/>
  <c r="Q61" i="4"/>
  <c r="R51" i="4"/>
  <c r="R61" i="4"/>
  <c r="S51" i="4"/>
  <c r="S61" i="4"/>
  <c r="T51" i="4"/>
  <c r="T61" i="4"/>
  <c r="U51" i="4"/>
  <c r="U61" i="4"/>
  <c r="V51" i="4"/>
  <c r="V61" i="4"/>
  <c r="E53" i="4" a="1"/>
  <c r="E53" i="4"/>
  <c r="N63" i="4"/>
  <c r="O63" i="4"/>
  <c r="P63" i="4"/>
  <c r="Q63" i="4"/>
  <c r="R63" i="4"/>
  <c r="S63" i="4"/>
  <c r="T63" i="4"/>
  <c r="U63" i="4"/>
  <c r="V63" i="4"/>
  <c r="N64" i="4"/>
  <c r="O64" i="4"/>
  <c r="P64" i="4"/>
  <c r="Q64" i="4"/>
  <c r="R64" i="4"/>
  <c r="S64" i="4"/>
  <c r="T64" i="4"/>
  <c r="U64" i="4"/>
  <c r="V64" i="4"/>
  <c r="N65" i="4"/>
  <c r="O65" i="4"/>
  <c r="P65" i="4"/>
  <c r="Q65" i="4"/>
  <c r="R65" i="4"/>
  <c r="S65" i="4"/>
  <c r="T65" i="4"/>
  <c r="U65" i="4"/>
  <c r="V65" i="4"/>
  <c r="N66" i="4"/>
  <c r="O66" i="4"/>
  <c r="P66" i="4"/>
  <c r="Q66" i="4"/>
  <c r="R66" i="4"/>
  <c r="S66" i="4"/>
  <c r="T66" i="4"/>
  <c r="U66" i="4"/>
  <c r="V66" i="4"/>
  <c r="N67" i="4"/>
  <c r="O67" i="4"/>
  <c r="P67" i="4"/>
  <c r="Q67" i="4"/>
  <c r="R67" i="4"/>
  <c r="S67" i="4"/>
  <c r="T67" i="4"/>
  <c r="U67" i="4"/>
  <c r="V67" i="4"/>
  <c r="N68" i="4"/>
  <c r="O68" i="4"/>
  <c r="P68" i="4"/>
  <c r="Q68" i="4"/>
  <c r="R68" i="4"/>
  <c r="S68" i="4"/>
  <c r="T68" i="4"/>
  <c r="U68" i="4"/>
  <c r="V68" i="4"/>
  <c r="N69" i="4"/>
  <c r="O69" i="4"/>
  <c r="P69" i="4"/>
  <c r="Q69" i="4"/>
  <c r="R69" i="4"/>
  <c r="S69" i="4"/>
  <c r="T69" i="4"/>
  <c r="U69" i="4"/>
  <c r="V69" i="4"/>
  <c r="N70" i="4"/>
  <c r="O70" i="4"/>
  <c r="P70" i="4"/>
  <c r="Q70" i="4"/>
  <c r="R70" i="4"/>
  <c r="S70" i="4"/>
  <c r="T70" i="4"/>
  <c r="U70" i="4"/>
  <c r="V70" i="4"/>
  <c r="N71" i="4"/>
  <c r="O71" i="4"/>
  <c r="P71" i="4"/>
  <c r="Q71" i="4"/>
  <c r="R71" i="4"/>
  <c r="S71" i="4"/>
  <c r="T71" i="4"/>
  <c r="U71" i="4"/>
  <c r="V81" i="4"/>
  <c r="V91" i="4"/>
  <c r="N73" i="4"/>
  <c r="N83" i="4"/>
  <c r="N93" i="4"/>
  <c r="O73" i="4"/>
  <c r="O83" i="4"/>
  <c r="O93" i="4"/>
  <c r="P73" i="4"/>
  <c r="P83" i="4"/>
  <c r="P93" i="4"/>
  <c r="Q73" i="4"/>
  <c r="Q83" i="4"/>
  <c r="Q93" i="4"/>
  <c r="R73" i="4"/>
  <c r="R83" i="4"/>
  <c r="R93" i="4"/>
  <c r="S73" i="4"/>
  <c r="S83" i="4"/>
  <c r="S93" i="4"/>
  <c r="T73" i="4"/>
  <c r="T83" i="4"/>
  <c r="T93" i="4"/>
  <c r="U73" i="4"/>
  <c r="U83" i="4"/>
  <c r="U93" i="4"/>
  <c r="V73" i="4"/>
  <c r="V83" i="4"/>
  <c r="V93" i="4"/>
  <c r="N74" i="4"/>
  <c r="N84" i="4"/>
  <c r="N94" i="4"/>
  <c r="O74" i="4"/>
  <c r="O84" i="4"/>
  <c r="O94" i="4"/>
  <c r="P74" i="4"/>
  <c r="P84" i="4"/>
  <c r="P94" i="4"/>
  <c r="Q74" i="4"/>
  <c r="Q84" i="4"/>
  <c r="Q94" i="4"/>
  <c r="R74" i="4"/>
  <c r="R84" i="4"/>
  <c r="R94" i="4"/>
  <c r="S74" i="4"/>
  <c r="S84" i="4"/>
  <c r="S94" i="4"/>
  <c r="T74" i="4"/>
  <c r="T84" i="4"/>
  <c r="T94" i="4"/>
  <c r="U74" i="4"/>
  <c r="U84" i="4"/>
  <c r="U94" i="4"/>
  <c r="V74" i="4"/>
  <c r="V84" i="4"/>
  <c r="V94" i="4"/>
  <c r="N75" i="4"/>
  <c r="N85" i="4"/>
  <c r="N95" i="4"/>
  <c r="O75" i="4"/>
  <c r="O85" i="4"/>
  <c r="O95" i="4"/>
  <c r="P75" i="4"/>
  <c r="P85" i="4"/>
  <c r="P95" i="4"/>
  <c r="Q75" i="4"/>
  <c r="Q85" i="4"/>
  <c r="Q95" i="4"/>
  <c r="R75" i="4"/>
  <c r="R85" i="4"/>
  <c r="R95" i="4"/>
  <c r="S75" i="4"/>
  <c r="S85" i="4"/>
  <c r="S95" i="4"/>
  <c r="T75" i="4"/>
  <c r="T85" i="4"/>
  <c r="T95" i="4"/>
  <c r="U75" i="4"/>
  <c r="U85" i="4"/>
  <c r="U95" i="4"/>
  <c r="V75" i="4"/>
  <c r="V85" i="4"/>
  <c r="V95" i="4"/>
  <c r="N76" i="4"/>
  <c r="N86" i="4"/>
  <c r="N96" i="4"/>
  <c r="O76" i="4"/>
  <c r="O86" i="4"/>
  <c r="O96" i="4"/>
  <c r="P76" i="4"/>
  <c r="P86" i="4"/>
  <c r="P96" i="4"/>
  <c r="Q76" i="4"/>
  <c r="Q86" i="4"/>
  <c r="Q96" i="4"/>
  <c r="R76" i="4"/>
  <c r="R86" i="4"/>
  <c r="R96" i="4"/>
  <c r="S76" i="4"/>
  <c r="S86" i="4"/>
  <c r="S96" i="4"/>
  <c r="T76" i="4"/>
  <c r="T86" i="4"/>
  <c r="T96" i="4"/>
  <c r="U76" i="4"/>
  <c r="U86" i="4"/>
  <c r="U96" i="4"/>
  <c r="V76" i="4"/>
  <c r="V86" i="4"/>
  <c r="V96" i="4"/>
  <c r="N77" i="4"/>
  <c r="N87" i="4"/>
  <c r="N97" i="4"/>
  <c r="O77" i="4"/>
  <c r="O87" i="4"/>
  <c r="O97" i="4"/>
  <c r="P77" i="4"/>
  <c r="P87" i="4"/>
  <c r="P97" i="4"/>
  <c r="Q77" i="4"/>
  <c r="Q87" i="4"/>
  <c r="Q97" i="4"/>
  <c r="R77" i="4"/>
  <c r="R87" i="4"/>
  <c r="R97" i="4"/>
  <c r="S77" i="4"/>
  <c r="S87" i="4"/>
  <c r="S97" i="4"/>
  <c r="T77" i="4"/>
  <c r="T87" i="4"/>
  <c r="T97" i="4"/>
  <c r="U77" i="4"/>
  <c r="U87" i="4"/>
  <c r="U97" i="4"/>
  <c r="V77" i="4"/>
  <c r="V87" i="4"/>
  <c r="V97" i="4"/>
  <c r="N78" i="4"/>
  <c r="N88" i="4"/>
  <c r="N98" i="4"/>
  <c r="O78" i="4"/>
  <c r="O88" i="4"/>
  <c r="O98" i="4"/>
  <c r="P78" i="4"/>
  <c r="P88" i="4"/>
  <c r="P98" i="4"/>
  <c r="Q78" i="4"/>
  <c r="Q88" i="4"/>
  <c r="Q98" i="4"/>
  <c r="R78" i="4"/>
  <c r="R88" i="4"/>
  <c r="R98" i="4"/>
  <c r="S78" i="4"/>
  <c r="S88" i="4"/>
  <c r="S98" i="4"/>
  <c r="T78" i="4"/>
  <c r="T88" i="4"/>
  <c r="T98" i="4"/>
  <c r="U78" i="4"/>
  <c r="U88" i="4"/>
  <c r="U98" i="4"/>
  <c r="V78" i="4"/>
  <c r="V88" i="4"/>
  <c r="V98" i="4"/>
  <c r="N79" i="4"/>
  <c r="N89" i="4"/>
  <c r="N99" i="4"/>
  <c r="O79" i="4"/>
  <c r="O89" i="4"/>
  <c r="O99" i="4"/>
  <c r="P79" i="4"/>
  <c r="P89" i="4"/>
  <c r="P99" i="4"/>
  <c r="Q79" i="4"/>
  <c r="Q89" i="4"/>
  <c r="Q99" i="4"/>
  <c r="R79" i="4"/>
  <c r="R89" i="4"/>
  <c r="R99" i="4"/>
  <c r="S79" i="4"/>
  <c r="S89" i="4"/>
  <c r="S99" i="4"/>
  <c r="T79" i="4"/>
  <c r="T89" i="4"/>
  <c r="T99" i="4"/>
  <c r="U79" i="4"/>
  <c r="U89" i="4"/>
  <c r="U99" i="4"/>
  <c r="V79" i="4"/>
  <c r="V89" i="4"/>
  <c r="V99" i="4"/>
  <c r="N80" i="4"/>
  <c r="N90" i="4"/>
  <c r="N100" i="4"/>
  <c r="O80" i="4"/>
  <c r="O90" i="4"/>
  <c r="O100" i="4"/>
  <c r="P80" i="4"/>
  <c r="P90" i="4"/>
  <c r="P100" i="4"/>
  <c r="Q80" i="4"/>
  <c r="Q90" i="4"/>
  <c r="Q100" i="4"/>
  <c r="R80" i="4"/>
  <c r="R90" i="4"/>
  <c r="R100" i="4"/>
  <c r="S80" i="4"/>
  <c r="S90" i="4"/>
  <c r="S100" i="4"/>
  <c r="T80" i="4"/>
  <c r="T90" i="4"/>
  <c r="T100" i="4"/>
  <c r="U80" i="4"/>
  <c r="U90" i="4"/>
  <c r="U100" i="4"/>
  <c r="V80" i="4"/>
  <c r="V90" i="4"/>
  <c r="V100" i="4"/>
  <c r="N81" i="4"/>
  <c r="N91" i="4"/>
  <c r="N101" i="4"/>
  <c r="O81" i="4"/>
  <c r="O91" i="4"/>
  <c r="O101" i="4"/>
  <c r="P81" i="4"/>
  <c r="P91" i="4"/>
  <c r="P101" i="4"/>
  <c r="Q81" i="4"/>
  <c r="Q91" i="4"/>
  <c r="Q101" i="4"/>
  <c r="R81" i="4"/>
  <c r="R91" i="4"/>
  <c r="R101" i="4"/>
  <c r="S81" i="4"/>
  <c r="S91" i="4"/>
  <c r="S101" i="4"/>
  <c r="T81" i="4"/>
  <c r="T91" i="4"/>
  <c r="T101" i="4"/>
  <c r="U81" i="4"/>
  <c r="U91" i="4"/>
  <c r="U101" i="4"/>
  <c r="V101" i="4"/>
  <c r="E93" i="4" a="1"/>
  <c r="E93" i="4"/>
  <c r="N103" i="4"/>
  <c r="O103" i="4"/>
  <c r="P103" i="4"/>
  <c r="Q103" i="4"/>
  <c r="R103" i="4"/>
  <c r="S103" i="4"/>
  <c r="T103" i="4"/>
  <c r="U103" i="4"/>
  <c r="V103" i="4"/>
  <c r="N104" i="4"/>
  <c r="O104" i="4"/>
  <c r="P104" i="4"/>
  <c r="Q104" i="4"/>
  <c r="R104" i="4"/>
  <c r="S104" i="4"/>
  <c r="T104" i="4"/>
  <c r="U104" i="4"/>
  <c r="V104" i="4"/>
  <c r="N105" i="4"/>
  <c r="O105" i="4"/>
  <c r="P105" i="4"/>
  <c r="Q105" i="4"/>
  <c r="R105" i="4"/>
  <c r="S105" i="4"/>
  <c r="T105" i="4"/>
  <c r="U105" i="4"/>
  <c r="V105" i="4"/>
  <c r="N106" i="4"/>
  <c r="O106" i="4"/>
  <c r="P106" i="4"/>
  <c r="Q106" i="4"/>
  <c r="R106" i="4"/>
  <c r="S106" i="4"/>
  <c r="T106" i="4"/>
  <c r="U106" i="4"/>
  <c r="V106" i="4"/>
  <c r="N107" i="4"/>
  <c r="O107" i="4"/>
  <c r="P107" i="4"/>
  <c r="Q107" i="4"/>
  <c r="R107" i="4"/>
  <c r="S107" i="4"/>
  <c r="T107" i="4"/>
  <c r="U107" i="4"/>
  <c r="V107" i="4"/>
  <c r="N108" i="4"/>
  <c r="O108" i="4"/>
  <c r="P108" i="4"/>
  <c r="Q108" i="4"/>
  <c r="R108" i="4"/>
  <c r="S108" i="4"/>
  <c r="T108" i="4"/>
  <c r="U108" i="4"/>
  <c r="V108" i="4"/>
  <c r="N109" i="4"/>
  <c r="O109" i="4"/>
  <c r="P109" i="4"/>
  <c r="Q109" i="4"/>
  <c r="R109" i="4"/>
  <c r="S109" i="4"/>
  <c r="T109" i="4"/>
  <c r="U109" i="4"/>
  <c r="V109" i="4"/>
  <c r="N110" i="4"/>
  <c r="O110" i="4"/>
  <c r="P110" i="4"/>
  <c r="Q110" i="4"/>
  <c r="R110" i="4"/>
  <c r="S110" i="4"/>
  <c r="T110" i="4"/>
  <c r="U110" i="4"/>
  <c r="V110" i="4"/>
  <c r="N111" i="4"/>
  <c r="O111" i="4"/>
  <c r="P111" i="4"/>
  <c r="Q111" i="4"/>
  <c r="R111" i="4"/>
  <c r="S111" i="4"/>
  <c r="T111" i="4"/>
  <c r="U111" i="4"/>
  <c r="V121" i="4"/>
  <c r="V131" i="4"/>
  <c r="N113" i="4"/>
  <c r="N123" i="4"/>
  <c r="N133" i="4"/>
  <c r="O113" i="4"/>
  <c r="O123" i="4"/>
  <c r="O133" i="4"/>
  <c r="P113" i="4"/>
  <c r="P123" i="4"/>
  <c r="P133" i="4"/>
  <c r="Q113" i="4"/>
  <c r="Q123" i="4"/>
  <c r="Q133" i="4"/>
  <c r="R113" i="4"/>
  <c r="R123" i="4"/>
  <c r="R133" i="4"/>
  <c r="S113" i="4"/>
  <c r="S123" i="4"/>
  <c r="S133" i="4"/>
  <c r="T113" i="4"/>
  <c r="T123" i="4"/>
  <c r="T133" i="4"/>
  <c r="U113" i="4"/>
  <c r="U123" i="4"/>
  <c r="U133" i="4"/>
  <c r="V113" i="4"/>
  <c r="V123" i="4"/>
  <c r="V133" i="4"/>
  <c r="N114" i="4"/>
  <c r="N124" i="4"/>
  <c r="N134" i="4"/>
  <c r="O114" i="4"/>
  <c r="O124" i="4"/>
  <c r="O134" i="4"/>
  <c r="P114" i="4"/>
  <c r="P124" i="4"/>
  <c r="P134" i="4"/>
  <c r="Q114" i="4"/>
  <c r="Q124" i="4"/>
  <c r="Q134" i="4"/>
  <c r="R114" i="4"/>
  <c r="R124" i="4"/>
  <c r="R134" i="4"/>
  <c r="S114" i="4"/>
  <c r="S124" i="4"/>
  <c r="S134" i="4"/>
  <c r="T114" i="4"/>
  <c r="T124" i="4"/>
  <c r="T134" i="4"/>
  <c r="U114" i="4"/>
  <c r="U124" i="4"/>
  <c r="U134" i="4"/>
  <c r="V114" i="4"/>
  <c r="V124" i="4"/>
  <c r="V134" i="4"/>
  <c r="N115" i="4"/>
  <c r="N125" i="4"/>
  <c r="N135" i="4"/>
  <c r="O115" i="4"/>
  <c r="O125" i="4"/>
  <c r="O135" i="4"/>
  <c r="P115" i="4"/>
  <c r="P125" i="4"/>
  <c r="P135" i="4"/>
  <c r="Q115" i="4"/>
  <c r="Q125" i="4"/>
  <c r="Q135" i="4"/>
  <c r="R115" i="4"/>
  <c r="R125" i="4"/>
  <c r="R135" i="4"/>
  <c r="S115" i="4"/>
  <c r="S125" i="4"/>
  <c r="S135" i="4"/>
  <c r="T115" i="4"/>
  <c r="T125" i="4"/>
  <c r="T135" i="4"/>
  <c r="U115" i="4"/>
  <c r="U125" i="4"/>
  <c r="U135" i="4"/>
  <c r="V115" i="4"/>
  <c r="V125" i="4"/>
  <c r="V135" i="4"/>
  <c r="N116" i="4"/>
  <c r="N126" i="4"/>
  <c r="N136" i="4"/>
  <c r="O116" i="4"/>
  <c r="O126" i="4"/>
  <c r="O136" i="4"/>
  <c r="P116" i="4"/>
  <c r="P126" i="4"/>
  <c r="P136" i="4"/>
  <c r="Q116" i="4"/>
  <c r="Q126" i="4"/>
  <c r="Q136" i="4"/>
  <c r="R116" i="4"/>
  <c r="R126" i="4"/>
  <c r="R136" i="4"/>
  <c r="S116" i="4"/>
  <c r="S126" i="4"/>
  <c r="S136" i="4"/>
  <c r="T116" i="4"/>
  <c r="T126" i="4"/>
  <c r="T136" i="4"/>
  <c r="U116" i="4"/>
  <c r="U126" i="4"/>
  <c r="U136" i="4"/>
  <c r="V116" i="4"/>
  <c r="V126" i="4"/>
  <c r="V136" i="4"/>
  <c r="N117" i="4"/>
  <c r="N127" i="4"/>
  <c r="N137" i="4"/>
  <c r="O117" i="4"/>
  <c r="O127" i="4"/>
  <c r="O137" i="4"/>
  <c r="P117" i="4"/>
  <c r="P127" i="4"/>
  <c r="P137" i="4"/>
  <c r="Q117" i="4"/>
  <c r="Q127" i="4"/>
  <c r="Q137" i="4"/>
  <c r="R117" i="4"/>
  <c r="R127" i="4"/>
  <c r="R137" i="4"/>
  <c r="S117" i="4"/>
  <c r="S127" i="4"/>
  <c r="S137" i="4"/>
  <c r="T117" i="4"/>
  <c r="T127" i="4"/>
  <c r="T137" i="4"/>
  <c r="U117" i="4"/>
  <c r="U127" i="4"/>
  <c r="U137" i="4"/>
  <c r="V117" i="4"/>
  <c r="V127" i="4"/>
  <c r="V137" i="4"/>
  <c r="N118" i="4"/>
  <c r="N128" i="4"/>
  <c r="N138" i="4"/>
  <c r="O118" i="4"/>
  <c r="O128" i="4"/>
  <c r="O138" i="4"/>
  <c r="P118" i="4"/>
  <c r="P128" i="4"/>
  <c r="P138" i="4"/>
  <c r="Q118" i="4"/>
  <c r="Q128" i="4"/>
  <c r="Q138" i="4"/>
  <c r="R118" i="4"/>
  <c r="R128" i="4"/>
  <c r="R138" i="4"/>
  <c r="S118" i="4"/>
  <c r="S128" i="4"/>
  <c r="S138" i="4"/>
  <c r="T118" i="4"/>
  <c r="T128" i="4"/>
  <c r="T138" i="4"/>
  <c r="U118" i="4"/>
  <c r="U128" i="4"/>
  <c r="U138" i="4"/>
  <c r="V118" i="4"/>
  <c r="V128" i="4"/>
  <c r="V138" i="4"/>
  <c r="N119" i="4"/>
  <c r="N129" i="4"/>
  <c r="N139" i="4"/>
  <c r="O119" i="4"/>
  <c r="O129" i="4"/>
  <c r="O139" i="4"/>
  <c r="P119" i="4"/>
  <c r="P129" i="4"/>
  <c r="P139" i="4"/>
  <c r="Q119" i="4"/>
  <c r="Q129" i="4"/>
  <c r="Q139" i="4"/>
  <c r="R119" i="4"/>
  <c r="R129" i="4"/>
  <c r="R139" i="4"/>
  <c r="S119" i="4"/>
  <c r="S129" i="4"/>
  <c r="S139" i="4"/>
  <c r="T119" i="4"/>
  <c r="T129" i="4"/>
  <c r="T139" i="4"/>
  <c r="U119" i="4"/>
  <c r="U129" i="4"/>
  <c r="U139" i="4"/>
  <c r="V119" i="4"/>
  <c r="V129" i="4"/>
  <c r="V139" i="4"/>
  <c r="N120" i="4"/>
  <c r="N130" i="4"/>
  <c r="N140" i="4"/>
  <c r="O120" i="4"/>
  <c r="O130" i="4"/>
  <c r="O140" i="4"/>
  <c r="P120" i="4"/>
  <c r="P130" i="4"/>
  <c r="P140" i="4"/>
  <c r="Q120" i="4"/>
  <c r="Q130" i="4"/>
  <c r="Q140" i="4"/>
  <c r="R120" i="4"/>
  <c r="R130" i="4"/>
  <c r="R140" i="4"/>
  <c r="S120" i="4"/>
  <c r="S130" i="4"/>
  <c r="S140" i="4"/>
  <c r="T120" i="4"/>
  <c r="T130" i="4"/>
  <c r="T140" i="4"/>
  <c r="U120" i="4"/>
  <c r="U130" i="4"/>
  <c r="U140" i="4"/>
  <c r="V120" i="4"/>
  <c r="V130" i="4"/>
  <c r="V140" i="4"/>
  <c r="N121" i="4"/>
  <c r="N131" i="4"/>
  <c r="N141" i="4"/>
  <c r="O121" i="4"/>
  <c r="O131" i="4"/>
  <c r="O141" i="4"/>
  <c r="P121" i="4"/>
  <c r="P131" i="4"/>
  <c r="P141" i="4"/>
  <c r="Q121" i="4"/>
  <c r="Q131" i="4"/>
  <c r="Q141" i="4"/>
  <c r="R121" i="4"/>
  <c r="R131" i="4"/>
  <c r="R141" i="4"/>
  <c r="S121" i="4"/>
  <c r="S131" i="4"/>
  <c r="S141" i="4"/>
  <c r="T121" i="4"/>
  <c r="T131" i="4"/>
  <c r="T141" i="4"/>
  <c r="U121" i="4"/>
  <c r="U131" i="4"/>
  <c r="U141" i="4"/>
  <c r="V141" i="4"/>
  <c r="E133" i="4" a="1"/>
  <c r="E133" i="4"/>
  <c r="N143" i="4"/>
  <c r="O143" i="4"/>
  <c r="P143" i="4"/>
  <c r="Q143" i="4"/>
  <c r="R143" i="4"/>
  <c r="S143" i="4"/>
  <c r="T143" i="4"/>
  <c r="U143" i="4"/>
  <c r="V143" i="4"/>
  <c r="N144" i="4"/>
  <c r="O144" i="4"/>
  <c r="P144" i="4"/>
  <c r="Q144" i="4"/>
  <c r="R144" i="4"/>
  <c r="S144" i="4"/>
  <c r="T144" i="4"/>
  <c r="U144" i="4"/>
  <c r="V144" i="4"/>
  <c r="N145" i="4"/>
  <c r="O145" i="4"/>
  <c r="P145" i="4"/>
  <c r="Q145" i="4"/>
  <c r="R145" i="4"/>
  <c r="S145" i="4"/>
  <c r="T145" i="4"/>
  <c r="U145" i="4"/>
  <c r="V145" i="4"/>
  <c r="N146" i="4"/>
  <c r="O146" i="4"/>
  <c r="P146" i="4"/>
  <c r="Q146" i="4"/>
  <c r="R146" i="4"/>
  <c r="S146" i="4"/>
  <c r="T146" i="4"/>
  <c r="U146" i="4"/>
  <c r="V146" i="4"/>
  <c r="N147" i="4"/>
  <c r="O147" i="4"/>
  <c r="P147" i="4"/>
  <c r="Q147" i="4"/>
  <c r="R147" i="4"/>
  <c r="S147" i="4"/>
  <c r="T147" i="4"/>
  <c r="U147" i="4"/>
  <c r="V147" i="4"/>
  <c r="N148" i="4"/>
  <c r="O148" i="4"/>
  <c r="P148" i="4"/>
  <c r="Q148" i="4"/>
  <c r="R148" i="4"/>
  <c r="S148" i="4"/>
  <c r="T148" i="4"/>
  <c r="U148" i="4"/>
  <c r="V148" i="4"/>
  <c r="N149" i="4"/>
  <c r="O149" i="4"/>
  <c r="P149" i="4"/>
  <c r="Q149" i="4"/>
  <c r="R149" i="4"/>
  <c r="S149" i="4"/>
  <c r="T149" i="4"/>
  <c r="U149" i="4"/>
  <c r="V149" i="4"/>
  <c r="N150" i="4"/>
  <c r="O150" i="4"/>
  <c r="P150" i="4"/>
  <c r="Q150" i="4"/>
  <c r="R150" i="4"/>
  <c r="S150" i="4"/>
  <c r="T150" i="4"/>
  <c r="U150" i="4"/>
  <c r="V150" i="4"/>
  <c r="N151" i="4"/>
  <c r="O151" i="4"/>
  <c r="P151" i="4"/>
  <c r="Q151" i="4"/>
  <c r="R151" i="4"/>
  <c r="S151" i="4"/>
  <c r="T151" i="4"/>
  <c r="U151" i="4"/>
  <c r="V161" i="4"/>
  <c r="V171" i="4"/>
  <c r="N153" i="4"/>
  <c r="N163" i="4"/>
  <c r="N173" i="4"/>
  <c r="O153" i="4"/>
  <c r="O163" i="4"/>
  <c r="O173" i="4"/>
  <c r="P153" i="4"/>
  <c r="P163" i="4"/>
  <c r="P173" i="4"/>
  <c r="Q153" i="4"/>
  <c r="Q163" i="4"/>
  <c r="Q173" i="4"/>
  <c r="R153" i="4"/>
  <c r="R163" i="4"/>
  <c r="R173" i="4"/>
  <c r="S153" i="4"/>
  <c r="S163" i="4"/>
  <c r="S173" i="4"/>
  <c r="T153" i="4"/>
  <c r="T163" i="4"/>
  <c r="T173" i="4"/>
  <c r="U153" i="4"/>
  <c r="U163" i="4"/>
  <c r="U173" i="4"/>
  <c r="V153" i="4"/>
  <c r="V163" i="4"/>
  <c r="V173" i="4"/>
  <c r="N154" i="4"/>
  <c r="N164" i="4"/>
  <c r="N174" i="4"/>
  <c r="O154" i="4"/>
  <c r="O164" i="4"/>
  <c r="O174" i="4"/>
  <c r="P154" i="4"/>
  <c r="P164" i="4"/>
  <c r="P174" i="4"/>
  <c r="Q154" i="4"/>
  <c r="Q164" i="4"/>
  <c r="Q174" i="4"/>
  <c r="R154" i="4"/>
  <c r="R164" i="4"/>
  <c r="R174" i="4"/>
  <c r="S154" i="4"/>
  <c r="S164" i="4"/>
  <c r="S174" i="4"/>
  <c r="T154" i="4"/>
  <c r="T164" i="4"/>
  <c r="T174" i="4"/>
  <c r="U154" i="4"/>
  <c r="U164" i="4"/>
  <c r="U174" i="4"/>
  <c r="V154" i="4"/>
  <c r="V164" i="4"/>
  <c r="V174" i="4"/>
  <c r="N155" i="4"/>
  <c r="N165" i="4"/>
  <c r="N175" i="4"/>
  <c r="O155" i="4"/>
  <c r="O165" i="4"/>
  <c r="O175" i="4"/>
  <c r="P155" i="4"/>
  <c r="P165" i="4"/>
  <c r="P175" i="4"/>
  <c r="Q155" i="4"/>
  <c r="Q165" i="4"/>
  <c r="Q175" i="4"/>
  <c r="R155" i="4"/>
  <c r="R165" i="4"/>
  <c r="R175" i="4"/>
  <c r="S155" i="4"/>
  <c r="S165" i="4"/>
  <c r="S175" i="4"/>
  <c r="T155" i="4"/>
  <c r="T165" i="4"/>
  <c r="T175" i="4"/>
  <c r="U155" i="4"/>
  <c r="U165" i="4"/>
  <c r="U175" i="4"/>
  <c r="V155" i="4"/>
  <c r="V165" i="4"/>
  <c r="V175" i="4"/>
  <c r="N156" i="4"/>
  <c r="N166" i="4"/>
  <c r="N176" i="4"/>
  <c r="O156" i="4"/>
  <c r="O166" i="4"/>
  <c r="O176" i="4"/>
  <c r="P156" i="4"/>
  <c r="P166" i="4"/>
  <c r="P176" i="4"/>
  <c r="Q156" i="4"/>
  <c r="Q166" i="4"/>
  <c r="Q176" i="4"/>
  <c r="R156" i="4"/>
  <c r="R166" i="4"/>
  <c r="R176" i="4"/>
  <c r="S156" i="4"/>
  <c r="S166" i="4"/>
  <c r="S176" i="4"/>
  <c r="T156" i="4"/>
  <c r="T166" i="4"/>
  <c r="T176" i="4"/>
  <c r="U156" i="4"/>
  <c r="U166" i="4"/>
  <c r="U176" i="4"/>
  <c r="V156" i="4"/>
  <c r="V166" i="4"/>
  <c r="V176" i="4"/>
  <c r="N157" i="4"/>
  <c r="N167" i="4"/>
  <c r="N177" i="4"/>
  <c r="O157" i="4"/>
  <c r="O167" i="4"/>
  <c r="O177" i="4"/>
  <c r="P157" i="4"/>
  <c r="P167" i="4"/>
  <c r="P177" i="4"/>
  <c r="Q157" i="4"/>
  <c r="Q167" i="4"/>
  <c r="Q177" i="4"/>
  <c r="R157" i="4"/>
  <c r="R167" i="4"/>
  <c r="R177" i="4"/>
  <c r="S157" i="4"/>
  <c r="S167" i="4"/>
  <c r="S177" i="4"/>
  <c r="T157" i="4"/>
  <c r="T167" i="4"/>
  <c r="T177" i="4"/>
  <c r="U157" i="4"/>
  <c r="U167" i="4"/>
  <c r="U177" i="4"/>
  <c r="V157" i="4"/>
  <c r="V167" i="4"/>
  <c r="V177" i="4"/>
  <c r="N158" i="4"/>
  <c r="N168" i="4"/>
  <c r="N178" i="4"/>
  <c r="O158" i="4"/>
  <c r="O168" i="4"/>
  <c r="O178" i="4"/>
  <c r="P158" i="4"/>
  <c r="P168" i="4"/>
  <c r="P178" i="4"/>
  <c r="Q158" i="4"/>
  <c r="Q168" i="4"/>
  <c r="Q178" i="4"/>
  <c r="R158" i="4"/>
  <c r="R168" i="4"/>
  <c r="R178" i="4"/>
  <c r="S158" i="4"/>
  <c r="S168" i="4"/>
  <c r="S178" i="4"/>
  <c r="T158" i="4"/>
  <c r="T168" i="4"/>
  <c r="T178" i="4"/>
  <c r="U158" i="4"/>
  <c r="U168" i="4"/>
  <c r="U178" i="4"/>
  <c r="V158" i="4"/>
  <c r="V168" i="4"/>
  <c r="V178" i="4"/>
  <c r="N159" i="4"/>
  <c r="N169" i="4"/>
  <c r="N179" i="4"/>
  <c r="O159" i="4"/>
  <c r="O169" i="4"/>
  <c r="O179" i="4"/>
  <c r="P159" i="4"/>
  <c r="P169" i="4"/>
  <c r="P179" i="4"/>
  <c r="Q159" i="4"/>
  <c r="Q169" i="4"/>
  <c r="Q179" i="4"/>
  <c r="R159" i="4"/>
  <c r="R169" i="4"/>
  <c r="R179" i="4"/>
  <c r="S159" i="4"/>
  <c r="S169" i="4"/>
  <c r="S179" i="4"/>
  <c r="T159" i="4"/>
  <c r="T169" i="4"/>
  <c r="T179" i="4"/>
  <c r="U159" i="4"/>
  <c r="U169" i="4"/>
  <c r="U179" i="4"/>
  <c r="V159" i="4"/>
  <c r="V169" i="4"/>
  <c r="V179" i="4"/>
  <c r="N160" i="4"/>
  <c r="N170" i="4"/>
  <c r="N180" i="4"/>
  <c r="O160" i="4"/>
  <c r="O170" i="4"/>
  <c r="O180" i="4"/>
  <c r="P160" i="4"/>
  <c r="P170" i="4"/>
  <c r="P180" i="4"/>
  <c r="Q160" i="4"/>
  <c r="Q170" i="4"/>
  <c r="Q180" i="4"/>
  <c r="R160" i="4"/>
  <c r="R170" i="4"/>
  <c r="R180" i="4"/>
  <c r="S160" i="4"/>
  <c r="S170" i="4"/>
  <c r="S180" i="4"/>
  <c r="T160" i="4"/>
  <c r="T170" i="4"/>
  <c r="T180" i="4"/>
  <c r="U160" i="4"/>
  <c r="U170" i="4"/>
  <c r="U180" i="4"/>
  <c r="V160" i="4"/>
  <c r="V170" i="4"/>
  <c r="V180" i="4"/>
  <c r="N161" i="4"/>
  <c r="N171" i="4"/>
  <c r="N181" i="4"/>
  <c r="O161" i="4"/>
  <c r="O171" i="4"/>
  <c r="O181" i="4"/>
  <c r="P161" i="4"/>
  <c r="P171" i="4"/>
  <c r="P181" i="4"/>
  <c r="Q161" i="4"/>
  <c r="Q171" i="4"/>
  <c r="Q181" i="4"/>
  <c r="R161" i="4"/>
  <c r="R171" i="4"/>
  <c r="R181" i="4"/>
  <c r="S161" i="4"/>
  <c r="S171" i="4"/>
  <c r="S181" i="4"/>
  <c r="T161" i="4"/>
  <c r="T171" i="4"/>
  <c r="T181" i="4"/>
  <c r="U161" i="4"/>
  <c r="U171" i="4"/>
  <c r="U181" i="4"/>
  <c r="V181" i="4"/>
  <c r="E173" i="4" a="1"/>
  <c r="E173" i="4"/>
  <c r="N183" i="4"/>
  <c r="O183" i="4"/>
  <c r="P183" i="4"/>
  <c r="Q183" i="4"/>
  <c r="R183" i="4"/>
  <c r="S183" i="4"/>
  <c r="T183" i="4"/>
  <c r="U183" i="4"/>
  <c r="V183" i="4"/>
  <c r="N184" i="4"/>
  <c r="O184" i="4"/>
  <c r="P184" i="4"/>
  <c r="Q184" i="4"/>
  <c r="R184" i="4"/>
  <c r="S184" i="4"/>
  <c r="T184" i="4"/>
  <c r="U184" i="4"/>
  <c r="V184" i="4"/>
  <c r="N185" i="4"/>
  <c r="O185" i="4"/>
  <c r="P185" i="4"/>
  <c r="Q185" i="4"/>
  <c r="R185" i="4"/>
  <c r="S185" i="4"/>
  <c r="T185" i="4"/>
  <c r="U185" i="4"/>
  <c r="V185" i="4"/>
  <c r="N186" i="4"/>
  <c r="O186" i="4"/>
  <c r="P186" i="4"/>
  <c r="Q186" i="4"/>
  <c r="R186" i="4"/>
  <c r="S186" i="4"/>
  <c r="T186" i="4"/>
  <c r="U186" i="4"/>
  <c r="V186" i="4"/>
  <c r="N187" i="4"/>
  <c r="O187" i="4"/>
  <c r="P187" i="4"/>
  <c r="Q187" i="4"/>
  <c r="R187" i="4"/>
  <c r="S187" i="4"/>
  <c r="T187" i="4"/>
  <c r="U187" i="4"/>
  <c r="V187" i="4"/>
  <c r="N188" i="4"/>
  <c r="O188" i="4"/>
  <c r="P188" i="4"/>
  <c r="Q188" i="4"/>
  <c r="R188" i="4"/>
  <c r="S188" i="4"/>
  <c r="T188" i="4"/>
  <c r="U188" i="4"/>
  <c r="V188" i="4"/>
  <c r="N189" i="4"/>
  <c r="O189" i="4"/>
  <c r="P189" i="4"/>
  <c r="Q189" i="4"/>
  <c r="R189" i="4"/>
  <c r="S189" i="4"/>
  <c r="T189" i="4"/>
  <c r="U189" i="4"/>
  <c r="V189" i="4"/>
  <c r="N190" i="4"/>
  <c r="O190" i="4"/>
  <c r="P190" i="4"/>
  <c r="Q190" i="4"/>
  <c r="R190" i="4"/>
  <c r="S190" i="4"/>
  <c r="T190" i="4"/>
  <c r="U190" i="4"/>
  <c r="V190" i="4"/>
  <c r="N191" i="4"/>
  <c r="O191" i="4"/>
  <c r="P191" i="4"/>
  <c r="Q191" i="4"/>
  <c r="R191" i="4"/>
  <c r="S191" i="4"/>
  <c r="T191" i="4"/>
  <c r="U191" i="4"/>
  <c r="V201" i="4"/>
  <c r="V211" i="4"/>
  <c r="N193" i="4"/>
  <c r="N203" i="4"/>
  <c r="N213" i="4"/>
  <c r="O193" i="4"/>
  <c r="O203" i="4"/>
  <c r="O213" i="4"/>
  <c r="P193" i="4"/>
  <c r="P203" i="4"/>
  <c r="P213" i="4"/>
  <c r="Q193" i="4"/>
  <c r="Q203" i="4"/>
  <c r="Q213" i="4"/>
  <c r="R193" i="4"/>
  <c r="R203" i="4"/>
  <c r="R213" i="4"/>
  <c r="S193" i="4"/>
  <c r="S203" i="4"/>
  <c r="S213" i="4"/>
  <c r="T193" i="4"/>
  <c r="T203" i="4"/>
  <c r="T213" i="4"/>
  <c r="U193" i="4"/>
  <c r="U203" i="4"/>
  <c r="U213" i="4"/>
  <c r="V193" i="4"/>
  <c r="V203" i="4"/>
  <c r="V213" i="4"/>
  <c r="N194" i="4"/>
  <c r="N204" i="4"/>
  <c r="N214" i="4"/>
  <c r="O194" i="4"/>
  <c r="O204" i="4"/>
  <c r="O214" i="4"/>
  <c r="P194" i="4"/>
  <c r="P204" i="4"/>
  <c r="P214" i="4"/>
  <c r="Q194" i="4"/>
  <c r="Q204" i="4"/>
  <c r="Q214" i="4"/>
  <c r="R194" i="4"/>
  <c r="R204" i="4"/>
  <c r="R214" i="4"/>
  <c r="S194" i="4"/>
  <c r="S204" i="4"/>
  <c r="S214" i="4"/>
  <c r="T194" i="4"/>
  <c r="T204" i="4"/>
  <c r="T214" i="4"/>
  <c r="U194" i="4"/>
  <c r="U204" i="4"/>
  <c r="U214" i="4"/>
  <c r="V194" i="4"/>
  <c r="V204" i="4"/>
  <c r="V214" i="4"/>
  <c r="N195" i="4"/>
  <c r="N205" i="4"/>
  <c r="N215" i="4"/>
  <c r="O195" i="4"/>
  <c r="O205" i="4"/>
  <c r="O215" i="4"/>
  <c r="P195" i="4"/>
  <c r="P205" i="4"/>
  <c r="P215" i="4"/>
  <c r="Q195" i="4"/>
  <c r="Q205" i="4"/>
  <c r="Q215" i="4"/>
  <c r="R195" i="4"/>
  <c r="R205" i="4"/>
  <c r="R215" i="4"/>
  <c r="S195" i="4"/>
  <c r="S205" i="4"/>
  <c r="S215" i="4"/>
  <c r="T195" i="4"/>
  <c r="T205" i="4"/>
  <c r="T215" i="4"/>
  <c r="U195" i="4"/>
  <c r="U205" i="4"/>
  <c r="U215" i="4"/>
  <c r="V195" i="4"/>
  <c r="V205" i="4"/>
  <c r="V215" i="4"/>
  <c r="N196" i="4"/>
  <c r="N206" i="4"/>
  <c r="N216" i="4"/>
  <c r="O196" i="4"/>
  <c r="O206" i="4"/>
  <c r="O216" i="4"/>
  <c r="P196" i="4"/>
  <c r="P206" i="4"/>
  <c r="P216" i="4"/>
  <c r="Q196" i="4"/>
  <c r="Q206" i="4"/>
  <c r="Q216" i="4"/>
  <c r="R196" i="4"/>
  <c r="R206" i="4"/>
  <c r="R216" i="4"/>
  <c r="S196" i="4"/>
  <c r="S206" i="4"/>
  <c r="S216" i="4"/>
  <c r="T196" i="4"/>
  <c r="T206" i="4"/>
  <c r="T216" i="4"/>
  <c r="U196" i="4"/>
  <c r="U206" i="4"/>
  <c r="U216" i="4"/>
  <c r="V196" i="4"/>
  <c r="V206" i="4"/>
  <c r="V216" i="4"/>
  <c r="N197" i="4"/>
  <c r="N207" i="4"/>
  <c r="N217" i="4"/>
  <c r="O197" i="4"/>
  <c r="O207" i="4"/>
  <c r="O217" i="4"/>
  <c r="P197" i="4"/>
  <c r="P207" i="4"/>
  <c r="P217" i="4"/>
  <c r="Q197" i="4"/>
  <c r="Q207" i="4"/>
  <c r="Q217" i="4"/>
  <c r="R197" i="4"/>
  <c r="R207" i="4"/>
  <c r="R217" i="4"/>
  <c r="S197" i="4"/>
  <c r="S207" i="4"/>
  <c r="S217" i="4"/>
  <c r="T197" i="4"/>
  <c r="T207" i="4"/>
  <c r="T217" i="4"/>
  <c r="U197" i="4"/>
  <c r="U207" i="4"/>
  <c r="U217" i="4"/>
  <c r="V197" i="4"/>
  <c r="V207" i="4"/>
  <c r="V217" i="4"/>
  <c r="N198" i="4"/>
  <c r="N208" i="4"/>
  <c r="N218" i="4"/>
  <c r="O198" i="4"/>
  <c r="O208" i="4"/>
  <c r="O218" i="4"/>
  <c r="P198" i="4"/>
  <c r="P208" i="4"/>
  <c r="P218" i="4"/>
  <c r="Q198" i="4"/>
  <c r="Q208" i="4"/>
  <c r="Q218" i="4"/>
  <c r="R198" i="4"/>
  <c r="R208" i="4"/>
  <c r="R218" i="4"/>
  <c r="S198" i="4"/>
  <c r="S208" i="4"/>
  <c r="S218" i="4"/>
  <c r="T198" i="4"/>
  <c r="T208" i="4"/>
  <c r="T218" i="4"/>
  <c r="U198" i="4"/>
  <c r="U208" i="4"/>
  <c r="U218" i="4"/>
  <c r="V198" i="4"/>
  <c r="V208" i="4"/>
  <c r="V218" i="4"/>
  <c r="N199" i="4"/>
  <c r="N209" i="4"/>
  <c r="N219" i="4"/>
  <c r="O199" i="4"/>
  <c r="O209" i="4"/>
  <c r="O219" i="4"/>
  <c r="P199" i="4"/>
  <c r="P209" i="4"/>
  <c r="P219" i="4"/>
  <c r="Q199" i="4"/>
  <c r="Q209" i="4"/>
  <c r="Q219" i="4"/>
  <c r="R199" i="4"/>
  <c r="R209" i="4"/>
  <c r="R219" i="4"/>
  <c r="S199" i="4"/>
  <c r="S209" i="4"/>
  <c r="S219" i="4"/>
  <c r="T199" i="4"/>
  <c r="T209" i="4"/>
  <c r="T219" i="4"/>
  <c r="U199" i="4"/>
  <c r="U209" i="4"/>
  <c r="U219" i="4"/>
  <c r="V199" i="4"/>
  <c r="V209" i="4"/>
  <c r="V219" i="4"/>
  <c r="N200" i="4"/>
  <c r="N210" i="4"/>
  <c r="N220" i="4"/>
  <c r="O200" i="4"/>
  <c r="O210" i="4"/>
  <c r="O220" i="4"/>
  <c r="P200" i="4"/>
  <c r="P210" i="4"/>
  <c r="P220" i="4"/>
  <c r="Q200" i="4"/>
  <c r="Q210" i="4"/>
  <c r="Q220" i="4"/>
  <c r="R200" i="4"/>
  <c r="R210" i="4"/>
  <c r="R220" i="4"/>
  <c r="S200" i="4"/>
  <c r="S210" i="4"/>
  <c r="S220" i="4"/>
  <c r="T200" i="4"/>
  <c r="T210" i="4"/>
  <c r="T220" i="4"/>
  <c r="U200" i="4"/>
  <c r="U210" i="4"/>
  <c r="U220" i="4"/>
  <c r="V200" i="4"/>
  <c r="V210" i="4"/>
  <c r="V220" i="4"/>
  <c r="N201" i="4"/>
  <c r="N211" i="4"/>
  <c r="N221" i="4"/>
  <c r="O201" i="4"/>
  <c r="O211" i="4"/>
  <c r="O221" i="4"/>
  <c r="P201" i="4"/>
  <c r="P211" i="4"/>
  <c r="P221" i="4"/>
  <c r="Q201" i="4"/>
  <c r="Q211" i="4"/>
  <c r="Q221" i="4"/>
  <c r="R201" i="4"/>
  <c r="R211" i="4"/>
  <c r="R221" i="4"/>
  <c r="S201" i="4"/>
  <c r="S211" i="4"/>
  <c r="S221" i="4"/>
  <c r="T201" i="4"/>
  <c r="T211" i="4"/>
  <c r="T221" i="4"/>
  <c r="U201" i="4"/>
  <c r="U211" i="4"/>
  <c r="U221" i="4"/>
  <c r="V221" i="4"/>
  <c r="E213" i="4" a="1"/>
  <c r="E213" i="4"/>
  <c r="N223" i="4"/>
  <c r="O223" i="4"/>
  <c r="P223" i="4"/>
  <c r="Q223" i="4"/>
  <c r="R223" i="4"/>
  <c r="S223" i="4"/>
  <c r="T223" i="4"/>
  <c r="U223" i="4"/>
  <c r="V223" i="4"/>
  <c r="N224" i="4"/>
  <c r="O224" i="4"/>
  <c r="P224" i="4"/>
  <c r="Q224" i="4"/>
  <c r="R224" i="4"/>
  <c r="S224" i="4"/>
  <c r="T224" i="4"/>
  <c r="U224" i="4"/>
  <c r="V224" i="4"/>
  <c r="N225" i="4"/>
  <c r="O225" i="4"/>
  <c r="P225" i="4"/>
  <c r="Q225" i="4"/>
  <c r="R225" i="4"/>
  <c r="S225" i="4"/>
  <c r="T225" i="4"/>
  <c r="U225" i="4"/>
  <c r="V225" i="4"/>
  <c r="N226" i="4"/>
  <c r="O226" i="4"/>
  <c r="P226" i="4"/>
  <c r="Q226" i="4"/>
  <c r="R226" i="4"/>
  <c r="S226" i="4"/>
  <c r="T226" i="4"/>
  <c r="U226" i="4"/>
  <c r="V226" i="4"/>
  <c r="N227" i="4"/>
  <c r="O227" i="4"/>
  <c r="P227" i="4"/>
  <c r="Q227" i="4"/>
  <c r="R227" i="4"/>
  <c r="S227" i="4"/>
  <c r="T227" i="4"/>
  <c r="U227" i="4"/>
  <c r="V227" i="4"/>
  <c r="N228" i="4"/>
  <c r="O228" i="4"/>
  <c r="P228" i="4"/>
  <c r="Q228" i="4"/>
  <c r="R228" i="4"/>
  <c r="S228" i="4"/>
  <c r="T228" i="4"/>
  <c r="U228" i="4"/>
  <c r="V228" i="4"/>
  <c r="N229" i="4"/>
  <c r="O229" i="4"/>
  <c r="P229" i="4"/>
  <c r="Q229" i="4"/>
  <c r="R229" i="4"/>
  <c r="S229" i="4"/>
  <c r="T229" i="4"/>
  <c r="U229" i="4"/>
  <c r="V229" i="4"/>
  <c r="N230" i="4"/>
  <c r="O230" i="4"/>
  <c r="P230" i="4"/>
  <c r="Q230" i="4"/>
  <c r="R230" i="4"/>
  <c r="S230" i="4"/>
  <c r="T230" i="4"/>
  <c r="U230" i="4"/>
  <c r="V230" i="4"/>
  <c r="N231" i="4"/>
  <c r="O231" i="4"/>
  <c r="P231" i="4"/>
  <c r="Q231" i="4"/>
  <c r="R231" i="4"/>
  <c r="S231" i="4"/>
  <c r="T231" i="4"/>
  <c r="U231" i="4"/>
  <c r="V241" i="4"/>
  <c r="V251" i="4"/>
  <c r="N233" i="4"/>
  <c r="N243" i="4"/>
  <c r="N253" i="4"/>
  <c r="O233" i="4"/>
  <c r="O243" i="4"/>
  <c r="O253" i="4"/>
  <c r="P233" i="4"/>
  <c r="P243" i="4"/>
  <c r="P253" i="4"/>
  <c r="Q233" i="4"/>
  <c r="Q243" i="4"/>
  <c r="Q253" i="4"/>
  <c r="R233" i="4"/>
  <c r="R243" i="4"/>
  <c r="R253" i="4"/>
  <c r="S233" i="4"/>
  <c r="S243" i="4"/>
  <c r="S253" i="4"/>
  <c r="T233" i="4"/>
  <c r="T243" i="4"/>
  <c r="T253" i="4"/>
  <c r="U233" i="4"/>
  <c r="U243" i="4"/>
  <c r="U253" i="4"/>
  <c r="V233" i="4"/>
  <c r="V243" i="4"/>
  <c r="V253" i="4"/>
  <c r="N234" i="4"/>
  <c r="N244" i="4"/>
  <c r="N254" i="4"/>
  <c r="O234" i="4"/>
  <c r="O244" i="4"/>
  <c r="O254" i="4"/>
  <c r="P234" i="4"/>
  <c r="P244" i="4"/>
  <c r="P254" i="4"/>
  <c r="Q234" i="4"/>
  <c r="Q244" i="4"/>
  <c r="Q254" i="4"/>
  <c r="R234" i="4"/>
  <c r="R244" i="4"/>
  <c r="R254" i="4"/>
  <c r="S234" i="4"/>
  <c r="S244" i="4"/>
  <c r="S254" i="4"/>
  <c r="T234" i="4"/>
  <c r="T244" i="4"/>
  <c r="T254" i="4"/>
  <c r="U234" i="4"/>
  <c r="U244" i="4"/>
  <c r="U254" i="4"/>
  <c r="V234" i="4"/>
  <c r="V244" i="4"/>
  <c r="V254" i="4"/>
  <c r="N235" i="4"/>
  <c r="N245" i="4"/>
  <c r="N255" i="4"/>
  <c r="O235" i="4"/>
  <c r="O245" i="4"/>
  <c r="O255" i="4"/>
  <c r="P235" i="4"/>
  <c r="P245" i="4"/>
  <c r="P255" i="4"/>
  <c r="Q235" i="4"/>
  <c r="Q245" i="4"/>
  <c r="Q255" i="4"/>
  <c r="R235" i="4"/>
  <c r="R245" i="4"/>
  <c r="R255" i="4"/>
  <c r="S235" i="4"/>
  <c r="S245" i="4"/>
  <c r="S255" i="4"/>
  <c r="T235" i="4"/>
  <c r="T245" i="4"/>
  <c r="T255" i="4"/>
  <c r="U235" i="4"/>
  <c r="U245" i="4"/>
  <c r="U255" i="4"/>
  <c r="V235" i="4"/>
  <c r="V245" i="4"/>
  <c r="V255" i="4"/>
  <c r="N236" i="4"/>
  <c r="N246" i="4"/>
  <c r="N256" i="4"/>
  <c r="O236" i="4"/>
  <c r="O246" i="4"/>
  <c r="O256" i="4"/>
  <c r="P236" i="4"/>
  <c r="P246" i="4"/>
  <c r="P256" i="4"/>
  <c r="Q236" i="4"/>
  <c r="Q246" i="4"/>
  <c r="Q256" i="4"/>
  <c r="R236" i="4"/>
  <c r="R246" i="4"/>
  <c r="R256" i="4"/>
  <c r="S236" i="4"/>
  <c r="S246" i="4"/>
  <c r="S256" i="4"/>
  <c r="T236" i="4"/>
  <c r="T246" i="4"/>
  <c r="T256" i="4"/>
  <c r="U236" i="4"/>
  <c r="U246" i="4"/>
  <c r="U256" i="4"/>
  <c r="V236" i="4"/>
  <c r="V246" i="4"/>
  <c r="V256" i="4"/>
  <c r="N237" i="4"/>
  <c r="N247" i="4"/>
  <c r="N257" i="4"/>
  <c r="O237" i="4"/>
  <c r="O247" i="4"/>
  <c r="O257" i="4"/>
  <c r="P237" i="4"/>
  <c r="P247" i="4"/>
  <c r="P257" i="4"/>
  <c r="Q237" i="4"/>
  <c r="Q247" i="4"/>
  <c r="Q257" i="4"/>
  <c r="R237" i="4"/>
  <c r="R247" i="4"/>
  <c r="R257" i="4"/>
  <c r="S237" i="4"/>
  <c r="S247" i="4"/>
  <c r="S257" i="4"/>
  <c r="T237" i="4"/>
  <c r="T247" i="4"/>
  <c r="T257" i="4"/>
  <c r="U237" i="4"/>
  <c r="U247" i="4"/>
  <c r="U257" i="4"/>
  <c r="V237" i="4"/>
  <c r="V247" i="4"/>
  <c r="V257" i="4"/>
  <c r="N238" i="4"/>
  <c r="N248" i="4"/>
  <c r="N258" i="4"/>
  <c r="O238" i="4"/>
  <c r="O248" i="4"/>
  <c r="O258" i="4"/>
  <c r="P238" i="4"/>
  <c r="P248" i="4"/>
  <c r="P258" i="4"/>
  <c r="Q238" i="4"/>
  <c r="Q248" i="4"/>
  <c r="Q258" i="4"/>
  <c r="R238" i="4"/>
  <c r="R248" i="4"/>
  <c r="R258" i="4"/>
  <c r="S238" i="4"/>
  <c r="S248" i="4"/>
  <c r="S258" i="4"/>
  <c r="T238" i="4"/>
  <c r="T248" i="4"/>
  <c r="T258" i="4"/>
  <c r="U238" i="4"/>
  <c r="U248" i="4"/>
  <c r="U258" i="4"/>
  <c r="V238" i="4"/>
  <c r="V248" i="4"/>
  <c r="V258" i="4"/>
  <c r="N239" i="4"/>
  <c r="N249" i="4"/>
  <c r="N259" i="4"/>
  <c r="O239" i="4"/>
  <c r="O249" i="4"/>
  <c r="O259" i="4"/>
  <c r="P239" i="4"/>
  <c r="P249" i="4"/>
  <c r="P259" i="4"/>
  <c r="Q239" i="4"/>
  <c r="Q249" i="4"/>
  <c r="Q259" i="4"/>
  <c r="R239" i="4"/>
  <c r="R249" i="4"/>
  <c r="R259" i="4"/>
  <c r="S239" i="4"/>
  <c r="S249" i="4"/>
  <c r="S259" i="4"/>
  <c r="T239" i="4"/>
  <c r="T249" i="4"/>
  <c r="T259" i="4"/>
  <c r="U239" i="4"/>
  <c r="U249" i="4"/>
  <c r="U259" i="4"/>
  <c r="V239" i="4"/>
  <c r="V249" i="4"/>
  <c r="V259" i="4"/>
  <c r="N240" i="4"/>
  <c r="N250" i="4"/>
  <c r="N260" i="4"/>
  <c r="O240" i="4"/>
  <c r="O250" i="4"/>
  <c r="O260" i="4"/>
  <c r="P240" i="4"/>
  <c r="P250" i="4"/>
  <c r="P260" i="4"/>
  <c r="Q240" i="4"/>
  <c r="Q250" i="4"/>
  <c r="Q260" i="4"/>
  <c r="R240" i="4"/>
  <c r="R250" i="4"/>
  <c r="R260" i="4"/>
  <c r="S240" i="4"/>
  <c r="S250" i="4"/>
  <c r="S260" i="4"/>
  <c r="T240" i="4"/>
  <c r="T250" i="4"/>
  <c r="T260" i="4"/>
  <c r="U240" i="4"/>
  <c r="U250" i="4"/>
  <c r="U260" i="4"/>
  <c r="V240" i="4"/>
  <c r="V250" i="4"/>
  <c r="V260" i="4"/>
  <c r="N241" i="4"/>
  <c r="N251" i="4"/>
  <c r="N261" i="4"/>
  <c r="O241" i="4"/>
  <c r="O251" i="4"/>
  <c r="O261" i="4"/>
  <c r="P241" i="4"/>
  <c r="P251" i="4"/>
  <c r="P261" i="4"/>
  <c r="Q241" i="4"/>
  <c r="Q251" i="4"/>
  <c r="Q261" i="4"/>
  <c r="R241" i="4"/>
  <c r="R251" i="4"/>
  <c r="R261" i="4"/>
  <c r="S241" i="4"/>
  <c r="S251" i="4"/>
  <c r="S261" i="4"/>
  <c r="T241" i="4"/>
  <c r="T251" i="4"/>
  <c r="T261" i="4"/>
  <c r="U241" i="4"/>
  <c r="U251" i="4"/>
  <c r="U261" i="4"/>
  <c r="V261" i="4"/>
  <c r="E253" i="4" a="1"/>
  <c r="E253" i="4"/>
  <c r="N263" i="4"/>
  <c r="O263" i="4"/>
  <c r="P263" i="4"/>
  <c r="Q263" i="4"/>
  <c r="R263" i="4"/>
  <c r="S263" i="4"/>
  <c r="T263" i="4"/>
  <c r="U263" i="4"/>
  <c r="V263" i="4"/>
  <c r="N264" i="4"/>
  <c r="O264" i="4"/>
  <c r="P264" i="4"/>
  <c r="Q264" i="4"/>
  <c r="R264" i="4"/>
  <c r="S264" i="4"/>
  <c r="T264" i="4"/>
  <c r="U264" i="4"/>
  <c r="V264" i="4"/>
  <c r="N265" i="4"/>
  <c r="O265" i="4"/>
  <c r="P265" i="4"/>
  <c r="Q265" i="4"/>
  <c r="R265" i="4"/>
  <c r="S265" i="4"/>
  <c r="T265" i="4"/>
  <c r="U265" i="4"/>
  <c r="V265" i="4"/>
  <c r="N266" i="4"/>
  <c r="O266" i="4"/>
  <c r="P266" i="4"/>
  <c r="Q266" i="4"/>
  <c r="R266" i="4"/>
  <c r="S266" i="4"/>
  <c r="T266" i="4"/>
  <c r="U266" i="4"/>
  <c r="V266" i="4"/>
  <c r="N267" i="4"/>
  <c r="O267" i="4"/>
  <c r="P267" i="4"/>
  <c r="Q267" i="4"/>
  <c r="R267" i="4"/>
  <c r="S267" i="4"/>
  <c r="T267" i="4"/>
  <c r="U267" i="4"/>
  <c r="V267" i="4"/>
  <c r="N268" i="4"/>
  <c r="O268" i="4"/>
  <c r="P268" i="4"/>
  <c r="Q268" i="4"/>
  <c r="R268" i="4"/>
  <c r="S268" i="4"/>
  <c r="T268" i="4"/>
  <c r="U268" i="4"/>
  <c r="V268" i="4"/>
  <c r="N269" i="4"/>
  <c r="O269" i="4"/>
  <c r="P269" i="4"/>
  <c r="Q269" i="4"/>
  <c r="R269" i="4"/>
  <c r="S269" i="4"/>
  <c r="T269" i="4"/>
  <c r="U269" i="4"/>
  <c r="V269" i="4"/>
  <c r="N270" i="4"/>
  <c r="O270" i="4"/>
  <c r="P270" i="4"/>
  <c r="Q270" i="4"/>
  <c r="R270" i="4"/>
  <c r="S270" i="4"/>
  <c r="T270" i="4"/>
  <c r="U270" i="4"/>
  <c r="V270" i="4"/>
  <c r="N271" i="4"/>
  <c r="O271" i="4"/>
  <c r="P271" i="4"/>
  <c r="Q271" i="4"/>
  <c r="R271" i="4"/>
  <c r="S271" i="4"/>
  <c r="T271" i="4"/>
  <c r="U271" i="4"/>
  <c r="V281" i="4"/>
  <c r="V291" i="4"/>
  <c r="N273" i="4"/>
  <c r="N283" i="4"/>
  <c r="N293" i="4"/>
  <c r="O273" i="4"/>
  <c r="O283" i="4"/>
  <c r="O293" i="4"/>
  <c r="P273" i="4"/>
  <c r="P283" i="4"/>
  <c r="P293" i="4"/>
  <c r="Q273" i="4"/>
  <c r="Q283" i="4"/>
  <c r="Q293" i="4"/>
  <c r="R273" i="4"/>
  <c r="R283" i="4"/>
  <c r="R293" i="4"/>
  <c r="S273" i="4"/>
  <c r="S283" i="4"/>
  <c r="S293" i="4"/>
  <c r="T273" i="4"/>
  <c r="T283" i="4"/>
  <c r="T293" i="4"/>
  <c r="U273" i="4"/>
  <c r="U283" i="4"/>
  <c r="U293" i="4"/>
  <c r="V273" i="4"/>
  <c r="V283" i="4"/>
  <c r="V293" i="4"/>
  <c r="N274" i="4"/>
  <c r="N284" i="4"/>
  <c r="N294" i="4"/>
  <c r="O274" i="4"/>
  <c r="O284" i="4"/>
  <c r="O294" i="4"/>
  <c r="P274" i="4"/>
  <c r="P284" i="4"/>
  <c r="P294" i="4"/>
  <c r="Q274" i="4"/>
  <c r="Q284" i="4"/>
  <c r="Q294" i="4"/>
  <c r="R274" i="4"/>
  <c r="R284" i="4"/>
  <c r="R294" i="4"/>
  <c r="S274" i="4"/>
  <c r="S284" i="4"/>
  <c r="S294" i="4"/>
  <c r="T274" i="4"/>
  <c r="T284" i="4"/>
  <c r="T294" i="4"/>
  <c r="U274" i="4"/>
  <c r="U284" i="4"/>
  <c r="U294" i="4"/>
  <c r="V274" i="4"/>
  <c r="V284" i="4"/>
  <c r="V294" i="4"/>
  <c r="N275" i="4"/>
  <c r="N285" i="4"/>
  <c r="N295" i="4"/>
  <c r="O275" i="4"/>
  <c r="O285" i="4"/>
  <c r="O295" i="4"/>
  <c r="P275" i="4"/>
  <c r="P285" i="4"/>
  <c r="P295" i="4"/>
  <c r="Q275" i="4"/>
  <c r="Q285" i="4"/>
  <c r="Q295" i="4"/>
  <c r="R275" i="4"/>
  <c r="R285" i="4"/>
  <c r="R295" i="4"/>
  <c r="S275" i="4"/>
  <c r="S285" i="4"/>
  <c r="S295" i="4"/>
  <c r="T275" i="4"/>
  <c r="T285" i="4"/>
  <c r="T295" i="4"/>
  <c r="U275" i="4"/>
  <c r="U285" i="4"/>
  <c r="U295" i="4"/>
  <c r="V275" i="4"/>
  <c r="V285" i="4"/>
  <c r="V295" i="4"/>
  <c r="N276" i="4"/>
  <c r="N286" i="4"/>
  <c r="N296" i="4"/>
  <c r="O276" i="4"/>
  <c r="O286" i="4"/>
  <c r="O296" i="4"/>
  <c r="P276" i="4"/>
  <c r="P286" i="4"/>
  <c r="P296" i="4"/>
  <c r="Q276" i="4"/>
  <c r="Q286" i="4"/>
  <c r="Q296" i="4"/>
  <c r="R276" i="4"/>
  <c r="R286" i="4"/>
  <c r="R296" i="4"/>
  <c r="S276" i="4"/>
  <c r="S286" i="4"/>
  <c r="S296" i="4"/>
  <c r="T276" i="4"/>
  <c r="T286" i="4"/>
  <c r="T296" i="4"/>
  <c r="U276" i="4"/>
  <c r="U286" i="4"/>
  <c r="U296" i="4"/>
  <c r="V276" i="4"/>
  <c r="V286" i="4"/>
  <c r="V296" i="4"/>
  <c r="N277" i="4"/>
  <c r="N287" i="4"/>
  <c r="N297" i="4"/>
  <c r="O277" i="4"/>
  <c r="O287" i="4"/>
  <c r="O297" i="4"/>
  <c r="P277" i="4"/>
  <c r="P287" i="4"/>
  <c r="P297" i="4"/>
  <c r="Q277" i="4"/>
  <c r="Q287" i="4"/>
  <c r="Q297" i="4"/>
  <c r="R277" i="4"/>
  <c r="R287" i="4"/>
  <c r="R297" i="4"/>
  <c r="S277" i="4"/>
  <c r="S287" i="4"/>
  <c r="S297" i="4"/>
  <c r="T277" i="4"/>
  <c r="T287" i="4"/>
  <c r="T297" i="4"/>
  <c r="U277" i="4"/>
  <c r="U287" i="4"/>
  <c r="U297" i="4"/>
  <c r="V277" i="4"/>
  <c r="V287" i="4"/>
  <c r="V297" i="4"/>
  <c r="N278" i="4"/>
  <c r="N288" i="4"/>
  <c r="N298" i="4"/>
  <c r="O278" i="4"/>
  <c r="O288" i="4"/>
  <c r="O298" i="4"/>
  <c r="P278" i="4"/>
  <c r="P288" i="4"/>
  <c r="P298" i="4"/>
  <c r="Q278" i="4"/>
  <c r="Q288" i="4"/>
  <c r="Q298" i="4"/>
  <c r="R278" i="4"/>
  <c r="R288" i="4"/>
  <c r="R298" i="4"/>
  <c r="S278" i="4"/>
  <c r="S288" i="4"/>
  <c r="S298" i="4"/>
  <c r="T278" i="4"/>
  <c r="T288" i="4"/>
  <c r="T298" i="4"/>
  <c r="U278" i="4"/>
  <c r="U288" i="4"/>
  <c r="U298" i="4"/>
  <c r="V278" i="4"/>
  <c r="V288" i="4"/>
  <c r="V298" i="4"/>
  <c r="N279" i="4"/>
  <c r="N289" i="4"/>
  <c r="N299" i="4"/>
  <c r="O279" i="4"/>
  <c r="O289" i="4"/>
  <c r="O299" i="4"/>
  <c r="P279" i="4"/>
  <c r="P289" i="4"/>
  <c r="P299" i="4"/>
  <c r="Q279" i="4"/>
  <c r="Q289" i="4"/>
  <c r="Q299" i="4"/>
  <c r="R279" i="4"/>
  <c r="R289" i="4"/>
  <c r="R299" i="4"/>
  <c r="S279" i="4"/>
  <c r="S289" i="4"/>
  <c r="S299" i="4"/>
  <c r="T279" i="4"/>
  <c r="T289" i="4"/>
  <c r="T299" i="4"/>
  <c r="U279" i="4"/>
  <c r="U289" i="4"/>
  <c r="U299" i="4"/>
  <c r="V279" i="4"/>
  <c r="V289" i="4"/>
  <c r="V299" i="4"/>
  <c r="N280" i="4"/>
  <c r="N290" i="4"/>
  <c r="N300" i="4"/>
  <c r="O280" i="4"/>
  <c r="O290" i="4"/>
  <c r="O300" i="4"/>
  <c r="P280" i="4"/>
  <c r="P290" i="4"/>
  <c r="P300" i="4"/>
  <c r="Q280" i="4"/>
  <c r="Q290" i="4"/>
  <c r="Q300" i="4"/>
  <c r="R280" i="4"/>
  <c r="R290" i="4"/>
  <c r="R300" i="4"/>
  <c r="S280" i="4"/>
  <c r="S290" i="4"/>
  <c r="S300" i="4"/>
  <c r="T280" i="4"/>
  <c r="T290" i="4"/>
  <c r="T300" i="4"/>
  <c r="U280" i="4"/>
  <c r="U290" i="4"/>
  <c r="U300" i="4"/>
  <c r="V280" i="4"/>
  <c r="V290" i="4"/>
  <c r="V300" i="4"/>
  <c r="N281" i="4"/>
  <c r="N291" i="4"/>
  <c r="N301" i="4"/>
  <c r="O281" i="4"/>
  <c r="O291" i="4"/>
  <c r="O301" i="4"/>
  <c r="P281" i="4"/>
  <c r="P291" i="4"/>
  <c r="P301" i="4"/>
  <c r="Q281" i="4"/>
  <c r="Q291" i="4"/>
  <c r="Q301" i="4"/>
  <c r="R281" i="4"/>
  <c r="R291" i="4"/>
  <c r="R301" i="4"/>
  <c r="S281" i="4"/>
  <c r="S291" i="4"/>
  <c r="S301" i="4"/>
  <c r="T281" i="4"/>
  <c r="T291" i="4"/>
  <c r="T301" i="4"/>
  <c r="U281" i="4"/>
  <c r="U291" i="4"/>
  <c r="U301" i="4"/>
  <c r="V301" i="4"/>
  <c r="E293" i="4" a="1"/>
  <c r="E293" i="4"/>
  <c r="N303" i="4"/>
  <c r="O303" i="4"/>
  <c r="P303" i="4"/>
  <c r="Q303" i="4"/>
  <c r="R303" i="4"/>
  <c r="S303" i="4"/>
  <c r="T303" i="4"/>
  <c r="U303" i="4"/>
  <c r="V303" i="4"/>
  <c r="N304" i="4"/>
  <c r="O304" i="4"/>
  <c r="P304" i="4"/>
  <c r="Q304" i="4"/>
  <c r="R304" i="4"/>
  <c r="S304" i="4"/>
  <c r="T304" i="4"/>
  <c r="U304" i="4"/>
  <c r="V304" i="4"/>
  <c r="N305" i="4"/>
  <c r="O305" i="4"/>
  <c r="P305" i="4"/>
  <c r="Q305" i="4"/>
  <c r="R305" i="4"/>
  <c r="S305" i="4"/>
  <c r="T305" i="4"/>
  <c r="U305" i="4"/>
  <c r="V305" i="4"/>
  <c r="N306" i="4"/>
  <c r="O306" i="4"/>
  <c r="P306" i="4"/>
  <c r="Q306" i="4"/>
  <c r="R306" i="4"/>
  <c r="S306" i="4"/>
  <c r="T306" i="4"/>
  <c r="U306" i="4"/>
  <c r="V306" i="4"/>
  <c r="N307" i="4"/>
  <c r="O307" i="4"/>
  <c r="P307" i="4"/>
  <c r="Q307" i="4"/>
  <c r="R307" i="4"/>
  <c r="S307" i="4"/>
  <c r="T307" i="4"/>
  <c r="U307" i="4"/>
  <c r="V307" i="4"/>
  <c r="N308" i="4"/>
  <c r="O308" i="4"/>
  <c r="P308" i="4"/>
  <c r="Q308" i="4"/>
  <c r="R308" i="4"/>
  <c r="S308" i="4"/>
  <c r="T308" i="4"/>
  <c r="U308" i="4"/>
  <c r="V308" i="4"/>
  <c r="N309" i="4"/>
  <c r="O309" i="4"/>
  <c r="P309" i="4"/>
  <c r="Q309" i="4"/>
  <c r="R309" i="4"/>
  <c r="S309" i="4"/>
  <c r="T309" i="4"/>
  <c r="U309" i="4"/>
  <c r="V309" i="4"/>
  <c r="N310" i="4"/>
  <c r="O310" i="4"/>
  <c r="P310" i="4"/>
  <c r="Q310" i="4"/>
  <c r="R310" i="4"/>
  <c r="S310" i="4"/>
  <c r="T310" i="4"/>
  <c r="U310" i="4"/>
  <c r="V310" i="4"/>
  <c r="N311" i="4"/>
  <c r="O311" i="4"/>
  <c r="P311" i="4"/>
  <c r="Q311" i="4"/>
  <c r="R311" i="4"/>
  <c r="S311" i="4"/>
  <c r="T311" i="4"/>
  <c r="U311" i="4"/>
  <c r="V321" i="4"/>
  <c r="V331" i="4"/>
  <c r="V341" i="4"/>
  <c r="N313" i="4"/>
  <c r="N323" i="4"/>
  <c r="N333" i="4"/>
  <c r="O313" i="4"/>
  <c r="O323" i="4"/>
  <c r="O333" i="4"/>
  <c r="P313" i="4"/>
  <c r="P323" i="4"/>
  <c r="P333" i="4"/>
  <c r="Q313" i="4"/>
  <c r="Q323" i="4"/>
  <c r="Q333" i="4"/>
  <c r="R313" i="4"/>
  <c r="R323" i="4"/>
  <c r="R333" i="4"/>
  <c r="S313" i="4"/>
  <c r="S323" i="4"/>
  <c r="S333" i="4"/>
  <c r="T313" i="4"/>
  <c r="T323" i="4"/>
  <c r="T333" i="4"/>
  <c r="U313" i="4"/>
  <c r="U323" i="4"/>
  <c r="U333" i="4"/>
  <c r="V313" i="4"/>
  <c r="V323" i="4"/>
  <c r="V333" i="4"/>
  <c r="N314" i="4"/>
  <c r="N324" i="4"/>
  <c r="N334" i="4"/>
  <c r="O314" i="4"/>
  <c r="O324" i="4"/>
  <c r="O334" i="4"/>
  <c r="P314" i="4"/>
  <c r="P324" i="4"/>
  <c r="P334" i="4"/>
  <c r="Q314" i="4"/>
  <c r="Q324" i="4"/>
  <c r="Q334" i="4"/>
  <c r="R314" i="4"/>
  <c r="R324" i="4"/>
  <c r="R334" i="4"/>
  <c r="S314" i="4"/>
  <c r="S324" i="4"/>
  <c r="S334" i="4"/>
  <c r="T314" i="4"/>
  <c r="T324" i="4"/>
  <c r="T334" i="4"/>
  <c r="U314" i="4"/>
  <c r="U324" i="4"/>
  <c r="U334" i="4"/>
  <c r="V314" i="4"/>
  <c r="V324" i="4"/>
  <c r="V334" i="4"/>
  <c r="N315" i="4"/>
  <c r="N325" i="4"/>
  <c r="N335" i="4"/>
  <c r="O315" i="4"/>
  <c r="O325" i="4"/>
  <c r="O335" i="4"/>
  <c r="P315" i="4"/>
  <c r="P325" i="4"/>
  <c r="P335" i="4"/>
  <c r="Q315" i="4"/>
  <c r="Q325" i="4"/>
  <c r="Q335" i="4"/>
  <c r="R315" i="4"/>
  <c r="R325" i="4"/>
  <c r="R335" i="4"/>
  <c r="S315" i="4"/>
  <c r="S325" i="4"/>
  <c r="S335" i="4"/>
  <c r="T315" i="4"/>
  <c r="T325" i="4"/>
  <c r="T335" i="4"/>
  <c r="U315" i="4"/>
  <c r="U325" i="4"/>
  <c r="U335" i="4"/>
  <c r="V315" i="4"/>
  <c r="V325" i="4"/>
  <c r="V335" i="4"/>
  <c r="N316" i="4"/>
  <c r="N326" i="4"/>
  <c r="N336" i="4"/>
  <c r="O316" i="4"/>
  <c r="O326" i="4"/>
  <c r="O336" i="4"/>
  <c r="P316" i="4"/>
  <c r="P326" i="4"/>
  <c r="P336" i="4"/>
  <c r="Q316" i="4"/>
  <c r="Q326" i="4"/>
  <c r="Q336" i="4"/>
  <c r="R316" i="4"/>
  <c r="R326" i="4"/>
  <c r="R336" i="4"/>
  <c r="S316" i="4"/>
  <c r="S326" i="4"/>
  <c r="S336" i="4"/>
  <c r="T316" i="4"/>
  <c r="T326" i="4"/>
  <c r="T336" i="4"/>
  <c r="U316" i="4"/>
  <c r="U326" i="4"/>
  <c r="U336" i="4"/>
  <c r="V316" i="4"/>
  <c r="V326" i="4"/>
  <c r="V336" i="4"/>
  <c r="N317" i="4"/>
  <c r="N327" i="4"/>
  <c r="N337" i="4"/>
  <c r="O317" i="4"/>
  <c r="O327" i="4"/>
  <c r="O337" i="4"/>
  <c r="P317" i="4"/>
  <c r="P327" i="4"/>
  <c r="P337" i="4"/>
  <c r="Q317" i="4"/>
  <c r="Q327" i="4"/>
  <c r="Q337" i="4"/>
  <c r="R317" i="4"/>
  <c r="R327" i="4"/>
  <c r="R337" i="4"/>
  <c r="S317" i="4"/>
  <c r="S327" i="4"/>
  <c r="S337" i="4"/>
  <c r="T317" i="4"/>
  <c r="T327" i="4"/>
  <c r="T337" i="4"/>
  <c r="U317" i="4"/>
  <c r="U327" i="4"/>
  <c r="U337" i="4"/>
  <c r="V317" i="4"/>
  <c r="V327" i="4"/>
  <c r="V337" i="4"/>
  <c r="N318" i="4"/>
  <c r="N328" i="4"/>
  <c r="N338" i="4"/>
  <c r="O318" i="4"/>
  <c r="O328" i="4"/>
  <c r="O338" i="4"/>
  <c r="P318" i="4"/>
  <c r="P328" i="4"/>
  <c r="P338" i="4"/>
  <c r="Q318" i="4"/>
  <c r="Q328" i="4"/>
  <c r="Q338" i="4"/>
  <c r="R318" i="4"/>
  <c r="R328" i="4"/>
  <c r="R338" i="4"/>
  <c r="S318" i="4"/>
  <c r="S328" i="4"/>
  <c r="S338" i="4"/>
  <c r="T318" i="4"/>
  <c r="T328" i="4"/>
  <c r="T338" i="4"/>
  <c r="U318" i="4"/>
  <c r="U328" i="4"/>
  <c r="U338" i="4"/>
  <c r="V318" i="4"/>
  <c r="V328" i="4"/>
  <c r="V338" i="4"/>
  <c r="N319" i="4"/>
  <c r="N329" i="4"/>
  <c r="N339" i="4"/>
  <c r="O319" i="4"/>
  <c r="O329" i="4"/>
  <c r="O339" i="4"/>
  <c r="P319" i="4"/>
  <c r="P329" i="4"/>
  <c r="P339" i="4"/>
  <c r="Q319" i="4"/>
  <c r="Q329" i="4"/>
  <c r="Q339" i="4"/>
  <c r="R319" i="4"/>
  <c r="R329" i="4"/>
  <c r="R339" i="4"/>
  <c r="S319" i="4"/>
  <c r="S329" i="4"/>
  <c r="S339" i="4"/>
  <c r="T319" i="4"/>
  <c r="T329" i="4"/>
  <c r="T339" i="4"/>
  <c r="U319" i="4"/>
  <c r="U329" i="4"/>
  <c r="U339" i="4"/>
  <c r="V319" i="4"/>
  <c r="V329" i="4"/>
  <c r="V339" i="4"/>
  <c r="N320" i="4"/>
  <c r="N330" i="4"/>
  <c r="N340" i="4"/>
  <c r="O320" i="4"/>
  <c r="O330" i="4"/>
  <c r="O340" i="4"/>
  <c r="P320" i="4"/>
  <c r="P330" i="4"/>
  <c r="P340" i="4"/>
  <c r="Q320" i="4"/>
  <c r="Q330" i="4"/>
  <c r="Q340" i="4"/>
  <c r="R320" i="4"/>
  <c r="R330" i="4"/>
  <c r="R340" i="4"/>
  <c r="S320" i="4"/>
  <c r="S330" i="4"/>
  <c r="S340" i="4"/>
  <c r="T320" i="4"/>
  <c r="T330" i="4"/>
  <c r="T340" i="4"/>
  <c r="U320" i="4"/>
  <c r="U330" i="4"/>
  <c r="U340" i="4"/>
  <c r="V320" i="4"/>
  <c r="V330" i="4"/>
  <c r="V340" i="4"/>
  <c r="N321" i="4"/>
  <c r="N331" i="4"/>
  <c r="N341" i="4"/>
  <c r="O321" i="4"/>
  <c r="O331" i="4"/>
  <c r="O341" i="4"/>
  <c r="P321" i="4"/>
  <c r="P331" i="4"/>
  <c r="P341" i="4"/>
  <c r="Q321" i="4"/>
  <c r="Q331" i="4"/>
  <c r="Q341" i="4"/>
  <c r="R321" i="4"/>
  <c r="R331" i="4"/>
  <c r="R341" i="4"/>
  <c r="S321" i="4"/>
  <c r="S331" i="4"/>
  <c r="S341" i="4"/>
  <c r="T321" i="4"/>
  <c r="T331" i="4"/>
  <c r="T341" i="4"/>
  <c r="U321" i="4"/>
  <c r="U331" i="4"/>
  <c r="U341" i="4"/>
  <c r="E333" i="4" a="1"/>
  <c r="E333" i="4"/>
  <c r="V351" i="4"/>
  <c r="V311" i="4"/>
  <c r="V271" i="4"/>
  <c r="V231" i="4"/>
  <c r="V191" i="4"/>
  <c r="V151" i="4"/>
  <c r="V111" i="4"/>
  <c r="V71" i="4"/>
  <c r="U351" i="4"/>
  <c r="T351" i="4"/>
  <c r="S351" i="4"/>
  <c r="R351" i="4"/>
  <c r="Q351" i="4"/>
  <c r="P351" i="4"/>
  <c r="O351" i="4"/>
  <c r="N351" i="4"/>
  <c r="V350" i="4"/>
  <c r="U350" i="4"/>
  <c r="T350" i="4"/>
  <c r="S350" i="4"/>
  <c r="R350" i="4"/>
  <c r="Q350" i="4"/>
  <c r="P350" i="4"/>
  <c r="O350" i="4"/>
  <c r="N350" i="4"/>
  <c r="V349" i="4"/>
  <c r="U349" i="4"/>
  <c r="T349" i="4"/>
  <c r="S349" i="4"/>
  <c r="R349" i="4"/>
  <c r="Q349" i="4"/>
  <c r="P349" i="4"/>
  <c r="O349" i="4"/>
  <c r="N349" i="4"/>
  <c r="V348" i="4"/>
  <c r="U348" i="4"/>
  <c r="T348" i="4"/>
  <c r="S348" i="4"/>
  <c r="R348" i="4"/>
  <c r="Q348" i="4"/>
  <c r="P348" i="4"/>
  <c r="O348" i="4"/>
  <c r="N348" i="4"/>
  <c r="V347" i="4"/>
  <c r="U347" i="4"/>
  <c r="T347" i="4"/>
  <c r="S347" i="4"/>
  <c r="R347" i="4"/>
  <c r="Q347" i="4"/>
  <c r="P347" i="4"/>
  <c r="O347" i="4"/>
  <c r="N347" i="4"/>
  <c r="V346" i="4"/>
  <c r="U346" i="4"/>
  <c r="T346" i="4"/>
  <c r="S346" i="4"/>
  <c r="R346" i="4"/>
  <c r="Q346" i="4"/>
  <c r="P346" i="4"/>
  <c r="O346" i="4"/>
  <c r="N346" i="4"/>
  <c r="V345" i="4"/>
  <c r="U345" i="4"/>
  <c r="T345" i="4"/>
  <c r="S345" i="4"/>
  <c r="R345" i="4"/>
  <c r="Q345" i="4"/>
  <c r="P345" i="4"/>
  <c r="O345" i="4"/>
  <c r="N345" i="4"/>
  <c r="V344" i="4"/>
  <c r="U344" i="4"/>
  <c r="T344" i="4"/>
  <c r="S344" i="4"/>
  <c r="R344" i="4"/>
  <c r="Q344" i="4"/>
  <c r="P344" i="4"/>
  <c r="O344" i="4"/>
  <c r="N344" i="4"/>
  <c r="V343" i="4"/>
  <c r="U343" i="4"/>
  <c r="T343" i="4"/>
  <c r="S343" i="4"/>
  <c r="R343" i="4"/>
  <c r="Q343" i="4"/>
  <c r="P343" i="4"/>
  <c r="O343" i="4"/>
  <c r="N343" i="4"/>
  <c r="V361" i="4"/>
  <c r="V371" i="4"/>
  <c r="U361" i="4"/>
  <c r="U371" i="4"/>
  <c r="T361" i="4"/>
  <c r="T371" i="4"/>
  <c r="S361" i="4"/>
  <c r="S371" i="4"/>
  <c r="R361" i="4"/>
  <c r="R371" i="4"/>
  <c r="Q361" i="4"/>
  <c r="Q371" i="4"/>
  <c r="P361" i="4"/>
  <c r="P371" i="4"/>
  <c r="O361" i="4"/>
  <c r="O371" i="4"/>
  <c r="N361" i="4"/>
  <c r="N371" i="4"/>
  <c r="L361" i="4"/>
  <c r="V360" i="4"/>
  <c r="V370" i="4"/>
  <c r="U360" i="4"/>
  <c r="U370" i="4"/>
  <c r="T360" i="4"/>
  <c r="T370" i="4"/>
  <c r="S360" i="4"/>
  <c r="S370" i="4"/>
  <c r="R360" i="4"/>
  <c r="R370" i="4"/>
  <c r="Q360" i="4"/>
  <c r="Q370" i="4"/>
  <c r="P360" i="4"/>
  <c r="P370" i="4"/>
  <c r="O360" i="4"/>
  <c r="O370" i="4"/>
  <c r="N360" i="4"/>
  <c r="N370" i="4"/>
  <c r="L360" i="4"/>
  <c r="V359" i="4"/>
  <c r="V369" i="4"/>
  <c r="U359" i="4"/>
  <c r="U369" i="4"/>
  <c r="T359" i="4"/>
  <c r="T369" i="4"/>
  <c r="S359" i="4"/>
  <c r="S369" i="4"/>
  <c r="R359" i="4"/>
  <c r="R369" i="4"/>
  <c r="Q359" i="4"/>
  <c r="Q369" i="4"/>
  <c r="P359" i="4"/>
  <c r="P369" i="4"/>
  <c r="O359" i="4"/>
  <c r="O369" i="4"/>
  <c r="N359" i="4"/>
  <c r="N369" i="4"/>
  <c r="L359" i="4"/>
  <c r="V358" i="4"/>
  <c r="V368" i="4"/>
  <c r="U358" i="4"/>
  <c r="U368" i="4"/>
  <c r="T358" i="4"/>
  <c r="T368" i="4"/>
  <c r="S358" i="4"/>
  <c r="S368" i="4"/>
  <c r="R358" i="4"/>
  <c r="R368" i="4"/>
  <c r="Q358" i="4"/>
  <c r="Q368" i="4"/>
  <c r="P358" i="4"/>
  <c r="P368" i="4"/>
  <c r="O358" i="4"/>
  <c r="O368" i="4"/>
  <c r="N358" i="4"/>
  <c r="N368" i="4"/>
  <c r="L358" i="4"/>
  <c r="V357" i="4"/>
  <c r="V367" i="4"/>
  <c r="U357" i="4"/>
  <c r="U367" i="4"/>
  <c r="T357" i="4"/>
  <c r="T367" i="4"/>
  <c r="S357" i="4"/>
  <c r="S367" i="4"/>
  <c r="R357" i="4"/>
  <c r="R367" i="4"/>
  <c r="Q357" i="4"/>
  <c r="Q367" i="4"/>
  <c r="P357" i="4"/>
  <c r="P367" i="4"/>
  <c r="O357" i="4"/>
  <c r="O367" i="4"/>
  <c r="N357" i="4"/>
  <c r="N367" i="4"/>
  <c r="L357" i="4"/>
  <c r="V356" i="4"/>
  <c r="V366" i="4"/>
  <c r="U356" i="4"/>
  <c r="U366" i="4"/>
  <c r="T356" i="4"/>
  <c r="T366" i="4"/>
  <c r="S356" i="4"/>
  <c r="S366" i="4"/>
  <c r="R356" i="4"/>
  <c r="R366" i="4"/>
  <c r="Q356" i="4"/>
  <c r="Q366" i="4"/>
  <c r="P356" i="4"/>
  <c r="P366" i="4"/>
  <c r="O356" i="4"/>
  <c r="O366" i="4"/>
  <c r="N356" i="4"/>
  <c r="N366" i="4"/>
  <c r="L356" i="4"/>
  <c r="V355" i="4"/>
  <c r="V365" i="4"/>
  <c r="U355" i="4"/>
  <c r="U365" i="4"/>
  <c r="T355" i="4"/>
  <c r="T365" i="4"/>
  <c r="S355" i="4"/>
  <c r="S365" i="4"/>
  <c r="R355" i="4"/>
  <c r="R365" i="4"/>
  <c r="Q355" i="4"/>
  <c r="Q365" i="4"/>
  <c r="P355" i="4"/>
  <c r="P365" i="4"/>
  <c r="O355" i="4"/>
  <c r="O365" i="4"/>
  <c r="N355" i="4"/>
  <c r="N365" i="4"/>
  <c r="L355" i="4"/>
  <c r="V354" i="4"/>
  <c r="V364" i="4"/>
  <c r="U354" i="4"/>
  <c r="U364" i="4"/>
  <c r="T354" i="4"/>
  <c r="T364" i="4"/>
  <c r="S354" i="4"/>
  <c r="S364" i="4"/>
  <c r="R354" i="4"/>
  <c r="R364" i="4"/>
  <c r="Q354" i="4"/>
  <c r="Q364" i="4"/>
  <c r="P354" i="4"/>
  <c r="P364" i="4"/>
  <c r="O354" i="4"/>
  <c r="O364" i="4"/>
  <c r="N354" i="4"/>
  <c r="N364" i="4"/>
  <c r="L354" i="4"/>
  <c r="V353" i="4"/>
  <c r="V363" i="4"/>
  <c r="V372" i="4"/>
  <c r="AA361" i="4"/>
  <c r="U353" i="4"/>
  <c r="U363" i="4"/>
  <c r="U372" i="4"/>
  <c r="AA360" i="4"/>
  <c r="T353" i="4"/>
  <c r="T363" i="4"/>
  <c r="T372" i="4"/>
  <c r="AA359" i="4"/>
  <c r="S353" i="4"/>
  <c r="S363" i="4"/>
  <c r="S372" i="4"/>
  <c r="AA358" i="4"/>
  <c r="R353" i="4"/>
  <c r="R363" i="4"/>
  <c r="R372" i="4"/>
  <c r="AA357" i="4"/>
  <c r="Q353" i="4"/>
  <c r="Q363" i="4"/>
  <c r="Q372" i="4"/>
  <c r="AA356" i="4"/>
  <c r="P353" i="4"/>
  <c r="P363" i="4"/>
  <c r="P372" i="4"/>
  <c r="AA355" i="4"/>
  <c r="O353" i="4"/>
  <c r="O363" i="4"/>
  <c r="O372" i="4"/>
  <c r="AA354" i="4"/>
  <c r="N353" i="4"/>
  <c r="N363" i="4"/>
  <c r="N372" i="4"/>
  <c r="AA353" i="4"/>
  <c r="X353" i="4"/>
  <c r="D22" i="2"/>
  <c r="L353" i="4"/>
  <c r="I353" i="4"/>
  <c r="C22" i="2"/>
  <c r="L321" i="4"/>
  <c r="L320" i="4"/>
  <c r="L319" i="4"/>
  <c r="L318" i="4"/>
  <c r="L317" i="4"/>
  <c r="L316" i="4"/>
  <c r="L315" i="4"/>
  <c r="L314" i="4"/>
  <c r="AA321" i="4"/>
  <c r="AA320" i="4"/>
  <c r="AA319" i="4"/>
  <c r="AA318" i="4"/>
  <c r="AA317" i="4"/>
  <c r="AA316" i="4"/>
  <c r="AA315" i="4"/>
  <c r="AA314" i="4"/>
  <c r="AA313" i="4"/>
  <c r="X313" i="4"/>
  <c r="D21" i="2"/>
  <c r="L313" i="4"/>
  <c r="I313" i="4"/>
  <c r="C21" i="2"/>
  <c r="L281" i="4"/>
  <c r="L280" i="4"/>
  <c r="L279" i="4"/>
  <c r="L278" i="4"/>
  <c r="L277" i="4"/>
  <c r="L276" i="4"/>
  <c r="L275" i="4"/>
  <c r="L274" i="4"/>
  <c r="AA281" i="4"/>
  <c r="AA280" i="4"/>
  <c r="AA279" i="4"/>
  <c r="AA278" i="4"/>
  <c r="AA277" i="4"/>
  <c r="AA276" i="4"/>
  <c r="AA275" i="4"/>
  <c r="AA274" i="4"/>
  <c r="AA273" i="4"/>
  <c r="X273" i="4"/>
  <c r="D20" i="2"/>
  <c r="L273" i="4"/>
  <c r="I273" i="4"/>
  <c r="C20" i="2"/>
  <c r="L241" i="4"/>
  <c r="L240" i="4"/>
  <c r="L239" i="4"/>
  <c r="L238" i="4"/>
  <c r="L237" i="4"/>
  <c r="L236" i="4"/>
  <c r="L235" i="4"/>
  <c r="L234" i="4"/>
  <c r="AA241" i="4"/>
  <c r="AA240" i="4"/>
  <c r="AA239" i="4"/>
  <c r="AA238" i="4"/>
  <c r="AA237" i="4"/>
  <c r="AA236" i="4"/>
  <c r="AA235" i="4"/>
  <c r="AA234" i="4"/>
  <c r="AA233" i="4"/>
  <c r="X233" i="4"/>
  <c r="D19" i="2"/>
  <c r="L233" i="4"/>
  <c r="I233" i="4"/>
  <c r="C19" i="2"/>
  <c r="L201" i="4"/>
  <c r="L200" i="4"/>
  <c r="L199" i="4"/>
  <c r="L198" i="4"/>
  <c r="L197" i="4"/>
  <c r="L196" i="4"/>
  <c r="L195" i="4"/>
  <c r="L194" i="4"/>
  <c r="AA201" i="4"/>
  <c r="AA200" i="4"/>
  <c r="AA199" i="4"/>
  <c r="AA198" i="4"/>
  <c r="AA197" i="4"/>
  <c r="AA196" i="4"/>
  <c r="AA195" i="4"/>
  <c r="AA194" i="4"/>
  <c r="AA193" i="4"/>
  <c r="X193" i="4"/>
  <c r="D18" i="2"/>
  <c r="L193" i="4"/>
  <c r="I193" i="4"/>
  <c r="C18" i="2"/>
  <c r="L161" i="4"/>
  <c r="L160" i="4"/>
  <c r="L159" i="4"/>
  <c r="L158" i="4"/>
  <c r="L157" i="4"/>
  <c r="L156" i="4"/>
  <c r="L155" i="4"/>
  <c r="L154" i="4"/>
  <c r="AA161" i="4"/>
  <c r="AA160" i="4"/>
  <c r="AA159" i="4"/>
  <c r="AA158" i="4"/>
  <c r="AA157" i="4"/>
  <c r="AA156" i="4"/>
  <c r="AA155" i="4"/>
  <c r="AA154" i="4"/>
  <c r="AA153" i="4"/>
  <c r="X153" i="4"/>
  <c r="D17" i="2"/>
  <c r="L153" i="4"/>
  <c r="I153" i="4"/>
  <c r="C17" i="2"/>
  <c r="L121" i="4"/>
  <c r="L120" i="4"/>
  <c r="L119" i="4"/>
  <c r="L118" i="4"/>
  <c r="L117" i="4"/>
  <c r="L116" i="4"/>
  <c r="L115" i="4"/>
  <c r="L114" i="4"/>
  <c r="AA121" i="4"/>
  <c r="AA120" i="4"/>
  <c r="AA119" i="4"/>
  <c r="AA118" i="4"/>
  <c r="AA117" i="4"/>
  <c r="AA116" i="4"/>
  <c r="AA115" i="4"/>
  <c r="AA114" i="4"/>
  <c r="AA113" i="4"/>
  <c r="X113" i="4"/>
  <c r="D16" i="2"/>
  <c r="L113" i="4"/>
  <c r="I113" i="4"/>
  <c r="C16" i="2"/>
  <c r="L81" i="4"/>
  <c r="L80" i="4"/>
  <c r="L79" i="4"/>
  <c r="L78" i="4"/>
  <c r="L77" i="4"/>
  <c r="L76" i="4"/>
  <c r="L75" i="4"/>
  <c r="L74" i="4"/>
  <c r="AA81" i="4"/>
  <c r="AA80" i="4"/>
  <c r="AA79" i="4"/>
  <c r="AA78" i="4"/>
  <c r="AA77" i="4"/>
  <c r="AA76" i="4"/>
  <c r="AA75" i="4"/>
  <c r="AA74" i="4"/>
  <c r="L73" i="4"/>
  <c r="I73" i="4"/>
  <c r="C15" i="2"/>
  <c r="AA73" i="4"/>
  <c r="X73" i="4"/>
  <c r="D15" i="2"/>
  <c r="I22" i="2"/>
  <c r="J22" i="2"/>
  <c r="I21" i="2"/>
  <c r="J21" i="2"/>
  <c r="I20" i="2"/>
  <c r="J20" i="2"/>
  <c r="I19" i="2"/>
  <c r="J19" i="2"/>
  <c r="I18" i="2"/>
  <c r="J18" i="2"/>
  <c r="I17" i="2"/>
  <c r="J17" i="2"/>
  <c r="I16" i="2"/>
  <c r="J16" i="2"/>
  <c r="I15" i="2"/>
  <c r="J15" i="2"/>
  <c r="I14" i="2"/>
  <c r="J14" i="2"/>
  <c r="M15" i="2"/>
  <c r="M16" i="2"/>
  <c r="M17" i="2"/>
  <c r="M18" i="2"/>
  <c r="M19" i="2"/>
  <c r="M20" i="2"/>
  <c r="M21" i="2"/>
  <c r="M22" i="2"/>
  <c r="O14" i="2"/>
</calcChain>
</file>

<file path=xl/sharedStrings.xml><?xml version="1.0" encoding="utf-8"?>
<sst xmlns="http://schemas.openxmlformats.org/spreadsheetml/2006/main" count="129" uniqueCount="72">
  <si>
    <t>Profesores</t>
  </si>
  <si>
    <t>Materias</t>
  </si>
  <si>
    <t>Horarios</t>
  </si>
  <si>
    <t>Salones</t>
  </si>
  <si>
    <t>Materias que puede dar cada profesor</t>
  </si>
  <si>
    <t>Disponibilidad de horario de cada profesor</t>
  </si>
  <si>
    <t>Costos Profesores</t>
  </si>
  <si>
    <t>Costos Materias</t>
  </si>
  <si>
    <t>Costos Horarios</t>
  </si>
  <si>
    <t>Costos Salones</t>
  </si>
  <si>
    <t>A</t>
  </si>
  <si>
    <t>k</t>
  </si>
  <si>
    <t>a</t>
  </si>
  <si>
    <t>jsk</t>
  </si>
  <si>
    <t>B</t>
  </si>
  <si>
    <t>j</t>
  </si>
  <si>
    <t>b</t>
  </si>
  <si>
    <t>om</t>
  </si>
  <si>
    <t>C</t>
  </si>
  <si>
    <t>o</t>
  </si>
  <si>
    <t>c</t>
  </si>
  <si>
    <t>rns</t>
  </si>
  <si>
    <t>D</t>
  </si>
  <si>
    <t>r</t>
  </si>
  <si>
    <t>d</t>
  </si>
  <si>
    <t>psq</t>
  </si>
  <si>
    <t>E</t>
  </si>
  <si>
    <t>p</t>
  </si>
  <si>
    <t>e</t>
  </si>
  <si>
    <t>jon</t>
  </si>
  <si>
    <t>F</t>
  </si>
  <si>
    <t>m</t>
  </si>
  <si>
    <t>f</t>
  </si>
  <si>
    <t>orq</t>
  </si>
  <si>
    <t>G</t>
  </si>
  <si>
    <t>n</t>
  </si>
  <si>
    <t>g</t>
  </si>
  <si>
    <t>rpk</t>
  </si>
  <si>
    <t>H</t>
  </si>
  <si>
    <t>s</t>
  </si>
  <si>
    <t>h</t>
  </si>
  <si>
    <t>pjm</t>
  </si>
  <si>
    <t>I</t>
  </si>
  <si>
    <t>q</t>
  </si>
  <si>
    <t>i</t>
  </si>
  <si>
    <t>jor</t>
  </si>
  <si>
    <t>Profesor</t>
  </si>
  <si>
    <t>Horario</t>
  </si>
  <si>
    <t>Salones a utilizar</t>
  </si>
  <si>
    <t>C-Salones</t>
  </si>
  <si>
    <t>Materia</t>
  </si>
  <si>
    <t>C.Materia</t>
  </si>
  <si>
    <t>C-Profesor más Horario</t>
  </si>
  <si>
    <t>Costo total</t>
  </si>
  <si>
    <t>MATERIA k</t>
  </si>
  <si>
    <t>PROF DE k es</t>
  </si>
  <si>
    <t>MATERIA j</t>
  </si>
  <si>
    <t>PROF DE j es</t>
  </si>
  <si>
    <t>MATERIA o</t>
  </si>
  <si>
    <t>PROF DE o es</t>
  </si>
  <si>
    <t>MATERIA r</t>
  </si>
  <si>
    <t>PROF DE r es</t>
  </si>
  <si>
    <t>MATERIA p</t>
  </si>
  <si>
    <t>PROF DE p es</t>
  </si>
  <si>
    <t>MATERIA m</t>
  </si>
  <si>
    <t>PROF DE m es</t>
  </si>
  <si>
    <t>MATERIA n</t>
  </si>
  <si>
    <t>PROF DE n es</t>
  </si>
  <si>
    <t>MATERIA s</t>
  </si>
  <si>
    <t>PROF DE s es</t>
  </si>
  <si>
    <t>MATERIA q</t>
  </si>
  <si>
    <t>PROF DE q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</si>
</sst>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5B9BD5"/>
        <bgColor rgb="FF969696"/>
      </patternFill>
    </fill>
    <fill>
      <patternFill patternType="solid">
        <fgColor rgb="FFA9D18E"/>
        <bgColor rgb="FFADB9CA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ADB9CA"/>
        <bgColor rgb="FFA9D18E"/>
      </patternFill>
    </fill>
    <fill>
      <patternFill patternType="solid">
        <fgColor rgb="FF00B0F0"/>
        <bgColor rgb="FF33CCCC"/>
      </patternFill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ont="1" applyFill="1" applyAlignment="1">
      <alignment horizontal="right"/>
    </xf>
    <xf numFmtId="0" fontId="0" fillId="3" borderId="0" xfId="0" applyFill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D7" sqref="D7"/>
    </sheetView>
  </sheetViews>
  <sheetFormatPr defaultColWidth="11.5703125" defaultRowHeight="12.75"/>
  <sheetData>
    <row r="1" spans="1:10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9">
      <c r="A2" s="2" t="s">
        <v>10</v>
      </c>
      <c r="B2" s="2" t="s">
        <v>11</v>
      </c>
      <c r="C2" s="2">
        <v>1</v>
      </c>
      <c r="D2" s="2" t="s">
        <v>12</v>
      </c>
      <c r="E2" s="2" t="s">
        <v>13</v>
      </c>
      <c r="F2" s="2">
        <v>123</v>
      </c>
      <c r="G2" s="2">
        <v>10</v>
      </c>
      <c r="H2" s="2">
        <v>10</v>
      </c>
      <c r="I2" s="2">
        <v>20</v>
      </c>
      <c r="J2" s="2">
        <v>50</v>
      </c>
    </row>
    <row r="3" spans="1:10" ht="13.9">
      <c r="A3" s="2" t="s">
        <v>14</v>
      </c>
      <c r="B3" s="2" t="s">
        <v>15</v>
      </c>
      <c r="C3" s="2">
        <v>2</v>
      </c>
      <c r="D3" s="2" t="s">
        <v>16</v>
      </c>
      <c r="E3" s="2" t="s">
        <v>17</v>
      </c>
      <c r="F3" s="2">
        <v>246</v>
      </c>
      <c r="G3" s="2">
        <v>20</v>
      </c>
      <c r="H3" s="2">
        <v>5</v>
      </c>
      <c r="I3" s="2">
        <v>20</v>
      </c>
      <c r="J3" s="2">
        <v>50</v>
      </c>
    </row>
    <row r="4" spans="1:10" ht="13.9">
      <c r="A4" s="2" t="s">
        <v>18</v>
      </c>
      <c r="B4" s="2" t="s">
        <v>19</v>
      </c>
      <c r="C4" s="2">
        <v>3</v>
      </c>
      <c r="D4" s="2" t="s">
        <v>20</v>
      </c>
      <c r="E4" s="2" t="s">
        <v>21</v>
      </c>
      <c r="F4" s="2">
        <v>345</v>
      </c>
      <c r="G4" s="2">
        <v>20</v>
      </c>
      <c r="H4" s="2">
        <v>5</v>
      </c>
      <c r="I4" s="2">
        <v>20</v>
      </c>
      <c r="J4" s="2">
        <v>40</v>
      </c>
    </row>
    <row r="5" spans="1:10" ht="13.9">
      <c r="A5" s="2" t="s">
        <v>22</v>
      </c>
      <c r="B5" s="2" t="s">
        <v>23</v>
      </c>
      <c r="C5" s="2">
        <v>4</v>
      </c>
      <c r="D5" s="2" t="s">
        <v>24</v>
      </c>
      <c r="E5" s="2" t="s">
        <v>25</v>
      </c>
      <c r="F5" s="2">
        <v>689</v>
      </c>
      <c r="G5" s="2">
        <v>10</v>
      </c>
      <c r="H5" s="2">
        <v>5</v>
      </c>
      <c r="I5" s="2">
        <v>18</v>
      </c>
      <c r="J5" s="2">
        <v>40</v>
      </c>
    </row>
    <row r="6" spans="1:10" ht="13.9">
      <c r="A6" s="2" t="s">
        <v>26</v>
      </c>
      <c r="B6" s="2" t="s">
        <v>27</v>
      </c>
      <c r="C6" s="2">
        <v>5</v>
      </c>
      <c r="D6" s="2" t="s">
        <v>28</v>
      </c>
      <c r="E6" s="2" t="s">
        <v>29</v>
      </c>
      <c r="F6" s="2">
        <v>986</v>
      </c>
      <c r="G6" s="2">
        <v>20</v>
      </c>
      <c r="H6" s="2">
        <v>10</v>
      </c>
      <c r="I6" s="2">
        <v>18</v>
      </c>
      <c r="J6" s="2">
        <v>50</v>
      </c>
    </row>
    <row r="7" spans="1:10" ht="13.9">
      <c r="A7" s="2" t="s">
        <v>30</v>
      </c>
      <c r="B7" s="2" t="s">
        <v>31</v>
      </c>
      <c r="C7" s="2">
        <v>6</v>
      </c>
      <c r="D7" s="2" t="s">
        <v>32</v>
      </c>
      <c r="E7" s="2" t="s">
        <v>33</v>
      </c>
      <c r="F7" s="2">
        <v>135</v>
      </c>
      <c r="G7" s="2">
        <v>10</v>
      </c>
      <c r="H7" s="2">
        <v>10</v>
      </c>
      <c r="I7" s="2">
        <v>18</v>
      </c>
      <c r="J7" s="2">
        <v>50</v>
      </c>
    </row>
    <row r="8" spans="1:10" ht="13.9">
      <c r="A8" s="2" t="s">
        <v>34</v>
      </c>
      <c r="B8" s="2" t="s">
        <v>35</v>
      </c>
      <c r="C8" s="2">
        <v>7</v>
      </c>
      <c r="D8" s="2" t="s">
        <v>36</v>
      </c>
      <c r="E8" s="2" t="s">
        <v>37</v>
      </c>
      <c r="F8" s="2">
        <v>468</v>
      </c>
      <c r="G8" s="2">
        <v>10</v>
      </c>
      <c r="H8" s="2">
        <v>5</v>
      </c>
      <c r="I8" s="2">
        <v>16</v>
      </c>
      <c r="J8" s="2">
        <v>40</v>
      </c>
    </row>
    <row r="9" spans="1:10" ht="13.9">
      <c r="A9" s="2" t="s">
        <v>38</v>
      </c>
      <c r="B9" s="2" t="s">
        <v>39</v>
      </c>
      <c r="C9" s="2">
        <v>8</v>
      </c>
      <c r="D9" s="2" t="s">
        <v>40</v>
      </c>
      <c r="E9" s="2" t="s">
        <v>41</v>
      </c>
      <c r="F9" s="2">
        <v>136</v>
      </c>
      <c r="G9" s="2">
        <v>20</v>
      </c>
      <c r="H9" s="2">
        <v>5</v>
      </c>
      <c r="I9" s="2">
        <v>16</v>
      </c>
      <c r="J9" s="2">
        <v>40</v>
      </c>
    </row>
    <row r="10" spans="1:10" ht="13.9">
      <c r="A10" s="2" t="s">
        <v>42</v>
      </c>
      <c r="B10" s="2" t="s">
        <v>43</v>
      </c>
      <c r="C10" s="2">
        <v>9</v>
      </c>
      <c r="D10" s="2" t="s">
        <v>44</v>
      </c>
      <c r="E10" s="2" t="s">
        <v>45</v>
      </c>
      <c r="F10" s="2">
        <v>367</v>
      </c>
      <c r="G10" s="2">
        <v>20</v>
      </c>
      <c r="H10" s="2">
        <v>5</v>
      </c>
      <c r="I10" s="2">
        <v>16</v>
      </c>
      <c r="J10" s="2">
        <v>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zoomScale="90" zoomScaleNormal="90" workbookViewId="0"/>
  </sheetViews>
  <sheetFormatPr defaultColWidth="11.5703125" defaultRowHeight="14.25"/>
  <cols>
    <col min="1" max="1" width="10.140625" customWidth="1"/>
    <col min="2" max="2" width="8.7109375" customWidth="1"/>
    <col min="3" max="3" width="8.5703125" customWidth="1"/>
    <col min="4" max="4" width="7.85546875" customWidth="1"/>
    <col min="5" max="5" width="32.7109375" customWidth="1"/>
    <col min="6" max="6" width="36.42578125" customWidth="1"/>
    <col min="7" max="7" width="16" customWidth="1"/>
    <col min="8" max="8" width="14.5703125" customWidth="1"/>
    <col min="9" max="9" width="15.28515625" customWidth="1"/>
    <col min="10" max="10" width="13.7109375" customWidth="1"/>
    <col min="11" max="11" width="8" customWidth="1"/>
    <col min="12" max="12" width="9.5703125" customWidth="1"/>
    <col min="13" max="13" width="20.5703125" customWidth="1"/>
    <col min="15" max="15" width="10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>
      <c r="A2" s="2" t="s">
        <v>10</v>
      </c>
      <c r="B2" s="2" t="s">
        <v>11</v>
      </c>
      <c r="C2" s="2">
        <v>1</v>
      </c>
      <c r="D2" s="2" t="s">
        <v>12</v>
      </c>
      <c r="E2" s="2" t="s">
        <v>13</v>
      </c>
      <c r="F2" s="2">
        <v>123</v>
      </c>
      <c r="G2" s="2">
        <v>10</v>
      </c>
      <c r="H2" s="2">
        <v>10</v>
      </c>
      <c r="I2" s="2">
        <v>20</v>
      </c>
      <c r="J2" s="2">
        <v>50</v>
      </c>
    </row>
    <row r="3" spans="1:15">
      <c r="A3" s="2" t="s">
        <v>14</v>
      </c>
      <c r="B3" s="2" t="s">
        <v>15</v>
      </c>
      <c r="C3" s="2">
        <v>2</v>
      </c>
      <c r="D3" s="2" t="s">
        <v>16</v>
      </c>
      <c r="E3" s="2" t="s">
        <v>17</v>
      </c>
      <c r="F3" s="2">
        <v>246</v>
      </c>
      <c r="G3" s="2">
        <v>20</v>
      </c>
      <c r="H3" s="2">
        <v>5</v>
      </c>
      <c r="I3" s="2">
        <v>20</v>
      </c>
      <c r="J3" s="2">
        <v>50</v>
      </c>
    </row>
    <row r="4" spans="1:15">
      <c r="A4" s="2" t="s">
        <v>18</v>
      </c>
      <c r="B4" s="2" t="s">
        <v>19</v>
      </c>
      <c r="C4" s="2">
        <v>3</v>
      </c>
      <c r="D4" s="2" t="s">
        <v>20</v>
      </c>
      <c r="E4" s="2" t="s">
        <v>21</v>
      </c>
      <c r="F4" s="2">
        <v>345</v>
      </c>
      <c r="G4" s="2">
        <v>20</v>
      </c>
      <c r="H4" s="2">
        <v>5</v>
      </c>
      <c r="I4" s="2">
        <v>20</v>
      </c>
      <c r="J4" s="2">
        <v>40</v>
      </c>
    </row>
    <row r="5" spans="1:15">
      <c r="A5" s="2" t="s">
        <v>22</v>
      </c>
      <c r="B5" s="2" t="s">
        <v>23</v>
      </c>
      <c r="C5" s="2">
        <v>4</v>
      </c>
      <c r="D5" s="2" t="s">
        <v>24</v>
      </c>
      <c r="E5" s="2" t="s">
        <v>25</v>
      </c>
      <c r="F5" s="2">
        <v>689</v>
      </c>
      <c r="G5" s="2">
        <v>10</v>
      </c>
      <c r="H5" s="2">
        <v>5</v>
      </c>
      <c r="I5" s="2">
        <v>18</v>
      </c>
      <c r="J5" s="2">
        <v>40</v>
      </c>
    </row>
    <row r="6" spans="1:15">
      <c r="A6" s="2" t="s">
        <v>26</v>
      </c>
      <c r="B6" s="2" t="s">
        <v>27</v>
      </c>
      <c r="C6" s="2">
        <v>5</v>
      </c>
      <c r="D6" s="2" t="s">
        <v>28</v>
      </c>
      <c r="E6" s="2" t="s">
        <v>29</v>
      </c>
      <c r="F6" s="2">
        <v>986</v>
      </c>
      <c r="G6" s="2">
        <v>20</v>
      </c>
      <c r="H6" s="2">
        <v>10</v>
      </c>
      <c r="I6" s="2">
        <v>18</v>
      </c>
      <c r="J6" s="2">
        <v>50</v>
      </c>
    </row>
    <row r="7" spans="1:15">
      <c r="A7" s="2" t="s">
        <v>30</v>
      </c>
      <c r="B7" s="2" t="s">
        <v>31</v>
      </c>
      <c r="C7" s="2">
        <v>6</v>
      </c>
      <c r="D7" s="2" t="s">
        <v>32</v>
      </c>
      <c r="E7" s="2" t="s">
        <v>33</v>
      </c>
      <c r="F7" s="2">
        <v>135</v>
      </c>
      <c r="G7" s="2">
        <v>10</v>
      </c>
      <c r="H7" s="2">
        <v>10</v>
      </c>
      <c r="I7" s="2">
        <v>18</v>
      </c>
      <c r="J7" s="2">
        <v>50</v>
      </c>
    </row>
    <row r="8" spans="1:15">
      <c r="A8" s="2" t="s">
        <v>34</v>
      </c>
      <c r="B8" s="2" t="s">
        <v>35</v>
      </c>
      <c r="C8" s="2">
        <v>7</v>
      </c>
      <c r="D8" s="2" t="s">
        <v>36</v>
      </c>
      <c r="E8" s="2" t="s">
        <v>37</v>
      </c>
      <c r="F8" s="2">
        <v>468</v>
      </c>
      <c r="G8" s="2">
        <v>10</v>
      </c>
      <c r="H8" s="2">
        <v>5</v>
      </c>
      <c r="I8" s="2">
        <v>16</v>
      </c>
      <c r="J8" s="2">
        <v>40</v>
      </c>
    </row>
    <row r="9" spans="1:15">
      <c r="A9" s="2" t="s">
        <v>38</v>
      </c>
      <c r="B9" s="2" t="s">
        <v>39</v>
      </c>
      <c r="C9" s="2">
        <v>8</v>
      </c>
      <c r="D9" s="2" t="s">
        <v>40</v>
      </c>
      <c r="E9" s="2" t="s">
        <v>41</v>
      </c>
      <c r="F9" s="2">
        <v>136</v>
      </c>
      <c r="G9" s="2">
        <v>20</v>
      </c>
      <c r="H9" s="2">
        <v>5</v>
      </c>
      <c r="I9" s="2">
        <v>16</v>
      </c>
      <c r="J9" s="2">
        <v>40</v>
      </c>
    </row>
    <row r="10" spans="1:15">
      <c r="A10" s="2" t="s">
        <v>42</v>
      </c>
      <c r="B10" s="2" t="s">
        <v>43</v>
      </c>
      <c r="C10" s="2">
        <v>9</v>
      </c>
      <c r="D10" s="2" t="s">
        <v>44</v>
      </c>
      <c r="E10" s="2" t="s">
        <v>45</v>
      </c>
      <c r="F10" s="2">
        <v>367</v>
      </c>
      <c r="G10" s="2">
        <v>20</v>
      </c>
      <c r="H10" s="2">
        <v>5</v>
      </c>
      <c r="I10" s="2">
        <v>16</v>
      </c>
      <c r="J10" s="2">
        <v>50</v>
      </c>
    </row>
    <row r="13" spans="1:15">
      <c r="B13" s="3" t="s">
        <v>1</v>
      </c>
      <c r="C13" s="3" t="s">
        <v>46</v>
      </c>
      <c r="D13" s="3" t="s">
        <v>47</v>
      </c>
      <c r="H13" s="4" t="s">
        <v>47</v>
      </c>
      <c r="I13" s="4" t="s">
        <v>48</v>
      </c>
      <c r="J13" s="4" t="s">
        <v>49</v>
      </c>
      <c r="K13" s="4" t="s">
        <v>50</v>
      </c>
      <c r="L13" s="4" t="s">
        <v>51</v>
      </c>
      <c r="M13" s="4" t="s">
        <v>52</v>
      </c>
      <c r="N13" s="4"/>
      <c r="O13" s="5" t="s">
        <v>53</v>
      </c>
    </row>
    <row r="14" spans="1:15">
      <c r="B14" s="6" t="str">
        <f>B2</f>
        <v>k</v>
      </c>
      <c r="C14" s="6" t="str">
        <f>Hoja3!I33</f>
        <v>G</v>
      </c>
      <c r="D14" s="6">
        <f>Hoja3!X33</f>
        <v>8</v>
      </c>
      <c r="H14" s="7">
        <v>1</v>
      </c>
      <c r="I14" s="7" t="str">
        <f>IF(COUNTIF($D$14:$D$22,H14)=0,"Ninguno",IF(COUNTIF($D$14:$D$22,H14)=1,Hoja3!$E$384,IF(COUNTIF($D$14:$D$22,H14)=2,Hoja3!$F$384,IF(COUNTIF($D$14:$D$22,H14)=3,Hoja3!$G$384,IF(COUNTIF($D$14:$D$22,H14)=4,Hoja3!$H$384,IF(COUNTIF($D$14:$D$22,H14)=5,Hoja3!$I$384,IF(COUNTIF($D$14:$D$22,H14)=6,Hoja3!$J$384,IF(COUNTIF($D$14:$D$22,H14)=7,Hoja3!$K$384,IF(COUNTIF($D$14:$D$22,H14)=8,Hoja3!$L$384,IF(COUNTIF($D$14:$D$22,H14)=9,Hoja3!$M$384))))))))))</f>
        <v>c</v>
      </c>
      <c r="J14" s="7">
        <f>IF(I14="Ninguno",0,IF(I14=Hoja3!$E$384,Hoja3!$N$384,IF(I14=Hoja3!$F$384,Hoja3!$O$384,IF(I14=Hoja3!$G$384,Hoja3!$P$384,IF(I14=Hoja3!$H$384,Hoja3!$Q$384,IF(I14=Hoja3!$I$384,Hoja3!$R$384,IF(I14=Hoja3!$J$384,Hoja3!$S$384,IF(I14=Hoja3!$K$384,Hoja3!$T$384,IF(I14=Hoja3!$L$384,Hoja3!$U$384,IF(I14=Hoja3!$M$384,Hoja3!$V$384))))))))))</f>
        <v>40</v>
      </c>
      <c r="K14" s="7" t="str">
        <f>B2</f>
        <v>k</v>
      </c>
      <c r="L14" s="7">
        <f>H2</f>
        <v>10</v>
      </c>
      <c r="M14" s="7">
        <f>Hoja3!E13</f>
        <v>26</v>
      </c>
      <c r="N14" s="7"/>
      <c r="O14" s="5">
        <f>(SUM(J14:J22)+SUM(L14:M22))*1000</f>
        <v>686000</v>
      </c>
    </row>
    <row r="15" spans="1:15">
      <c r="B15" s="6" t="str">
        <f>B3</f>
        <v>j</v>
      </c>
      <c r="C15" s="6" t="str">
        <f>Hoja3!I73</f>
        <v>A</v>
      </c>
      <c r="D15" s="6">
        <f>Hoja3!X73</f>
        <v>1</v>
      </c>
      <c r="H15" s="7">
        <v>2</v>
      </c>
      <c r="I15" s="7" t="str">
        <f>IF(COUNTIF($D$14:$D$22,H15)=0,"Ninguno",IF(COUNTIF($D$14:$D$22,H15)=1,Hoja3!$E$384,IF(COUNTIF($D$14:$D$22,H15)=2,Hoja3!$F$384,IF(COUNTIF($D$14:$D$22,H15)=3,Hoja3!$G$384,IF(COUNTIF($D$14:$D$22,H15)=4,Hoja3!$H$384,IF(COUNTIF($D$14:$D$22,H15)=5,Hoja3!$I$384,IF(COUNTIF($D$14:$D$22,H15)=6,Hoja3!$J$384,IF(COUNTIF($D$14:$D$22,H15)=7,Hoja3!$K$384,IF(COUNTIF($D$14:$D$22,H15)=8,Hoja3!$L$384,IF(COUNTIF($D$14:$D$22,H15)=9,Hoja3!$M$384))))))))))</f>
        <v>Ninguno</v>
      </c>
      <c r="J15" s="7">
        <f>IF(I15="Ninguno",0,IF(I15=Hoja3!$E$384,Hoja3!$N$384,IF(I15=Hoja3!$F$384,Hoja3!$O$384,IF(I15=Hoja3!$G$384,Hoja3!$P$384,IF(I15=Hoja3!$H$384,Hoja3!$Q$384,IF(I15=Hoja3!$I$384,Hoja3!$R$384,IF(I15=Hoja3!$J$384,Hoja3!$S$384,IF(I15=Hoja3!$K$384,Hoja3!$T$384,IF(I15=Hoja3!$L$384,Hoja3!$U$384,IF(I15=Hoja3!$M$384,Hoja3!$V$384))))))))))</f>
        <v>0</v>
      </c>
      <c r="K15" s="7" t="str">
        <f>B3</f>
        <v>j</v>
      </c>
      <c r="L15" s="7">
        <f>H3</f>
        <v>5</v>
      </c>
      <c r="M15" s="7">
        <f>Hoja3!E53</f>
        <v>30</v>
      </c>
      <c r="N15" s="7"/>
    </row>
    <row r="16" spans="1:15">
      <c r="B16" s="6" t="str">
        <f>B4</f>
        <v>o</v>
      </c>
      <c r="C16" s="6" t="str">
        <f>Hoja3!I113</f>
        <v>F</v>
      </c>
      <c r="D16" s="6">
        <f>Hoja3!X113</f>
        <v>5</v>
      </c>
      <c r="H16" s="7">
        <v>3</v>
      </c>
      <c r="I16" s="7" t="str">
        <f>IF(COUNTIF($D$14:$D$22,H16)=0,"Ninguno",IF(COUNTIF($D$14:$D$22,H16)=1,Hoja3!$E$384,IF(COUNTIF($D$14:$D$22,H16)=2,Hoja3!$F$384,IF(COUNTIF($D$14:$D$22,H16)=3,Hoja3!$G$384,IF(COUNTIF($D$14:$D$22,H16)=4,Hoja3!$H$384,IF(COUNTIF($D$14:$D$22,H16)=5,Hoja3!$I$384,IF(COUNTIF($D$14:$D$22,H16)=6,Hoja3!$J$384,IF(COUNTIF($D$14:$D$22,H16)=7,Hoja3!$K$384,IF(COUNTIF($D$14:$D$22,H16)=8,Hoja3!$L$384,IF(COUNTIF($D$14:$D$22,H16)=9,Hoja3!$M$384))))))))))</f>
        <v>Ninguno</v>
      </c>
      <c r="J16" s="7">
        <f>IF(I16="Ninguno",0,IF(I16=Hoja3!$E$384,Hoja3!$N$384,IF(I16=Hoja3!$F$384,Hoja3!$O$384,IF(I16=Hoja3!$G$384,Hoja3!$P$384,IF(I16=Hoja3!$H$384,Hoja3!$Q$384,IF(I16=Hoja3!$I$384,Hoja3!$R$384,IF(I16=Hoja3!$J$384,Hoja3!$S$384,IF(I16=Hoja3!$K$384,Hoja3!$T$384,IF(I16=Hoja3!$L$384,Hoja3!$U$384,IF(I16=Hoja3!$M$384,Hoja3!$V$384))))))))))</f>
        <v>0</v>
      </c>
      <c r="K16" s="7" t="str">
        <f>B4</f>
        <v>o</v>
      </c>
      <c r="L16" s="7">
        <f>H4</f>
        <v>5</v>
      </c>
      <c r="M16" s="7">
        <f>Hoja3!E93</f>
        <v>28</v>
      </c>
      <c r="N16" s="7"/>
    </row>
    <row r="17" spans="2:14">
      <c r="B17" s="6" t="str">
        <f>B5</f>
        <v>r</v>
      </c>
      <c r="C17" s="6" t="str">
        <f>Hoja3!I153</f>
        <v>G</v>
      </c>
      <c r="D17" s="6">
        <f>Hoja3!X153</f>
        <v>4</v>
      </c>
      <c r="H17" s="7">
        <v>4</v>
      </c>
      <c r="I17" s="7" t="str">
        <f>IF(COUNTIF($D$14:$D$22,H17)=0,"Ninguno",IF(COUNTIF($D$14:$D$22,H17)=1,Hoja3!$E$384,IF(COUNTIF($D$14:$D$22,H17)=2,Hoja3!$F$384,IF(COUNTIF($D$14:$D$22,H17)=3,Hoja3!$G$384,IF(COUNTIF($D$14:$D$22,H17)=4,Hoja3!$H$384,IF(COUNTIF($D$14:$D$22,H17)=5,Hoja3!$I$384,IF(COUNTIF($D$14:$D$22,H17)=6,Hoja3!$J$384,IF(COUNTIF($D$14:$D$22,H17)=7,Hoja3!$K$384,IF(COUNTIF($D$14:$D$22,H17)=8,Hoja3!$L$384,IF(COUNTIF($D$14:$D$22,H17)=9,Hoja3!$M$384))))))))))</f>
        <v>cd</v>
      </c>
      <c r="J17" s="7">
        <f>IF(I17="Ninguno",0,IF(I17=Hoja3!$E$384,Hoja3!$N$384,IF(I17=Hoja3!$F$384,Hoja3!$O$384,IF(I17=Hoja3!$G$384,Hoja3!$P$384,IF(I17=Hoja3!$H$384,Hoja3!$Q$384,IF(I17=Hoja3!$I$384,Hoja3!$R$384,IF(I17=Hoja3!$J$384,Hoja3!$S$384,IF(I17=Hoja3!$K$384,Hoja3!$T$384,IF(I17=Hoja3!$L$384,Hoja3!$U$384,IF(I17=Hoja3!$M$384,Hoja3!$V$384))))))))))</f>
        <v>80</v>
      </c>
      <c r="K17" s="7" t="str">
        <f>B5</f>
        <v>r</v>
      </c>
      <c r="L17" s="7">
        <f>H5</f>
        <v>5</v>
      </c>
      <c r="M17" s="7">
        <f>Hoja3!E133</f>
        <v>28</v>
      </c>
      <c r="N17" s="7"/>
    </row>
    <row r="18" spans="2:14">
      <c r="B18" s="6" t="str">
        <f>B6</f>
        <v>p</v>
      </c>
      <c r="C18" s="6" t="str">
        <f>Hoja3!I193</f>
        <v>D</v>
      </c>
      <c r="D18" s="6">
        <f>Hoja3!X193</f>
        <v>8</v>
      </c>
      <c r="H18" s="7">
        <v>5</v>
      </c>
      <c r="I18" s="7" t="str">
        <f>IF(COUNTIF($D$14:$D$22,H18)=0,"Ninguno",IF(COUNTIF($D$14:$D$22,H18)=1,Hoja3!$E$384,IF(COUNTIF($D$14:$D$22,H18)=2,Hoja3!$F$384,IF(COUNTIF($D$14:$D$22,H18)=3,Hoja3!$G$384,IF(COUNTIF($D$14:$D$22,H18)=4,Hoja3!$H$384,IF(COUNTIF($D$14:$D$22,H18)=5,Hoja3!$I$384,IF(COUNTIF($D$14:$D$22,H18)=6,Hoja3!$J$384,IF(COUNTIF($D$14:$D$22,H18)=7,Hoja3!$K$384,IF(COUNTIF($D$14:$D$22,H18)=8,Hoja3!$L$384,IF(COUNTIF($D$14:$D$22,H18)=9,Hoja3!$M$384))))))))))</f>
        <v>c</v>
      </c>
      <c r="J18" s="7">
        <f>IF(I18="Ninguno",0,IF(I18=Hoja3!$E$384,Hoja3!$N$384,IF(I18=Hoja3!$F$384,Hoja3!$O$384,IF(I18=Hoja3!$G$384,Hoja3!$P$384,IF(I18=Hoja3!$H$384,Hoja3!$Q$384,IF(I18=Hoja3!$I$384,Hoja3!$R$384,IF(I18=Hoja3!$J$384,Hoja3!$S$384,IF(I18=Hoja3!$K$384,Hoja3!$T$384,IF(I18=Hoja3!$L$384,Hoja3!$U$384,IF(I18=Hoja3!$M$384,Hoja3!$V$384))))))))))</f>
        <v>40</v>
      </c>
      <c r="K18" s="7" t="str">
        <f>B6</f>
        <v>p</v>
      </c>
      <c r="L18" s="7">
        <f>H6</f>
        <v>10</v>
      </c>
      <c r="M18" s="7">
        <f>Hoja3!E173</f>
        <v>26</v>
      </c>
      <c r="N18" s="7"/>
    </row>
    <row r="19" spans="2:14">
      <c r="B19" s="6" t="str">
        <f>B7</f>
        <v>m</v>
      </c>
      <c r="C19" s="6" t="str">
        <f>Hoja3!I233</f>
        <v>B</v>
      </c>
      <c r="D19" s="6">
        <f>Hoja3!X233</f>
        <v>4</v>
      </c>
      <c r="H19" s="7">
        <v>6</v>
      </c>
      <c r="I19" s="7" t="str">
        <f>IF(COUNTIF($D$14:$D$22,H19)=0,"Ninguno",IF(COUNTIF($D$14:$D$22,H19)=1,Hoja3!$E$384,IF(COUNTIF($D$14:$D$22,H19)=2,Hoja3!$F$384,IF(COUNTIF($D$14:$D$22,H19)=3,Hoja3!$G$384,IF(COUNTIF($D$14:$D$22,H19)=4,Hoja3!$H$384,IF(COUNTIF($D$14:$D$22,H19)=5,Hoja3!$I$384,IF(COUNTIF($D$14:$D$22,H19)=6,Hoja3!$J$384,IF(COUNTIF($D$14:$D$22,H19)=7,Hoja3!$K$384,IF(COUNTIF($D$14:$D$22,H19)=8,Hoja3!$L$384,IF(COUNTIF($D$14:$D$22,H19)=9,Hoja3!$M$384))))))))))</f>
        <v>c</v>
      </c>
      <c r="J19" s="7">
        <f>IF(I19="Ninguno",0,IF(I19=Hoja3!$E$384,Hoja3!$N$384,IF(I19=Hoja3!$F$384,Hoja3!$O$384,IF(I19=Hoja3!$G$384,Hoja3!$P$384,IF(I19=Hoja3!$H$384,Hoja3!$Q$384,IF(I19=Hoja3!$I$384,Hoja3!$R$384,IF(I19=Hoja3!$J$384,Hoja3!$S$384,IF(I19=Hoja3!$K$384,Hoja3!$T$384,IF(I19=Hoja3!$L$384,Hoja3!$U$384,IF(I19=Hoja3!$M$384,Hoja3!$V$384))))))))))</f>
        <v>40</v>
      </c>
      <c r="K19" s="7" t="str">
        <f>B7</f>
        <v>m</v>
      </c>
      <c r="L19" s="7">
        <f>H7</f>
        <v>10</v>
      </c>
      <c r="M19" s="7">
        <f>Hoja3!E213</f>
        <v>38</v>
      </c>
      <c r="N19" s="7"/>
    </row>
    <row r="20" spans="2:14">
      <c r="B20" s="6" t="str">
        <f>B8</f>
        <v>n</v>
      </c>
      <c r="C20" s="6" t="str">
        <f>Hoja3!I273</f>
        <v>E</v>
      </c>
      <c r="D20" s="6">
        <f>Hoja3!X273</f>
        <v>8</v>
      </c>
      <c r="H20" s="7">
        <v>7</v>
      </c>
      <c r="I20" s="7" t="str">
        <f>IF(COUNTIF($D$14:$D$22,H20)=0,"Ninguno",IF(COUNTIF($D$14:$D$22,H20)=1,Hoja3!$E$384,IF(COUNTIF($D$14:$D$22,H20)=2,Hoja3!$F$384,IF(COUNTIF($D$14:$D$22,H20)=3,Hoja3!$G$384,IF(COUNTIF($D$14:$D$22,H20)=4,Hoja3!$H$384,IF(COUNTIF($D$14:$D$22,H20)=5,Hoja3!$I$384,IF(COUNTIF($D$14:$D$22,H20)=6,Hoja3!$J$384,IF(COUNTIF($D$14:$D$22,H20)=7,Hoja3!$K$384,IF(COUNTIF($D$14:$D$22,H20)=8,Hoja3!$L$384,IF(COUNTIF($D$14:$D$22,H20)=9,Hoja3!$M$384))))))))))</f>
        <v>Ninguno</v>
      </c>
      <c r="J20" s="7">
        <f>IF(I20="Ninguno",0,IF(I20=Hoja3!$E$384,Hoja3!$N$384,IF(I20=Hoja3!$F$384,Hoja3!$O$384,IF(I20=Hoja3!$G$384,Hoja3!$P$384,IF(I20=Hoja3!$H$384,Hoja3!$Q$384,IF(I20=Hoja3!$I$384,Hoja3!$R$384,IF(I20=Hoja3!$J$384,Hoja3!$S$384,IF(I20=Hoja3!$K$384,Hoja3!$T$384,IF(I20=Hoja3!$L$384,Hoja3!$U$384,IF(I20=Hoja3!$M$384,Hoja3!$V$384))))))))))</f>
        <v>0</v>
      </c>
      <c r="K20" s="7" t="str">
        <f>B8</f>
        <v>n</v>
      </c>
      <c r="L20" s="7">
        <f>H8</f>
        <v>5</v>
      </c>
      <c r="M20" s="7">
        <f>Hoja3!E253</f>
        <v>36</v>
      </c>
      <c r="N20" s="7"/>
    </row>
    <row r="21" spans="2:14">
      <c r="B21" s="6" t="str">
        <f>B9</f>
        <v>s</v>
      </c>
      <c r="C21" s="6" t="str">
        <f>Hoja3!I313</f>
        <v>D</v>
      </c>
      <c r="D21" s="6">
        <f>Hoja3!X313</f>
        <v>9</v>
      </c>
      <c r="H21" s="7">
        <v>8</v>
      </c>
      <c r="I21" s="7" t="str">
        <f>IF(COUNTIF($D$14:$D$22,H21)=0,"Ninguno",IF(COUNTIF($D$14:$D$22,H21)=1,Hoja3!$E$384,IF(COUNTIF($D$14:$D$22,H21)=2,Hoja3!$F$384,IF(COUNTIF($D$14:$D$22,H21)=3,Hoja3!$G$384,IF(COUNTIF($D$14:$D$22,H21)=4,Hoja3!$H$384,IF(COUNTIF($D$14:$D$22,H21)=5,Hoja3!$I$384,IF(COUNTIF($D$14:$D$22,H21)=6,Hoja3!$J$384,IF(COUNTIF($D$14:$D$22,H21)=7,Hoja3!$K$384,IF(COUNTIF($D$14:$D$22,H21)=8,Hoja3!$L$384,IF(COUNTIF($D$14:$D$22,H21)=9,Hoja3!$M$384))))))))))</f>
        <v>cdg</v>
      </c>
      <c r="J21" s="7">
        <f>IF(I21="Ninguno",0,IF(I21=Hoja3!$E$384,Hoja3!$N$384,IF(I21=Hoja3!$F$384,Hoja3!$O$384,IF(I21=Hoja3!$G$384,Hoja3!$P$384,IF(I21=Hoja3!$H$384,Hoja3!$Q$384,IF(I21=Hoja3!$I$384,Hoja3!$R$384,IF(I21=Hoja3!$J$384,Hoja3!$S$384,IF(I21=Hoja3!$K$384,Hoja3!$T$384,IF(I21=Hoja3!$L$384,Hoja3!$U$384,IF(I21=Hoja3!$M$384,Hoja3!$V$384))))))))))</f>
        <v>120</v>
      </c>
      <c r="K21" s="7" t="str">
        <f>B9</f>
        <v>s</v>
      </c>
      <c r="L21" s="7">
        <f>H9</f>
        <v>5</v>
      </c>
      <c r="M21" s="7">
        <f>Hoja3!E293</f>
        <v>26</v>
      </c>
      <c r="N21" s="7"/>
    </row>
    <row r="22" spans="2:14">
      <c r="B22" s="6" t="str">
        <f>B10</f>
        <v>q</v>
      </c>
      <c r="C22" s="6" t="str">
        <f>Hoja3!I353</f>
        <v>D</v>
      </c>
      <c r="D22" s="6">
        <f>Hoja3!X353</f>
        <v>6</v>
      </c>
      <c r="H22" s="7">
        <v>9</v>
      </c>
      <c r="I22" s="7" t="str">
        <f>IF(COUNTIF($D$14:$D$22,H22)=0,"Ninguno",IF(COUNTIF($D$14:$D$22,H22)=1,Hoja3!$E$384,IF(COUNTIF($D$14:$D$22,H22)=2,Hoja3!$F$384,IF(COUNTIF($D$14:$D$22,H22)=3,Hoja3!$G$384,IF(COUNTIF($D$14:$D$22,H22)=4,Hoja3!$H$384,IF(COUNTIF($D$14:$D$22,H22)=5,Hoja3!$I$384,IF(COUNTIF($D$14:$D$22,H22)=6,Hoja3!$J$384,IF(COUNTIF($D$14:$D$22,H22)=7,Hoja3!$K$384,IF(COUNTIF($D$14:$D$22,H22)=8,Hoja3!$L$384,IF(COUNTIF($D$14:$D$22,H22)=9,Hoja3!$M$384))))))))))</f>
        <v>c</v>
      </c>
      <c r="J22" s="7">
        <f>IF(I22="Ninguno",0,IF(I22=Hoja3!$E$384,Hoja3!$N$384,IF(I22=Hoja3!$F$384,Hoja3!$O$384,IF(I22=Hoja3!$G$384,Hoja3!$P$384,IF(I22=Hoja3!$H$384,Hoja3!$Q$384,IF(I22=Hoja3!$I$384,Hoja3!$R$384,IF(I22=Hoja3!$J$384,Hoja3!$S$384,IF(I22=Hoja3!$K$384,Hoja3!$T$384,IF(I22=Hoja3!$L$384,Hoja3!$U$384,IF(I22=Hoja3!$M$384,Hoja3!$V$384))))))))))</f>
        <v>40</v>
      </c>
      <c r="K22" s="7" t="str">
        <f>B10</f>
        <v>q</v>
      </c>
      <c r="L22" s="7">
        <f>H10</f>
        <v>5</v>
      </c>
      <c r="M22" s="7">
        <f>Hoja3!E333</f>
        <v>28</v>
      </c>
      <c r="N22" s="7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"/>
  <sheetViews>
    <sheetView zoomScaleNormal="100" workbookViewId="0">
      <selection activeCell="R2" sqref="R2"/>
    </sheetView>
  </sheetViews>
  <sheetFormatPr defaultColWidth="10.7109375" defaultRowHeight="14.25"/>
  <cols>
    <col min="2" max="10" width="3.5703125" customWidth="1"/>
    <col min="12" max="20" width="3.5703125" customWidth="1"/>
  </cols>
  <sheetData>
    <row r="1" spans="1:20">
      <c r="A1" t="str">
        <f>Hoja1!E1</f>
        <v>Materias que puede dar cada profesor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tr">
        <f>Hoja1!F1</f>
        <v>Disponibilidad de horario de cada profesor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</row>
    <row r="2" spans="1:20">
      <c r="A2" t="str">
        <f>Hoja1!E2</f>
        <v>jsk</v>
      </c>
      <c r="B2" t="str">
        <f>MID($A2,COLUMNS($B:B),1)</f>
        <v>j</v>
      </c>
      <c r="C2" t="str">
        <f>MID($A2,COLUMNS($B:C),1)</f>
        <v>s</v>
      </c>
      <c r="D2" t="str">
        <f>MID($A2,COLUMNS($B:D),1)</f>
        <v>k</v>
      </c>
      <c r="E2" t="str">
        <f>MID($A2,COLUMNS($B:E),1)</f>
        <v/>
      </c>
      <c r="F2" t="str">
        <f>MID($A2,COLUMNS($B:F),1)</f>
        <v/>
      </c>
      <c r="G2" t="str">
        <f>MID($A2,COLUMNS($B:G),1)</f>
        <v/>
      </c>
      <c r="H2" t="str">
        <f>MID($A2,COLUMNS($B:H),1)</f>
        <v/>
      </c>
      <c r="I2" t="str">
        <f>MID($A2,COLUMNS($B:I),1)</f>
        <v/>
      </c>
      <c r="J2" t="str">
        <f>MID($A2,COLUMNS($B:J),1)</f>
        <v/>
      </c>
      <c r="K2">
        <f>Hoja1!F2</f>
        <v>123</v>
      </c>
      <c r="L2">
        <f>IF(ISNUMBER(VALUE(MID($K2,COLUMNS($L:L),1))),VALUE(MID($K2,COLUMNS($L:L),1)),0)</f>
        <v>1</v>
      </c>
      <c r="M2">
        <f>IF(ISNUMBER(VALUE(MID($K2,COLUMNS($L:M),1))),VALUE(MID($K2,COLUMNS($L:M),1)),0)</f>
        <v>2</v>
      </c>
      <c r="N2">
        <f>IF(ISNUMBER(VALUE(MID($K2,COLUMNS($L:N),1))),VALUE(MID($K2,COLUMNS($L:N),1)),0)</f>
        <v>3</v>
      </c>
      <c r="O2">
        <f>IF(ISNUMBER(VALUE(MID($K2,COLUMNS($L:O),1))),VALUE(MID($K2,COLUMNS($L:O),1)),0)</f>
        <v>0</v>
      </c>
      <c r="P2">
        <f>IF(ISNUMBER(VALUE(MID($K2,COLUMNS($L:P),1))),VALUE(MID($K2,COLUMNS($L:P),1)),0)</f>
        <v>0</v>
      </c>
      <c r="Q2">
        <f>IF(ISNUMBER(VALUE(MID($K2,COLUMNS($L:Q),1))),VALUE(MID($K2,COLUMNS($L:Q),1)),0)</f>
        <v>0</v>
      </c>
      <c r="R2">
        <f>IF(ISNUMBER(VALUE(MID($K2,COLUMNS($L:R),1))),VALUE(MID($K2,COLUMNS($L:R),1)),0)</f>
        <v>0</v>
      </c>
      <c r="S2">
        <f>IF(ISNUMBER(VALUE(MID($K2,COLUMNS($L:S),1))),VALUE(MID($K2,COLUMNS($L:S),1)),0)</f>
        <v>0</v>
      </c>
      <c r="T2">
        <f>IF(ISNUMBER(VALUE(MID($K2,COLUMNS($L:T),1))),VALUE(MID($K2,COLUMNS($L:T),1)),0)</f>
        <v>0</v>
      </c>
    </row>
    <row r="3" spans="1:20">
      <c r="A3" t="str">
        <f>Hoja1!E3</f>
        <v>om</v>
      </c>
      <c r="B3" t="str">
        <f>MID($A3,COLUMNS($B:B),1)</f>
        <v>o</v>
      </c>
      <c r="C3" t="str">
        <f>MID($A3,COLUMNS($B:C),1)</f>
        <v>m</v>
      </c>
      <c r="D3" t="str">
        <f>MID($A3,COLUMNS($B:D),1)</f>
        <v/>
      </c>
      <c r="E3" t="str">
        <f>MID($A3,COLUMNS($B:E),1)</f>
        <v/>
      </c>
      <c r="F3" t="str">
        <f>MID($A3,COLUMNS($B:F),1)</f>
        <v/>
      </c>
      <c r="G3" t="str">
        <f>MID($A3,COLUMNS($B:G),1)</f>
        <v/>
      </c>
      <c r="H3" t="str">
        <f>MID($A3,COLUMNS($B:H),1)</f>
        <v/>
      </c>
      <c r="I3" t="str">
        <f>MID($A3,COLUMNS($B:I),1)</f>
        <v/>
      </c>
      <c r="J3" t="str">
        <f>MID($A3,COLUMNS($B:J),1)</f>
        <v/>
      </c>
      <c r="K3">
        <f>Hoja1!F3</f>
        <v>246</v>
      </c>
      <c r="L3">
        <f>IF(ISNUMBER(VALUE(MID($K3,COLUMNS($L:L),1))),VALUE(MID($K3,COLUMNS($L:L),1)),0)</f>
        <v>2</v>
      </c>
      <c r="M3">
        <f>IF(ISNUMBER(VALUE(MID($K3,COLUMNS($L:M),1))),VALUE(MID($K3,COLUMNS($L:M),1)),0)</f>
        <v>4</v>
      </c>
      <c r="N3">
        <f>IF(ISNUMBER(VALUE(MID($K3,COLUMNS($L:N),1))),VALUE(MID($K3,COLUMNS($L:N),1)),0)</f>
        <v>6</v>
      </c>
      <c r="O3">
        <f>IF(ISNUMBER(VALUE(MID($K3,COLUMNS($L:O),1))),VALUE(MID($K3,COLUMNS($L:O),1)),0)</f>
        <v>0</v>
      </c>
      <c r="P3">
        <f>IF(ISNUMBER(VALUE(MID($K3,COLUMNS($L:P),1))),VALUE(MID($K3,COLUMNS($L:P),1)),0)</f>
        <v>0</v>
      </c>
      <c r="Q3">
        <f>IF(ISNUMBER(VALUE(MID($K3,COLUMNS($L:Q),1))),VALUE(MID($K3,COLUMNS($L:Q),1)),0)</f>
        <v>0</v>
      </c>
      <c r="R3">
        <f>IF(ISNUMBER(VALUE(MID($K3,COLUMNS($L:R),1))),VALUE(MID($K3,COLUMNS($L:R),1)),0)</f>
        <v>0</v>
      </c>
      <c r="S3">
        <f>IF(ISNUMBER(VALUE(MID($K3,COLUMNS($L:S),1))),VALUE(MID($K3,COLUMNS($L:S),1)),0)</f>
        <v>0</v>
      </c>
      <c r="T3">
        <f>IF(ISNUMBER(VALUE(MID($K3,COLUMNS($L:T),1))),VALUE(MID($K3,COLUMNS($L:T),1)),0)</f>
        <v>0</v>
      </c>
    </row>
    <row r="4" spans="1:20">
      <c r="A4" t="str">
        <f>Hoja1!E4</f>
        <v>rns</v>
      </c>
      <c r="B4" t="str">
        <f>MID($A4,COLUMNS($B:B),1)</f>
        <v>r</v>
      </c>
      <c r="C4" t="str">
        <f>MID($A4,COLUMNS($B:C),1)</f>
        <v>n</v>
      </c>
      <c r="D4" t="str">
        <f>MID($A4,COLUMNS($B:D),1)</f>
        <v>s</v>
      </c>
      <c r="E4" t="str">
        <f>MID($A4,COLUMNS($B:E),1)</f>
        <v/>
      </c>
      <c r="F4" t="str">
        <f>MID($A4,COLUMNS($B:F),1)</f>
        <v/>
      </c>
      <c r="G4" t="str">
        <f>MID($A4,COLUMNS($B:G),1)</f>
        <v/>
      </c>
      <c r="H4" t="str">
        <f>MID($A4,COLUMNS($B:H),1)</f>
        <v/>
      </c>
      <c r="I4" t="str">
        <f>MID($A4,COLUMNS($B:I),1)</f>
        <v/>
      </c>
      <c r="J4" t="str">
        <f>MID($A4,COLUMNS($B:J),1)</f>
        <v/>
      </c>
      <c r="K4">
        <f>Hoja1!F4</f>
        <v>345</v>
      </c>
      <c r="L4">
        <f>IF(ISNUMBER(VALUE(MID($K4,COLUMNS($L:L),1))),VALUE(MID($K4,COLUMNS($L:L),1)),0)</f>
        <v>3</v>
      </c>
      <c r="M4">
        <f>IF(ISNUMBER(VALUE(MID($K4,COLUMNS($L:M),1))),VALUE(MID($K4,COLUMNS($L:M),1)),0)</f>
        <v>4</v>
      </c>
      <c r="N4">
        <f>IF(ISNUMBER(VALUE(MID($K4,COLUMNS($L:N),1))),VALUE(MID($K4,COLUMNS($L:N),1)),0)</f>
        <v>5</v>
      </c>
      <c r="O4">
        <f>IF(ISNUMBER(VALUE(MID($K4,COLUMNS($L:O),1))),VALUE(MID($K4,COLUMNS($L:O),1)),0)</f>
        <v>0</v>
      </c>
      <c r="P4">
        <f>IF(ISNUMBER(VALUE(MID($K4,COLUMNS($L:P),1))),VALUE(MID($K4,COLUMNS($L:P),1)),0)</f>
        <v>0</v>
      </c>
      <c r="Q4">
        <f>IF(ISNUMBER(VALUE(MID($K4,COLUMNS($L:Q),1))),VALUE(MID($K4,COLUMNS($L:Q),1)),0)</f>
        <v>0</v>
      </c>
      <c r="R4">
        <f>IF(ISNUMBER(VALUE(MID($K4,COLUMNS($L:R),1))),VALUE(MID($K4,COLUMNS($L:R),1)),0)</f>
        <v>0</v>
      </c>
      <c r="S4">
        <f>IF(ISNUMBER(VALUE(MID($K4,COLUMNS($L:S),1))),VALUE(MID($K4,COLUMNS($L:S),1)),0)</f>
        <v>0</v>
      </c>
      <c r="T4">
        <f>IF(ISNUMBER(VALUE(MID($K4,COLUMNS($L:T),1))),VALUE(MID($K4,COLUMNS($L:T),1)),0)</f>
        <v>0</v>
      </c>
    </row>
    <row r="5" spans="1:20">
      <c r="A5" t="str">
        <f>Hoja1!E5</f>
        <v>psq</v>
      </c>
      <c r="B5" t="str">
        <f>MID($A5,COLUMNS($B:B),1)</f>
        <v>p</v>
      </c>
      <c r="C5" t="str">
        <f>MID($A5,COLUMNS($B:C),1)</f>
        <v>s</v>
      </c>
      <c r="D5" t="str">
        <f>MID($A5,COLUMNS($B:D),1)</f>
        <v>q</v>
      </c>
      <c r="E5" t="str">
        <f>MID($A5,COLUMNS($B:E),1)</f>
        <v/>
      </c>
      <c r="F5" t="str">
        <f>MID($A5,COLUMNS($B:F),1)</f>
        <v/>
      </c>
      <c r="G5" t="str">
        <f>MID($A5,COLUMNS($B:G),1)</f>
        <v/>
      </c>
      <c r="H5" t="str">
        <f>MID($A5,COLUMNS($B:H),1)</f>
        <v/>
      </c>
      <c r="I5" t="str">
        <f>MID($A5,COLUMNS($B:I),1)</f>
        <v/>
      </c>
      <c r="J5" t="str">
        <f>MID($A5,COLUMNS($B:J),1)</f>
        <v/>
      </c>
      <c r="K5">
        <f>Hoja1!F5</f>
        <v>689</v>
      </c>
      <c r="L5">
        <f>IF(ISNUMBER(VALUE(MID($K5,COLUMNS($L:L),1))),VALUE(MID($K5,COLUMNS($L:L),1)),0)</f>
        <v>6</v>
      </c>
      <c r="M5">
        <f>IF(ISNUMBER(VALUE(MID($K5,COLUMNS($L:M),1))),VALUE(MID($K5,COLUMNS($L:M),1)),0)</f>
        <v>8</v>
      </c>
      <c r="N5">
        <f>IF(ISNUMBER(VALUE(MID($K5,COLUMNS($L:N),1))),VALUE(MID($K5,COLUMNS($L:N),1)),0)</f>
        <v>9</v>
      </c>
      <c r="O5">
        <f>IF(ISNUMBER(VALUE(MID($K5,COLUMNS($L:O),1))),VALUE(MID($K5,COLUMNS($L:O),1)),0)</f>
        <v>0</v>
      </c>
      <c r="P5">
        <f>IF(ISNUMBER(VALUE(MID($K5,COLUMNS($L:P),1))),VALUE(MID($K5,COLUMNS($L:P),1)),0)</f>
        <v>0</v>
      </c>
      <c r="Q5">
        <f>IF(ISNUMBER(VALUE(MID($K5,COLUMNS($L:Q),1))),VALUE(MID($K5,COLUMNS($L:Q),1)),0)</f>
        <v>0</v>
      </c>
      <c r="R5">
        <f>IF(ISNUMBER(VALUE(MID($K5,COLUMNS($L:R),1))),VALUE(MID($K5,COLUMNS($L:R),1)),0)</f>
        <v>0</v>
      </c>
      <c r="S5">
        <f>IF(ISNUMBER(VALUE(MID($K5,COLUMNS($L:S),1))),VALUE(MID($K5,COLUMNS($L:S),1)),0)</f>
        <v>0</v>
      </c>
      <c r="T5">
        <f>IF(ISNUMBER(VALUE(MID($K5,COLUMNS($L:T),1))),VALUE(MID($K5,COLUMNS($L:T),1)),0)</f>
        <v>0</v>
      </c>
    </row>
    <row r="6" spans="1:20">
      <c r="A6" t="str">
        <f>Hoja1!E6</f>
        <v>jon</v>
      </c>
      <c r="B6" t="str">
        <f>MID($A6,COLUMNS($B:B),1)</f>
        <v>j</v>
      </c>
      <c r="C6" t="str">
        <f>MID($A6,COLUMNS($B:C),1)</f>
        <v>o</v>
      </c>
      <c r="D6" t="str">
        <f>MID($A6,COLUMNS($B:D),1)</f>
        <v>n</v>
      </c>
      <c r="E6" t="str">
        <f>MID($A6,COLUMNS($B:E),1)</f>
        <v/>
      </c>
      <c r="F6" t="str">
        <f>MID($A6,COLUMNS($B:F),1)</f>
        <v/>
      </c>
      <c r="G6" t="str">
        <f>MID($A6,COLUMNS($B:G),1)</f>
        <v/>
      </c>
      <c r="H6" t="str">
        <f>MID($A6,COLUMNS($B:H),1)</f>
        <v/>
      </c>
      <c r="I6" t="str">
        <f>MID($A6,COLUMNS($B:I),1)</f>
        <v/>
      </c>
      <c r="J6" t="str">
        <f>MID($A6,COLUMNS($B:J),1)</f>
        <v/>
      </c>
      <c r="K6">
        <f>Hoja1!F6</f>
        <v>986</v>
      </c>
      <c r="L6">
        <f>IF(ISNUMBER(VALUE(MID($K6,COLUMNS($L:L),1))),VALUE(MID($K6,COLUMNS($L:L),1)),0)</f>
        <v>9</v>
      </c>
      <c r="M6">
        <f>IF(ISNUMBER(VALUE(MID($K6,COLUMNS($L:M),1))),VALUE(MID($K6,COLUMNS($L:M),1)),0)</f>
        <v>8</v>
      </c>
      <c r="N6">
        <f>IF(ISNUMBER(VALUE(MID($K6,COLUMNS($L:N),1))),VALUE(MID($K6,COLUMNS($L:N),1)),0)</f>
        <v>6</v>
      </c>
      <c r="O6">
        <f>IF(ISNUMBER(VALUE(MID($K6,COLUMNS($L:O),1))),VALUE(MID($K6,COLUMNS($L:O),1)),0)</f>
        <v>0</v>
      </c>
      <c r="P6">
        <f>IF(ISNUMBER(VALUE(MID($K6,COLUMNS($L:P),1))),VALUE(MID($K6,COLUMNS($L:P),1)),0)</f>
        <v>0</v>
      </c>
      <c r="Q6">
        <f>IF(ISNUMBER(VALUE(MID($K6,COLUMNS($L:Q),1))),VALUE(MID($K6,COLUMNS($L:Q),1)),0)</f>
        <v>0</v>
      </c>
      <c r="R6">
        <f>IF(ISNUMBER(VALUE(MID($K6,COLUMNS($L:R),1))),VALUE(MID($K6,COLUMNS($L:R),1)),0)</f>
        <v>0</v>
      </c>
      <c r="S6">
        <f>IF(ISNUMBER(VALUE(MID($K6,COLUMNS($L:S),1))),VALUE(MID($K6,COLUMNS($L:S),1)),0)</f>
        <v>0</v>
      </c>
      <c r="T6">
        <f>IF(ISNUMBER(VALUE(MID($K6,COLUMNS($L:T),1))),VALUE(MID($K6,COLUMNS($L:T),1)),0)</f>
        <v>0</v>
      </c>
    </row>
    <row r="7" spans="1:20">
      <c r="A7" t="str">
        <f>Hoja1!E7</f>
        <v>orq</v>
      </c>
      <c r="B7" t="str">
        <f>MID($A7,COLUMNS($B:B),1)</f>
        <v>o</v>
      </c>
      <c r="C7" t="str">
        <f>MID($A7,COLUMNS($B:C),1)</f>
        <v>r</v>
      </c>
      <c r="D7" t="str">
        <f>MID($A7,COLUMNS($B:D),1)</f>
        <v>q</v>
      </c>
      <c r="E7" t="str">
        <f>MID($A7,COLUMNS($B:E),1)</f>
        <v/>
      </c>
      <c r="F7" t="str">
        <f>MID($A7,COLUMNS($B:F),1)</f>
        <v/>
      </c>
      <c r="G7" t="str">
        <f>MID($A7,COLUMNS($B:G),1)</f>
        <v/>
      </c>
      <c r="H7" t="str">
        <f>MID($A7,COLUMNS($B:H),1)</f>
        <v/>
      </c>
      <c r="I7" t="str">
        <f>MID($A7,COLUMNS($B:I),1)</f>
        <v/>
      </c>
      <c r="J7" t="str">
        <f>MID($A7,COLUMNS($B:J),1)</f>
        <v/>
      </c>
      <c r="K7">
        <f>Hoja1!F7</f>
        <v>135</v>
      </c>
      <c r="L7">
        <f>IF(ISNUMBER(VALUE(MID($K7,COLUMNS($L:L),1))),VALUE(MID($K7,COLUMNS($L:L),1)),0)</f>
        <v>1</v>
      </c>
      <c r="M7">
        <f>IF(ISNUMBER(VALUE(MID($K7,COLUMNS($L:M),1))),VALUE(MID($K7,COLUMNS($L:M),1)),0)</f>
        <v>3</v>
      </c>
      <c r="N7">
        <f>IF(ISNUMBER(VALUE(MID($K7,COLUMNS($L:N),1))),VALUE(MID($K7,COLUMNS($L:N),1)),0)</f>
        <v>5</v>
      </c>
      <c r="O7">
        <f>IF(ISNUMBER(VALUE(MID($K7,COLUMNS($L:O),1))),VALUE(MID($K7,COLUMNS($L:O),1)),0)</f>
        <v>0</v>
      </c>
      <c r="P7">
        <f>IF(ISNUMBER(VALUE(MID($K7,COLUMNS($L:P),1))),VALUE(MID($K7,COLUMNS($L:P),1)),0)</f>
        <v>0</v>
      </c>
      <c r="Q7">
        <f>IF(ISNUMBER(VALUE(MID($K7,COLUMNS($L:Q),1))),VALUE(MID($K7,COLUMNS($L:Q),1)),0)</f>
        <v>0</v>
      </c>
      <c r="R7">
        <f>IF(ISNUMBER(VALUE(MID($K7,COLUMNS($L:R),1))),VALUE(MID($K7,COLUMNS($L:R),1)),0)</f>
        <v>0</v>
      </c>
      <c r="S7">
        <f>IF(ISNUMBER(VALUE(MID($K7,COLUMNS($L:S),1))),VALUE(MID($K7,COLUMNS($L:S),1)),0)</f>
        <v>0</v>
      </c>
      <c r="T7">
        <f>IF(ISNUMBER(VALUE(MID($K7,COLUMNS($L:T),1))),VALUE(MID($K7,COLUMNS($L:T),1)),0)</f>
        <v>0</v>
      </c>
    </row>
    <row r="8" spans="1:20">
      <c r="A8" t="str">
        <f>Hoja1!E8</f>
        <v>rpk</v>
      </c>
      <c r="B8" t="str">
        <f>MID($A8,COLUMNS($B:B),1)</f>
        <v>r</v>
      </c>
      <c r="C8" t="str">
        <f>MID($A8,COLUMNS($B:C),1)</f>
        <v>p</v>
      </c>
      <c r="D8" t="str">
        <f>MID($A8,COLUMNS($B:D),1)</f>
        <v>k</v>
      </c>
      <c r="E8" t="str">
        <f>MID($A8,COLUMNS($B:E),1)</f>
        <v/>
      </c>
      <c r="F8" t="str">
        <f>MID($A8,COLUMNS($B:F),1)</f>
        <v/>
      </c>
      <c r="G8" t="str">
        <f>MID($A8,COLUMNS($B:G),1)</f>
        <v/>
      </c>
      <c r="H8" t="str">
        <f>MID($A8,COLUMNS($B:H),1)</f>
        <v/>
      </c>
      <c r="I8" t="str">
        <f>MID($A8,COLUMNS($B:I),1)</f>
        <v/>
      </c>
      <c r="J8" t="str">
        <f>MID($A8,COLUMNS($B:J),1)</f>
        <v/>
      </c>
      <c r="K8">
        <f>Hoja1!F8</f>
        <v>468</v>
      </c>
      <c r="L8">
        <f>IF(ISNUMBER(VALUE(MID($K8,COLUMNS($L:L),1))),VALUE(MID($K8,COLUMNS($L:L),1)),0)</f>
        <v>4</v>
      </c>
      <c r="M8">
        <f>IF(ISNUMBER(VALUE(MID($K8,COLUMNS($L:M),1))),VALUE(MID($K8,COLUMNS($L:M),1)),0)</f>
        <v>6</v>
      </c>
      <c r="N8">
        <f>IF(ISNUMBER(VALUE(MID($K8,COLUMNS($L:N),1))),VALUE(MID($K8,COLUMNS($L:N),1)),0)</f>
        <v>8</v>
      </c>
      <c r="O8">
        <f>IF(ISNUMBER(VALUE(MID($K8,COLUMNS($L:O),1))),VALUE(MID($K8,COLUMNS($L:O),1)),0)</f>
        <v>0</v>
      </c>
      <c r="P8">
        <f>IF(ISNUMBER(VALUE(MID($K8,COLUMNS($L:P),1))),VALUE(MID($K8,COLUMNS($L:P),1)),0)</f>
        <v>0</v>
      </c>
      <c r="Q8">
        <f>IF(ISNUMBER(VALUE(MID($K8,COLUMNS($L:Q),1))),VALUE(MID($K8,COLUMNS($L:Q),1)),0)</f>
        <v>0</v>
      </c>
      <c r="R8">
        <f>IF(ISNUMBER(VALUE(MID($K8,COLUMNS($L:R),1))),VALUE(MID($K8,COLUMNS($L:R),1)),0)</f>
        <v>0</v>
      </c>
      <c r="S8">
        <f>IF(ISNUMBER(VALUE(MID($K8,COLUMNS($L:S),1))),VALUE(MID($K8,COLUMNS($L:S),1)),0)</f>
        <v>0</v>
      </c>
      <c r="T8">
        <f>IF(ISNUMBER(VALUE(MID($K8,COLUMNS($L:T),1))),VALUE(MID($K8,COLUMNS($L:T),1)),0)</f>
        <v>0</v>
      </c>
    </row>
    <row r="9" spans="1:20">
      <c r="A9" t="str">
        <f>Hoja1!E9</f>
        <v>pjm</v>
      </c>
      <c r="B9" t="str">
        <f>MID($A9,COLUMNS($B:B),1)</f>
        <v>p</v>
      </c>
      <c r="C9" t="str">
        <f>MID($A9,COLUMNS($B:C),1)</f>
        <v>j</v>
      </c>
      <c r="D9" t="str">
        <f>MID($A9,COLUMNS($B:D),1)</f>
        <v>m</v>
      </c>
      <c r="E9" t="str">
        <f>MID($A9,COLUMNS($B:E),1)</f>
        <v/>
      </c>
      <c r="F9" t="str">
        <f>MID($A9,COLUMNS($B:F),1)</f>
        <v/>
      </c>
      <c r="G9" t="str">
        <f>MID($A9,COLUMNS($B:G),1)</f>
        <v/>
      </c>
      <c r="H9" t="str">
        <f>MID($A9,COLUMNS($B:H),1)</f>
        <v/>
      </c>
      <c r="I9" t="str">
        <f>MID($A9,COLUMNS($B:I),1)</f>
        <v/>
      </c>
      <c r="J9" t="str">
        <f>MID($A9,COLUMNS($B:J),1)</f>
        <v/>
      </c>
      <c r="K9">
        <f>Hoja1!F9</f>
        <v>136</v>
      </c>
      <c r="L9">
        <f>IF(ISNUMBER(VALUE(MID($K9,COLUMNS($L:L),1))),VALUE(MID($K9,COLUMNS($L:L),1)),0)</f>
        <v>1</v>
      </c>
      <c r="M9">
        <f>IF(ISNUMBER(VALUE(MID($K9,COLUMNS($L:M),1))),VALUE(MID($K9,COLUMNS($L:M),1)),0)</f>
        <v>3</v>
      </c>
      <c r="N9">
        <f>IF(ISNUMBER(VALUE(MID($K9,COLUMNS($L:N),1))),VALUE(MID($K9,COLUMNS($L:N),1)),0)</f>
        <v>6</v>
      </c>
      <c r="O9">
        <f>IF(ISNUMBER(VALUE(MID($K9,COLUMNS($L:O),1))),VALUE(MID($K9,COLUMNS($L:O),1)),0)</f>
        <v>0</v>
      </c>
      <c r="P9">
        <f>IF(ISNUMBER(VALUE(MID($K9,COLUMNS($L:P),1))),VALUE(MID($K9,COLUMNS($L:P),1)),0)</f>
        <v>0</v>
      </c>
      <c r="Q9">
        <f>IF(ISNUMBER(VALUE(MID($K9,COLUMNS($L:Q),1))),VALUE(MID($K9,COLUMNS($L:Q),1)),0)</f>
        <v>0</v>
      </c>
      <c r="R9">
        <f>IF(ISNUMBER(VALUE(MID($K9,COLUMNS($L:R),1))),VALUE(MID($K9,COLUMNS($L:R),1)),0)</f>
        <v>0</v>
      </c>
      <c r="S9">
        <f>IF(ISNUMBER(VALUE(MID($K9,COLUMNS($L:S),1))),VALUE(MID($K9,COLUMNS($L:S),1)),0)</f>
        <v>0</v>
      </c>
      <c r="T9">
        <f>IF(ISNUMBER(VALUE(MID($K9,COLUMNS($L:T),1))),VALUE(MID($K9,COLUMNS($L:T),1)),0)</f>
        <v>0</v>
      </c>
    </row>
    <row r="10" spans="1:20">
      <c r="A10" t="str">
        <f>Hoja1!E10</f>
        <v>jor</v>
      </c>
      <c r="B10" t="str">
        <f>MID($A10,COLUMNS($B:B),1)</f>
        <v>j</v>
      </c>
      <c r="C10" t="str">
        <f>MID($A10,COLUMNS($B:C),1)</f>
        <v>o</v>
      </c>
      <c r="D10" t="str">
        <f>MID($A10,COLUMNS($B:D),1)</f>
        <v>r</v>
      </c>
      <c r="E10" t="str">
        <f>MID($A10,COLUMNS($B:E),1)</f>
        <v/>
      </c>
      <c r="F10" t="str">
        <f>MID($A10,COLUMNS($B:F),1)</f>
        <v/>
      </c>
      <c r="G10" t="str">
        <f>MID($A10,COLUMNS($B:G),1)</f>
        <v/>
      </c>
      <c r="H10" t="str">
        <f>MID($A10,COLUMNS($B:H),1)</f>
        <v/>
      </c>
      <c r="I10" t="str">
        <f>MID($A10,COLUMNS($B:I),1)</f>
        <v/>
      </c>
      <c r="J10" t="str">
        <f>MID($A10,COLUMNS($B:J),1)</f>
        <v/>
      </c>
      <c r="K10">
        <f>Hoja1!F10</f>
        <v>367</v>
      </c>
      <c r="L10">
        <f>IF(ISNUMBER(VALUE(MID($K10,COLUMNS($L:L),1))),VALUE(MID($K10,COLUMNS($L:L),1)),0)</f>
        <v>3</v>
      </c>
      <c r="M10">
        <f>IF(ISNUMBER(VALUE(MID($K10,COLUMNS($L:M),1))),VALUE(MID($K10,COLUMNS($L:M),1)),0)</f>
        <v>6</v>
      </c>
      <c r="N10">
        <f>IF(ISNUMBER(VALUE(MID($K10,COLUMNS($L:N),1))),VALUE(MID($K10,COLUMNS($L:N),1)),0)</f>
        <v>7</v>
      </c>
      <c r="O10">
        <f>IF(ISNUMBER(VALUE(MID($K10,COLUMNS($L:O),1))),VALUE(MID($K10,COLUMNS($L:O),1)),0)</f>
        <v>0</v>
      </c>
      <c r="P10">
        <f>IF(ISNUMBER(VALUE(MID($K10,COLUMNS($L:P),1))),VALUE(MID($K10,COLUMNS($L:P),1)),0)</f>
        <v>0</v>
      </c>
      <c r="Q10">
        <f>IF(ISNUMBER(VALUE(MID($K10,COLUMNS($L:Q),1))),VALUE(MID($K10,COLUMNS($L:Q),1)),0)</f>
        <v>0</v>
      </c>
      <c r="R10">
        <f>IF(ISNUMBER(VALUE(MID($K10,COLUMNS($L:R),1))),VALUE(MID($K10,COLUMNS($L:R),1)),0)</f>
        <v>0</v>
      </c>
      <c r="S10">
        <f>IF(ISNUMBER(VALUE(MID($K10,COLUMNS($L:S),1))),VALUE(MID($K10,COLUMNS($L:S),1)),0)</f>
        <v>0</v>
      </c>
      <c r="T10">
        <f>IF(ISNUMBER(VALUE(MID($K10,COLUMNS($L:T),1))),VALUE(MID($K10,COLUMNS($L:T),1)),0)</f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84"/>
  <sheetViews>
    <sheetView zoomScaleNormal="100" workbookViewId="0">
      <selection activeCell="O384" sqref="O384"/>
    </sheetView>
  </sheetViews>
  <sheetFormatPr defaultColWidth="10.7109375" defaultRowHeight="14.25"/>
  <cols>
    <col min="5" max="5" width="6" customWidth="1"/>
    <col min="6" max="26" width="4.5703125" customWidth="1"/>
    <col min="27" max="27" width="5.5703125" customWidth="1"/>
  </cols>
  <sheetData>
    <row r="1" spans="1:26">
      <c r="A1" t="str">
        <f>Hoja1!A1</f>
        <v>Profesores</v>
      </c>
      <c r="B1" t="str">
        <f>Hoja1!B1</f>
        <v>Materias</v>
      </c>
      <c r="C1" t="str">
        <f>Hoja1!C1</f>
        <v>Horarios</v>
      </c>
      <c r="D1" t="str">
        <f>Hoja1!D1</f>
        <v>Salones</v>
      </c>
      <c r="E1" s="8" t="s">
        <v>11</v>
      </c>
      <c r="F1" s="8" t="s">
        <v>15</v>
      </c>
      <c r="G1" s="8" t="s">
        <v>19</v>
      </c>
      <c r="H1" s="8" t="s">
        <v>23</v>
      </c>
      <c r="I1" s="8" t="s">
        <v>27</v>
      </c>
      <c r="J1" s="8" t="s">
        <v>31</v>
      </c>
      <c r="K1" s="8" t="s">
        <v>35</v>
      </c>
      <c r="L1" s="8" t="s">
        <v>39</v>
      </c>
      <c r="M1" s="8" t="s">
        <v>43</v>
      </c>
      <c r="N1" s="9">
        <v>1</v>
      </c>
      <c r="O1" s="9">
        <v>2</v>
      </c>
      <c r="P1" s="9">
        <v>3</v>
      </c>
      <c r="Q1" s="9">
        <v>4</v>
      </c>
      <c r="R1" s="9">
        <v>5</v>
      </c>
      <c r="S1" s="9">
        <v>6</v>
      </c>
      <c r="T1" s="9">
        <v>7</v>
      </c>
      <c r="U1" s="9">
        <v>8</v>
      </c>
      <c r="V1" s="9">
        <v>9</v>
      </c>
    </row>
    <row r="2" spans="1:26">
      <c r="A2" t="str">
        <f>Hoja1!A2</f>
        <v>A</v>
      </c>
      <c r="B2" t="str">
        <f>Hoja1!B2</f>
        <v>k</v>
      </c>
      <c r="C2">
        <f>Hoja1!C2</f>
        <v>1</v>
      </c>
      <c r="D2" t="str">
        <f>Hoja1!D2</f>
        <v>a</v>
      </c>
      <c r="E2" s="10">
        <f t="array" ref="E2">_xlfn.IFS(Hoja2!B2=E$1,1,Hoja2!C2=E$1,1,Hoja2!D2=E$1,1,Hoja2!E2=E$1,1,Hoja2!F2=E$1,1,Hoja2!G2=E$1,1,Hoja2!H2=E$1,1,Hoja2!I2=E$1,1,Hoja2!J2=E$1,1,TRUE(),0)</f>
        <v>1</v>
      </c>
      <c r="F2" s="10">
        <f t="array" ref="F2">_xlfn.IFS(Hoja2!B2=F$1,1,Hoja2!C2=F$1,1,Hoja2!D2=F$1,1,Hoja2!E2=F$1,1,Hoja2!F2=F$1,1,Hoja2!G2=F$1,1,Hoja2!H2=F$1,1,Hoja2!I2=F$1,1,Hoja2!J2=F$1,1,TRUE(),0)</f>
        <v>1</v>
      </c>
      <c r="G2" s="10">
        <f t="array" ref="G2">_xlfn.IFS(Hoja2!B2=G$1,1,Hoja2!C2=G$1,1,Hoja2!D2=G$1,1,Hoja2!E2=G$1,1,Hoja2!F2=G$1,1,Hoja2!G2=G$1,1,Hoja2!H2=G$1,1,Hoja2!I2=G$1,1,Hoja2!J2=G$1,1,TRUE(),0)</f>
        <v>0</v>
      </c>
      <c r="H2" s="10">
        <f t="array" ref="H2">_xlfn.IFS(Hoja2!B2=H$1,1,Hoja2!C2=H$1,1,Hoja2!D2=H$1,1,Hoja2!E2=H$1,1,Hoja2!F2=H$1,1,Hoja2!G2=H$1,1,Hoja2!H2=H$1,1,Hoja2!I2=H$1,1,Hoja2!J2=H$1,1,TRUE(),0)</f>
        <v>0</v>
      </c>
      <c r="I2" s="10">
        <f t="array" ref="I2">_xlfn.IFS(Hoja2!B2=I$1,1,Hoja2!C2=I$1,1,Hoja2!D2=I$1,1,Hoja2!E2=I$1,1,Hoja2!F2=I$1,1,Hoja2!G2=I$1,1,Hoja2!H2=I$1,1,Hoja2!I2=I$1,1,Hoja2!J2=I$1,1,TRUE(),0)</f>
        <v>0</v>
      </c>
      <c r="J2" s="10">
        <f t="array" ref="J2">_xlfn.IFS(Hoja2!B2=J$1,1,Hoja2!C2=J$1,1,Hoja2!D2=J$1,1,Hoja2!E2=J$1,1,Hoja2!F2=J$1,1,Hoja2!G2=J$1,1,Hoja2!H2=J$1,1,Hoja2!I2=J$1,1,Hoja2!J2=J$1,1,TRUE(),0)</f>
        <v>0</v>
      </c>
      <c r="K2" s="10">
        <f t="array" ref="K2">_xlfn.IFS(Hoja2!B2=K$1,1,Hoja2!C2=K$1,1,Hoja2!D2=K$1,1,Hoja2!E2=K$1,1,Hoja2!F2=K$1,1,Hoja2!G2=K$1,1,Hoja2!H2=K$1,1,Hoja2!I2=K$1,1,Hoja2!J2=K$1,1,TRUE(),0)</f>
        <v>0</v>
      </c>
      <c r="L2" s="10">
        <f t="array" ref="L2">_xlfn.IFS(Hoja2!B2=L$1,1,Hoja2!C2=L$1,1,Hoja2!D2=L$1,1,Hoja2!E2=L$1,1,Hoja2!F2=L$1,1,Hoja2!G2=L$1,1,Hoja2!H2=L$1,1,Hoja2!I2=L$1,1,Hoja2!J2=L$1,1,TRUE(),0)</f>
        <v>1</v>
      </c>
      <c r="M2" s="10">
        <f t="array" ref="M2">_xlfn.IFS(Hoja2!B2=M$1,1,Hoja2!C2=M$1,1,Hoja2!D2=M$1,1,Hoja2!E2=M$1,1,Hoja2!F2=M$1,1,Hoja2!G2=M$1,1,Hoja2!H2=M$1,1,Hoja2!I2=M$1,1,Hoja2!J2=M$1,1,TRUE(),0)</f>
        <v>0</v>
      </c>
      <c r="N2" s="9">
        <f t="array" ref="N2">_xlfn.IFS(Hoja2!L2=N$1,1,Hoja2!M2=N$1,1,Hoja2!N2=N$1,1,Hoja2!O2=N$1,1,Hoja2!P2=N$1,1,Hoja2!Q2=N$1,1,Hoja2!R2=N$1,1,Hoja2!S2=N$1,1,Hoja2!T2=N$1,1,TRUE(),0)</f>
        <v>1</v>
      </c>
      <c r="O2" s="9">
        <f t="array" ref="O2">_xlfn.IFS(Hoja2!L2=O$1,1,Hoja2!M2=O$1,1,Hoja2!N2=O$1,1,Hoja2!O2=O$1,1,Hoja2!P2=O$1,1,Hoja2!Q2=O$1,1,Hoja2!R2=O$1,1,Hoja2!S2=O$1,1,Hoja2!T2=O$1,1,TRUE(),0)</f>
        <v>1</v>
      </c>
      <c r="P2" s="9">
        <f t="array" ref="P2">_xlfn.IFS(Hoja2!L2=P$1,1,Hoja2!M2=P$1,1,Hoja2!N2=P$1,1,Hoja2!O2=P$1,1,Hoja2!P2=P$1,1,Hoja2!Q2=P$1,1,Hoja2!R2=P$1,1,Hoja2!S2=P$1,1,Hoja2!T2=P$1,1,TRUE(),0)</f>
        <v>1</v>
      </c>
      <c r="Q2" s="9">
        <f t="array" ref="Q2">_xlfn.IFS(Hoja2!L2=Q$1,1,Hoja2!M2=Q$1,1,Hoja2!N2=Q$1,1,Hoja2!O2=Q$1,1,Hoja2!P2=Q$1,1,Hoja2!Q2=Q$1,1,Hoja2!R2=Q$1,1,Hoja2!S2=Q$1,1,Hoja2!T2=Q$1,1,TRUE(),0)</f>
        <v>0</v>
      </c>
      <c r="R2" s="9">
        <f t="array" ref="R2">_xlfn.IFS(Hoja2!L2=R$1,1,Hoja2!M2=R$1,1,Hoja2!N2=R$1,1,Hoja2!O2=R$1,1,Hoja2!P2=R$1,1,Hoja2!Q2=R$1,1,Hoja2!R2=R$1,1,Hoja2!S2=R$1,1,Hoja2!T2=R$1,1,TRUE(),0)</f>
        <v>0</v>
      </c>
      <c r="S2" s="9">
        <f t="array" ref="S2">_xlfn.IFS(Hoja2!L2=S$1,1,Hoja2!M2=S$1,1,Hoja2!N2=S$1,1,Hoja2!O2=S$1,1,Hoja2!P2=S$1,1,Hoja2!Q2=S$1,1,Hoja2!R2=S$1,1,Hoja2!S2=S$1,1,Hoja2!T2=S$1,1,TRUE(),0)</f>
        <v>0</v>
      </c>
      <c r="T2" s="9">
        <f t="array" ref="T2">_xlfn.IFS(Hoja2!L2=T$1,1,Hoja2!M2=T$1,1,Hoja2!N2=T$1,1,Hoja2!O2=T$1,1,Hoja2!P2=T$1,1,Hoja2!Q2=T$1,1,Hoja2!R2=T$1,1,Hoja2!S2=T$1,1,Hoja2!T2=T$1,1,TRUE(),0)</f>
        <v>0</v>
      </c>
      <c r="U2" s="9">
        <f t="array" ref="U2">_xlfn.IFS(Hoja2!L2=U$1,1,Hoja2!M2=U$1,1,Hoja2!N2=U$1,1,Hoja2!O2=U$1,1,Hoja2!P2=U$1,1,Hoja2!Q2=U$1,1,Hoja2!R2=U$1,1,Hoja2!S2=U$1,1,Hoja2!T2=U$1,1,TRUE(),0)</f>
        <v>0</v>
      </c>
      <c r="V2" s="9">
        <f t="array" ref="V2">_xlfn.IFS(Hoja2!L2=V$1,1,Hoja2!M2=V$1,1,Hoja2!N2=V$1,1,Hoja2!O2=V$1,1,Hoja2!P2=V$1,1,Hoja2!Q2=V$1,1,Hoja2!R2=V$1,1,Hoja2!S2=V$1,1,Hoja2!T2=V$1,1,TRUE(),0)</f>
        <v>0</v>
      </c>
      <c r="W2">
        <f>Hoja1!G2</f>
        <v>10</v>
      </c>
    </row>
    <row r="3" spans="1:26">
      <c r="A3" t="str">
        <f>Hoja1!A3</f>
        <v>B</v>
      </c>
      <c r="B3" t="str">
        <f>Hoja1!B3</f>
        <v>j</v>
      </c>
      <c r="C3">
        <f>Hoja1!C3</f>
        <v>2</v>
      </c>
      <c r="D3" t="str">
        <f>Hoja1!D3</f>
        <v>b</v>
      </c>
      <c r="E3" s="10">
        <f t="array" ref="E3">_xlfn.IFS(Hoja2!B3=E$1,1,Hoja2!C3=E$1,1,Hoja2!D3=E$1,1,Hoja2!E3=E$1,1,Hoja2!F3=E$1,1,Hoja2!G3=E$1,1,Hoja2!H3=E$1,1,Hoja2!I3=E$1,1,Hoja2!J3=E$1,1,TRUE(),0)</f>
        <v>0</v>
      </c>
      <c r="F3" s="10">
        <f t="array" ref="F3">_xlfn.IFS(Hoja2!B3=F$1,1,Hoja2!C3=F$1,1,Hoja2!D3=F$1,1,Hoja2!E3=F$1,1,Hoja2!F3=F$1,1,Hoja2!G3=F$1,1,Hoja2!H3=F$1,1,Hoja2!I3=F$1,1,Hoja2!J3=F$1,1,TRUE(),0)</f>
        <v>0</v>
      </c>
      <c r="G3" s="10">
        <f t="array" ref="G3">_xlfn.IFS(Hoja2!B3=G$1,1,Hoja2!C3=G$1,1,Hoja2!D3=G$1,1,Hoja2!E3=G$1,1,Hoja2!F3=G$1,1,Hoja2!G3=G$1,1,Hoja2!H3=G$1,1,Hoja2!I3=G$1,1,Hoja2!J3=G$1,1,TRUE(),0)</f>
        <v>1</v>
      </c>
      <c r="H3" s="10">
        <f t="array" ref="H3">_xlfn.IFS(Hoja2!B3=H$1,1,Hoja2!C3=H$1,1,Hoja2!D3=H$1,1,Hoja2!E3=H$1,1,Hoja2!F3=H$1,1,Hoja2!G3=H$1,1,Hoja2!H3=H$1,1,Hoja2!I3=H$1,1,Hoja2!J3=H$1,1,TRUE(),0)</f>
        <v>0</v>
      </c>
      <c r="I3" s="10">
        <f t="array" ref="I3">_xlfn.IFS(Hoja2!B3=I$1,1,Hoja2!C3=I$1,1,Hoja2!D3=I$1,1,Hoja2!E3=I$1,1,Hoja2!F3=I$1,1,Hoja2!G3=I$1,1,Hoja2!H3=I$1,1,Hoja2!I3=I$1,1,Hoja2!J3=I$1,1,TRUE(),0)</f>
        <v>0</v>
      </c>
      <c r="J3" s="10">
        <f t="array" ref="J3">_xlfn.IFS(Hoja2!B3=J$1,1,Hoja2!C3=J$1,1,Hoja2!D3=J$1,1,Hoja2!E3=J$1,1,Hoja2!F3=J$1,1,Hoja2!G3=J$1,1,Hoja2!H3=J$1,1,Hoja2!I3=J$1,1,Hoja2!J3=J$1,1,TRUE(),0)</f>
        <v>1</v>
      </c>
      <c r="K3" s="10">
        <f t="array" ref="K3">_xlfn.IFS(Hoja2!B3=K$1,1,Hoja2!C3=K$1,1,Hoja2!D3=K$1,1,Hoja2!E3=K$1,1,Hoja2!F3=K$1,1,Hoja2!G3=K$1,1,Hoja2!H3=K$1,1,Hoja2!I3=K$1,1,Hoja2!J3=K$1,1,TRUE(),0)</f>
        <v>0</v>
      </c>
      <c r="L3" s="10">
        <f t="array" ref="L3">_xlfn.IFS(Hoja2!B3=L$1,1,Hoja2!C3=L$1,1,Hoja2!D3=L$1,1,Hoja2!E3=L$1,1,Hoja2!F3=L$1,1,Hoja2!G3=L$1,1,Hoja2!H3=L$1,1,Hoja2!I3=L$1,1,Hoja2!J3=L$1,1,TRUE(),0)</f>
        <v>0</v>
      </c>
      <c r="M3" s="10">
        <f t="array" ref="M3">_xlfn.IFS(Hoja2!B3=M$1,1,Hoja2!C3=M$1,1,Hoja2!D3=M$1,1,Hoja2!E3=M$1,1,Hoja2!F3=M$1,1,Hoja2!G3=M$1,1,Hoja2!H3=M$1,1,Hoja2!I3=M$1,1,Hoja2!J3=M$1,1,TRUE(),0)</f>
        <v>0</v>
      </c>
      <c r="N3" s="9">
        <f t="array" ref="N3">_xlfn.IFS(Hoja2!L3=N$1,1,Hoja2!M3=N$1,1,Hoja2!N3=N$1,1,Hoja2!O3=N$1,1,Hoja2!P3=N$1,1,Hoja2!Q3=N$1,1,Hoja2!R3=N$1,1,Hoja2!S3=N$1,1,Hoja2!T3=N$1,1,TRUE(),0)</f>
        <v>0</v>
      </c>
      <c r="O3" s="9">
        <f t="array" ref="O3">_xlfn.IFS(Hoja2!L3=O$1,1,Hoja2!M3=O$1,1,Hoja2!N3=O$1,1,Hoja2!O3=O$1,1,Hoja2!P3=O$1,1,Hoja2!Q3=O$1,1,Hoja2!R3=O$1,1,Hoja2!S3=O$1,1,Hoja2!T3=O$1,1,TRUE(),0)</f>
        <v>1</v>
      </c>
      <c r="P3" s="9">
        <f t="array" ref="P3">_xlfn.IFS(Hoja2!L3=P$1,1,Hoja2!M3=P$1,1,Hoja2!N3=P$1,1,Hoja2!O3=P$1,1,Hoja2!P3=P$1,1,Hoja2!Q3=P$1,1,Hoja2!R3=P$1,1,Hoja2!S3=P$1,1,Hoja2!T3=P$1,1,TRUE(),0)</f>
        <v>0</v>
      </c>
      <c r="Q3" s="9">
        <f t="array" ref="Q3">_xlfn.IFS(Hoja2!L3=Q$1,1,Hoja2!M3=Q$1,1,Hoja2!N3=Q$1,1,Hoja2!O3=Q$1,1,Hoja2!P3=Q$1,1,Hoja2!Q3=Q$1,1,Hoja2!R3=Q$1,1,Hoja2!S3=Q$1,1,Hoja2!T3=Q$1,1,TRUE(),0)</f>
        <v>1</v>
      </c>
      <c r="R3" s="9">
        <f t="array" ref="R3">_xlfn.IFS(Hoja2!L3=R$1,1,Hoja2!M3=R$1,1,Hoja2!N3=R$1,1,Hoja2!O3=R$1,1,Hoja2!P3=R$1,1,Hoja2!Q3=R$1,1,Hoja2!R3=R$1,1,Hoja2!S3=R$1,1,Hoja2!T3=R$1,1,TRUE(),0)</f>
        <v>0</v>
      </c>
      <c r="S3" s="9">
        <f t="array" ref="S3">_xlfn.IFS(Hoja2!L3=S$1,1,Hoja2!M3=S$1,1,Hoja2!N3=S$1,1,Hoja2!O3=S$1,1,Hoja2!P3=S$1,1,Hoja2!Q3=S$1,1,Hoja2!R3=S$1,1,Hoja2!S3=S$1,1,Hoja2!T3=S$1,1,TRUE(),0)</f>
        <v>1</v>
      </c>
      <c r="T3" s="9">
        <f t="array" ref="T3">_xlfn.IFS(Hoja2!L3=T$1,1,Hoja2!M3=T$1,1,Hoja2!N3=T$1,1,Hoja2!O3=T$1,1,Hoja2!P3=T$1,1,Hoja2!Q3=T$1,1,Hoja2!R3=T$1,1,Hoja2!S3=T$1,1,Hoja2!T3=T$1,1,TRUE(),0)</f>
        <v>0</v>
      </c>
      <c r="U3" s="9">
        <f t="array" ref="U3">_xlfn.IFS(Hoja2!L3=U$1,1,Hoja2!M3=U$1,1,Hoja2!N3=U$1,1,Hoja2!O3=U$1,1,Hoja2!P3=U$1,1,Hoja2!Q3=U$1,1,Hoja2!R3=U$1,1,Hoja2!S3=U$1,1,Hoja2!T3=U$1,1,TRUE(),0)</f>
        <v>0</v>
      </c>
      <c r="V3" s="9">
        <f t="array" ref="V3">_xlfn.IFS(Hoja2!L3=V$1,1,Hoja2!M3=V$1,1,Hoja2!N3=V$1,1,Hoja2!O3=V$1,1,Hoja2!P3=V$1,1,Hoja2!Q3=V$1,1,Hoja2!R3=V$1,1,Hoja2!S3=V$1,1,Hoja2!T3=V$1,1,TRUE(),0)</f>
        <v>0</v>
      </c>
      <c r="W3">
        <f>Hoja1!G3</f>
        <v>20</v>
      </c>
    </row>
    <row r="4" spans="1:26">
      <c r="A4" t="str">
        <f>Hoja1!A4</f>
        <v>C</v>
      </c>
      <c r="B4" t="str">
        <f>Hoja1!B4</f>
        <v>o</v>
      </c>
      <c r="C4">
        <f>Hoja1!C4</f>
        <v>3</v>
      </c>
      <c r="D4" t="str">
        <f>Hoja1!D4</f>
        <v>c</v>
      </c>
      <c r="E4" s="10">
        <f t="array" ref="E4">_xlfn.IFS(Hoja2!B4=E$1,1,Hoja2!C4=E$1,1,Hoja2!D4=E$1,1,Hoja2!E4=E$1,1,Hoja2!F4=E$1,1,Hoja2!G4=E$1,1,Hoja2!H4=E$1,1,Hoja2!I4=E$1,1,Hoja2!J4=E$1,1,TRUE(),0)</f>
        <v>0</v>
      </c>
      <c r="F4" s="10">
        <f t="array" ref="F4">_xlfn.IFS(Hoja2!B4=F$1,1,Hoja2!C4=F$1,1,Hoja2!D4=F$1,1,Hoja2!E4=F$1,1,Hoja2!F4=F$1,1,Hoja2!G4=F$1,1,Hoja2!H4=F$1,1,Hoja2!I4=F$1,1,Hoja2!J4=F$1,1,TRUE(),0)</f>
        <v>0</v>
      </c>
      <c r="G4" s="10">
        <f t="array" ref="G4">_xlfn.IFS(Hoja2!B4=G$1,1,Hoja2!C4=G$1,1,Hoja2!D4=G$1,1,Hoja2!E4=G$1,1,Hoja2!F4=G$1,1,Hoja2!G4=G$1,1,Hoja2!H4=G$1,1,Hoja2!I4=G$1,1,Hoja2!J4=G$1,1,TRUE(),0)</f>
        <v>0</v>
      </c>
      <c r="H4" s="10">
        <f t="array" ref="H4">_xlfn.IFS(Hoja2!B4=H$1,1,Hoja2!C4=H$1,1,Hoja2!D4=H$1,1,Hoja2!E4=H$1,1,Hoja2!F4=H$1,1,Hoja2!G4=H$1,1,Hoja2!H4=H$1,1,Hoja2!I4=H$1,1,Hoja2!J4=H$1,1,TRUE(),0)</f>
        <v>1</v>
      </c>
      <c r="I4" s="10">
        <f t="array" ref="I4">_xlfn.IFS(Hoja2!B4=I$1,1,Hoja2!C4=I$1,1,Hoja2!D4=I$1,1,Hoja2!E4=I$1,1,Hoja2!F4=I$1,1,Hoja2!G4=I$1,1,Hoja2!H4=I$1,1,Hoja2!I4=I$1,1,Hoja2!J4=I$1,1,TRUE(),0)</f>
        <v>0</v>
      </c>
      <c r="J4" s="10">
        <f t="array" ref="J4">_xlfn.IFS(Hoja2!B4=J$1,1,Hoja2!C4=J$1,1,Hoja2!D4=J$1,1,Hoja2!E4=J$1,1,Hoja2!F4=J$1,1,Hoja2!G4=J$1,1,Hoja2!H4=J$1,1,Hoja2!I4=J$1,1,Hoja2!J4=J$1,1,TRUE(),0)</f>
        <v>0</v>
      </c>
      <c r="K4" s="10">
        <f t="array" ref="K4">_xlfn.IFS(Hoja2!B4=K$1,1,Hoja2!C4=K$1,1,Hoja2!D4=K$1,1,Hoja2!E4=K$1,1,Hoja2!F4=K$1,1,Hoja2!G4=K$1,1,Hoja2!H4=K$1,1,Hoja2!I4=K$1,1,Hoja2!J4=K$1,1,TRUE(),0)</f>
        <v>1</v>
      </c>
      <c r="L4" s="10">
        <f t="array" ref="L4">_xlfn.IFS(Hoja2!B4=L$1,1,Hoja2!C4=L$1,1,Hoja2!D4=L$1,1,Hoja2!E4=L$1,1,Hoja2!F4=L$1,1,Hoja2!G4=L$1,1,Hoja2!H4=L$1,1,Hoja2!I4=L$1,1,Hoja2!J4=L$1,1,TRUE(),0)</f>
        <v>1</v>
      </c>
      <c r="M4" s="10">
        <f t="array" ref="M4">_xlfn.IFS(Hoja2!B4=M$1,1,Hoja2!C4=M$1,1,Hoja2!D4=M$1,1,Hoja2!E4=M$1,1,Hoja2!F4=M$1,1,Hoja2!G4=M$1,1,Hoja2!H4=M$1,1,Hoja2!I4=M$1,1,Hoja2!J4=M$1,1,TRUE(),0)</f>
        <v>0</v>
      </c>
      <c r="N4" s="9">
        <f t="array" ref="N4">_xlfn.IFS(Hoja2!L4=N$1,1,Hoja2!M4=N$1,1,Hoja2!N4=N$1,1,Hoja2!O4=N$1,1,Hoja2!P4=N$1,1,Hoja2!Q4=N$1,1,Hoja2!R4=N$1,1,Hoja2!S4=N$1,1,Hoja2!T4=N$1,1,TRUE(),0)</f>
        <v>0</v>
      </c>
      <c r="O4" s="9">
        <f t="array" ref="O4">_xlfn.IFS(Hoja2!L4=O$1,1,Hoja2!M4=O$1,1,Hoja2!N4=O$1,1,Hoja2!O4=O$1,1,Hoja2!P4=O$1,1,Hoja2!Q4=O$1,1,Hoja2!R4=O$1,1,Hoja2!S4=O$1,1,Hoja2!T4=O$1,1,TRUE(),0)</f>
        <v>0</v>
      </c>
      <c r="P4" s="9">
        <f t="array" ref="P4">_xlfn.IFS(Hoja2!L4=P$1,1,Hoja2!M4=P$1,1,Hoja2!N4=P$1,1,Hoja2!O4=P$1,1,Hoja2!P4=P$1,1,Hoja2!Q4=P$1,1,Hoja2!R4=P$1,1,Hoja2!S4=P$1,1,Hoja2!T4=P$1,1,TRUE(),0)</f>
        <v>1</v>
      </c>
      <c r="Q4" s="9">
        <f t="array" ref="Q4">_xlfn.IFS(Hoja2!L4=Q$1,1,Hoja2!M4=Q$1,1,Hoja2!N4=Q$1,1,Hoja2!O4=Q$1,1,Hoja2!P4=Q$1,1,Hoja2!Q4=Q$1,1,Hoja2!R4=Q$1,1,Hoja2!S4=Q$1,1,Hoja2!T4=Q$1,1,TRUE(),0)</f>
        <v>1</v>
      </c>
      <c r="R4" s="9">
        <f t="array" ref="R4">_xlfn.IFS(Hoja2!L4=R$1,1,Hoja2!M4=R$1,1,Hoja2!N4=R$1,1,Hoja2!O4=R$1,1,Hoja2!P4=R$1,1,Hoja2!Q4=R$1,1,Hoja2!R4=R$1,1,Hoja2!S4=R$1,1,Hoja2!T4=R$1,1,TRUE(),0)</f>
        <v>1</v>
      </c>
      <c r="S4" s="9">
        <f t="array" ref="S4">_xlfn.IFS(Hoja2!L4=S$1,1,Hoja2!M4=S$1,1,Hoja2!N4=S$1,1,Hoja2!O4=S$1,1,Hoja2!P4=S$1,1,Hoja2!Q4=S$1,1,Hoja2!R4=S$1,1,Hoja2!S4=S$1,1,Hoja2!T4=S$1,1,TRUE(),0)</f>
        <v>0</v>
      </c>
      <c r="T4" s="9">
        <f t="array" ref="T4">_xlfn.IFS(Hoja2!L4=T$1,1,Hoja2!M4=T$1,1,Hoja2!N4=T$1,1,Hoja2!O4=T$1,1,Hoja2!P4=T$1,1,Hoja2!Q4=T$1,1,Hoja2!R4=T$1,1,Hoja2!S4=T$1,1,Hoja2!T4=T$1,1,TRUE(),0)</f>
        <v>0</v>
      </c>
      <c r="U4" s="9">
        <f t="array" ref="U4">_xlfn.IFS(Hoja2!L4=U$1,1,Hoja2!M4=U$1,1,Hoja2!N4=U$1,1,Hoja2!O4=U$1,1,Hoja2!P4=U$1,1,Hoja2!Q4=U$1,1,Hoja2!R4=U$1,1,Hoja2!S4=U$1,1,Hoja2!T4=U$1,1,TRUE(),0)</f>
        <v>0</v>
      </c>
      <c r="V4" s="9">
        <f t="array" ref="V4">_xlfn.IFS(Hoja2!L4=V$1,1,Hoja2!M4=V$1,1,Hoja2!N4=V$1,1,Hoja2!O4=V$1,1,Hoja2!P4=V$1,1,Hoja2!Q4=V$1,1,Hoja2!R4=V$1,1,Hoja2!S4=V$1,1,Hoja2!T4=V$1,1,TRUE(),0)</f>
        <v>0</v>
      </c>
      <c r="W4">
        <f>Hoja1!G4</f>
        <v>20</v>
      </c>
    </row>
    <row r="5" spans="1:26">
      <c r="A5" t="str">
        <f>Hoja1!A5</f>
        <v>D</v>
      </c>
      <c r="B5" t="str">
        <f>Hoja1!B5</f>
        <v>r</v>
      </c>
      <c r="C5">
        <f>Hoja1!C5</f>
        <v>4</v>
      </c>
      <c r="D5" t="str">
        <f>Hoja1!D5</f>
        <v>d</v>
      </c>
      <c r="E5" s="10">
        <f t="array" ref="E5">_xlfn.IFS(Hoja2!B5=E$1,1,Hoja2!C5=E$1,1,Hoja2!D5=E$1,1,Hoja2!E5=E$1,1,Hoja2!F5=E$1,1,Hoja2!G5=E$1,1,Hoja2!H5=E$1,1,Hoja2!I5=E$1,1,Hoja2!J5=E$1,1,TRUE(),0)</f>
        <v>0</v>
      </c>
      <c r="F5" s="10">
        <f t="array" ref="F5">_xlfn.IFS(Hoja2!B5=F$1,1,Hoja2!C5=F$1,1,Hoja2!D5=F$1,1,Hoja2!E5=F$1,1,Hoja2!F5=F$1,1,Hoja2!G5=F$1,1,Hoja2!H5=F$1,1,Hoja2!I5=F$1,1,Hoja2!J5=F$1,1,TRUE(),0)</f>
        <v>0</v>
      </c>
      <c r="G5" s="10">
        <f t="array" ref="G5">_xlfn.IFS(Hoja2!B5=G$1,1,Hoja2!C5=G$1,1,Hoja2!D5=G$1,1,Hoja2!E5=G$1,1,Hoja2!F5=G$1,1,Hoja2!G5=G$1,1,Hoja2!H5=G$1,1,Hoja2!I5=G$1,1,Hoja2!J5=G$1,1,TRUE(),0)</f>
        <v>0</v>
      </c>
      <c r="H5" s="10">
        <f t="array" ref="H5">_xlfn.IFS(Hoja2!B5=H$1,1,Hoja2!C5=H$1,1,Hoja2!D5=H$1,1,Hoja2!E5=H$1,1,Hoja2!F5=H$1,1,Hoja2!G5=H$1,1,Hoja2!H5=H$1,1,Hoja2!I5=H$1,1,Hoja2!J5=H$1,1,TRUE(),0)</f>
        <v>0</v>
      </c>
      <c r="I5" s="10">
        <f t="array" ref="I5">_xlfn.IFS(Hoja2!B5=I$1,1,Hoja2!C5=I$1,1,Hoja2!D5=I$1,1,Hoja2!E5=I$1,1,Hoja2!F5=I$1,1,Hoja2!G5=I$1,1,Hoja2!H5=I$1,1,Hoja2!I5=I$1,1,Hoja2!J5=I$1,1,TRUE(),0)</f>
        <v>1</v>
      </c>
      <c r="J5" s="10">
        <f t="array" ref="J5">_xlfn.IFS(Hoja2!B5=J$1,1,Hoja2!C5=J$1,1,Hoja2!D5=J$1,1,Hoja2!E5=J$1,1,Hoja2!F5=J$1,1,Hoja2!G5=J$1,1,Hoja2!H5=J$1,1,Hoja2!I5=J$1,1,Hoja2!J5=J$1,1,TRUE(),0)</f>
        <v>0</v>
      </c>
      <c r="K5" s="10">
        <f t="array" ref="K5">_xlfn.IFS(Hoja2!B5=K$1,1,Hoja2!C5=K$1,1,Hoja2!D5=K$1,1,Hoja2!E5=K$1,1,Hoja2!F5=K$1,1,Hoja2!G5=K$1,1,Hoja2!H5=K$1,1,Hoja2!I5=K$1,1,Hoja2!J5=K$1,1,TRUE(),0)</f>
        <v>0</v>
      </c>
      <c r="L5" s="10">
        <f t="array" ref="L5">_xlfn.IFS(Hoja2!B5=L$1,1,Hoja2!C5=L$1,1,Hoja2!D5=L$1,1,Hoja2!E5=L$1,1,Hoja2!F5=L$1,1,Hoja2!G5=L$1,1,Hoja2!H5=L$1,1,Hoja2!I5=L$1,1,Hoja2!J5=L$1,1,TRUE(),0)</f>
        <v>1</v>
      </c>
      <c r="M5" s="10">
        <f t="array" ref="M5">_xlfn.IFS(Hoja2!B5=M$1,1,Hoja2!C5=M$1,1,Hoja2!D5=M$1,1,Hoja2!E5=M$1,1,Hoja2!F5=M$1,1,Hoja2!G5=M$1,1,Hoja2!H5=M$1,1,Hoja2!I5=M$1,1,Hoja2!J5=M$1,1,TRUE(),0)</f>
        <v>1</v>
      </c>
      <c r="N5" s="9">
        <f t="array" ref="N5">_xlfn.IFS(Hoja2!L5=N$1,1,Hoja2!M5=N$1,1,Hoja2!N5=N$1,1,Hoja2!O5=N$1,1,Hoja2!P5=N$1,1,Hoja2!Q5=N$1,1,Hoja2!R5=N$1,1,Hoja2!S5=N$1,1,Hoja2!T5=N$1,1,TRUE(),0)</f>
        <v>0</v>
      </c>
      <c r="O5" s="9">
        <f t="array" ref="O5">_xlfn.IFS(Hoja2!L5=O$1,1,Hoja2!M5=O$1,1,Hoja2!N5=O$1,1,Hoja2!O5=O$1,1,Hoja2!P5=O$1,1,Hoja2!Q5=O$1,1,Hoja2!R5=O$1,1,Hoja2!S5=O$1,1,Hoja2!T5=O$1,1,TRUE(),0)</f>
        <v>0</v>
      </c>
      <c r="P5" s="9">
        <f t="array" ref="P5">_xlfn.IFS(Hoja2!L5=P$1,1,Hoja2!M5=P$1,1,Hoja2!N5=P$1,1,Hoja2!O5=P$1,1,Hoja2!P5=P$1,1,Hoja2!Q5=P$1,1,Hoja2!R5=P$1,1,Hoja2!S5=P$1,1,Hoja2!T5=P$1,1,TRUE(),0)</f>
        <v>0</v>
      </c>
      <c r="Q5" s="9">
        <f t="array" ref="Q5">_xlfn.IFS(Hoja2!L5=Q$1,1,Hoja2!M5=Q$1,1,Hoja2!N5=Q$1,1,Hoja2!O5=Q$1,1,Hoja2!P5=Q$1,1,Hoja2!Q5=Q$1,1,Hoja2!R5=Q$1,1,Hoja2!S5=Q$1,1,Hoja2!T5=Q$1,1,TRUE(),0)</f>
        <v>0</v>
      </c>
      <c r="R5" s="9">
        <f t="array" ref="R5">_xlfn.IFS(Hoja2!L5=R$1,1,Hoja2!M5=R$1,1,Hoja2!N5=R$1,1,Hoja2!O5=R$1,1,Hoja2!P5=R$1,1,Hoja2!Q5=R$1,1,Hoja2!R5=R$1,1,Hoja2!S5=R$1,1,Hoja2!T5=R$1,1,TRUE(),0)</f>
        <v>0</v>
      </c>
      <c r="S5" s="9">
        <f t="array" ref="S5">_xlfn.IFS(Hoja2!L5=S$1,1,Hoja2!M5=S$1,1,Hoja2!N5=S$1,1,Hoja2!O5=S$1,1,Hoja2!P5=S$1,1,Hoja2!Q5=S$1,1,Hoja2!R5=S$1,1,Hoja2!S5=S$1,1,Hoja2!T5=S$1,1,TRUE(),0)</f>
        <v>1</v>
      </c>
      <c r="T5" s="9">
        <f t="array" ref="T5">_xlfn.IFS(Hoja2!L5=T$1,1,Hoja2!M5=T$1,1,Hoja2!N5=T$1,1,Hoja2!O5=T$1,1,Hoja2!P5=T$1,1,Hoja2!Q5=T$1,1,Hoja2!R5=T$1,1,Hoja2!S5=T$1,1,Hoja2!T5=T$1,1,TRUE(),0)</f>
        <v>0</v>
      </c>
      <c r="U5" s="9">
        <f t="array" ref="U5">_xlfn.IFS(Hoja2!L5=U$1,1,Hoja2!M5=U$1,1,Hoja2!N5=U$1,1,Hoja2!O5=U$1,1,Hoja2!P5=U$1,1,Hoja2!Q5=U$1,1,Hoja2!R5=U$1,1,Hoja2!S5=U$1,1,Hoja2!T5=U$1,1,TRUE(),0)</f>
        <v>1</v>
      </c>
      <c r="V5" s="9">
        <f t="array" ref="V5">_xlfn.IFS(Hoja2!L5=V$1,1,Hoja2!M5=V$1,1,Hoja2!N5=V$1,1,Hoja2!O5=V$1,1,Hoja2!P5=V$1,1,Hoja2!Q5=V$1,1,Hoja2!R5=V$1,1,Hoja2!S5=V$1,1,Hoja2!T5=V$1,1,TRUE(),0)</f>
        <v>1</v>
      </c>
      <c r="W5">
        <f>Hoja1!G5</f>
        <v>10</v>
      </c>
    </row>
    <row r="6" spans="1:26">
      <c r="A6" t="str">
        <f>Hoja1!A6</f>
        <v>E</v>
      </c>
      <c r="B6" t="str">
        <f>Hoja1!B6</f>
        <v>p</v>
      </c>
      <c r="C6">
        <f>Hoja1!C6</f>
        <v>5</v>
      </c>
      <c r="D6" t="str">
        <f>Hoja1!D6</f>
        <v>e</v>
      </c>
      <c r="E6" s="10">
        <f t="array" ref="E6">_xlfn.IFS(Hoja2!B6=E$1,1,Hoja2!C6=E$1,1,Hoja2!D6=E$1,1,Hoja2!E6=E$1,1,Hoja2!F6=E$1,1,Hoja2!G6=E$1,1,Hoja2!H6=E$1,1,Hoja2!I6=E$1,1,Hoja2!J6=E$1,1,TRUE(),0)</f>
        <v>0</v>
      </c>
      <c r="F6" s="10">
        <f t="array" ref="F6">_xlfn.IFS(Hoja2!B6=F$1,1,Hoja2!C6=F$1,1,Hoja2!D6=F$1,1,Hoja2!E6=F$1,1,Hoja2!F6=F$1,1,Hoja2!G6=F$1,1,Hoja2!H6=F$1,1,Hoja2!I6=F$1,1,Hoja2!J6=F$1,1,TRUE(),0)</f>
        <v>1</v>
      </c>
      <c r="G6" s="10">
        <f t="array" ref="G6">_xlfn.IFS(Hoja2!B6=G$1,1,Hoja2!C6=G$1,1,Hoja2!D6=G$1,1,Hoja2!E6=G$1,1,Hoja2!F6=G$1,1,Hoja2!G6=G$1,1,Hoja2!H6=G$1,1,Hoja2!I6=G$1,1,Hoja2!J6=G$1,1,TRUE(),0)</f>
        <v>1</v>
      </c>
      <c r="H6" s="10">
        <f t="array" ref="H6">_xlfn.IFS(Hoja2!B6=H$1,1,Hoja2!C6=H$1,1,Hoja2!D6=H$1,1,Hoja2!E6=H$1,1,Hoja2!F6=H$1,1,Hoja2!G6=H$1,1,Hoja2!H6=H$1,1,Hoja2!I6=H$1,1,Hoja2!J6=H$1,1,TRUE(),0)</f>
        <v>0</v>
      </c>
      <c r="I6" s="10">
        <f t="array" ref="I6">_xlfn.IFS(Hoja2!B6=I$1,1,Hoja2!C6=I$1,1,Hoja2!D6=I$1,1,Hoja2!E6=I$1,1,Hoja2!F6=I$1,1,Hoja2!G6=I$1,1,Hoja2!H6=I$1,1,Hoja2!I6=I$1,1,Hoja2!J6=I$1,1,TRUE(),0)</f>
        <v>0</v>
      </c>
      <c r="J6" s="10">
        <f t="array" ref="J6">_xlfn.IFS(Hoja2!B6=J$1,1,Hoja2!C6=J$1,1,Hoja2!D6=J$1,1,Hoja2!E6=J$1,1,Hoja2!F6=J$1,1,Hoja2!G6=J$1,1,Hoja2!H6=J$1,1,Hoja2!I6=J$1,1,Hoja2!J6=J$1,1,TRUE(),0)</f>
        <v>0</v>
      </c>
      <c r="K6" s="10">
        <f t="array" ref="K6">_xlfn.IFS(Hoja2!B6=K$1,1,Hoja2!C6=K$1,1,Hoja2!D6=K$1,1,Hoja2!E6=K$1,1,Hoja2!F6=K$1,1,Hoja2!G6=K$1,1,Hoja2!H6=K$1,1,Hoja2!I6=K$1,1,Hoja2!J6=K$1,1,TRUE(),0)</f>
        <v>1</v>
      </c>
      <c r="L6" s="10">
        <f t="array" ref="L6">_xlfn.IFS(Hoja2!B6=L$1,1,Hoja2!C6=L$1,1,Hoja2!D6=L$1,1,Hoja2!E6=L$1,1,Hoja2!F6=L$1,1,Hoja2!G6=L$1,1,Hoja2!H6=L$1,1,Hoja2!I6=L$1,1,Hoja2!J6=L$1,1,TRUE(),0)</f>
        <v>0</v>
      </c>
      <c r="M6" s="10">
        <f t="array" ref="M6">_xlfn.IFS(Hoja2!B6=M$1,1,Hoja2!C6=M$1,1,Hoja2!D6=M$1,1,Hoja2!E6=M$1,1,Hoja2!F6=M$1,1,Hoja2!G6=M$1,1,Hoja2!H6=M$1,1,Hoja2!I6=M$1,1,Hoja2!J6=M$1,1,TRUE(),0)</f>
        <v>0</v>
      </c>
      <c r="N6" s="9">
        <f t="array" ref="N6">_xlfn.IFS(Hoja2!L6=N$1,1,Hoja2!M6=N$1,1,Hoja2!N6=N$1,1,Hoja2!O6=N$1,1,Hoja2!P6=N$1,1,Hoja2!Q6=N$1,1,Hoja2!R6=N$1,1,Hoja2!S6=N$1,1,Hoja2!T6=N$1,1,TRUE(),0)</f>
        <v>0</v>
      </c>
      <c r="O6" s="9">
        <f t="array" ref="O6">_xlfn.IFS(Hoja2!L6=O$1,1,Hoja2!M6=O$1,1,Hoja2!N6=O$1,1,Hoja2!O6=O$1,1,Hoja2!P6=O$1,1,Hoja2!Q6=O$1,1,Hoja2!R6=O$1,1,Hoja2!S6=O$1,1,Hoja2!T6=O$1,1,TRUE(),0)</f>
        <v>0</v>
      </c>
      <c r="P6" s="9">
        <f t="array" ref="P6">_xlfn.IFS(Hoja2!L6=P$1,1,Hoja2!M6=P$1,1,Hoja2!N6=P$1,1,Hoja2!O6=P$1,1,Hoja2!P6=P$1,1,Hoja2!Q6=P$1,1,Hoja2!R6=P$1,1,Hoja2!S6=P$1,1,Hoja2!T6=P$1,1,TRUE(),0)</f>
        <v>0</v>
      </c>
      <c r="Q6" s="9">
        <f t="array" ref="Q6">_xlfn.IFS(Hoja2!L6=Q$1,1,Hoja2!M6=Q$1,1,Hoja2!N6=Q$1,1,Hoja2!O6=Q$1,1,Hoja2!P6=Q$1,1,Hoja2!Q6=Q$1,1,Hoja2!R6=Q$1,1,Hoja2!S6=Q$1,1,Hoja2!T6=Q$1,1,TRUE(),0)</f>
        <v>0</v>
      </c>
      <c r="R6" s="9">
        <f t="array" ref="R6">_xlfn.IFS(Hoja2!L6=R$1,1,Hoja2!M6=R$1,1,Hoja2!N6=R$1,1,Hoja2!O6=R$1,1,Hoja2!P6=R$1,1,Hoja2!Q6=R$1,1,Hoja2!R6=R$1,1,Hoja2!S6=R$1,1,Hoja2!T6=R$1,1,TRUE(),0)</f>
        <v>0</v>
      </c>
      <c r="S6" s="9">
        <f t="array" ref="S6">_xlfn.IFS(Hoja2!L6=S$1,1,Hoja2!M6=S$1,1,Hoja2!N6=S$1,1,Hoja2!O6=S$1,1,Hoja2!P6=S$1,1,Hoja2!Q6=S$1,1,Hoja2!R6=S$1,1,Hoja2!S6=S$1,1,Hoja2!T6=S$1,1,TRUE(),0)</f>
        <v>1</v>
      </c>
      <c r="T6" s="9">
        <f t="array" ref="T6">_xlfn.IFS(Hoja2!L6=T$1,1,Hoja2!M6=T$1,1,Hoja2!N6=T$1,1,Hoja2!O6=T$1,1,Hoja2!P6=T$1,1,Hoja2!Q6=T$1,1,Hoja2!R6=T$1,1,Hoja2!S6=T$1,1,Hoja2!T6=T$1,1,TRUE(),0)</f>
        <v>0</v>
      </c>
      <c r="U6" s="9">
        <f t="array" ref="U6">_xlfn.IFS(Hoja2!L6=U$1,1,Hoja2!M6=U$1,1,Hoja2!N6=U$1,1,Hoja2!O6=U$1,1,Hoja2!P6=U$1,1,Hoja2!Q6=U$1,1,Hoja2!R6=U$1,1,Hoja2!S6=U$1,1,Hoja2!T6=U$1,1,TRUE(),0)</f>
        <v>1</v>
      </c>
      <c r="V6" s="9">
        <f t="array" ref="V6">_xlfn.IFS(Hoja2!L6=V$1,1,Hoja2!M6=V$1,1,Hoja2!N6=V$1,1,Hoja2!O6=V$1,1,Hoja2!P6=V$1,1,Hoja2!Q6=V$1,1,Hoja2!R6=V$1,1,Hoja2!S6=V$1,1,Hoja2!T6=V$1,1,TRUE(),0)</f>
        <v>1</v>
      </c>
      <c r="W6">
        <f>Hoja1!G6</f>
        <v>20</v>
      </c>
    </row>
    <row r="7" spans="1:26">
      <c r="A7" t="str">
        <f>Hoja1!A7</f>
        <v>F</v>
      </c>
      <c r="B7" t="str">
        <f>Hoja1!B7</f>
        <v>m</v>
      </c>
      <c r="C7">
        <f>Hoja1!C7</f>
        <v>6</v>
      </c>
      <c r="D7" t="str">
        <f>Hoja1!D7</f>
        <v>f</v>
      </c>
      <c r="E7" s="10">
        <f t="array" ref="E7">_xlfn.IFS(Hoja2!B7=E$1,1,Hoja2!C7=E$1,1,Hoja2!D7=E$1,1,Hoja2!E7=E$1,1,Hoja2!F7=E$1,1,Hoja2!G7=E$1,1,Hoja2!H7=E$1,1,Hoja2!I7=E$1,1,Hoja2!J7=E$1,1,TRUE(),0)</f>
        <v>0</v>
      </c>
      <c r="F7" s="10">
        <f t="array" ref="F7">_xlfn.IFS(Hoja2!B7=F$1,1,Hoja2!C7=F$1,1,Hoja2!D7=F$1,1,Hoja2!E7=F$1,1,Hoja2!F7=F$1,1,Hoja2!G7=F$1,1,Hoja2!H7=F$1,1,Hoja2!I7=F$1,1,Hoja2!J7=F$1,1,TRUE(),0)</f>
        <v>0</v>
      </c>
      <c r="G7" s="10">
        <f t="array" ref="G7">_xlfn.IFS(Hoja2!B7=G$1,1,Hoja2!C7=G$1,1,Hoja2!D7=G$1,1,Hoja2!E7=G$1,1,Hoja2!F7=G$1,1,Hoja2!G7=G$1,1,Hoja2!H7=G$1,1,Hoja2!I7=G$1,1,Hoja2!J7=G$1,1,TRUE(),0)</f>
        <v>1</v>
      </c>
      <c r="H7" s="10">
        <f t="array" ref="H7">_xlfn.IFS(Hoja2!B7=H$1,1,Hoja2!C7=H$1,1,Hoja2!D7=H$1,1,Hoja2!E7=H$1,1,Hoja2!F7=H$1,1,Hoja2!G7=H$1,1,Hoja2!H7=H$1,1,Hoja2!I7=H$1,1,Hoja2!J7=H$1,1,TRUE(),0)</f>
        <v>1</v>
      </c>
      <c r="I7" s="10">
        <f t="array" ref="I7">_xlfn.IFS(Hoja2!B7=I$1,1,Hoja2!C7=I$1,1,Hoja2!D7=I$1,1,Hoja2!E7=I$1,1,Hoja2!F7=I$1,1,Hoja2!G7=I$1,1,Hoja2!H7=I$1,1,Hoja2!I7=I$1,1,Hoja2!J7=I$1,1,TRUE(),0)</f>
        <v>0</v>
      </c>
      <c r="J7" s="10">
        <f t="array" ref="J7">_xlfn.IFS(Hoja2!B7=J$1,1,Hoja2!C7=J$1,1,Hoja2!D7=J$1,1,Hoja2!E7=J$1,1,Hoja2!F7=J$1,1,Hoja2!G7=J$1,1,Hoja2!H7=J$1,1,Hoja2!I7=J$1,1,Hoja2!J7=J$1,1,TRUE(),0)</f>
        <v>0</v>
      </c>
      <c r="K7" s="10">
        <f t="array" ref="K7">_xlfn.IFS(Hoja2!B7=K$1,1,Hoja2!C7=K$1,1,Hoja2!D7=K$1,1,Hoja2!E7=K$1,1,Hoja2!F7=K$1,1,Hoja2!G7=K$1,1,Hoja2!H7=K$1,1,Hoja2!I7=K$1,1,Hoja2!J7=K$1,1,TRUE(),0)</f>
        <v>0</v>
      </c>
      <c r="L7" s="10">
        <f t="array" ref="L7">_xlfn.IFS(Hoja2!B7=L$1,1,Hoja2!C7=L$1,1,Hoja2!D7=L$1,1,Hoja2!E7=L$1,1,Hoja2!F7=L$1,1,Hoja2!G7=L$1,1,Hoja2!H7=L$1,1,Hoja2!I7=L$1,1,Hoja2!J7=L$1,1,TRUE(),0)</f>
        <v>0</v>
      </c>
      <c r="M7" s="10">
        <f t="array" ref="M7">_xlfn.IFS(Hoja2!B7=M$1,1,Hoja2!C7=M$1,1,Hoja2!D7=M$1,1,Hoja2!E7=M$1,1,Hoja2!F7=M$1,1,Hoja2!G7=M$1,1,Hoja2!H7=M$1,1,Hoja2!I7=M$1,1,Hoja2!J7=M$1,1,TRUE(),0)</f>
        <v>1</v>
      </c>
      <c r="N7" s="9">
        <f t="array" ref="N7">_xlfn.IFS(Hoja2!L7=N$1,1,Hoja2!M7=N$1,1,Hoja2!N7=N$1,1,Hoja2!O7=N$1,1,Hoja2!P7=N$1,1,Hoja2!Q7=N$1,1,Hoja2!R7=N$1,1,Hoja2!S7=N$1,1,Hoja2!T7=N$1,1,TRUE(),0)</f>
        <v>1</v>
      </c>
      <c r="O7" s="9">
        <f t="array" ref="O7">_xlfn.IFS(Hoja2!L7=O$1,1,Hoja2!M7=O$1,1,Hoja2!N7=O$1,1,Hoja2!O7=O$1,1,Hoja2!P7=O$1,1,Hoja2!Q7=O$1,1,Hoja2!R7=O$1,1,Hoja2!S7=O$1,1,Hoja2!T7=O$1,1,TRUE(),0)</f>
        <v>0</v>
      </c>
      <c r="P7" s="9">
        <f t="array" ref="P7">_xlfn.IFS(Hoja2!L7=P$1,1,Hoja2!M7=P$1,1,Hoja2!N7=P$1,1,Hoja2!O7=P$1,1,Hoja2!P7=P$1,1,Hoja2!Q7=P$1,1,Hoja2!R7=P$1,1,Hoja2!S7=P$1,1,Hoja2!T7=P$1,1,TRUE(),0)</f>
        <v>1</v>
      </c>
      <c r="Q7" s="9">
        <f t="array" ref="Q7">_xlfn.IFS(Hoja2!L7=Q$1,1,Hoja2!M7=Q$1,1,Hoja2!N7=Q$1,1,Hoja2!O7=Q$1,1,Hoja2!P7=Q$1,1,Hoja2!Q7=Q$1,1,Hoja2!R7=Q$1,1,Hoja2!S7=Q$1,1,Hoja2!T7=Q$1,1,TRUE(),0)</f>
        <v>0</v>
      </c>
      <c r="R7" s="9">
        <f t="array" ref="R7">_xlfn.IFS(Hoja2!L7=R$1,1,Hoja2!M7=R$1,1,Hoja2!N7=R$1,1,Hoja2!O7=R$1,1,Hoja2!P7=R$1,1,Hoja2!Q7=R$1,1,Hoja2!R7=R$1,1,Hoja2!S7=R$1,1,Hoja2!T7=R$1,1,TRUE(),0)</f>
        <v>1</v>
      </c>
      <c r="S7" s="9">
        <f t="array" ref="S7">_xlfn.IFS(Hoja2!L7=S$1,1,Hoja2!M7=S$1,1,Hoja2!N7=S$1,1,Hoja2!O7=S$1,1,Hoja2!P7=S$1,1,Hoja2!Q7=S$1,1,Hoja2!R7=S$1,1,Hoja2!S7=S$1,1,Hoja2!T7=S$1,1,TRUE(),0)</f>
        <v>0</v>
      </c>
      <c r="T7" s="9">
        <f t="array" ref="T7">_xlfn.IFS(Hoja2!L7=T$1,1,Hoja2!M7=T$1,1,Hoja2!N7=T$1,1,Hoja2!O7=T$1,1,Hoja2!P7=T$1,1,Hoja2!Q7=T$1,1,Hoja2!R7=T$1,1,Hoja2!S7=T$1,1,Hoja2!T7=T$1,1,TRUE(),0)</f>
        <v>0</v>
      </c>
      <c r="U7" s="9">
        <f t="array" ref="U7">_xlfn.IFS(Hoja2!L7=U$1,1,Hoja2!M7=U$1,1,Hoja2!N7=U$1,1,Hoja2!O7=U$1,1,Hoja2!P7=U$1,1,Hoja2!Q7=U$1,1,Hoja2!R7=U$1,1,Hoja2!S7=U$1,1,Hoja2!T7=U$1,1,TRUE(),0)</f>
        <v>0</v>
      </c>
      <c r="V7" s="9">
        <f t="array" ref="V7">_xlfn.IFS(Hoja2!L7=V$1,1,Hoja2!M7=V$1,1,Hoja2!N7=V$1,1,Hoja2!O7=V$1,1,Hoja2!P7=V$1,1,Hoja2!Q7=V$1,1,Hoja2!R7=V$1,1,Hoja2!S7=V$1,1,Hoja2!T7=V$1,1,TRUE(),0)</f>
        <v>0</v>
      </c>
      <c r="W7">
        <f>Hoja1!G7</f>
        <v>10</v>
      </c>
    </row>
    <row r="8" spans="1:26">
      <c r="A8" t="str">
        <f>Hoja1!A8</f>
        <v>G</v>
      </c>
      <c r="B8" t="str">
        <f>Hoja1!B8</f>
        <v>n</v>
      </c>
      <c r="C8">
        <f>Hoja1!C8</f>
        <v>7</v>
      </c>
      <c r="D8" t="str">
        <f>Hoja1!D8</f>
        <v>g</v>
      </c>
      <c r="E8" s="10">
        <f t="array" ref="E8">_xlfn.IFS(Hoja2!B8=E$1,1,Hoja2!C8=E$1,1,Hoja2!D8=E$1,1,Hoja2!E8=E$1,1,Hoja2!F8=E$1,1,Hoja2!G8=E$1,1,Hoja2!H8=E$1,1,Hoja2!I8=E$1,1,Hoja2!J8=E$1,1,TRUE(),0)</f>
        <v>1</v>
      </c>
      <c r="F8" s="10">
        <f t="array" ref="F8">_xlfn.IFS(Hoja2!B8=F$1,1,Hoja2!C8=F$1,1,Hoja2!D8=F$1,1,Hoja2!E8=F$1,1,Hoja2!F8=F$1,1,Hoja2!G8=F$1,1,Hoja2!H8=F$1,1,Hoja2!I8=F$1,1,Hoja2!J8=F$1,1,TRUE(),0)</f>
        <v>0</v>
      </c>
      <c r="G8" s="10">
        <f t="array" ref="G8">_xlfn.IFS(Hoja2!B8=G$1,1,Hoja2!C8=G$1,1,Hoja2!D8=G$1,1,Hoja2!E8=G$1,1,Hoja2!F8=G$1,1,Hoja2!G8=G$1,1,Hoja2!H8=G$1,1,Hoja2!I8=G$1,1,Hoja2!J8=G$1,1,TRUE(),0)</f>
        <v>0</v>
      </c>
      <c r="H8" s="10">
        <f t="array" ref="H8">_xlfn.IFS(Hoja2!B8=H$1,1,Hoja2!C8=H$1,1,Hoja2!D8=H$1,1,Hoja2!E8=H$1,1,Hoja2!F8=H$1,1,Hoja2!G8=H$1,1,Hoja2!H8=H$1,1,Hoja2!I8=H$1,1,Hoja2!J8=H$1,1,TRUE(),0)</f>
        <v>1</v>
      </c>
      <c r="I8" s="10">
        <f t="array" ref="I8">_xlfn.IFS(Hoja2!B8=I$1,1,Hoja2!C8=I$1,1,Hoja2!D8=I$1,1,Hoja2!E8=I$1,1,Hoja2!F8=I$1,1,Hoja2!G8=I$1,1,Hoja2!H8=I$1,1,Hoja2!I8=I$1,1,Hoja2!J8=I$1,1,TRUE(),0)</f>
        <v>1</v>
      </c>
      <c r="J8" s="10">
        <f t="array" ref="J8">_xlfn.IFS(Hoja2!B8=J$1,1,Hoja2!C8=J$1,1,Hoja2!D8=J$1,1,Hoja2!E8=J$1,1,Hoja2!F8=J$1,1,Hoja2!G8=J$1,1,Hoja2!H8=J$1,1,Hoja2!I8=J$1,1,Hoja2!J8=J$1,1,TRUE(),0)</f>
        <v>0</v>
      </c>
      <c r="K8" s="10">
        <f t="array" ref="K8">_xlfn.IFS(Hoja2!B8=K$1,1,Hoja2!C8=K$1,1,Hoja2!D8=K$1,1,Hoja2!E8=K$1,1,Hoja2!F8=K$1,1,Hoja2!G8=K$1,1,Hoja2!H8=K$1,1,Hoja2!I8=K$1,1,Hoja2!J8=K$1,1,TRUE(),0)</f>
        <v>0</v>
      </c>
      <c r="L8" s="10">
        <f t="array" ref="L8">_xlfn.IFS(Hoja2!B8=L$1,1,Hoja2!C8=L$1,1,Hoja2!D8=L$1,1,Hoja2!E8=L$1,1,Hoja2!F8=L$1,1,Hoja2!G8=L$1,1,Hoja2!H8=L$1,1,Hoja2!I8=L$1,1,Hoja2!J8=L$1,1,TRUE(),0)</f>
        <v>0</v>
      </c>
      <c r="M8" s="10">
        <f t="array" ref="M8">_xlfn.IFS(Hoja2!B8=M$1,1,Hoja2!C8=M$1,1,Hoja2!D8=M$1,1,Hoja2!E8=M$1,1,Hoja2!F8=M$1,1,Hoja2!G8=M$1,1,Hoja2!H8=M$1,1,Hoja2!I8=M$1,1,Hoja2!J8=M$1,1,TRUE(),0)</f>
        <v>0</v>
      </c>
      <c r="N8" s="9">
        <f t="array" ref="N8">_xlfn.IFS(Hoja2!L8=N$1,1,Hoja2!M8=N$1,1,Hoja2!N8=N$1,1,Hoja2!O8=N$1,1,Hoja2!P8=N$1,1,Hoja2!Q8=N$1,1,Hoja2!R8=N$1,1,Hoja2!S8=N$1,1,Hoja2!T8=N$1,1,TRUE(),0)</f>
        <v>0</v>
      </c>
      <c r="O8" s="9">
        <f t="array" ref="O8">_xlfn.IFS(Hoja2!L8=O$1,1,Hoja2!M8=O$1,1,Hoja2!N8=O$1,1,Hoja2!O8=O$1,1,Hoja2!P8=O$1,1,Hoja2!Q8=O$1,1,Hoja2!R8=O$1,1,Hoja2!S8=O$1,1,Hoja2!T8=O$1,1,TRUE(),0)</f>
        <v>0</v>
      </c>
      <c r="P8" s="9">
        <f t="array" ref="P8">_xlfn.IFS(Hoja2!L8=P$1,1,Hoja2!M8=P$1,1,Hoja2!N8=P$1,1,Hoja2!O8=P$1,1,Hoja2!P8=P$1,1,Hoja2!Q8=P$1,1,Hoja2!R8=P$1,1,Hoja2!S8=P$1,1,Hoja2!T8=P$1,1,TRUE(),0)</f>
        <v>0</v>
      </c>
      <c r="Q8" s="9">
        <f t="array" ref="Q8">_xlfn.IFS(Hoja2!L8=Q$1,1,Hoja2!M8=Q$1,1,Hoja2!N8=Q$1,1,Hoja2!O8=Q$1,1,Hoja2!P8=Q$1,1,Hoja2!Q8=Q$1,1,Hoja2!R8=Q$1,1,Hoja2!S8=Q$1,1,Hoja2!T8=Q$1,1,TRUE(),0)</f>
        <v>1</v>
      </c>
      <c r="R8" s="9">
        <f t="array" ref="R8">_xlfn.IFS(Hoja2!L8=R$1,1,Hoja2!M8=R$1,1,Hoja2!N8=R$1,1,Hoja2!O8=R$1,1,Hoja2!P8=R$1,1,Hoja2!Q8=R$1,1,Hoja2!R8=R$1,1,Hoja2!S8=R$1,1,Hoja2!T8=R$1,1,TRUE(),0)</f>
        <v>0</v>
      </c>
      <c r="S8" s="9">
        <f t="array" ref="S8">_xlfn.IFS(Hoja2!L8=S$1,1,Hoja2!M8=S$1,1,Hoja2!N8=S$1,1,Hoja2!O8=S$1,1,Hoja2!P8=S$1,1,Hoja2!Q8=S$1,1,Hoja2!R8=S$1,1,Hoja2!S8=S$1,1,Hoja2!T8=S$1,1,TRUE(),0)</f>
        <v>1</v>
      </c>
      <c r="T8" s="9">
        <f t="array" ref="T8">_xlfn.IFS(Hoja2!L8=T$1,1,Hoja2!M8=T$1,1,Hoja2!N8=T$1,1,Hoja2!O8=T$1,1,Hoja2!P8=T$1,1,Hoja2!Q8=T$1,1,Hoja2!R8=T$1,1,Hoja2!S8=T$1,1,Hoja2!T8=T$1,1,TRUE(),0)</f>
        <v>0</v>
      </c>
      <c r="U8" s="9">
        <f t="array" ref="U8">_xlfn.IFS(Hoja2!L8=U$1,1,Hoja2!M8=U$1,1,Hoja2!N8=U$1,1,Hoja2!O8=U$1,1,Hoja2!P8=U$1,1,Hoja2!Q8=U$1,1,Hoja2!R8=U$1,1,Hoja2!S8=U$1,1,Hoja2!T8=U$1,1,TRUE(),0)</f>
        <v>1</v>
      </c>
      <c r="V8" s="9">
        <f t="array" ref="V8">_xlfn.IFS(Hoja2!L8=V$1,1,Hoja2!M8=V$1,1,Hoja2!N8=V$1,1,Hoja2!O8=V$1,1,Hoja2!P8=V$1,1,Hoja2!Q8=V$1,1,Hoja2!R8=V$1,1,Hoja2!S8=V$1,1,Hoja2!T8=V$1,1,TRUE(),0)</f>
        <v>0</v>
      </c>
      <c r="W8">
        <f>Hoja1!G8</f>
        <v>10</v>
      </c>
    </row>
    <row r="9" spans="1:26">
      <c r="A9" t="str">
        <f>Hoja1!A9</f>
        <v>H</v>
      </c>
      <c r="B9" t="str">
        <f>Hoja1!B9</f>
        <v>s</v>
      </c>
      <c r="C9">
        <f>Hoja1!C9</f>
        <v>8</v>
      </c>
      <c r="D9" t="str">
        <f>Hoja1!D9</f>
        <v>h</v>
      </c>
      <c r="E9" s="10">
        <f t="array" ref="E9">_xlfn.IFS(Hoja2!B9=E$1,1,Hoja2!C9=E$1,1,Hoja2!D9=E$1,1,Hoja2!E9=E$1,1,Hoja2!F9=E$1,1,Hoja2!G9=E$1,1,Hoja2!H9=E$1,1,Hoja2!I9=E$1,1,Hoja2!J9=E$1,1,TRUE(),0)</f>
        <v>0</v>
      </c>
      <c r="F9" s="10">
        <f t="array" ref="F9">_xlfn.IFS(Hoja2!B9=F$1,1,Hoja2!C9=F$1,1,Hoja2!D9=F$1,1,Hoja2!E9=F$1,1,Hoja2!F9=F$1,1,Hoja2!G9=F$1,1,Hoja2!H9=F$1,1,Hoja2!I9=F$1,1,Hoja2!J9=F$1,1,TRUE(),0)</f>
        <v>1</v>
      </c>
      <c r="G9" s="10">
        <f t="array" ref="G9">_xlfn.IFS(Hoja2!B9=G$1,1,Hoja2!C9=G$1,1,Hoja2!D9=G$1,1,Hoja2!E9=G$1,1,Hoja2!F9=G$1,1,Hoja2!G9=G$1,1,Hoja2!H9=G$1,1,Hoja2!I9=G$1,1,Hoja2!J9=G$1,1,TRUE(),0)</f>
        <v>0</v>
      </c>
      <c r="H9" s="10">
        <f t="array" ref="H9">_xlfn.IFS(Hoja2!B9=H$1,1,Hoja2!C9=H$1,1,Hoja2!D9=H$1,1,Hoja2!E9=H$1,1,Hoja2!F9=H$1,1,Hoja2!G9=H$1,1,Hoja2!H9=H$1,1,Hoja2!I9=H$1,1,Hoja2!J9=H$1,1,TRUE(),0)</f>
        <v>0</v>
      </c>
      <c r="I9" s="10">
        <f t="array" ref="I9">_xlfn.IFS(Hoja2!B9=I$1,1,Hoja2!C9=I$1,1,Hoja2!D9=I$1,1,Hoja2!E9=I$1,1,Hoja2!F9=I$1,1,Hoja2!G9=I$1,1,Hoja2!H9=I$1,1,Hoja2!I9=I$1,1,Hoja2!J9=I$1,1,TRUE(),0)</f>
        <v>1</v>
      </c>
      <c r="J9" s="10">
        <f t="array" ref="J9">_xlfn.IFS(Hoja2!B9=J$1,1,Hoja2!C9=J$1,1,Hoja2!D9=J$1,1,Hoja2!E9=J$1,1,Hoja2!F9=J$1,1,Hoja2!G9=J$1,1,Hoja2!H9=J$1,1,Hoja2!I9=J$1,1,Hoja2!J9=J$1,1,TRUE(),0)</f>
        <v>1</v>
      </c>
      <c r="K9" s="10">
        <f t="array" ref="K9">_xlfn.IFS(Hoja2!B9=K$1,1,Hoja2!C9=K$1,1,Hoja2!D9=K$1,1,Hoja2!E9=K$1,1,Hoja2!F9=K$1,1,Hoja2!G9=K$1,1,Hoja2!H9=K$1,1,Hoja2!I9=K$1,1,Hoja2!J9=K$1,1,TRUE(),0)</f>
        <v>0</v>
      </c>
      <c r="L9" s="10">
        <f t="array" ref="L9">_xlfn.IFS(Hoja2!B9=L$1,1,Hoja2!C9=L$1,1,Hoja2!D9=L$1,1,Hoja2!E9=L$1,1,Hoja2!F9=L$1,1,Hoja2!G9=L$1,1,Hoja2!H9=L$1,1,Hoja2!I9=L$1,1,Hoja2!J9=L$1,1,TRUE(),0)</f>
        <v>0</v>
      </c>
      <c r="M9" s="10">
        <f t="array" ref="M9">_xlfn.IFS(Hoja2!B9=M$1,1,Hoja2!C9=M$1,1,Hoja2!D9=M$1,1,Hoja2!E9=M$1,1,Hoja2!F9=M$1,1,Hoja2!G9=M$1,1,Hoja2!H9=M$1,1,Hoja2!I9=M$1,1,Hoja2!J9=M$1,1,TRUE(),0)</f>
        <v>0</v>
      </c>
      <c r="N9" s="9">
        <f t="array" ref="N9">_xlfn.IFS(Hoja2!L9=N$1,1,Hoja2!M9=N$1,1,Hoja2!N9=N$1,1,Hoja2!O9=N$1,1,Hoja2!P9=N$1,1,Hoja2!Q9=N$1,1,Hoja2!R9=N$1,1,Hoja2!S9=N$1,1,Hoja2!T9=N$1,1,TRUE(),0)</f>
        <v>1</v>
      </c>
      <c r="O9" s="9">
        <f t="array" ref="O9">_xlfn.IFS(Hoja2!L9=O$1,1,Hoja2!M9=O$1,1,Hoja2!N9=O$1,1,Hoja2!O9=O$1,1,Hoja2!P9=O$1,1,Hoja2!Q9=O$1,1,Hoja2!R9=O$1,1,Hoja2!S9=O$1,1,Hoja2!T9=O$1,1,TRUE(),0)</f>
        <v>0</v>
      </c>
      <c r="P9" s="9">
        <f t="array" ref="P9">_xlfn.IFS(Hoja2!L9=P$1,1,Hoja2!M9=P$1,1,Hoja2!N9=P$1,1,Hoja2!O9=P$1,1,Hoja2!P9=P$1,1,Hoja2!Q9=P$1,1,Hoja2!R9=P$1,1,Hoja2!S9=P$1,1,Hoja2!T9=P$1,1,TRUE(),0)</f>
        <v>1</v>
      </c>
      <c r="Q9" s="9">
        <f t="array" ref="Q9">_xlfn.IFS(Hoja2!L9=Q$1,1,Hoja2!M9=Q$1,1,Hoja2!N9=Q$1,1,Hoja2!O9=Q$1,1,Hoja2!P9=Q$1,1,Hoja2!Q9=Q$1,1,Hoja2!R9=Q$1,1,Hoja2!S9=Q$1,1,Hoja2!T9=Q$1,1,TRUE(),0)</f>
        <v>0</v>
      </c>
      <c r="R9" s="9">
        <f t="array" ref="R9">_xlfn.IFS(Hoja2!L9=R$1,1,Hoja2!M9=R$1,1,Hoja2!N9=R$1,1,Hoja2!O9=R$1,1,Hoja2!P9=R$1,1,Hoja2!Q9=R$1,1,Hoja2!R9=R$1,1,Hoja2!S9=R$1,1,Hoja2!T9=R$1,1,TRUE(),0)</f>
        <v>0</v>
      </c>
      <c r="S9" s="9">
        <f t="array" ref="S9">_xlfn.IFS(Hoja2!L9=S$1,1,Hoja2!M9=S$1,1,Hoja2!N9=S$1,1,Hoja2!O9=S$1,1,Hoja2!P9=S$1,1,Hoja2!Q9=S$1,1,Hoja2!R9=S$1,1,Hoja2!S9=S$1,1,Hoja2!T9=S$1,1,TRUE(),0)</f>
        <v>1</v>
      </c>
      <c r="T9" s="9">
        <f t="array" ref="T9">_xlfn.IFS(Hoja2!L9=T$1,1,Hoja2!M9=T$1,1,Hoja2!N9=T$1,1,Hoja2!O9=T$1,1,Hoja2!P9=T$1,1,Hoja2!Q9=T$1,1,Hoja2!R9=T$1,1,Hoja2!S9=T$1,1,Hoja2!T9=T$1,1,TRUE(),0)</f>
        <v>0</v>
      </c>
      <c r="U9" s="9">
        <f t="array" ref="U9">_xlfn.IFS(Hoja2!L9=U$1,1,Hoja2!M9=U$1,1,Hoja2!N9=U$1,1,Hoja2!O9=U$1,1,Hoja2!P9=U$1,1,Hoja2!Q9=U$1,1,Hoja2!R9=U$1,1,Hoja2!S9=U$1,1,Hoja2!T9=U$1,1,TRUE(),0)</f>
        <v>0</v>
      </c>
      <c r="V9" s="9">
        <f t="array" ref="V9">_xlfn.IFS(Hoja2!L9=V$1,1,Hoja2!M9=V$1,1,Hoja2!N9=V$1,1,Hoja2!O9=V$1,1,Hoja2!P9=V$1,1,Hoja2!Q9=V$1,1,Hoja2!R9=V$1,1,Hoja2!S9=V$1,1,Hoja2!T9=V$1,1,TRUE(),0)</f>
        <v>0</v>
      </c>
      <c r="W9">
        <f>Hoja1!G9</f>
        <v>20</v>
      </c>
    </row>
    <row r="10" spans="1:26">
      <c r="A10" t="str">
        <f>Hoja1!A10</f>
        <v>I</v>
      </c>
      <c r="B10" t="str">
        <f>Hoja1!B10</f>
        <v>q</v>
      </c>
      <c r="C10">
        <f>Hoja1!C10</f>
        <v>9</v>
      </c>
      <c r="D10" t="str">
        <f>Hoja1!D10</f>
        <v>i</v>
      </c>
      <c r="E10" s="10">
        <f t="array" ref="E10">_xlfn.IFS(Hoja2!B10=E$1,1,Hoja2!C10=E$1,1,Hoja2!D10=E$1,1,Hoja2!E10=E$1,1,Hoja2!F10=E$1,1,Hoja2!G10=E$1,1,Hoja2!H10=E$1,1,Hoja2!I10=E$1,1,Hoja2!J10=E$1,1,TRUE(),0)</f>
        <v>0</v>
      </c>
      <c r="F10" s="10">
        <f t="array" ref="F10">_xlfn.IFS(Hoja2!B10=F$1,1,Hoja2!C10=F$1,1,Hoja2!D10=F$1,1,Hoja2!E10=F$1,1,Hoja2!F10=F$1,1,Hoja2!G10=F$1,1,Hoja2!H10=F$1,1,Hoja2!I10=F$1,1,Hoja2!J10=F$1,1,TRUE(),0)</f>
        <v>1</v>
      </c>
      <c r="G10" s="10">
        <f t="array" ref="G10">_xlfn.IFS(Hoja2!B10=G$1,1,Hoja2!C10=G$1,1,Hoja2!D10=G$1,1,Hoja2!E10=G$1,1,Hoja2!F10=G$1,1,Hoja2!G10=G$1,1,Hoja2!H10=G$1,1,Hoja2!I10=G$1,1,Hoja2!J10=G$1,1,TRUE(),0)</f>
        <v>1</v>
      </c>
      <c r="H10" s="10">
        <f t="array" ref="H10">_xlfn.IFS(Hoja2!B10=H$1,1,Hoja2!C10=H$1,1,Hoja2!D10=H$1,1,Hoja2!E10=H$1,1,Hoja2!F10=H$1,1,Hoja2!G10=H$1,1,Hoja2!H10=H$1,1,Hoja2!I10=H$1,1,Hoja2!J10=H$1,1,TRUE(),0)</f>
        <v>1</v>
      </c>
      <c r="I10" s="10">
        <f t="array" ref="I10">_xlfn.IFS(Hoja2!B10=I$1,1,Hoja2!C10=I$1,1,Hoja2!D10=I$1,1,Hoja2!E10=I$1,1,Hoja2!F10=I$1,1,Hoja2!G10=I$1,1,Hoja2!H10=I$1,1,Hoja2!I10=I$1,1,Hoja2!J10=I$1,1,TRUE(),0)</f>
        <v>0</v>
      </c>
      <c r="J10" s="10">
        <f t="array" ref="J10">_xlfn.IFS(Hoja2!B10=J$1,1,Hoja2!C10=J$1,1,Hoja2!D10=J$1,1,Hoja2!E10=J$1,1,Hoja2!F10=J$1,1,Hoja2!G10=J$1,1,Hoja2!H10=J$1,1,Hoja2!I10=J$1,1,Hoja2!J10=J$1,1,TRUE(),0)</f>
        <v>0</v>
      </c>
      <c r="K10" s="10">
        <f t="array" ref="K10">_xlfn.IFS(Hoja2!B10=K$1,1,Hoja2!C10=K$1,1,Hoja2!D10=K$1,1,Hoja2!E10=K$1,1,Hoja2!F10=K$1,1,Hoja2!G10=K$1,1,Hoja2!H10=K$1,1,Hoja2!I10=K$1,1,Hoja2!J10=K$1,1,TRUE(),0)</f>
        <v>0</v>
      </c>
      <c r="L10" s="10">
        <f t="array" ref="L10">_xlfn.IFS(Hoja2!B10=L$1,1,Hoja2!C10=L$1,1,Hoja2!D10=L$1,1,Hoja2!E10=L$1,1,Hoja2!F10=L$1,1,Hoja2!G10=L$1,1,Hoja2!H10=L$1,1,Hoja2!I10=L$1,1,Hoja2!J10=L$1,1,TRUE(),0)</f>
        <v>0</v>
      </c>
      <c r="M10" s="10">
        <f t="array" ref="M10">_xlfn.IFS(Hoja2!B10=M$1,1,Hoja2!C10=M$1,1,Hoja2!D10=M$1,1,Hoja2!E10=M$1,1,Hoja2!F10=M$1,1,Hoja2!G10=M$1,1,Hoja2!H10=M$1,1,Hoja2!I10=M$1,1,Hoja2!J10=M$1,1,TRUE(),0)</f>
        <v>0</v>
      </c>
      <c r="N10" s="9">
        <f t="array" ref="N10">_xlfn.IFS(Hoja2!L10=N$1,1,Hoja2!M10=N$1,1,Hoja2!N10=N$1,1,Hoja2!O10=N$1,1,Hoja2!P10=N$1,1,Hoja2!Q10=N$1,1,Hoja2!R10=N$1,1,Hoja2!S10=N$1,1,Hoja2!T10=N$1,1,TRUE(),0)</f>
        <v>0</v>
      </c>
      <c r="O10" s="9">
        <f t="array" ref="O10">_xlfn.IFS(Hoja2!L10=O$1,1,Hoja2!M10=O$1,1,Hoja2!N10=O$1,1,Hoja2!O10=O$1,1,Hoja2!P10=O$1,1,Hoja2!Q10=O$1,1,Hoja2!R10=O$1,1,Hoja2!S10=O$1,1,Hoja2!T10=O$1,1,TRUE(),0)</f>
        <v>0</v>
      </c>
      <c r="P10" s="9">
        <f t="array" ref="P10">_xlfn.IFS(Hoja2!L10=P$1,1,Hoja2!M10=P$1,1,Hoja2!N10=P$1,1,Hoja2!O10=P$1,1,Hoja2!P10=P$1,1,Hoja2!Q10=P$1,1,Hoja2!R10=P$1,1,Hoja2!S10=P$1,1,Hoja2!T10=P$1,1,TRUE(),0)</f>
        <v>1</v>
      </c>
      <c r="Q10" s="9">
        <f t="array" ref="Q10">_xlfn.IFS(Hoja2!L10=Q$1,1,Hoja2!M10=Q$1,1,Hoja2!N10=Q$1,1,Hoja2!O10=Q$1,1,Hoja2!P10=Q$1,1,Hoja2!Q10=Q$1,1,Hoja2!R10=Q$1,1,Hoja2!S10=Q$1,1,Hoja2!T10=Q$1,1,TRUE(),0)</f>
        <v>0</v>
      </c>
      <c r="R10" s="9">
        <f t="array" ref="R10">_xlfn.IFS(Hoja2!L10=R$1,1,Hoja2!M10=R$1,1,Hoja2!N10=R$1,1,Hoja2!O10=R$1,1,Hoja2!P10=R$1,1,Hoja2!Q10=R$1,1,Hoja2!R10=R$1,1,Hoja2!S10=R$1,1,Hoja2!T10=R$1,1,TRUE(),0)</f>
        <v>0</v>
      </c>
      <c r="S10" s="9">
        <f t="array" ref="S10">_xlfn.IFS(Hoja2!L10=S$1,1,Hoja2!M10=S$1,1,Hoja2!N10=S$1,1,Hoja2!O10=S$1,1,Hoja2!P10=S$1,1,Hoja2!Q10=S$1,1,Hoja2!R10=S$1,1,Hoja2!S10=S$1,1,Hoja2!T10=S$1,1,TRUE(),0)</f>
        <v>1</v>
      </c>
      <c r="T10" s="9">
        <f t="array" ref="T10">_xlfn.IFS(Hoja2!L10=T$1,1,Hoja2!M10=T$1,1,Hoja2!N10=T$1,1,Hoja2!O10=T$1,1,Hoja2!P10=T$1,1,Hoja2!Q10=T$1,1,Hoja2!R10=T$1,1,Hoja2!S10=T$1,1,Hoja2!T10=T$1,1,TRUE(),0)</f>
        <v>1</v>
      </c>
      <c r="U10" s="9">
        <f t="array" ref="U10">_xlfn.IFS(Hoja2!L10=U$1,1,Hoja2!M10=U$1,1,Hoja2!N10=U$1,1,Hoja2!O10=U$1,1,Hoja2!P10=U$1,1,Hoja2!Q10=U$1,1,Hoja2!R10=U$1,1,Hoja2!S10=U$1,1,Hoja2!T10=U$1,1,TRUE(),0)</f>
        <v>0</v>
      </c>
      <c r="V10" s="9">
        <f t="array" ref="V10">_xlfn.IFS(Hoja2!L10=V$1,1,Hoja2!M10=V$1,1,Hoja2!N10=V$1,1,Hoja2!O10=V$1,1,Hoja2!P10=V$1,1,Hoja2!Q10=V$1,1,Hoja2!R10=V$1,1,Hoja2!S10=V$1,1,Hoja2!T10=V$1,1,TRUE(),0)</f>
        <v>0</v>
      </c>
      <c r="W10">
        <f>Hoja1!G10</f>
        <v>20</v>
      </c>
    </row>
    <row r="11" spans="1:26">
      <c r="N11" s="9">
        <f>Hoja1!I2</f>
        <v>20</v>
      </c>
      <c r="O11" s="9">
        <f>Hoja1!I3</f>
        <v>20</v>
      </c>
      <c r="P11" s="9">
        <f>Hoja1!I4</f>
        <v>20</v>
      </c>
      <c r="Q11" s="9">
        <f>Hoja1!I5</f>
        <v>18</v>
      </c>
      <c r="R11" s="9">
        <f>Hoja1!I6</f>
        <v>18</v>
      </c>
      <c r="S11" s="9">
        <f>Hoja1!I7</f>
        <v>18</v>
      </c>
      <c r="T11" s="9">
        <f>Hoja1!I8</f>
        <v>16</v>
      </c>
      <c r="U11" s="9">
        <f>Hoja1!I9</f>
        <v>16</v>
      </c>
      <c r="V11" s="9">
        <f>Hoja1!I10</f>
        <v>16</v>
      </c>
    </row>
    <row r="12" spans="1:26">
      <c r="M12" s="10"/>
    </row>
    <row r="13" spans="1:26">
      <c r="E13">
        <f t="array" ref="E13">MIN(IF(N13:V21&gt;0,N13:V21))</f>
        <v>26</v>
      </c>
      <c r="F13" t="s">
        <v>54</v>
      </c>
      <c r="M13" s="10"/>
      <c r="N13" s="11">
        <f>IF(AND(E2,N2),$N$11+W2,0)</f>
        <v>30</v>
      </c>
      <c r="O13" s="11">
        <f>IF(AND(E2,O2),$O$11+W2,0)</f>
        <v>30</v>
      </c>
      <c r="P13" s="11">
        <f>IF(AND(E2,P2),$P$11+W2,0)</f>
        <v>30</v>
      </c>
      <c r="Q13" s="11">
        <f>IF(AND(E2,Q2),$Q$11+W2,0)</f>
        <v>0</v>
      </c>
      <c r="R13" s="11">
        <f>IF(AND(E2,R2),$R$11+W2,0)</f>
        <v>0</v>
      </c>
      <c r="S13" s="11">
        <f>IF(AND(E2,S2),$S$11+W2,0)</f>
        <v>0</v>
      </c>
      <c r="T13" s="11">
        <f>IF(AND(E2,T2),$T$11+W2,0)</f>
        <v>0</v>
      </c>
      <c r="U13" s="11">
        <f>IF(AND(E2,U2),$U$11+W2,0)</f>
        <v>0</v>
      </c>
      <c r="V13" s="11">
        <f>IF(AND(E2,V2),$V$11+W2,0)</f>
        <v>0</v>
      </c>
      <c r="Z13">
        <v>1</v>
      </c>
    </row>
    <row r="14" spans="1:26">
      <c r="M14" s="10"/>
      <c r="N14" s="11">
        <f>IF(AND(E3,N3),$N$11+W3,0)</f>
        <v>0</v>
      </c>
      <c r="O14" s="11">
        <f>IF(AND(E3,O3),$O$11+W3,0)</f>
        <v>0</v>
      </c>
      <c r="P14" s="11">
        <f>IF(AND(E3,P3),$P$11+W3,0)</f>
        <v>0</v>
      </c>
      <c r="Q14" s="11">
        <f>IF(AND(E3,Q3),$Q$11+W3,0)</f>
        <v>0</v>
      </c>
      <c r="R14" s="11">
        <f>IF(AND(E3,R3),$R$11+W3,0)</f>
        <v>0</v>
      </c>
      <c r="S14" s="11">
        <f>IF(AND(E3,S3),$S$11+W3,0)</f>
        <v>0</v>
      </c>
      <c r="T14" s="11">
        <f>IF(AND(E3,T3),$T$11+W3,0)</f>
        <v>0</v>
      </c>
      <c r="U14" s="11">
        <f>IF(AND(E3,U3),$U$11+W3,0)</f>
        <v>0</v>
      </c>
      <c r="V14" s="11">
        <f>IF(AND(E3,V3),$V$11+W3,0)</f>
        <v>0</v>
      </c>
      <c r="Z14">
        <v>2</v>
      </c>
    </row>
    <row r="15" spans="1:26">
      <c r="M15" s="10"/>
      <c r="N15" s="11">
        <f>IF(AND(E4,N4),$N$11+W4,0)</f>
        <v>0</v>
      </c>
      <c r="O15" s="11">
        <f>IF(AND(E4,O4),$O$11+W4,0)</f>
        <v>0</v>
      </c>
      <c r="P15" s="11">
        <f>IF(AND(E4,P4),$P$11+W4,0)</f>
        <v>0</v>
      </c>
      <c r="Q15" s="11">
        <f>IF(AND(E4,Q4),$Q$11+W4,0)</f>
        <v>0</v>
      </c>
      <c r="R15" s="11">
        <f>IF(AND(E4,R4),$R$11+W4,0)</f>
        <v>0</v>
      </c>
      <c r="S15" s="11">
        <f>IF(AND(E4,S4),$S$11+W4,0)</f>
        <v>0</v>
      </c>
      <c r="T15" s="11">
        <f>IF(AND(E4,T4),$T$11+W4,0)</f>
        <v>0</v>
      </c>
      <c r="U15" s="11">
        <f>IF(AND(E4,U4),$U$11+W4,0)</f>
        <v>0</v>
      </c>
      <c r="V15" s="11">
        <f>IF(AND(E4,V4),$V$11+W4,0)</f>
        <v>0</v>
      </c>
      <c r="Z15">
        <v>3</v>
      </c>
    </row>
    <row r="16" spans="1:26">
      <c r="M16" s="10"/>
      <c r="N16" s="11">
        <f>IF(AND(E5,N5),$N$11+W5,0)</f>
        <v>0</v>
      </c>
      <c r="O16" s="11">
        <f>IF(AND(E5,O5),$O$11+W5,0)</f>
        <v>0</v>
      </c>
      <c r="P16" s="11">
        <f>IF(AND(E5,P5),$P$11+W5,0)</f>
        <v>0</v>
      </c>
      <c r="Q16" s="11">
        <f>IF(AND(E5,Q5),$Q$11+W5,0)</f>
        <v>0</v>
      </c>
      <c r="R16" s="11">
        <f>IF(AND(E5,R5),$R$11+W5,0)</f>
        <v>0</v>
      </c>
      <c r="S16" s="11">
        <f>IF(AND(E5,S5),$S$11+W5,0)</f>
        <v>0</v>
      </c>
      <c r="T16" s="11">
        <f>IF(AND(E5,T5),$T$11+W5,0)</f>
        <v>0</v>
      </c>
      <c r="U16" s="11">
        <f>IF(AND(E5,U5),$U$11+W5,0)</f>
        <v>0</v>
      </c>
      <c r="V16" s="11">
        <f>IF(AND(E5,V5),$V$11+W5,0)</f>
        <v>0</v>
      </c>
      <c r="Z16">
        <v>4</v>
      </c>
    </row>
    <row r="17" spans="13:26">
      <c r="M17" s="10"/>
      <c r="N17" s="11">
        <f>IF(AND(E6,N6),$N$11+W6,0)</f>
        <v>0</v>
      </c>
      <c r="O17" s="11">
        <f>IF(AND(E6,O6),$O$11+W6,0)</f>
        <v>0</v>
      </c>
      <c r="P17" s="11">
        <f>IF(AND(E6,P6),$P$11+W6,0)</f>
        <v>0</v>
      </c>
      <c r="Q17" s="11">
        <f>IF(AND(E6,Q6),$Q$11+W6,0)</f>
        <v>0</v>
      </c>
      <c r="R17" s="11">
        <f>IF(AND(E6,R6),$R$11+W6,0)</f>
        <v>0</v>
      </c>
      <c r="S17" s="11">
        <f>IF(AND(E6,S6),$S$11+W6,0)</f>
        <v>0</v>
      </c>
      <c r="T17" s="11">
        <f>IF(AND(E6,T6),$T$11+W6,0)</f>
        <v>0</v>
      </c>
      <c r="U17" s="11">
        <f>IF(AND(E6,U6),$U$11+W6,0)</f>
        <v>0</v>
      </c>
      <c r="V17" s="11">
        <f>IF(AND(E6,V6),$V$11+W6,0)</f>
        <v>0</v>
      </c>
      <c r="Z17">
        <v>5</v>
      </c>
    </row>
    <row r="18" spans="13:26">
      <c r="M18" s="10"/>
      <c r="N18" s="11">
        <f>IF(AND(E7,N7),$N$11+W7,0)</f>
        <v>0</v>
      </c>
      <c r="O18" s="11">
        <f>IF(AND(E7,O7),$O$11+W7,0)</f>
        <v>0</v>
      </c>
      <c r="P18" s="11">
        <f>IF(AND(E7,P7),$P$11+W7,0)</f>
        <v>0</v>
      </c>
      <c r="Q18" s="11">
        <f>IF(AND(E7,Q7),$Q$11+W7,0)</f>
        <v>0</v>
      </c>
      <c r="R18" s="11">
        <f>IF(AND(E7,R7),$R$11+W7,0)</f>
        <v>0</v>
      </c>
      <c r="S18" s="11">
        <f>IF(AND(E7,S7),$S$11+W7,0)</f>
        <v>0</v>
      </c>
      <c r="T18" s="11">
        <f>IF(AND(E7,T7),$T$11+W7,0)</f>
        <v>0</v>
      </c>
      <c r="U18" s="11">
        <f>IF(AND(E7,U7),$U$11+W7,0)</f>
        <v>0</v>
      </c>
      <c r="V18" s="11">
        <f>IF(AND(E7,V7),$V$11+W7,0)</f>
        <v>0</v>
      </c>
      <c r="Z18">
        <v>6</v>
      </c>
    </row>
    <row r="19" spans="13:26">
      <c r="M19" s="10"/>
      <c r="N19" s="11">
        <f>IF(AND(E8,N8),$N$11+W8,0)</f>
        <v>0</v>
      </c>
      <c r="O19" s="11">
        <f>IF(AND(E8,O8),$O$11+W8,0)</f>
        <v>0</v>
      </c>
      <c r="P19" s="11">
        <f>IF(AND(E8,P8),$P$11+W8,0)</f>
        <v>0</v>
      </c>
      <c r="Q19" s="11">
        <f>IF(AND(E8,Q8),$Q$11+W8,0)</f>
        <v>28</v>
      </c>
      <c r="R19" s="11">
        <f>IF(AND(E8,R8),$R$11+W8,0)</f>
        <v>0</v>
      </c>
      <c r="S19" s="11">
        <f>IF(AND(E8,S8),$S$11+W8,0)</f>
        <v>28</v>
      </c>
      <c r="T19" s="11">
        <f>IF(AND(E8,T8),$T$11+W8,0)</f>
        <v>0</v>
      </c>
      <c r="U19" s="11">
        <f>IF(AND(E8,U8),$U$11+W8,0)</f>
        <v>26</v>
      </c>
      <c r="V19" s="11">
        <f>IF(AND(E8,V8),$V$11+W8,0)</f>
        <v>0</v>
      </c>
      <c r="Z19">
        <v>7</v>
      </c>
    </row>
    <row r="20" spans="13:26">
      <c r="M20" s="10"/>
      <c r="N20" s="11">
        <f>IF(AND(E9,N9),$N$11+W9,0)</f>
        <v>0</v>
      </c>
      <c r="O20" s="11">
        <f>IF(AND(E9,O9),$O$11+W9,0)</f>
        <v>0</v>
      </c>
      <c r="P20" s="11">
        <f>IF(AND(E9,P9),$P$11+W9,0)</f>
        <v>0</v>
      </c>
      <c r="Q20" s="11">
        <f>IF(AND(E9,Q9),$Q$11+W9,0)</f>
        <v>0</v>
      </c>
      <c r="R20" s="11">
        <f>IF(AND(E9,R9),$R$11+W9,0)</f>
        <v>0</v>
      </c>
      <c r="S20" s="11">
        <f>IF(AND(E9,S9),$S$11+W9,0)</f>
        <v>0</v>
      </c>
      <c r="T20" s="11">
        <f>IF(AND(E9,T9),$T$11+W9,0)</f>
        <v>0</v>
      </c>
      <c r="U20" s="11">
        <f>IF(AND(E9,U9),$U$11+W9,0)</f>
        <v>0</v>
      </c>
      <c r="V20" s="11">
        <f>IF(AND(E9,V9),$V$11+W9,0)</f>
        <v>0</v>
      </c>
      <c r="Z20">
        <v>8</v>
      </c>
    </row>
    <row r="21" spans="13:26">
      <c r="M21" s="10"/>
      <c r="N21" s="11">
        <f>IF(AND(E10,N10),$N$11+W10,0)</f>
        <v>0</v>
      </c>
      <c r="O21" s="11">
        <f>IF(AND(E10,O10),$O$11+W10,0)</f>
        <v>0</v>
      </c>
      <c r="P21" s="11">
        <f>IF(AND(E10,P10),$P$11+W10,0)</f>
        <v>0</v>
      </c>
      <c r="Q21" s="11">
        <f>IF(AND(E10,Q10),$Q$11+W10,0)</f>
        <v>0</v>
      </c>
      <c r="R21" s="11">
        <f>IF(AND(E10,R10),$R$11+W10,0)</f>
        <v>0</v>
      </c>
      <c r="S21" s="11">
        <f>IF(AND(E10,S10),$S$11+W10,0)</f>
        <v>0</v>
      </c>
      <c r="T21" s="11">
        <f>IF(AND(E10,T10),$T$11+W10,0)</f>
        <v>0</v>
      </c>
      <c r="U21" s="11">
        <f>IF(AND(E10,U10),$U$11+W10,0)</f>
        <v>0</v>
      </c>
      <c r="V21" s="11">
        <f>IF(AND(E10,V10),$V$11+W10,0)</f>
        <v>0</v>
      </c>
      <c r="Z21">
        <v>9</v>
      </c>
    </row>
    <row r="23" spans="13:26">
      <c r="N23" s="12">
        <f>IF(N13=$E$13,1,0)</f>
        <v>0</v>
      </c>
      <c r="O23" s="12">
        <f>IF(O13=$E$13,1,0)</f>
        <v>0</v>
      </c>
      <c r="P23" s="12">
        <f>IF(P13=$E$13,1,0)</f>
        <v>0</v>
      </c>
      <c r="Q23" s="12">
        <f>IF(Q13=$E$13,1,0)</f>
        <v>0</v>
      </c>
      <c r="R23" s="12">
        <f>IF(R13=$E$13,1,0)</f>
        <v>0</v>
      </c>
      <c r="S23" s="12">
        <f>IF(S13=$E$13,1,0)</f>
        <v>0</v>
      </c>
      <c r="T23" s="12">
        <f>IF(T13=$E$13,1,0)</f>
        <v>0</v>
      </c>
      <c r="U23" s="12">
        <f>IF(U13=$E$13,1,0)</f>
        <v>0</v>
      </c>
      <c r="V23" s="12">
        <f>IF(V13=$E$13,1,0)</f>
        <v>0</v>
      </c>
      <c r="Z23">
        <v>1</v>
      </c>
    </row>
    <row r="24" spans="13:26">
      <c r="N24" s="12">
        <f>IF(N14=$E$13,1,0)</f>
        <v>0</v>
      </c>
      <c r="O24" s="12">
        <f>IF(O14=$E$13,1,0)</f>
        <v>0</v>
      </c>
      <c r="P24" s="12">
        <f>IF(P14=$E$13,1,0)</f>
        <v>0</v>
      </c>
      <c r="Q24" s="12">
        <f>IF(Q14=$E$13,1,0)</f>
        <v>0</v>
      </c>
      <c r="R24" s="12">
        <f>IF(R14=$E$13,1,0)</f>
        <v>0</v>
      </c>
      <c r="S24" s="12">
        <f>IF(S14=$E$13,1,0)</f>
        <v>0</v>
      </c>
      <c r="T24" s="12">
        <f>IF(T14=$E$13,1,0)</f>
        <v>0</v>
      </c>
      <c r="U24" s="12">
        <f>IF(U14=$E$13,1,0)</f>
        <v>0</v>
      </c>
      <c r="V24" s="12">
        <f>IF(V14=$E$13,1,0)</f>
        <v>0</v>
      </c>
      <c r="Z24">
        <v>2</v>
      </c>
    </row>
    <row r="25" spans="13:26">
      <c r="N25" s="12">
        <f>IF(N15=$E$13,1,0)</f>
        <v>0</v>
      </c>
      <c r="O25" s="12">
        <f>IF(O15=$E$13,1,0)</f>
        <v>0</v>
      </c>
      <c r="P25" s="12">
        <f>IF(P15=$E$13,1,0)</f>
        <v>0</v>
      </c>
      <c r="Q25" s="12">
        <f>IF(Q15=$E$13,1,0)</f>
        <v>0</v>
      </c>
      <c r="R25" s="12">
        <f>IF(R15=$E$13,1,0)</f>
        <v>0</v>
      </c>
      <c r="S25" s="12">
        <f>IF(S15=$E$13,1,0)</f>
        <v>0</v>
      </c>
      <c r="T25" s="12">
        <f>IF(T15=$E$13,1,0)</f>
        <v>0</v>
      </c>
      <c r="U25" s="12">
        <f>IF(U15=$E$13,1,0)</f>
        <v>0</v>
      </c>
      <c r="V25" s="12">
        <f>IF(V15=$E$13,1,0)</f>
        <v>0</v>
      </c>
      <c r="Z25">
        <v>3</v>
      </c>
    </row>
    <row r="26" spans="13:26">
      <c r="N26" s="12">
        <f>IF(N16=$E$13,1,0)</f>
        <v>0</v>
      </c>
      <c r="O26" s="12">
        <f>IF(O16=$E$13,1,0)</f>
        <v>0</v>
      </c>
      <c r="P26" s="12">
        <f>IF(P16=$E$13,1,0)</f>
        <v>0</v>
      </c>
      <c r="Q26" s="12">
        <f>IF(Q16=$E$13,1,0)</f>
        <v>0</v>
      </c>
      <c r="R26" s="12">
        <f>IF(R16=$E$13,1,0)</f>
        <v>0</v>
      </c>
      <c r="S26" s="12">
        <f>IF(S16=$E$13,1,0)</f>
        <v>0</v>
      </c>
      <c r="T26" s="12">
        <f>IF(T16=$E$13,1,0)</f>
        <v>0</v>
      </c>
      <c r="U26" s="12">
        <f>IF(U16=$E$13,1,0)</f>
        <v>0</v>
      </c>
      <c r="V26" s="12">
        <f>IF(V16=$E$13,1,0)</f>
        <v>0</v>
      </c>
      <c r="Z26">
        <v>4</v>
      </c>
    </row>
    <row r="27" spans="13:26">
      <c r="N27" s="12">
        <f>IF(N17=$E$13,1,0)</f>
        <v>0</v>
      </c>
      <c r="O27" s="12">
        <f>IF(O17=$E$13,1,0)</f>
        <v>0</v>
      </c>
      <c r="P27" s="12">
        <f>IF(P17=$E$13,1,0)</f>
        <v>0</v>
      </c>
      <c r="Q27" s="12">
        <f>IF(Q17=$E$13,1,0)</f>
        <v>0</v>
      </c>
      <c r="R27" s="12">
        <f>IF(R17=$E$13,1,0)</f>
        <v>0</v>
      </c>
      <c r="S27" s="12">
        <f>IF(S17=$E$13,1,0)</f>
        <v>0</v>
      </c>
      <c r="T27" s="12">
        <f>IF(T17=$E$13,1,0)</f>
        <v>0</v>
      </c>
      <c r="U27" s="12">
        <f>IF(U17=$E$13,1,0)</f>
        <v>0</v>
      </c>
      <c r="V27" s="12">
        <f>IF(V17=$E$13,1,0)</f>
        <v>0</v>
      </c>
      <c r="Z27">
        <v>5</v>
      </c>
    </row>
    <row r="28" spans="13:26">
      <c r="N28" s="12">
        <f>IF(N18=$E$13,1,0)</f>
        <v>0</v>
      </c>
      <c r="O28" s="12">
        <f>IF(O18=$E$13,1,0)</f>
        <v>0</v>
      </c>
      <c r="P28" s="12">
        <f>IF(P18=$E$13,1,0)</f>
        <v>0</v>
      </c>
      <c r="Q28" s="12">
        <f>IF(Q18=$E$13,1,0)</f>
        <v>0</v>
      </c>
      <c r="R28" s="12">
        <f>IF(R18=$E$13,1,0)</f>
        <v>0</v>
      </c>
      <c r="S28" s="12">
        <f>IF(S18=$E$13,1,0)</f>
        <v>0</v>
      </c>
      <c r="T28" s="12">
        <f>IF(T18=$E$13,1,0)</f>
        <v>0</v>
      </c>
      <c r="U28" s="12">
        <f>IF(U18=$E$13,1,0)</f>
        <v>0</v>
      </c>
      <c r="V28" s="12">
        <f>IF(V18=$E$13,1,0)</f>
        <v>0</v>
      </c>
      <c r="Z28">
        <v>6</v>
      </c>
    </row>
    <row r="29" spans="13:26">
      <c r="N29" s="12">
        <f>IF(N19=$E$13,1,0)</f>
        <v>0</v>
      </c>
      <c r="O29" s="12">
        <f>IF(O19=$E$13,1,0)</f>
        <v>0</v>
      </c>
      <c r="P29" s="12">
        <f>IF(P19=$E$13,1,0)</f>
        <v>0</v>
      </c>
      <c r="Q29" s="12">
        <f>IF(Q19=$E$13,1,0)</f>
        <v>0</v>
      </c>
      <c r="R29" s="12">
        <f>IF(R19=$E$13,1,0)</f>
        <v>0</v>
      </c>
      <c r="S29" s="12">
        <f>IF(S19=$E$13,1,0)</f>
        <v>0</v>
      </c>
      <c r="T29" s="12">
        <f>IF(T19=$E$13,1,0)</f>
        <v>0</v>
      </c>
      <c r="U29" s="12">
        <f>IF(U19=$E$13,1,0)</f>
        <v>1</v>
      </c>
      <c r="V29" s="12">
        <f>IF(V19=$E$13,1,0)</f>
        <v>0</v>
      </c>
      <c r="Z29">
        <v>7</v>
      </c>
    </row>
    <row r="30" spans="13:26">
      <c r="N30" s="12">
        <f>IF(N20=$E$13,1,0)</f>
        <v>0</v>
      </c>
      <c r="O30" s="12">
        <f>IF(O20=$E$13,1,0)</f>
        <v>0</v>
      </c>
      <c r="P30" s="12">
        <f>IF(P20=$E$13,1,0)</f>
        <v>0</v>
      </c>
      <c r="Q30" s="12">
        <f>IF(Q20=$E$13,1,0)</f>
        <v>0</v>
      </c>
      <c r="R30" s="12">
        <f>IF(R20=$E$13,1,0)</f>
        <v>0</v>
      </c>
      <c r="S30" s="12">
        <f>IF(S20=$E$13,1,0)</f>
        <v>0</v>
      </c>
      <c r="T30" s="12">
        <f>IF(T20=$E$13,1,0)</f>
        <v>0</v>
      </c>
      <c r="U30" s="12">
        <f>IF(U20=$E$13,1,0)</f>
        <v>0</v>
      </c>
      <c r="V30" s="12">
        <f>IF(V20=$E$13,1,0)</f>
        <v>0</v>
      </c>
      <c r="Z30">
        <v>8</v>
      </c>
    </row>
    <row r="31" spans="13:26">
      <c r="N31" s="12">
        <f>IF(N21=$E$13,1,0)</f>
        <v>0</v>
      </c>
      <c r="O31" s="12">
        <f>IF(O21=$E$13,1,0)</f>
        <v>0</v>
      </c>
      <c r="P31" s="12">
        <f>IF(P21=$E$13,1,0)</f>
        <v>0</v>
      </c>
      <c r="Q31" s="12">
        <f>IF(Q21=$E$13,1,0)</f>
        <v>0</v>
      </c>
      <c r="R31" s="12">
        <f>IF(R21=$E$13,1,0)</f>
        <v>0</v>
      </c>
      <c r="S31" s="12">
        <f>IF(S21=$E$13,1,0)</f>
        <v>0</v>
      </c>
      <c r="T31" s="12">
        <f>IF(T21=$E$13,1,0)</f>
        <v>0</v>
      </c>
      <c r="U31" s="12">
        <f>IF(U21=$E$13,1,0)</f>
        <v>0</v>
      </c>
      <c r="V31" s="12">
        <f>IF(V21=$E$13,1,0)</f>
        <v>0</v>
      </c>
      <c r="Z31">
        <v>9</v>
      </c>
    </row>
    <row r="33" spans="6:27">
      <c r="F33" t="s">
        <v>55</v>
      </c>
      <c r="I33" t="str">
        <f>IF(L33=1,K33,IF(L34=1,K34,IF(L35=1,K35,IF(L36=1,K36,IF(L37=1,K37,IF(L38=1,K38,IF(L39=1,K39,IF(L40=1,K40,IF(L41=1,K41)))))))))</f>
        <v>G</v>
      </c>
      <c r="K33" t="str">
        <f>A2</f>
        <v>A</v>
      </c>
      <c r="L33">
        <f>SUM(N33:V33)</f>
        <v>0</v>
      </c>
      <c r="N33" s="13">
        <f>N23</f>
        <v>0</v>
      </c>
      <c r="O33" s="13">
        <f>IF(SUM($N$23:N23)&gt;=1,0,O23)</f>
        <v>0</v>
      </c>
      <c r="P33" s="13">
        <f>IF(SUM($N$23:O23)&gt;=1,0,P23)</f>
        <v>0</v>
      </c>
      <c r="Q33" s="13">
        <f>IF(SUM($N$23:P23)&gt;=1,0,Q23)</f>
        <v>0</v>
      </c>
      <c r="R33" s="13">
        <f>IF(SUM($N$23:Q23)&gt;=1,0,R23)</f>
        <v>0</v>
      </c>
      <c r="S33" s="13">
        <f>IF(SUM($N$23:R23)&gt;=1,0,S23)</f>
        <v>0</v>
      </c>
      <c r="T33" s="13">
        <f>IF(SUM($N$23:S23)&gt;=1,0,T23)</f>
        <v>0</v>
      </c>
      <c r="U33" s="13">
        <f>IF(SUM($N$23:T23)&gt;=1,0,U23)</f>
        <v>0</v>
      </c>
      <c r="V33" s="13">
        <f>IF(SUM($N$23:U23)&gt;=1,0,V23)</f>
        <v>0</v>
      </c>
      <c r="X33">
        <f>IF(AA33=1,Z33,IF(AA34=1,Z34,IF(AA35=1,Z35,IF(AA36=1,Z36,IF(AA37=1,Z37,IF(AA38=1,Z38,IF(AA39=1,Z39,IF(AA40=1,Z40,IF(AA41=1,Z41)))))))))</f>
        <v>8</v>
      </c>
      <c r="Z33">
        <v>1</v>
      </c>
      <c r="AA33">
        <f>SUM(N33:N41)</f>
        <v>0</v>
      </c>
    </row>
    <row r="34" spans="6:27">
      <c r="K34" t="str">
        <f>A3</f>
        <v>B</v>
      </c>
      <c r="L34">
        <f>SUM(N34:V34)</f>
        <v>0</v>
      </c>
      <c r="N34" s="13">
        <f>IF(SUM(N23:V23)&gt;=1,0,N24)</f>
        <v>0</v>
      </c>
      <c r="O34" s="13">
        <f>IF(SUM($N$23:$V$23)+SUM($N$24:N24)&gt;=1,0,O24)</f>
        <v>0</v>
      </c>
      <c r="P34" s="13">
        <f>IF(SUM($N$23:$V$23)+SUM($N$24:O24)&gt;=1,0,P24)</f>
        <v>0</v>
      </c>
      <c r="Q34" s="13">
        <f>IF(SUM($N$23:$V$23)+SUM($N$24:P24)&gt;=1,0,Q24)</f>
        <v>0</v>
      </c>
      <c r="R34" s="13">
        <f>IF(SUM($N$23:$V$23)+SUM($N$24:Q24)&gt;=1,0,R24)</f>
        <v>0</v>
      </c>
      <c r="S34" s="13">
        <f>IF(SUM($N$23:$V$23)+SUM($N$24:R24)&gt;=1,0,S24)</f>
        <v>0</v>
      </c>
      <c r="T34" s="13">
        <f>IF(SUM($N$23:$V$23)+SUM($N$24:S24)&gt;=1,0,T24)</f>
        <v>0</v>
      </c>
      <c r="U34" s="13">
        <f>IF(SUM($N$23:$V$23)+SUM($N$24:T24)&gt;=1,0,U24)</f>
        <v>0</v>
      </c>
      <c r="V34" s="13">
        <f>IF(SUM($N$23:$V$23)+SUM($N$24:U24)&gt;=1,0,V24)</f>
        <v>0</v>
      </c>
      <c r="Z34">
        <v>2</v>
      </c>
      <c r="AA34">
        <f>SUM(O33:O41)</f>
        <v>0</v>
      </c>
    </row>
    <row r="35" spans="6:27">
      <c r="K35" t="str">
        <f>A4</f>
        <v>C</v>
      </c>
      <c r="L35">
        <f>SUM(N35:V35)</f>
        <v>0</v>
      </c>
      <c r="N35" s="13">
        <f>IF(SUM($N$23:$V$23)+SUM($N$24:$V$24)&gt;=1,0,N25)</f>
        <v>0</v>
      </c>
      <c r="O35" s="13">
        <f>IF(SUM($N$23:$V$23)+SUM($N$24:$V$24)+SUM($N$25:N25)&gt;=1,0,O25)</f>
        <v>0</v>
      </c>
      <c r="P35" s="13">
        <f>IF(SUM($N$23:$V$23)+SUM($N$24:$V$24)+SUM($N$25:O25)&gt;=1,0,P25)</f>
        <v>0</v>
      </c>
      <c r="Q35" s="13">
        <f>IF(SUM($N$23:$V$23)+SUM($N$24:$V$24)+SUM($N$25:P25)&gt;=1,0,Q25)</f>
        <v>0</v>
      </c>
      <c r="R35" s="13">
        <f>IF(SUM($N$23:$V$23)+SUM($N$24:$V$24)+SUM($N$25:Q25)&gt;=1,0,R25)</f>
        <v>0</v>
      </c>
      <c r="S35" s="13">
        <f>IF(SUM($N$23:$V$23)+SUM($N$24:$V$24)+SUM($N$25:R25)&gt;=1,0,S25)</f>
        <v>0</v>
      </c>
      <c r="T35" s="13">
        <f>IF(SUM($N$23:$V$23)+SUM($N$24:$V$24)+SUM($N$25:S25)&gt;=1,0,T25)</f>
        <v>0</v>
      </c>
      <c r="U35" s="13">
        <f>IF(SUM($N$23:$V$23)+SUM($N$24:$V$24)+SUM($N$25:T25)&gt;=1,0,U25)</f>
        <v>0</v>
      </c>
      <c r="V35" s="13">
        <f>IF(SUM($N$23:$V$23)+SUM($N$24:$V$24)+SUM($N$25:U25)&gt;=1,0,V25)</f>
        <v>0</v>
      </c>
      <c r="Z35">
        <v>3</v>
      </c>
      <c r="AA35">
        <f>SUM(P33:P41)</f>
        <v>0</v>
      </c>
    </row>
    <row r="36" spans="6:27">
      <c r="K36" t="str">
        <f>A5</f>
        <v>D</v>
      </c>
      <c r="L36">
        <f>SUM(N36:V36)</f>
        <v>0</v>
      </c>
      <c r="N36" s="13">
        <f>IF(SUM($N$23:$V$23)+SUM($N$24:$V$24)+SUM($N$25:$V$25)&gt;=1,0,N26)</f>
        <v>0</v>
      </c>
      <c r="O36" s="13">
        <f>IF(SUM($N$23:$V$23)+SUM($N$24:$V$24)+SUM($N$25:$V$25)+SUM($N$26:N26)&gt;=1,0,O26)</f>
        <v>0</v>
      </c>
      <c r="P36" s="13">
        <f>IF(SUM($N$23:$V$23)+SUM($N$24:$V$24)+SUM($N$25:$V$25)+SUM($N$26:O26)&gt;=1,0,P26)</f>
        <v>0</v>
      </c>
      <c r="Q36" s="13">
        <f>IF(SUM($N$23:$V$23)+SUM($N$24:$V$24)+SUM($N$25:$V$25)+SUM($N$26:P26)&gt;=1,0,Q26)</f>
        <v>0</v>
      </c>
      <c r="R36" s="13">
        <f>IF(SUM($N$23:$V$23)+SUM($N$24:$V$24)+SUM($N$25:$V$25)+SUM($N$26:Q26)&gt;=1,0,R26)</f>
        <v>0</v>
      </c>
      <c r="S36" s="13">
        <f>IF(SUM($N$23:$V$23)+SUM($N$24:$V$24)+SUM($N$25:$V$25)+SUM($N$26:R26)&gt;=1,0,S26)</f>
        <v>0</v>
      </c>
      <c r="T36" s="13">
        <f>IF(SUM($N$23:$V$23)+SUM($N$24:$V$24)+SUM($N$25:$V$25)+SUM($N$26:S26)&gt;=1,0,T26)</f>
        <v>0</v>
      </c>
      <c r="U36" s="13">
        <f>IF(SUM($N$23:$V$23)+SUM($N$24:$V$24)+SUM($N$25:$V$25)+SUM($N$26:T26)&gt;=1,0,U26)</f>
        <v>0</v>
      </c>
      <c r="V36" s="13">
        <f>IF(SUM($N$23:$V$23)+SUM($N$24:$V$24)+SUM($N$25:$V$25)+SUM($N$26:U26)&gt;=1,0,V26)</f>
        <v>0</v>
      </c>
      <c r="Z36">
        <v>4</v>
      </c>
      <c r="AA36">
        <f>SUM(Q33:Q41)</f>
        <v>0</v>
      </c>
    </row>
    <row r="37" spans="6:27">
      <c r="K37" t="str">
        <f>A6</f>
        <v>E</v>
      </c>
      <c r="L37">
        <f>SUM(N37:V37)</f>
        <v>0</v>
      </c>
      <c r="N37" s="13">
        <f>IF(SUM($N$23:$V$23)+SUM($N$24:$V$24)+SUM($N$25:$V$25)+SUM($N$26:$V$26)&gt;=1,0,N27)</f>
        <v>0</v>
      </c>
      <c r="O37" s="13">
        <f>IF(SUM($N$23:$V$23)+SUM($N$24:$V$24)+SUM($N$25:$V$25)+SUM($N$26:$V$26)+SUM($N$27:N27)&gt;=1,0,O27)</f>
        <v>0</v>
      </c>
      <c r="P37" s="13">
        <f>IF(SUM($N$23:$V$23)+SUM($N$24:$V$24)+SUM($N$25:$V$25)+SUM($N$26:$V$26)+SUM($N$27:O27)&gt;=1,0,P27)</f>
        <v>0</v>
      </c>
      <c r="Q37" s="13">
        <f>IF(SUM($N$23:$V$23)+SUM($N$24:$V$24)+SUM($N$25:$V$25)+SUM($N$26:$V$26)+SUM($N$27:P27)&gt;=1,0,Q27)</f>
        <v>0</v>
      </c>
      <c r="R37" s="13">
        <f>IF(SUM($N$23:$V$23)+SUM($N$24:$V$24)+SUM($N$25:$V$25)+SUM($N$26:$V$26)+SUM($N$27:Q27)&gt;=1,0,R27)</f>
        <v>0</v>
      </c>
      <c r="S37" s="13">
        <f>IF(SUM($N$23:$V$23)+SUM($N$24:$V$24)+SUM($N$25:$V$25)+SUM($N$26:$V$26)+SUM($N$27:R27)&gt;=1,0,S27)</f>
        <v>0</v>
      </c>
      <c r="T37" s="13">
        <f>IF(SUM($N$23:$V$23)+SUM($N$24:$V$24)+SUM($N$25:$V$25)+SUM($N$26:$V$26)+SUM($N$27:S27)&gt;=1,0,T27)</f>
        <v>0</v>
      </c>
      <c r="U37" s="13">
        <f>IF(SUM($N$23:$V$23)+SUM($N$24:$V$24)+SUM($N$25:$V$25)+SUM($N$26:$V$26)+SUM($N$27:T27)&gt;=1,0,U27)</f>
        <v>0</v>
      </c>
      <c r="V37" s="13">
        <f>IF(SUM($N$23:$V$23)+SUM($N$24:$V$24)+SUM($N$25:$V$25)+SUM($N$26:$V$26)+SUM($N$27:U27)&gt;=1,0,V27)</f>
        <v>0</v>
      </c>
      <c r="Z37">
        <v>5</v>
      </c>
      <c r="AA37">
        <f>SUM(R33:R41)</f>
        <v>0</v>
      </c>
    </row>
    <row r="38" spans="6:27">
      <c r="K38" t="str">
        <f>A7</f>
        <v>F</v>
      </c>
      <c r="L38">
        <f>SUM(N38:V38)</f>
        <v>0</v>
      </c>
      <c r="N38" s="13">
        <f>IF(SUM($N$23:$V$23)+SUM($N$24:$V$24)+SUM($N$25:$V$25)+SUM($N$26:$V$26)+SUM($N$27:$V$27)&gt;=1,0,N28)</f>
        <v>0</v>
      </c>
      <c r="O38" s="13">
        <f>IF(SUM($N$23:$V$23)+SUM($N$24:$V$24)+SUM($N$25:$V$25)+SUM($N$26:$V$26)+SUM($N$27:$V$27)+SUM($N$28:N28)&gt;=1,0,O28)</f>
        <v>0</v>
      </c>
      <c r="P38" s="13">
        <f>IF(SUM($N$23:$V$23)+SUM($N$24:$V$24)+SUM($N$25:$V$25)+SUM($N$26:$V$26)+SUM($N$27:$V$27)+SUM($N$28:O28)&gt;=1,0,P28)</f>
        <v>0</v>
      </c>
      <c r="Q38" s="13">
        <f>IF(SUM($N$23:$V$23)+SUM($N$24:$V$24)+SUM($N$25:$V$25)+SUM($N$26:$V$26)+SUM($N$27:$V$27)+SUM($N$28:P28)&gt;=1,0,Q28)</f>
        <v>0</v>
      </c>
      <c r="R38" s="13">
        <f>IF(SUM($N$23:$V$23)+SUM($N$24:$V$24)+SUM($N$25:$V$25)+SUM($N$26:$V$26)+SUM($N$27:$V$27)+SUM($N$28:Q28)&gt;=1,0,R28)</f>
        <v>0</v>
      </c>
      <c r="S38" s="13">
        <f>IF(SUM($N$23:$V$23)+SUM($N$24:$V$24)+SUM($N$25:$V$25)+SUM($N$26:$V$26)+SUM($N$27:$V$27)+SUM($N$28:R28)&gt;=1,0,S28)</f>
        <v>0</v>
      </c>
      <c r="T38" s="13">
        <f>IF(SUM($N$23:$V$23)+SUM($N$24:$V$24)+SUM($N$25:$V$25)+SUM($N$26:$V$26)+SUM($N$27:$V$27)+SUM($N$28:S28)&gt;=1,0,T28)</f>
        <v>0</v>
      </c>
      <c r="U38" s="13">
        <f>IF(SUM($N$23:$V$23)+SUM($N$24:$V$24)+SUM($N$25:$V$25)+SUM($N$26:$V$26)+SUM($N$27:$V$27)+SUM($N$28:T28)&gt;=1,0,U28)</f>
        <v>0</v>
      </c>
      <c r="V38" s="13">
        <f>IF(SUM($N$23:$V$23)+SUM($N$24:$V$24)+SUM($N$25:$V$25)+SUM($N$26:$V$26)+SUM($N$27:$V$27)+SUM($N$28:U28)&gt;=1,0,V28)</f>
        <v>0</v>
      </c>
      <c r="Z38">
        <v>6</v>
      </c>
      <c r="AA38">
        <f>SUM(S33:S41)</f>
        <v>0</v>
      </c>
    </row>
    <row r="39" spans="6:27">
      <c r="K39" t="str">
        <f>A8</f>
        <v>G</v>
      </c>
      <c r="L39">
        <f>SUM(N39:V39)</f>
        <v>1</v>
      </c>
      <c r="N39" s="13">
        <f>IF(SUM($N$23:$V$23)+SUM($N$24:$V$24)+SUM($N$25:$V$25)+SUM($N$26:$V$26)+SUM($N$27:$V$27)+SUM($N$28:$V$28)&gt;=1,0,N29)</f>
        <v>0</v>
      </c>
      <c r="O39" s="13">
        <f>IF(SUM($N$23:$V$23)+SUM($N$24:$V$24)+SUM($N$25:$V$25)+SUM($N$26:$V$26)+SUM($N$27:$V$27)+SUM($N$28:$V$28)+SUM($N$29:N29)&gt;=1,0,O29)</f>
        <v>0</v>
      </c>
      <c r="P39" s="13">
        <f>IF(SUM($N$23:$V$23)+SUM($N$24:$V$24)+SUM($N$25:$V$25)+SUM($N$26:$V$26)+SUM($N$27:$V$27)+SUM($N$28:$V$28)+SUM($N$29:O29)&gt;=1,0,P29)</f>
        <v>0</v>
      </c>
      <c r="Q39" s="13">
        <f>IF(SUM($N$23:$V$23)+SUM($N$24:$V$24)+SUM($N$25:$V$25)+SUM($N$26:$V$26)+SUM($N$27:$V$27)+SUM($N$28:$V$28)+SUM($N$29:P29)&gt;=1,0,Q29)</f>
        <v>0</v>
      </c>
      <c r="R39" s="13">
        <f>IF(SUM($N$23:$V$23)+SUM($N$24:$V$24)+SUM($N$25:$V$25)+SUM($N$26:$V$26)+SUM($N$27:$V$27)+SUM($N$28:$V$28)+SUM($N$29:Q29)&gt;=1,0,R29)</f>
        <v>0</v>
      </c>
      <c r="S39" s="13">
        <f>IF(SUM($N$23:$V$23)+SUM($N$24:$V$24)+SUM($N$25:$V$25)+SUM($N$26:$V$26)+SUM($N$27:$V$27)+SUM($N$28:$V$28)+SUM($N$29:R29)&gt;=1,0,S29)</f>
        <v>0</v>
      </c>
      <c r="T39" s="13">
        <f>IF(SUM($N$23:$V$23)+SUM($N$24:$V$24)+SUM($N$25:$V$25)+SUM($N$26:$V$26)+SUM($N$27:$V$27)+SUM($N$28:$V$28)+SUM($N$29:S29)&gt;=1,0,T29)</f>
        <v>0</v>
      </c>
      <c r="U39" s="13">
        <f>IF(SUM($N$23:$V$23)+SUM($N$24:$V$24)+SUM($N$25:$V$25)+SUM($N$26:$V$26)+SUM($N$27:$V$27)+SUM($N$28:$V$28)+SUM($N$29:T29)&gt;=1,0,U29)</f>
        <v>1</v>
      </c>
      <c r="V39" s="13">
        <f>IF(SUM($N$23:$V$23)+SUM($N$24:$V$24)+SUM($N$25:$V$25)+SUM($N$26:$V$26)+SUM($N$27:$V$27)+SUM($N$28:$V$28)+SUM($N$29:U29)&gt;=1,0,V29)</f>
        <v>0</v>
      </c>
      <c r="Z39">
        <v>7</v>
      </c>
      <c r="AA39">
        <f>SUM(T33:T41)</f>
        <v>0</v>
      </c>
    </row>
    <row r="40" spans="6:27">
      <c r="K40" t="str">
        <f>A9</f>
        <v>H</v>
      </c>
      <c r="L40">
        <f>SUM(N40:V40)</f>
        <v>0</v>
      </c>
      <c r="N40" s="13">
        <f>IF(SUM($N$23:$V$23)+SUM($N$24:$V$24)+SUM($N$25:$V$25)+SUM($N$26:$V$26)+SUM($N$27:$V$27)+SUM($N$28:$V$28)+SUM($N$29:$V$29)&gt;=1,0,N30)</f>
        <v>0</v>
      </c>
      <c r="O40" s="13">
        <f>IF(SUM($N$23:$V$23)+SUM($N$24:$V$24)+SUM($N$25:$V$25)+SUM($N$26:$V$26)+SUM($N$27:$V$27)+SUM($N$28:$V$28)+SUM($N$29:$V$29)+SUM($N$30:N30)&gt;=1,0,O30)</f>
        <v>0</v>
      </c>
      <c r="P40" s="13">
        <f>IF(SUM($N$23:$V$23)+SUM($N$24:$V$24)+SUM($N$25:$V$25)+SUM($N$26:$V$26)+SUM($N$27:$V$27)+SUM($N$28:$V$28)+SUM($N$29:$V$29)+SUM($N$30:O30)&gt;=1,0,P30)</f>
        <v>0</v>
      </c>
      <c r="Q40" s="13">
        <f>IF(SUM($N$23:$V$23)+SUM($N$24:$V$24)+SUM($N$25:$V$25)+SUM($N$26:$V$26)+SUM($N$27:$V$27)+SUM($N$28:$V$28)+SUM($N$29:$V$29)+SUM($N$30:P30)&gt;=1,0,Q30)</f>
        <v>0</v>
      </c>
      <c r="R40" s="13">
        <f>IF(SUM($N$23:$V$23)+SUM($N$24:$V$24)+SUM($N$25:$V$25)+SUM($N$26:$V$26)+SUM($N$27:$V$27)+SUM($N$28:$V$28)+SUM($N$29:$V$29)+SUM($N$30:Q30)&gt;=1,0,R30)</f>
        <v>0</v>
      </c>
      <c r="S40" s="13">
        <f>IF(SUM($N$23:$V$23)+SUM($N$24:$V$24)+SUM($N$25:$V$25)+SUM($N$26:$V$26)+SUM($N$27:$V$27)+SUM($N$28:$V$28)+SUM($N$29:$V$29)+SUM($N$30:R30)&gt;=1,0,S30)</f>
        <v>0</v>
      </c>
      <c r="T40" s="13">
        <f>IF(SUM($N$23:$V$23)+SUM($N$24:$V$24)+SUM($N$25:$V$25)+SUM($N$26:$V$26)+SUM($N$27:$V$27)+SUM($N$28:$V$28)+SUM($N$29:$V$29)+SUM($N$30:S30)&gt;=1,0,T30)</f>
        <v>0</v>
      </c>
      <c r="U40" s="13">
        <f>IF(SUM($N$23:$V$23)+SUM($N$24:$V$24)+SUM($N$25:$V$25)+SUM($N$26:$V$26)+SUM($N$27:$V$27)+SUM($N$28:$V$28)+SUM($N$29:$V$29)+SUM($N$30:T30)&gt;=1,0,U30)</f>
        <v>0</v>
      </c>
      <c r="V40" s="13">
        <f>IF(SUM($N$23:$V$23)+SUM($N$24:$V$24)+SUM($N$25:$V$25)+SUM($N$26:$V$26)+SUM($N$27:$V$27)+SUM($N$28:$V$28)+SUM($N$29:$V$29)+SUM($N$30:U30)&gt;=1,0,V30)</f>
        <v>0</v>
      </c>
      <c r="Z40">
        <v>8</v>
      </c>
      <c r="AA40">
        <f>SUM(U33:U41)</f>
        <v>1</v>
      </c>
    </row>
    <row r="41" spans="6:27">
      <c r="K41" t="str">
        <f>A10</f>
        <v>I</v>
      </c>
      <c r="L41">
        <f>SUM(N41:V41)</f>
        <v>0</v>
      </c>
      <c r="N41" s="13">
        <f>IF(SUM($N$23:$V$23)+SUM($N$24:$V$24)+SUM($N$25:$V$25)+SUM($N$26:$V$26)+SUM($N$27:$V$27)+SUM($N$28:$V$28)+SUM($N$29:$V$29)+SUM($N$30:$V$30)&gt;=1,0,N31)</f>
        <v>0</v>
      </c>
      <c r="O41" s="13">
        <f>IF(SUM($N$23:$V$23)+SUM($N$24:$V$24)+SUM($N$25:$V$25)+SUM($N$26:$V$26)+SUM($N$27:$V$27)+SUM($N$28:$V$28)+SUM($N$29:$V$29)+SUM($N$30:$V$30)+SUM($N$31:N31)&gt;=1,0,O31)</f>
        <v>0</v>
      </c>
      <c r="P41" s="13">
        <f>IF(SUM($N$23:$V$23)+SUM($N$24:$V$24)+SUM($N$25:$V$25)+SUM($N$26:$V$26)+SUM($N$27:$V$27)+SUM($N$28:$V$28)+SUM($N$29:$V$29)+SUM($N$30:$V$30)+SUM($N$31:O31)&gt;=1,0,P31)</f>
        <v>0</v>
      </c>
      <c r="Q41" s="13">
        <f>IF(SUM($N$23:$V$23)+SUM($N$24:$V$24)+SUM($N$25:$V$25)+SUM($N$26:$V$26)+SUM($N$27:$V$27)+SUM($N$28:$V$28)+SUM($N$29:$V$29)+SUM($N$30:$V$30)+SUM($N$31:P31)&gt;=1,0,Q31)</f>
        <v>0</v>
      </c>
      <c r="R41" s="13">
        <f>IF(SUM($N$23:$V$23)+SUM($N$24:$V$24)+SUM($N$25:$V$25)+SUM($N$26:$V$26)+SUM($N$27:$V$27)+SUM($N$28:$V$28)+SUM($N$29:$V$29)+SUM($N$30:$V$30)+SUM($N$31:Q31)&gt;=1,0,R31)</f>
        <v>0</v>
      </c>
      <c r="S41" s="13">
        <f>IF(SUM($N$23:$V$23)+SUM($N$24:$V$24)+SUM($N$25:$V$25)+SUM($N$26:$V$26)+SUM($N$27:$V$27)+SUM($N$28:$V$28)+SUM($N$29:$V$29)+SUM($N$30:$V$30)+SUM($N$31:R31)&gt;=1,0,S31)</f>
        <v>0</v>
      </c>
      <c r="T41" s="13">
        <f>IF(SUM($N$23:$V$23)+SUM($N$24:$V$24)+SUM($N$25:$V$25)+SUM($N$26:$V$26)+SUM($N$27:$V$27)+SUM($N$28:$V$28)+SUM($N$29:$V$29)+SUM($N$30:$V$30)+SUM($N$31:S31)&gt;=1,0,T31)</f>
        <v>0</v>
      </c>
      <c r="U41" s="13">
        <f>IF(SUM($N$23:$V$23)+SUM($N$24:$V$24)+SUM($N$25:$V$25)+SUM($N$26:$V$26)+SUM($N$27:$V$27)+SUM($N$28:$V$28)+SUM($N$29:$V$29)+SUM($N$30:$V$30)+SUM($N$31:T31)&gt;=1,0,U31)</f>
        <v>0</v>
      </c>
      <c r="V41" s="13">
        <f>IF(SUM($N$23:$V$23)+SUM($N$24:$V$24)+SUM($N$25:$V$25)+SUM($N$26:$V$26)+SUM($N$27:$V$27)+SUM($N$28:$V$28)+SUM($N$29:$V$29)+SUM($N$30:$V$30)+SUM($N$31:U31)&gt;=1,0,V31)</f>
        <v>0</v>
      </c>
      <c r="Z41">
        <v>9</v>
      </c>
      <c r="AA41">
        <f>SUM(V33:V41)</f>
        <v>0</v>
      </c>
    </row>
    <row r="43" spans="6:27">
      <c r="N43" s="9">
        <f>N2-N33</f>
        <v>1</v>
      </c>
      <c r="O43" s="9">
        <f>O2-O33</f>
        <v>1</v>
      </c>
      <c r="P43" s="9">
        <f>P2-P33</f>
        <v>1</v>
      </c>
      <c r="Q43" s="9">
        <f>Q2-Q33</f>
        <v>0</v>
      </c>
      <c r="R43" s="9">
        <f>R2-R33</f>
        <v>0</v>
      </c>
      <c r="S43" s="9">
        <f>S2-S33</f>
        <v>0</v>
      </c>
      <c r="T43" s="9">
        <f>T2-T33</f>
        <v>0</v>
      </c>
      <c r="U43" s="9">
        <f>U2-U33</f>
        <v>0</v>
      </c>
      <c r="V43" s="9">
        <f>V2-V33</f>
        <v>0</v>
      </c>
      <c r="Z43">
        <v>1</v>
      </c>
    </row>
    <row r="44" spans="6:27">
      <c r="N44" s="9">
        <f>N3-N34</f>
        <v>0</v>
      </c>
      <c r="O44" s="9">
        <f>O3-O34</f>
        <v>1</v>
      </c>
      <c r="P44" s="9">
        <f>P3-P34</f>
        <v>0</v>
      </c>
      <c r="Q44" s="9">
        <f>Q3-Q34</f>
        <v>1</v>
      </c>
      <c r="R44" s="9">
        <f>R3-R34</f>
        <v>0</v>
      </c>
      <c r="S44" s="9">
        <f>S3-S34</f>
        <v>1</v>
      </c>
      <c r="T44" s="9">
        <f>T3-T34</f>
        <v>0</v>
      </c>
      <c r="U44" s="9">
        <f>U3-U34</f>
        <v>0</v>
      </c>
      <c r="V44" s="9">
        <f>V3-V34</f>
        <v>0</v>
      </c>
      <c r="Z44">
        <v>2</v>
      </c>
    </row>
    <row r="45" spans="6:27">
      <c r="N45" s="9">
        <f>N4-N35</f>
        <v>0</v>
      </c>
      <c r="O45" s="9">
        <f>O4-O35</f>
        <v>0</v>
      </c>
      <c r="P45" s="9">
        <f>P4-P35</f>
        <v>1</v>
      </c>
      <c r="Q45" s="9">
        <f>Q4-Q35</f>
        <v>1</v>
      </c>
      <c r="R45" s="9">
        <f>R4-R35</f>
        <v>1</v>
      </c>
      <c r="S45" s="9">
        <f>S4-S35</f>
        <v>0</v>
      </c>
      <c r="T45" s="9">
        <f>T4-T35</f>
        <v>0</v>
      </c>
      <c r="U45" s="9">
        <f>U4-U35</f>
        <v>0</v>
      </c>
      <c r="V45" s="9">
        <f>V4-V35</f>
        <v>0</v>
      </c>
      <c r="Z45">
        <v>3</v>
      </c>
    </row>
    <row r="46" spans="6:27">
      <c r="N46" s="9">
        <f>N5-N36</f>
        <v>0</v>
      </c>
      <c r="O46" s="9">
        <f>O5-O36</f>
        <v>0</v>
      </c>
      <c r="P46" s="9">
        <f>P5-P36</f>
        <v>0</v>
      </c>
      <c r="Q46" s="9">
        <f>Q5-Q36</f>
        <v>0</v>
      </c>
      <c r="R46" s="9">
        <f>R5-R36</f>
        <v>0</v>
      </c>
      <c r="S46" s="9">
        <f>S5-S36</f>
        <v>1</v>
      </c>
      <c r="T46" s="9">
        <f>T5-T36</f>
        <v>0</v>
      </c>
      <c r="U46" s="9">
        <f>U5-U36</f>
        <v>1</v>
      </c>
      <c r="V46" s="9">
        <f>V5-V36</f>
        <v>1</v>
      </c>
      <c r="Z46">
        <v>4</v>
      </c>
    </row>
    <row r="47" spans="6:27">
      <c r="N47" s="9">
        <f>N6-N37</f>
        <v>0</v>
      </c>
      <c r="O47" s="9">
        <f>O6-O37</f>
        <v>0</v>
      </c>
      <c r="P47" s="9">
        <f>P6-P37</f>
        <v>0</v>
      </c>
      <c r="Q47" s="9">
        <f>Q6-Q37</f>
        <v>0</v>
      </c>
      <c r="R47" s="9">
        <f>R6-R37</f>
        <v>0</v>
      </c>
      <c r="S47" s="9">
        <f>S6-S37</f>
        <v>1</v>
      </c>
      <c r="T47" s="9">
        <f>T6-T37</f>
        <v>0</v>
      </c>
      <c r="U47" s="9">
        <f>U6-U37</f>
        <v>1</v>
      </c>
      <c r="V47" s="9">
        <f>V6-V37</f>
        <v>1</v>
      </c>
      <c r="Z47">
        <v>5</v>
      </c>
    </row>
    <row r="48" spans="6:27">
      <c r="N48" s="9">
        <f>N7-N38</f>
        <v>1</v>
      </c>
      <c r="O48" s="9">
        <f>O7-O38</f>
        <v>0</v>
      </c>
      <c r="P48" s="9">
        <f>P7-P38</f>
        <v>1</v>
      </c>
      <c r="Q48" s="9">
        <f>Q7-Q38</f>
        <v>0</v>
      </c>
      <c r="R48" s="9">
        <f>R7-R38</f>
        <v>1</v>
      </c>
      <c r="S48" s="9">
        <f>S7-S38</f>
        <v>0</v>
      </c>
      <c r="T48" s="9">
        <f>T7-T38</f>
        <v>0</v>
      </c>
      <c r="U48" s="9">
        <f>U7-U38</f>
        <v>0</v>
      </c>
      <c r="V48" s="9">
        <f>V7-V38</f>
        <v>0</v>
      </c>
      <c r="Z48">
        <v>6</v>
      </c>
    </row>
    <row r="49" spans="5:26">
      <c r="N49" s="9">
        <f>N8-N39</f>
        <v>0</v>
      </c>
      <c r="O49" s="9">
        <f>O8-O39</f>
        <v>0</v>
      </c>
      <c r="P49" s="9">
        <f>P8-P39</f>
        <v>0</v>
      </c>
      <c r="Q49" s="9">
        <f>Q8-Q39</f>
        <v>1</v>
      </c>
      <c r="R49" s="9">
        <f>R8-R39</f>
        <v>0</v>
      </c>
      <c r="S49" s="9">
        <f>S8-S39</f>
        <v>1</v>
      </c>
      <c r="T49" s="9">
        <f>T8-T39</f>
        <v>0</v>
      </c>
      <c r="U49" s="9">
        <f>U8-U39</f>
        <v>0</v>
      </c>
      <c r="V49" s="9">
        <f>V8-V39</f>
        <v>0</v>
      </c>
      <c r="Z49">
        <v>7</v>
      </c>
    </row>
    <row r="50" spans="5:26">
      <c r="N50" s="9">
        <f>N9-N40</f>
        <v>1</v>
      </c>
      <c r="O50" s="9">
        <f>O9-O40</f>
        <v>0</v>
      </c>
      <c r="P50" s="9">
        <f>P9-P40</f>
        <v>1</v>
      </c>
      <c r="Q50" s="9">
        <f>Q9-Q40</f>
        <v>0</v>
      </c>
      <c r="R50" s="9">
        <f>R9-R40</f>
        <v>0</v>
      </c>
      <c r="S50" s="9">
        <f>S9-S40</f>
        <v>1</v>
      </c>
      <c r="T50" s="9">
        <f>T9-T40</f>
        <v>0</v>
      </c>
      <c r="U50" s="9">
        <f>U9-U40</f>
        <v>0</v>
      </c>
      <c r="V50" s="9">
        <f>V9-V40</f>
        <v>0</v>
      </c>
      <c r="Z50">
        <v>8</v>
      </c>
    </row>
    <row r="51" spans="5:26">
      <c r="N51" s="9">
        <f>N10-N41</f>
        <v>0</v>
      </c>
      <c r="O51" s="9">
        <f>O10-O41</f>
        <v>0</v>
      </c>
      <c r="P51" s="9">
        <f>P10-P41</f>
        <v>1</v>
      </c>
      <c r="Q51" s="9">
        <f>Q10-Q41</f>
        <v>0</v>
      </c>
      <c r="R51" s="9">
        <f>R10-R41</f>
        <v>0</v>
      </c>
      <c r="S51" s="9">
        <f>S10-S41</f>
        <v>1</v>
      </c>
      <c r="T51" s="9">
        <f>T10-T41</f>
        <v>1</v>
      </c>
      <c r="U51" s="9">
        <f>U10-U41</f>
        <v>0</v>
      </c>
      <c r="V51" s="9">
        <f>V10-V41</f>
        <v>0</v>
      </c>
      <c r="Z51">
        <v>9</v>
      </c>
    </row>
    <row r="53" spans="5:26">
      <c r="E53">
        <f t="array" ref="E53">MIN(IF(N53:V61&gt;0,N53:V61))</f>
        <v>30</v>
      </c>
      <c r="F53" t="s">
        <v>56</v>
      </c>
      <c r="N53" s="11">
        <f>IF(AND(F2,N43),$N$11+W2,0)</f>
        <v>30</v>
      </c>
      <c r="O53" s="11">
        <f>IF(AND(F2,O43),$O$11+W2,0)</f>
        <v>30</v>
      </c>
      <c r="P53" s="11">
        <f>IF(AND(F2,P43),$P$11+W2,0)</f>
        <v>30</v>
      </c>
      <c r="Q53" s="11">
        <f>IF(AND(F2,Q43),$Q$11+W2,0)</f>
        <v>0</v>
      </c>
      <c r="R53" s="11">
        <f>IF(AND(F2,R43),$R$11+W2,0)</f>
        <v>0</v>
      </c>
      <c r="S53" s="11">
        <f>IF(AND(F2,S43),$S$11+W2,0)</f>
        <v>0</v>
      </c>
      <c r="T53" s="11">
        <f>IF(AND(F2,T43),$T$11+W2,0)</f>
        <v>0</v>
      </c>
      <c r="U53" s="11">
        <f>IF(AND(F2,U43),$U$11+W2,0)</f>
        <v>0</v>
      </c>
      <c r="V53" s="11">
        <f>IF(AND(F2,V43),$V$11+W2,0)</f>
        <v>0</v>
      </c>
      <c r="Z53">
        <v>1</v>
      </c>
    </row>
    <row r="54" spans="5:26">
      <c r="N54" s="11">
        <f>IF(AND(F3,N44),$N$11+W3,0)</f>
        <v>0</v>
      </c>
      <c r="O54" s="11">
        <f>IF(AND(F3,O44),$O$11+W3,0)</f>
        <v>0</v>
      </c>
      <c r="P54" s="11">
        <f>IF(AND(F3,P44),$P$11+W3,0)</f>
        <v>0</v>
      </c>
      <c r="Q54" s="11">
        <f>IF(AND(F3,Q44),$Q$11+W3,0)</f>
        <v>0</v>
      </c>
      <c r="R54" s="11">
        <f>IF(AND(F3,R44),$R$11+W3,0)</f>
        <v>0</v>
      </c>
      <c r="S54" s="11">
        <f>IF(AND(F3,S44),$S$11+W3,0)</f>
        <v>0</v>
      </c>
      <c r="T54" s="11">
        <f>IF(AND(F3,T44),$T$11+W3,0)</f>
        <v>0</v>
      </c>
      <c r="U54" s="11">
        <f>IF(AND(F3,U44),$U$11+W3,0)</f>
        <v>0</v>
      </c>
      <c r="V54" s="11">
        <f>IF(AND(F3,V44),$V$11+W3,0)</f>
        <v>0</v>
      </c>
      <c r="Z54">
        <v>2</v>
      </c>
    </row>
    <row r="55" spans="5:26">
      <c r="N55" s="11">
        <f>IF(AND(F4,N45),$N$11+W4,0)</f>
        <v>0</v>
      </c>
      <c r="O55" s="11">
        <f>IF(AND(F4,O45),$O$11+W4,0)</f>
        <v>0</v>
      </c>
      <c r="P55" s="11">
        <f>IF(AND(F4,P45),$P$11+W4,0)</f>
        <v>0</v>
      </c>
      <c r="Q55" s="11">
        <f>IF(AND(F4,Q45),$Q$11+W4,0)</f>
        <v>0</v>
      </c>
      <c r="R55" s="11">
        <f>IF(AND(F4,R45),$R$11+W4,0)</f>
        <v>0</v>
      </c>
      <c r="S55" s="11">
        <f>IF(AND(F4,S45),$S$11+W4,0)</f>
        <v>0</v>
      </c>
      <c r="T55" s="11">
        <f>IF(AND(F4,T45),$T$11+W4,0)</f>
        <v>0</v>
      </c>
      <c r="U55" s="11">
        <f>IF(AND(F4,U45),$U$11+W4,0)</f>
        <v>0</v>
      </c>
      <c r="V55" s="11">
        <f>IF(AND(F4,V45),$V$11+W4,0)</f>
        <v>0</v>
      </c>
      <c r="Z55">
        <v>3</v>
      </c>
    </row>
    <row r="56" spans="5:26">
      <c r="N56" s="11">
        <f>IF(AND(F5,N46),$N$11+W5,0)</f>
        <v>0</v>
      </c>
      <c r="O56" s="11">
        <f>IF(AND(F5,O46),$O$11+W5,0)</f>
        <v>0</v>
      </c>
      <c r="P56" s="11">
        <f>IF(AND(F5,P46),$P$11+W5,0)</f>
        <v>0</v>
      </c>
      <c r="Q56" s="11">
        <f>IF(AND(F5,Q46),$Q$11+W5,0)</f>
        <v>0</v>
      </c>
      <c r="R56" s="11">
        <f>IF(AND(F5,R46),$R$11+W5,0)</f>
        <v>0</v>
      </c>
      <c r="S56" s="11">
        <f>IF(AND(F5,S46),$S$11+W5,0)</f>
        <v>0</v>
      </c>
      <c r="T56" s="11">
        <f>IF(AND(F5,T46),$T$11+W5,0)</f>
        <v>0</v>
      </c>
      <c r="U56" s="11">
        <f>IF(AND(F5,U46),$U$11+W5,0)</f>
        <v>0</v>
      </c>
      <c r="V56" s="11">
        <f>IF(AND(F5,V46),$V$11+W5,0)</f>
        <v>0</v>
      </c>
      <c r="Z56">
        <v>4</v>
      </c>
    </row>
    <row r="57" spans="5:26">
      <c r="N57" s="11">
        <f>IF(AND(F6,N47),$N$11+W6,0)</f>
        <v>0</v>
      </c>
      <c r="O57" s="11">
        <f>IF(AND(F6,O47),$O$11+W6,0)</f>
        <v>0</v>
      </c>
      <c r="P57" s="11">
        <f>IF(AND(F6,P47),$P$11+W6,0)</f>
        <v>0</v>
      </c>
      <c r="Q57" s="11">
        <f>IF(AND(F6,Q47),$Q$11+W6,0)</f>
        <v>0</v>
      </c>
      <c r="R57" s="11">
        <f>IF(AND(F6,R47),$R$11+W6,0)</f>
        <v>0</v>
      </c>
      <c r="S57" s="11">
        <f>IF(AND(F6,S47),$S$11+W6,0)</f>
        <v>38</v>
      </c>
      <c r="T57" s="11">
        <f>IF(AND(F6,T47),$T$11+W6,0)</f>
        <v>0</v>
      </c>
      <c r="U57" s="11">
        <f>IF(AND(F6,U47),$U$11+W6,0)</f>
        <v>36</v>
      </c>
      <c r="V57" s="11">
        <f>IF(AND(F6,V47),$V$11+W6,0)</f>
        <v>36</v>
      </c>
      <c r="Z57">
        <v>5</v>
      </c>
    </row>
    <row r="58" spans="5:26">
      <c r="N58" s="11">
        <f>IF(AND(F7,N48),$N$11+W7,0)</f>
        <v>0</v>
      </c>
      <c r="O58" s="11">
        <f>IF(AND(F7,O48),$O$11+W7,0)</f>
        <v>0</v>
      </c>
      <c r="P58" s="11">
        <f>IF(AND(F7,P48),$P$11+W7,0)</f>
        <v>0</v>
      </c>
      <c r="Q58" s="11">
        <f>IF(AND(F7,Q48),$Q$11+W7,0)</f>
        <v>0</v>
      </c>
      <c r="R58" s="11">
        <f>IF(AND(F7,R48),$R$11+W7,0)</f>
        <v>0</v>
      </c>
      <c r="S58" s="11">
        <f>IF(AND(F7,S48),$S$11+W7,0)</f>
        <v>0</v>
      </c>
      <c r="T58" s="11">
        <f>IF(AND(F7,T48),$T$11+W7,0)</f>
        <v>0</v>
      </c>
      <c r="U58" s="11">
        <f>IF(AND(F7,U48),$U$11+W7,0)</f>
        <v>0</v>
      </c>
      <c r="V58" s="11">
        <f>IF(AND(F7,V48),$V$11+W7,0)</f>
        <v>0</v>
      </c>
      <c r="Z58">
        <v>6</v>
      </c>
    </row>
    <row r="59" spans="5:26">
      <c r="N59" s="11">
        <f>IF(AND(F8,N49),$N$11+W8,0)</f>
        <v>0</v>
      </c>
      <c r="O59" s="11">
        <f>IF(AND(F8,O49),$O$11+W8,0)</f>
        <v>0</v>
      </c>
      <c r="P59" s="11">
        <f>IF(AND(F8,P49),$P$11+W8,0)</f>
        <v>0</v>
      </c>
      <c r="Q59" s="11">
        <f>IF(AND(F8,Q49),$Q$11+W8,0)</f>
        <v>0</v>
      </c>
      <c r="R59" s="11">
        <f>IF(AND(F8,R49),$R$11+W8,0)</f>
        <v>0</v>
      </c>
      <c r="S59" s="11">
        <f>IF(AND(F8,S49),$S$11+W8,0)</f>
        <v>0</v>
      </c>
      <c r="T59" s="11">
        <f>IF(AND(F8,T49),$T$11+W8,0)</f>
        <v>0</v>
      </c>
      <c r="U59" s="11">
        <f>IF(AND(F8,U49),$U$11+W8,0)</f>
        <v>0</v>
      </c>
      <c r="V59" s="11">
        <f>IF(AND(F8,V49),$V$11+W8,0)</f>
        <v>0</v>
      </c>
      <c r="Z59">
        <v>7</v>
      </c>
    </row>
    <row r="60" spans="5:26">
      <c r="N60" s="11">
        <f>IF(AND(F9,N50),$N$11+W9,0)</f>
        <v>40</v>
      </c>
      <c r="O60" s="11">
        <f>IF(AND(F9,O50),$O$11+W9,0)</f>
        <v>0</v>
      </c>
      <c r="P60" s="11">
        <f>IF(AND(F9,P50),$P$11+W9,0)</f>
        <v>40</v>
      </c>
      <c r="Q60" s="11">
        <f>IF(AND(F9,Q50),$Q$11+W9,0)</f>
        <v>0</v>
      </c>
      <c r="R60" s="11">
        <f>IF(AND(F9,R50),$R$11+W9,0)</f>
        <v>0</v>
      </c>
      <c r="S60" s="11">
        <f>IF(AND(F9,S50),$S$11+W9,0)</f>
        <v>38</v>
      </c>
      <c r="T60" s="11">
        <f>IF(AND(F9,T50),$T$11+W9,0)</f>
        <v>0</v>
      </c>
      <c r="U60" s="11">
        <f>IF(AND(F9,U50),$U$11+W9,0)</f>
        <v>0</v>
      </c>
      <c r="V60" s="11">
        <f>IF(AND(F9,V50),$V$11+W9,0)</f>
        <v>0</v>
      </c>
      <c r="Z60">
        <v>8</v>
      </c>
    </row>
    <row r="61" spans="5:26">
      <c r="N61" s="11">
        <f>IF(AND(F10,N51),$N$11+W10,0)</f>
        <v>0</v>
      </c>
      <c r="O61" s="11">
        <f>IF(AND(F10,O51),$O$11+W10,0)</f>
        <v>0</v>
      </c>
      <c r="P61" s="11">
        <f>IF(AND(F10,P51),$P$11+W10,0)</f>
        <v>40</v>
      </c>
      <c r="Q61" s="11">
        <f>IF(AND(F10,Q51),$Q$11+W10,0)</f>
        <v>0</v>
      </c>
      <c r="R61" s="11">
        <f>IF(AND(F10,R51),$R$11+W10,0)</f>
        <v>0</v>
      </c>
      <c r="S61" s="11">
        <f>IF(AND(F10,S51),$S$11+W10,0)</f>
        <v>38</v>
      </c>
      <c r="T61" s="11">
        <f>IF(AND(F10,T51),$T$11+W10,0)</f>
        <v>36</v>
      </c>
      <c r="U61" s="11">
        <f>IF(AND(F10,U51),$U$11+W10,0)</f>
        <v>0</v>
      </c>
      <c r="V61" s="11">
        <f>IF(AND(F10,V51),$V$11+W10,0)</f>
        <v>0</v>
      </c>
      <c r="Z61">
        <v>9</v>
      </c>
    </row>
    <row r="63" spans="5:26">
      <c r="N63" s="12">
        <f>IF(N53=$E$53,1,0)</f>
        <v>1</v>
      </c>
      <c r="O63" s="12">
        <f>IF(O53=$E$53,1,0)</f>
        <v>1</v>
      </c>
      <c r="P63" s="12">
        <f>IF(P53=$E$53,1,0)</f>
        <v>1</v>
      </c>
      <c r="Q63" s="12">
        <f>IF(Q53=$E$53,1,0)</f>
        <v>0</v>
      </c>
      <c r="R63" s="12">
        <f>IF(R53=$E$53,1,0)</f>
        <v>0</v>
      </c>
      <c r="S63" s="12">
        <f>IF(S53=$E$53,1,0)</f>
        <v>0</v>
      </c>
      <c r="T63" s="12">
        <f>IF(T53=$E$53,1,0)</f>
        <v>0</v>
      </c>
      <c r="U63" s="12">
        <f>IF(U53=$E$53,1,0)</f>
        <v>0</v>
      </c>
      <c r="V63" s="12">
        <f>IF(V53=$E$53,1,0)</f>
        <v>0</v>
      </c>
      <c r="Z63">
        <v>1</v>
      </c>
    </row>
    <row r="64" spans="5:26">
      <c r="N64" s="12">
        <f>IF(N54=$E$53,1,0)</f>
        <v>0</v>
      </c>
      <c r="O64" s="12">
        <f>IF(O54=$E$53,1,0)</f>
        <v>0</v>
      </c>
      <c r="P64" s="12">
        <f>IF(P54=$E$53,1,0)</f>
        <v>0</v>
      </c>
      <c r="Q64" s="12">
        <f>IF(Q54=$E$53,1,0)</f>
        <v>0</v>
      </c>
      <c r="R64" s="12">
        <f>IF(R54=$E$53,1,0)</f>
        <v>0</v>
      </c>
      <c r="S64" s="12">
        <f>IF(S54=$E$53,1,0)</f>
        <v>0</v>
      </c>
      <c r="T64" s="12">
        <f>IF(T54=$E$53,1,0)</f>
        <v>0</v>
      </c>
      <c r="U64" s="12">
        <f>IF(U54=$E$53,1,0)</f>
        <v>0</v>
      </c>
      <c r="V64" s="12">
        <f>IF(V54=$E$53,1,0)</f>
        <v>0</v>
      </c>
      <c r="Z64">
        <v>2</v>
      </c>
    </row>
    <row r="65" spans="6:27">
      <c r="N65" s="12">
        <f>IF(N55=$E$53,1,0)</f>
        <v>0</v>
      </c>
      <c r="O65" s="12">
        <f>IF(O55=$E$53,1,0)</f>
        <v>0</v>
      </c>
      <c r="P65" s="12">
        <f>IF(P55=$E$53,1,0)</f>
        <v>0</v>
      </c>
      <c r="Q65" s="12">
        <f>IF(Q55=$E$53,1,0)</f>
        <v>0</v>
      </c>
      <c r="R65" s="12">
        <f>IF(R55=$E$53,1,0)</f>
        <v>0</v>
      </c>
      <c r="S65" s="12">
        <f>IF(S55=$E$53,1,0)</f>
        <v>0</v>
      </c>
      <c r="T65" s="12">
        <f>IF(T55=$E$53,1,0)</f>
        <v>0</v>
      </c>
      <c r="U65" s="12">
        <f>IF(U55=$E$53,1,0)</f>
        <v>0</v>
      </c>
      <c r="V65" s="12">
        <f>IF(V55=$E$53,1,0)</f>
        <v>0</v>
      </c>
      <c r="Z65">
        <v>3</v>
      </c>
    </row>
    <row r="66" spans="6:27">
      <c r="N66" s="12">
        <f>IF(N56=$E$53,1,0)</f>
        <v>0</v>
      </c>
      <c r="O66" s="12">
        <f>IF(O56=$E$53,1,0)</f>
        <v>0</v>
      </c>
      <c r="P66" s="12">
        <f>IF(P56=$E$53,1,0)</f>
        <v>0</v>
      </c>
      <c r="Q66" s="12">
        <f>IF(Q56=$E$53,1,0)</f>
        <v>0</v>
      </c>
      <c r="R66" s="12">
        <f>IF(R56=$E$53,1,0)</f>
        <v>0</v>
      </c>
      <c r="S66" s="12">
        <f>IF(S56=$E$53,1,0)</f>
        <v>0</v>
      </c>
      <c r="T66" s="12">
        <f>IF(T56=$E$53,1,0)</f>
        <v>0</v>
      </c>
      <c r="U66" s="12">
        <f>IF(U56=$E$53,1,0)</f>
        <v>0</v>
      </c>
      <c r="V66" s="12">
        <f>IF(V56=$E$53,1,0)</f>
        <v>0</v>
      </c>
      <c r="Z66">
        <v>4</v>
      </c>
    </row>
    <row r="67" spans="6:27">
      <c r="N67" s="12">
        <f>IF(N57=$E$53,1,0)</f>
        <v>0</v>
      </c>
      <c r="O67" s="12">
        <f>IF(O57=$E$53,1,0)</f>
        <v>0</v>
      </c>
      <c r="P67" s="12">
        <f>IF(P57=$E$53,1,0)</f>
        <v>0</v>
      </c>
      <c r="Q67" s="12">
        <f>IF(Q57=$E$53,1,0)</f>
        <v>0</v>
      </c>
      <c r="R67" s="12">
        <f>IF(R57=$E$53,1,0)</f>
        <v>0</v>
      </c>
      <c r="S67" s="12">
        <f>IF(S57=$E$53,1,0)</f>
        <v>0</v>
      </c>
      <c r="T67" s="12">
        <f>IF(T57=$E$53,1,0)</f>
        <v>0</v>
      </c>
      <c r="U67" s="12">
        <f>IF(U57=$E$53,1,0)</f>
        <v>0</v>
      </c>
      <c r="V67" s="12">
        <f>IF(V57=$E$53,1,0)</f>
        <v>0</v>
      </c>
      <c r="Z67">
        <v>5</v>
      </c>
    </row>
    <row r="68" spans="6:27">
      <c r="N68" s="12">
        <f>IF(N58=$E$53,1,0)</f>
        <v>0</v>
      </c>
      <c r="O68" s="12">
        <f>IF(O58=$E$53,1,0)</f>
        <v>0</v>
      </c>
      <c r="P68" s="12">
        <f>IF(P58=$E$53,1,0)</f>
        <v>0</v>
      </c>
      <c r="Q68" s="12">
        <f>IF(Q58=$E$53,1,0)</f>
        <v>0</v>
      </c>
      <c r="R68" s="12">
        <f>IF(R58=$E$53,1,0)</f>
        <v>0</v>
      </c>
      <c r="S68" s="12">
        <f>IF(S58=$E$53,1,0)</f>
        <v>0</v>
      </c>
      <c r="T68" s="12">
        <f>IF(T58=$E$53,1,0)</f>
        <v>0</v>
      </c>
      <c r="U68" s="12">
        <f>IF(U58=$E$53,1,0)</f>
        <v>0</v>
      </c>
      <c r="V68" s="12">
        <f>IF(V58=$E$53,1,0)</f>
        <v>0</v>
      </c>
      <c r="Z68">
        <v>6</v>
      </c>
    </row>
    <row r="69" spans="6:27">
      <c r="N69" s="12">
        <f>IF(N59=$E$53,1,0)</f>
        <v>0</v>
      </c>
      <c r="O69" s="12">
        <f>IF(O59=$E$53,1,0)</f>
        <v>0</v>
      </c>
      <c r="P69" s="12">
        <f>IF(P59=$E$53,1,0)</f>
        <v>0</v>
      </c>
      <c r="Q69" s="12">
        <f>IF(Q59=$E$53,1,0)</f>
        <v>0</v>
      </c>
      <c r="R69" s="12">
        <f>IF(R59=$E$53,1,0)</f>
        <v>0</v>
      </c>
      <c r="S69" s="12">
        <f>IF(S59=$E$53,1,0)</f>
        <v>0</v>
      </c>
      <c r="T69" s="12">
        <f>IF(T59=$E$53,1,0)</f>
        <v>0</v>
      </c>
      <c r="U69" s="12">
        <f>IF(U59=$E$53,1,0)</f>
        <v>0</v>
      </c>
      <c r="V69" s="12">
        <f>IF(V59=$E$53,1,0)</f>
        <v>0</v>
      </c>
      <c r="Z69">
        <v>7</v>
      </c>
    </row>
    <row r="70" spans="6:27">
      <c r="N70" s="12">
        <f>IF(N60=$E$53,1,0)</f>
        <v>0</v>
      </c>
      <c r="O70" s="12">
        <f>IF(O60=$E$53,1,0)</f>
        <v>0</v>
      </c>
      <c r="P70" s="12">
        <f>IF(P60=$E$53,1,0)</f>
        <v>0</v>
      </c>
      <c r="Q70" s="12">
        <f>IF(Q60=$E$53,1,0)</f>
        <v>0</v>
      </c>
      <c r="R70" s="12">
        <f>IF(R60=$E$53,1,0)</f>
        <v>0</v>
      </c>
      <c r="S70" s="12">
        <f>IF(S60=$E$53,1,0)</f>
        <v>0</v>
      </c>
      <c r="T70" s="12">
        <f>IF(T60=$E$53,1,0)</f>
        <v>0</v>
      </c>
      <c r="U70" s="12">
        <f>IF(U60=$E$53,1,0)</f>
        <v>0</v>
      </c>
      <c r="V70" s="12">
        <f>IF(V60=$E$53,1,0)</f>
        <v>0</v>
      </c>
      <c r="Z70">
        <v>8</v>
      </c>
    </row>
    <row r="71" spans="6:27">
      <c r="N71" s="12">
        <f>IF(N61=$E$53,1,0)</f>
        <v>0</v>
      </c>
      <c r="O71" s="12">
        <f>IF(O61=$E$53,1,0)</f>
        <v>0</v>
      </c>
      <c r="P71" s="12">
        <f>IF(P61=$E$53,1,0)</f>
        <v>0</v>
      </c>
      <c r="Q71" s="12">
        <f>IF(Q61=$E$53,1,0)</f>
        <v>0</v>
      </c>
      <c r="R71" s="12">
        <f>IF(R61=$E$53,1,0)</f>
        <v>0</v>
      </c>
      <c r="S71" s="12">
        <f>IF(S61=$E$53,1,0)</f>
        <v>0</v>
      </c>
      <c r="T71" s="12">
        <f>IF(T61=$E$53,1,0)</f>
        <v>0</v>
      </c>
      <c r="U71" s="12">
        <f>IF(U61=$E$53,1,0)</f>
        <v>0</v>
      </c>
      <c r="V71" s="12">
        <f>IF(V61=$E$53,1,0)</f>
        <v>0</v>
      </c>
      <c r="Z71">
        <v>9</v>
      </c>
    </row>
    <row r="73" spans="6:27">
      <c r="F73" t="s">
        <v>57</v>
      </c>
      <c r="I73" t="str">
        <f>IF(L73=1,K73,IF(L74=1,K74,IF(L75=1,K75,IF(L76=1,K76,IF(L77=1,K77,IF(L78=1,K78,IF(L79=1,K79,IF(L80=1,K80,IF(L81=1,K81)))))))))</f>
        <v>A</v>
      </c>
      <c r="K73" t="str">
        <f>K33</f>
        <v>A</v>
      </c>
      <c r="L73">
        <f>SUM(N73:V73)</f>
        <v>1</v>
      </c>
      <c r="N73" s="13">
        <f>N63</f>
        <v>1</v>
      </c>
      <c r="O73" s="13">
        <f>IF(SUM($N$63:N63)&gt;=1,0,O63)</f>
        <v>0</v>
      </c>
      <c r="P73" s="13">
        <f>IF(SUM($N$63:O63)&gt;=1,0,P63)</f>
        <v>0</v>
      </c>
      <c r="Q73" s="13">
        <f>IF(SUM($N$63:P63)&gt;=1,0,Q63)</f>
        <v>0</v>
      </c>
      <c r="R73" s="13">
        <f>IF(SUM($N$63:Q63)&gt;=1,0,R63)</f>
        <v>0</v>
      </c>
      <c r="S73" s="13">
        <f>IF(SUM($N$63:R63)&gt;=1,0,S63)</f>
        <v>0</v>
      </c>
      <c r="T73" s="13">
        <f>IF(SUM($N$63:S63)&gt;=1,0,T63)</f>
        <v>0</v>
      </c>
      <c r="U73" s="13">
        <f>IF(SUM($N$63:T63)&gt;=1,0,U63)</f>
        <v>0</v>
      </c>
      <c r="V73" s="13">
        <f>IF(SUM($N$63:U63)&gt;=1,0,V63)</f>
        <v>0</v>
      </c>
      <c r="X73">
        <f>IF(AA73=1,Z73,IF(AA74=1,Z74,IF(AA75=1,Z75,IF(AA76=1,Z76,IF(AA77=1,Z77,IF(AA78=1,Z78,IF(AA79=1,Z79,IF(AA80=1,Z80,IF(AA81=1,Z81)))))))))</f>
        <v>1</v>
      </c>
      <c r="Z73">
        <v>1</v>
      </c>
      <c r="AA73">
        <f>SUM(N73:N81)</f>
        <v>1</v>
      </c>
    </row>
    <row r="74" spans="6:27">
      <c r="K74" t="str">
        <f>K34</f>
        <v>B</v>
      </c>
      <c r="L74">
        <f>SUM(N74:V74)</f>
        <v>0</v>
      </c>
      <c r="N74" s="13">
        <f>IF(SUM($N$63:$V$63)&gt;=1,0,N64)</f>
        <v>0</v>
      </c>
      <c r="O74" s="13">
        <f>IF(SUM($N$63:$V$63)+SUM($N$64:N64)&gt;=1,0,O64)</f>
        <v>0</v>
      </c>
      <c r="P74" s="13">
        <f>IF(SUM($N$63:$V$63)+SUM($N$64:O64)&gt;=1,0,P64)</f>
        <v>0</v>
      </c>
      <c r="Q74" s="13">
        <f>IF(SUM($N$63:$V$63)+SUM($N$64:P64)&gt;=1,0,Q64)</f>
        <v>0</v>
      </c>
      <c r="R74" s="13">
        <f>IF(SUM($N$63:$V$63)+SUM($N$64:Q64)&gt;=1,0,R64)</f>
        <v>0</v>
      </c>
      <c r="S74" s="13">
        <f>IF(SUM($N$63:$V$63)+SUM($N$64:R64)&gt;=1,0,S64)</f>
        <v>0</v>
      </c>
      <c r="T74" s="13">
        <f>IF(SUM($N$63:$V$63)+SUM($N$64:S64)&gt;=1,0,T64)</f>
        <v>0</v>
      </c>
      <c r="U74" s="13">
        <f>IF(SUM($N$63:$V$63)+SUM($N$64:T64)&gt;=1,0,U64)</f>
        <v>0</v>
      </c>
      <c r="V74" s="13">
        <f>IF(SUM($N$63:$V$63)+SUM($N$64:U64)&gt;=1,0,V64)</f>
        <v>0</v>
      </c>
      <c r="Z74">
        <v>2</v>
      </c>
      <c r="AA74">
        <f>SUM(O73:O81)</f>
        <v>0</v>
      </c>
    </row>
    <row r="75" spans="6:27">
      <c r="K75" t="str">
        <f>K35</f>
        <v>C</v>
      </c>
      <c r="L75">
        <f>SUM(N75:V75)</f>
        <v>0</v>
      </c>
      <c r="N75" s="13">
        <f>IF(SUM($N$63:$V$63)+SUM($N$64:$V$64)&gt;=1,0,N65)</f>
        <v>0</v>
      </c>
      <c r="O75" s="13">
        <f>IF(SUM($N$63:$V$63)+SUM($N$64:$V$64)+SUM($N$65:N65)&gt;=1,0,O65)</f>
        <v>0</v>
      </c>
      <c r="P75" s="13">
        <f>IF(SUM($N$63:$V$63)+SUM($N$64:$V$64)+SUM($N$65:O65)&gt;=1,0,P65)</f>
        <v>0</v>
      </c>
      <c r="Q75" s="13">
        <f>IF(SUM($N$63:$V$63)+SUM($N$64:$V$64)+SUM($N$65:P65)&gt;=1,0,Q65)</f>
        <v>0</v>
      </c>
      <c r="R75" s="13">
        <f>IF(SUM($N$63:$V$63)+SUM($N$64:$V$64)+SUM($N$65:Q65)&gt;=1,0,R65)</f>
        <v>0</v>
      </c>
      <c r="S75" s="13">
        <f>IF(SUM($N$63:$V$63)+SUM($N$64:$V$64)+SUM($N$65:R65)&gt;=1,0,S65)</f>
        <v>0</v>
      </c>
      <c r="T75" s="13">
        <f>IF(SUM($N$63:$V$63)+SUM($N$64:$V$64)+SUM($N$65:S65)&gt;=1,0,T65)</f>
        <v>0</v>
      </c>
      <c r="U75" s="13">
        <f>IF(SUM($N$63:$V$63)+SUM($N$64:$V$64)+SUM($N$65:T65)&gt;=1,0,U65)</f>
        <v>0</v>
      </c>
      <c r="V75" s="13">
        <f>IF(SUM($N$63:$V$63)+SUM($N$64:$V$64)+SUM($N$65:U65)&gt;=1,0,V65)</f>
        <v>0</v>
      </c>
      <c r="Z75">
        <v>3</v>
      </c>
      <c r="AA75">
        <f>SUM(P73:P81)</f>
        <v>0</v>
      </c>
    </row>
    <row r="76" spans="6:27">
      <c r="K76" t="str">
        <f>K36</f>
        <v>D</v>
      </c>
      <c r="L76">
        <f>SUM(N76:V76)</f>
        <v>0</v>
      </c>
      <c r="N76" s="13">
        <f>IF(SUM($N$63:$V$63)+SUM($N$64:$V$64)+SUM($N$65:$V$65)&gt;=1,0,N66)</f>
        <v>0</v>
      </c>
      <c r="O76" s="13">
        <f>IF(SUM($N$63:$V$63)+SUM($N$64:$V$64)+SUM($N$65:$V$65)+SUM($N$66:N66)&gt;=1,0,O66)</f>
        <v>0</v>
      </c>
      <c r="P76" s="13">
        <f>IF(SUM($N$63:$V$63)+SUM($N$64:$V$64)+SUM($N$65:$V$65)+SUM($N$66:O66)&gt;=1,0,P66)</f>
        <v>0</v>
      </c>
      <c r="Q76" s="13">
        <f>IF(SUM($N$63:$V$63)+SUM($N$64:$V$64)+SUM($N$65:$V$65)+SUM($N$66:P66)&gt;=1,0,Q66)</f>
        <v>0</v>
      </c>
      <c r="R76" s="13">
        <f>IF(SUM($N$63:$V$63)+SUM($N$64:$V$64)+SUM($N$65:$V$65)+SUM($N$66:Q66)&gt;=1,0,R66)</f>
        <v>0</v>
      </c>
      <c r="S76" s="13">
        <f>IF(SUM($N$63:$V$63)+SUM($N$64:$V$64)+SUM($N$65:$V$65)+SUM($N$66:R66)&gt;=1,0,S66)</f>
        <v>0</v>
      </c>
      <c r="T76" s="13">
        <f>IF(SUM($N$63:$V$63)+SUM($N$64:$V$64)+SUM($N$65:$V$65)+SUM($N$66:S66)&gt;=1,0,T66)</f>
        <v>0</v>
      </c>
      <c r="U76" s="13">
        <f>IF(SUM($N$63:$V$63)+SUM($N$64:$V$64)+SUM($N$65:$V$65)+SUM($N$66:T66)&gt;=1,0,U66)</f>
        <v>0</v>
      </c>
      <c r="V76" s="13">
        <f>IF(SUM($N$63:$V$63)+SUM($N$64:$V$64)+SUM($N$65:$V$65)+SUM($N$66:U66)&gt;=1,0,V66)</f>
        <v>0</v>
      </c>
      <c r="Z76">
        <v>4</v>
      </c>
      <c r="AA76">
        <f>SUM(Q73:Q81)</f>
        <v>0</v>
      </c>
    </row>
    <row r="77" spans="6:27">
      <c r="K77" t="str">
        <f>K37</f>
        <v>E</v>
      </c>
      <c r="L77">
        <f>SUM(N77:V77)</f>
        <v>0</v>
      </c>
      <c r="N77" s="13">
        <f>IF(SUM($N$63:$V$63)+SUM($N$64:$V$64)+SUM($N$65:$V$65)+SUM($N$66:$V$66)&gt;=1,0,N67)</f>
        <v>0</v>
      </c>
      <c r="O77" s="13">
        <f>IF(SUM($N$63:$V$63)+SUM($N$64:$V$64)+SUM($N$65:$V$65)+SUM($N$66:$V$66)+SUM($N$67:N67)&gt;=1,0,O67)</f>
        <v>0</v>
      </c>
      <c r="P77" s="13">
        <f>IF(SUM($N$63:$V$63)+SUM($N$64:$V$64)+SUM($N$65:$V$65)+SUM($N$66:$V$66)+SUM($N$67:O67)&gt;=1,0,P67)</f>
        <v>0</v>
      </c>
      <c r="Q77" s="13">
        <f>IF(SUM($N$63:$V$63)+SUM($N$64:$V$64)+SUM($N$65:$V$65)+SUM($N$66:$V$66)+SUM($N$67:P67)&gt;=1,0,Q67)</f>
        <v>0</v>
      </c>
      <c r="R77" s="13">
        <f>IF(SUM($N$63:$V$63)+SUM($N$64:$V$64)+SUM($N$65:$V$65)+SUM($N$66:$V$66)+SUM($N$67:Q67)&gt;=1,0,R67)</f>
        <v>0</v>
      </c>
      <c r="S77" s="13">
        <f>IF(SUM($N$63:$V$63)+SUM($N$64:$V$64)+SUM($N$65:$V$65)+SUM($N$66:$V$66)+SUM($N$67:R67)&gt;=1,0,S67)</f>
        <v>0</v>
      </c>
      <c r="T77" s="13">
        <f>IF(SUM($N$63:$V$63)+SUM($N$64:$V$64)+SUM($N$65:$V$65)+SUM($N$66:$V$66)+SUM($N$67:S67)&gt;=1,0,T67)</f>
        <v>0</v>
      </c>
      <c r="U77" s="13">
        <f>IF(SUM($N$63:$V$63)+SUM($N$64:$V$64)+SUM($N$65:$V$65)+SUM($N$66:$V$66)+SUM($N$67:T67)&gt;=1,0,U67)</f>
        <v>0</v>
      </c>
      <c r="V77" s="13">
        <f>IF(SUM($N$63:$V$63)+SUM($N$64:$V$64)+SUM($N$65:$V$65)+SUM($N$66:$V$66)+SUM($N$67:U67)&gt;=1,0,V67)</f>
        <v>0</v>
      </c>
      <c r="Z77">
        <v>5</v>
      </c>
      <c r="AA77">
        <f>SUM(R73:R81)</f>
        <v>0</v>
      </c>
    </row>
    <row r="78" spans="6:27">
      <c r="K78" t="str">
        <f>K38</f>
        <v>F</v>
      </c>
      <c r="L78">
        <f>SUM(N78:V78)</f>
        <v>0</v>
      </c>
      <c r="N78" s="13">
        <f>IF(SUM($N$63:$V$63)+SUM($N$64:$V$64)+SUM($N$65:$V$65)+SUM($N$66:$V$66)+SUM($N$67:$V$67)&gt;=1,0,N68)</f>
        <v>0</v>
      </c>
      <c r="O78" s="13">
        <f>IF(SUM($N$63:$V$63)+SUM($N$64:$V$64)+SUM($N$65:$V$65)+SUM($N$66:$V$66)+SUM($N$67:$V$67)+SUM($N$68:N68)&gt;=1,0,O68)</f>
        <v>0</v>
      </c>
      <c r="P78" s="13">
        <f>IF(SUM($N$63:$V$63)+SUM($N$64:$V$64)+SUM($N$65:$V$65)+SUM($N$66:$V$66)+SUM($N$67:$V$67)+SUM($N$68:O68)&gt;=1,0,P68)</f>
        <v>0</v>
      </c>
      <c r="Q78" s="13">
        <f>IF(SUM($N$63:$V$63)+SUM($N$64:$V$64)+SUM($N$65:$V$65)+SUM($N$66:$V$66)+SUM($N$67:$V$67)+SUM($N$68:P68)&gt;=1,0,Q68)</f>
        <v>0</v>
      </c>
      <c r="R78" s="13">
        <f>IF(SUM($N$63:$V$63)+SUM($N$64:$V$64)+SUM($N$65:$V$65)+SUM($N$66:$V$66)+SUM($N$67:$V$67)+SUM($N$68:Q68)&gt;=1,0,R68)</f>
        <v>0</v>
      </c>
      <c r="S78" s="13">
        <f>IF(SUM($N$63:$V$63)+SUM($N$64:$V$64)+SUM($N$65:$V$65)+SUM($N$66:$V$66)+SUM($N$67:$V$67)+SUM($N$68:R68)&gt;=1,0,S68)</f>
        <v>0</v>
      </c>
      <c r="T78" s="13">
        <f>IF(SUM($N$63:$V$63)+SUM($N$64:$V$64)+SUM($N$65:$V$65)+SUM($N$66:$V$66)+SUM($N$67:$V$67)+SUM($N$68:S68)&gt;=1,0,T68)</f>
        <v>0</v>
      </c>
      <c r="U78" s="13">
        <f>IF(SUM($N$63:$V$63)+SUM($N$64:$V$64)+SUM($N$65:$V$65)+SUM($N$66:$V$66)+SUM($N$67:$V$67)+SUM($N$68:T68)&gt;=1,0,U68)</f>
        <v>0</v>
      </c>
      <c r="V78" s="13">
        <f>IF(SUM($N$63:$V$63)+SUM($N$64:$V$64)+SUM($N$65:$V$65)+SUM($N$66:$V$66)+SUM($N$67:$V$67)+SUM($N$68:U68)&gt;=1,0,V68)</f>
        <v>0</v>
      </c>
      <c r="Z78">
        <v>6</v>
      </c>
      <c r="AA78">
        <f>SUM(S73:S81)</f>
        <v>0</v>
      </c>
    </row>
    <row r="79" spans="6:27">
      <c r="K79" t="str">
        <f>K39</f>
        <v>G</v>
      </c>
      <c r="L79">
        <f>SUM(N79:V79)</f>
        <v>0</v>
      </c>
      <c r="N79" s="13">
        <f>IF(SUM($N$63:$V$63)+SUM($N$64:$V$64)+SUM($N$65:$V$65)+SUM($N$66:$V$66)+SUM($N$67:$V$67)+SUM($N$68:$V$68)&gt;=1,0,N69)</f>
        <v>0</v>
      </c>
      <c r="O79" s="13">
        <f>IF(SUM($N$63:$V$63)+SUM($N$64:$V$64)+SUM($N$65:$V$65)+SUM($N$66:$V$66)+SUM($N$67:$V$67)+SUM($N$68:$V$68)+SUM($N$69:N69)&gt;=1,0,O69)</f>
        <v>0</v>
      </c>
      <c r="P79" s="13">
        <f>IF(SUM($N$63:$V$63)+SUM($N$64:$V$64)+SUM($N$65:$V$65)+SUM($N$66:$V$66)+SUM($N$67:$V$67)+SUM($N$68:$V$68)+SUM($N$69:O69)&gt;=1,0,P69)</f>
        <v>0</v>
      </c>
      <c r="Q79" s="13">
        <f>IF(SUM($N$63:$V$63)+SUM($N$64:$V$64)+SUM($N$65:$V$65)+SUM($N$66:$V$66)+SUM($N$67:$V$67)+SUM($N$68:$V$68)+SUM($N$69:P69)&gt;=1,0,Q69)</f>
        <v>0</v>
      </c>
      <c r="R79" s="13">
        <f>IF(SUM($N$63:$V$63)+SUM($N$64:$V$64)+SUM($N$65:$V$65)+SUM($N$66:$V$66)+SUM($N$67:$V$67)+SUM($N$68:$V$68)+SUM($N$69:Q69)&gt;=1,0,R69)</f>
        <v>0</v>
      </c>
      <c r="S79" s="13">
        <f>IF(SUM($N$63:$V$63)+SUM($N$64:$V$64)+SUM($N$65:$V$65)+SUM($N$66:$V$66)+SUM($N$67:$V$67)+SUM($N$68:$V$68)+SUM($N$69:R69)&gt;=1,0,S69)</f>
        <v>0</v>
      </c>
      <c r="T79" s="13">
        <f>IF(SUM($N$63:$V$63)+SUM($N$64:$V$64)+SUM($N$65:$V$65)+SUM($N$66:$V$66)+SUM($N$67:$V$67)+SUM($N$68:$V$68)+SUM($N$69:S69)&gt;=1,0,T69)</f>
        <v>0</v>
      </c>
      <c r="U79" s="13">
        <f>IF(SUM($N$63:$V$63)+SUM($N$64:$V$64)+SUM($N$65:$V$65)+SUM($N$66:$V$66)+SUM($N$67:$V$67)+SUM($N$68:$V$68)+SUM($N$69:T69)&gt;=1,0,U69)</f>
        <v>0</v>
      </c>
      <c r="V79" s="13">
        <f>IF(SUM($N$63:$V$63)+SUM($N$64:$V$64)+SUM($N$65:$V$65)+SUM($N$66:$V$66)+SUM($N$67:$V$67)+SUM($N$68:$V$68)+SUM($N$69:U69)&gt;=1,0,V69)</f>
        <v>0</v>
      </c>
      <c r="Z79">
        <v>7</v>
      </c>
      <c r="AA79">
        <f>SUM(T73:T81)</f>
        <v>0</v>
      </c>
    </row>
    <row r="80" spans="6:27">
      <c r="K80" t="str">
        <f>K40</f>
        <v>H</v>
      </c>
      <c r="L80">
        <f>SUM(N80:V80)</f>
        <v>0</v>
      </c>
      <c r="N80" s="13">
        <f>IF(SUM($N$63:$V$63)+SUM($N$64:$V$64)+SUM($N$65:$V$65)+SUM($N$66:$V$66)+SUM($N$67:$V$67)+SUM($N$68:$V$68)+SUM($N$69:$V$69)&gt;=1,0,N70)</f>
        <v>0</v>
      </c>
      <c r="O80" s="13">
        <f>IF(SUM($N$63:$V$63)+SUM($N$64:$V$64)+SUM($N$65:$V$65)+SUM($N$66:$V$66)+SUM($N$67:$V$67)+SUM($N$68:$V$68)+SUM($N$69:$V$69)+SUM($N$70:N70)&gt;=1,0,O70)</f>
        <v>0</v>
      </c>
      <c r="P80" s="13">
        <f>IF(SUM($N$63:$V$63)+SUM($N$64:$V$64)+SUM($N$65:$V$65)+SUM($N$66:$V$66)+SUM($N$67:$V$67)+SUM($N$68:$V$68)+SUM($N$69:$V$69)+SUM($N$70:O70)&gt;=1,0,P70)</f>
        <v>0</v>
      </c>
      <c r="Q80" s="13">
        <f>IF(SUM($N$63:$V$63)+SUM($N$64:$V$64)+SUM($N$65:$V$65)+SUM($N$66:$V$66)+SUM($N$67:$V$67)+SUM($N$68:$V$68)+SUM($N$69:$V$69)+SUM($N$70:P70)&gt;=1,0,Q70)</f>
        <v>0</v>
      </c>
      <c r="R80" s="13">
        <f>IF(SUM($N$63:$V$63)+SUM($N$64:$V$64)+SUM($N$65:$V$65)+SUM($N$66:$V$66)+SUM($N$67:$V$67)+SUM($N$68:$V$68)+SUM($N$69:$V$69)+SUM($N$70:Q70)&gt;=1,0,R70)</f>
        <v>0</v>
      </c>
      <c r="S80" s="13">
        <f>IF(SUM($N$63:$V$63)+SUM($N$64:$V$64)+SUM($N$65:$V$65)+SUM($N$66:$V$66)+SUM($N$67:$V$67)+SUM($N$68:$V$68)+SUM($N$69:$V$69)+SUM($N$70:R70)&gt;=1,0,S70)</f>
        <v>0</v>
      </c>
      <c r="T80" s="13">
        <f>IF(SUM($N$63:$V$63)+SUM($N$64:$V$64)+SUM($N$65:$V$65)+SUM($N$66:$V$66)+SUM($N$67:$V$67)+SUM($N$68:$V$68)+SUM($N$69:$V$69)+SUM($N$70:S70)&gt;=1,0,T70)</f>
        <v>0</v>
      </c>
      <c r="U80" s="13">
        <f>IF(SUM($N$63:$V$63)+SUM($N$64:$V$64)+SUM($N$65:$V$65)+SUM($N$66:$V$66)+SUM($N$67:$V$67)+SUM($N$68:$V$68)+SUM($N$69:$V$69)+SUM($N$70:T70)&gt;=1,0,U70)</f>
        <v>0</v>
      </c>
      <c r="V80" s="13">
        <f>IF(SUM($N$63:$V$63)+SUM($N$64:$V$64)+SUM($N$65:$V$65)+SUM($N$66:$V$66)+SUM($N$67:$V$67)+SUM($N$68:$V$68)+SUM($N$69:$V$69)+SUM($N$70:U70)&gt;=1,0,V70)</f>
        <v>0</v>
      </c>
      <c r="Z80">
        <v>8</v>
      </c>
      <c r="AA80">
        <f>SUM(U73:U81)</f>
        <v>0</v>
      </c>
    </row>
    <row r="81" spans="5:27">
      <c r="K81" t="str">
        <f>K41</f>
        <v>I</v>
      </c>
      <c r="L81">
        <f>SUM(N81:V81)</f>
        <v>0</v>
      </c>
      <c r="N81" s="13">
        <f>IF(SUM($N$63:$V$63)+SUM($N$64:$V$64)+SUM($N$65:$V$65)+SUM($N$66:$V$66)+SUM($N$67:$V$67)+SUM($N$68:$V$68)+SUM($N$69:$V$69)+SUM($N$70:$V$70)&gt;=1,0,N71)</f>
        <v>0</v>
      </c>
      <c r="O81" s="13">
        <f>IF(SUM($N$63:$V$63)+SUM($N$64:$V$64)+SUM($N$65:$V$65)+SUM($N$66:$V$66)+SUM($N$67:$V$67)+SUM($N$68:$V$68)+SUM($N$69:$V$69)+SUM($N$70:$V$70)+SUM($N$71:N71)&gt;=1,0,O71)</f>
        <v>0</v>
      </c>
      <c r="P81" s="13">
        <f>IF(SUM($N$63:$V$63)+SUM($N$64:$V$64)+SUM($N$65:$V$65)+SUM($N$66:$V$66)+SUM($N$67:$V$67)+SUM($N$68:$V$68)+SUM($N$69:$V$69)+SUM($N$70:$V$70)+SUM($N$71:O71)&gt;=1,0,P71)</f>
        <v>0</v>
      </c>
      <c r="Q81" s="13">
        <f>IF(SUM($N$63:$V$63)+SUM($N$64:$V$64)+SUM($N$65:$V$65)+SUM($N$66:$V$66)+SUM($N$67:$V$67)+SUM($N$68:$V$68)+SUM($N$69:$V$69)+SUM($N$70:$V$70)+SUM($N$71:P71)&gt;=1,0,Q71)</f>
        <v>0</v>
      </c>
      <c r="R81" s="13">
        <f>IF(SUM($N$63:$V$63)+SUM($N$64:$V$64)+SUM($N$65:$V$65)+SUM($N$66:$V$66)+SUM($N$67:$V$67)+SUM($N$68:$V$68)+SUM($N$69:$V$69)+SUM($N$70:$V$70)+SUM($N$71:Q71)&gt;=1,0,R71)</f>
        <v>0</v>
      </c>
      <c r="S81" s="13">
        <f>IF(SUM($N$63:$V$63)+SUM($N$64:$V$64)+SUM($N$65:$V$65)+SUM($N$66:$V$66)+SUM($N$67:$V$67)+SUM($N$68:$V$68)+SUM($N$69:$V$69)+SUM($N$70:$V$70)+SUM($N$71:R71)&gt;=1,0,S71)</f>
        <v>0</v>
      </c>
      <c r="T81" s="13">
        <f>IF(SUM($N$63:$V$63)+SUM($N$64:$V$64)+SUM($N$65:$V$65)+SUM($N$66:$V$66)+SUM($N$67:$V$67)+SUM($N$68:$V$68)+SUM($N$69:$V$69)+SUM($N$70:$V$70)+SUM($N$71:S71)&gt;=1,0,T71)</f>
        <v>0</v>
      </c>
      <c r="U81" s="13">
        <f>IF(SUM($N$63:$V$63)+SUM($N$64:$V$64)+SUM($N$65:$V$65)+SUM($N$66:$V$66)+SUM($N$67:$V$67)+SUM($N$68:$V$68)+SUM($N$69:$V$69)+SUM($N$70:$V$70)+SUM($N$71:T71)&gt;=1,0,U71)</f>
        <v>0</v>
      </c>
      <c r="V81" s="13">
        <f>IF(SUM($N$63:$V$63)+SUM($N$64:$V$64)+SUM($N$65:$V$65)+SUM($N$66:$V$66)+SUM($N$67:$V$67)+SUM($N$68:$V$68)+SUM($N$69:$V$69)+SUM($N$70:$V$70)+SUM($N$71:U71)&gt;=1,0,V71)</f>
        <v>0</v>
      </c>
      <c r="Z81">
        <v>9</v>
      </c>
      <c r="AA81">
        <f>SUM(V73:V81)</f>
        <v>0</v>
      </c>
    </row>
    <row r="83" spans="5:27">
      <c r="N83" s="9">
        <f>N43-N73</f>
        <v>0</v>
      </c>
      <c r="O83" s="9">
        <f>O43-O73</f>
        <v>1</v>
      </c>
      <c r="P83" s="9">
        <f>P43-P73</f>
        <v>1</v>
      </c>
      <c r="Q83" s="9">
        <f>Q43-Q73</f>
        <v>0</v>
      </c>
      <c r="R83" s="9">
        <f>R43-R73</f>
        <v>0</v>
      </c>
      <c r="S83" s="9">
        <f>S43-S73</f>
        <v>0</v>
      </c>
      <c r="T83" s="9">
        <f>T43-T73</f>
        <v>0</v>
      </c>
      <c r="U83" s="9">
        <f>U43-U73</f>
        <v>0</v>
      </c>
      <c r="V83" s="9">
        <f>V43-V73</f>
        <v>0</v>
      </c>
      <c r="Z83">
        <v>1</v>
      </c>
    </row>
    <row r="84" spans="5:27">
      <c r="N84" s="9">
        <f>N44-N74</f>
        <v>0</v>
      </c>
      <c r="O84" s="9">
        <f>O44-O74</f>
        <v>1</v>
      </c>
      <c r="P84" s="9">
        <f>P44-P74</f>
        <v>0</v>
      </c>
      <c r="Q84" s="9">
        <f>Q44-Q74</f>
        <v>1</v>
      </c>
      <c r="R84" s="9">
        <f>R44-R74</f>
        <v>0</v>
      </c>
      <c r="S84" s="9">
        <f>S44-S74</f>
        <v>1</v>
      </c>
      <c r="T84" s="9">
        <f>T44-T74</f>
        <v>0</v>
      </c>
      <c r="U84" s="9">
        <f>U44-U74</f>
        <v>0</v>
      </c>
      <c r="V84" s="9">
        <f>V44-V74</f>
        <v>0</v>
      </c>
      <c r="Z84">
        <v>2</v>
      </c>
    </row>
    <row r="85" spans="5:27">
      <c r="N85" s="9">
        <f>N45-N75</f>
        <v>0</v>
      </c>
      <c r="O85" s="9">
        <f>O45-O75</f>
        <v>0</v>
      </c>
      <c r="P85" s="9">
        <f>P45-P75</f>
        <v>1</v>
      </c>
      <c r="Q85" s="9">
        <f>Q45-Q75</f>
        <v>1</v>
      </c>
      <c r="R85" s="9">
        <f>R45-R75</f>
        <v>1</v>
      </c>
      <c r="S85" s="9">
        <f>S45-S75</f>
        <v>0</v>
      </c>
      <c r="T85" s="9">
        <f>T45-T75</f>
        <v>0</v>
      </c>
      <c r="U85" s="9">
        <f>U45-U75</f>
        <v>0</v>
      </c>
      <c r="V85" s="9">
        <f>V45-V75</f>
        <v>0</v>
      </c>
      <c r="Z85">
        <v>3</v>
      </c>
    </row>
    <row r="86" spans="5:27">
      <c r="N86" s="9">
        <f>N46-N76</f>
        <v>0</v>
      </c>
      <c r="O86" s="9">
        <f>O46-O76</f>
        <v>0</v>
      </c>
      <c r="P86" s="9">
        <f>P46-P76</f>
        <v>0</v>
      </c>
      <c r="Q86" s="9">
        <f>Q46-Q76</f>
        <v>0</v>
      </c>
      <c r="R86" s="9">
        <f>R46-R76</f>
        <v>0</v>
      </c>
      <c r="S86" s="9">
        <f>S46-S76</f>
        <v>1</v>
      </c>
      <c r="T86" s="9">
        <f>T46-T76</f>
        <v>0</v>
      </c>
      <c r="U86" s="9">
        <f>U46-U76</f>
        <v>1</v>
      </c>
      <c r="V86" s="9">
        <f>V46-V76</f>
        <v>1</v>
      </c>
      <c r="Z86">
        <v>4</v>
      </c>
    </row>
    <row r="87" spans="5:27">
      <c r="N87" s="9">
        <f>N47-N77</f>
        <v>0</v>
      </c>
      <c r="O87" s="9">
        <f>O47-O77</f>
        <v>0</v>
      </c>
      <c r="P87" s="9">
        <f>P47-P77</f>
        <v>0</v>
      </c>
      <c r="Q87" s="9">
        <f>Q47-Q77</f>
        <v>0</v>
      </c>
      <c r="R87" s="9">
        <f>R47-R77</f>
        <v>0</v>
      </c>
      <c r="S87" s="9">
        <f>S47-S77</f>
        <v>1</v>
      </c>
      <c r="T87" s="9">
        <f>T47-T77</f>
        <v>0</v>
      </c>
      <c r="U87" s="9">
        <f>U47-U77</f>
        <v>1</v>
      </c>
      <c r="V87" s="9">
        <f>V47-V77</f>
        <v>1</v>
      </c>
      <c r="Z87">
        <v>5</v>
      </c>
    </row>
    <row r="88" spans="5:27">
      <c r="N88" s="9">
        <f>N48-N78</f>
        <v>1</v>
      </c>
      <c r="O88" s="9">
        <f>O48-O78</f>
        <v>0</v>
      </c>
      <c r="P88" s="9">
        <f>P48-P78</f>
        <v>1</v>
      </c>
      <c r="Q88" s="9">
        <f>Q48-Q78</f>
        <v>0</v>
      </c>
      <c r="R88" s="9">
        <f>R48-R78</f>
        <v>1</v>
      </c>
      <c r="S88" s="9">
        <f>S48-S78</f>
        <v>0</v>
      </c>
      <c r="T88" s="9">
        <f>T48-T78</f>
        <v>0</v>
      </c>
      <c r="U88" s="9">
        <f>U48-U78</f>
        <v>0</v>
      </c>
      <c r="V88" s="9">
        <f>V48-V78</f>
        <v>0</v>
      </c>
      <c r="Z88">
        <v>6</v>
      </c>
    </row>
    <row r="89" spans="5:27">
      <c r="N89" s="9">
        <f>N49-N79</f>
        <v>0</v>
      </c>
      <c r="O89" s="9">
        <f>O49-O79</f>
        <v>0</v>
      </c>
      <c r="P89" s="9">
        <f>P49-P79</f>
        <v>0</v>
      </c>
      <c r="Q89" s="9">
        <f>Q49-Q79</f>
        <v>1</v>
      </c>
      <c r="R89" s="9">
        <f>R49-R79</f>
        <v>0</v>
      </c>
      <c r="S89" s="9">
        <f>S49-S79</f>
        <v>1</v>
      </c>
      <c r="T89" s="9">
        <f>T49-T79</f>
        <v>0</v>
      </c>
      <c r="U89" s="9">
        <f>U49-U79</f>
        <v>0</v>
      </c>
      <c r="V89" s="9">
        <f>V49-V79</f>
        <v>0</v>
      </c>
      <c r="Z89">
        <v>7</v>
      </c>
    </row>
    <row r="90" spans="5:27">
      <c r="N90" s="9">
        <f>N50-N80</f>
        <v>1</v>
      </c>
      <c r="O90" s="9">
        <f>O50-O80</f>
        <v>0</v>
      </c>
      <c r="P90" s="9">
        <f>P50-P80</f>
        <v>1</v>
      </c>
      <c r="Q90" s="9">
        <f>Q50-Q80</f>
        <v>0</v>
      </c>
      <c r="R90" s="9">
        <f>R50-R80</f>
        <v>0</v>
      </c>
      <c r="S90" s="9">
        <f>S50-S80</f>
        <v>1</v>
      </c>
      <c r="T90" s="9">
        <f>T50-T80</f>
        <v>0</v>
      </c>
      <c r="U90" s="9">
        <f>U50-U80</f>
        <v>0</v>
      </c>
      <c r="V90" s="9">
        <f>V50-V80</f>
        <v>0</v>
      </c>
      <c r="Z90">
        <v>8</v>
      </c>
    </row>
    <row r="91" spans="5:27">
      <c r="N91" s="9">
        <f>N51-N81</f>
        <v>0</v>
      </c>
      <c r="O91" s="9">
        <f>O51-O81</f>
        <v>0</v>
      </c>
      <c r="P91" s="9">
        <f>P51-P81</f>
        <v>1</v>
      </c>
      <c r="Q91" s="9">
        <f>Q51-Q81</f>
        <v>0</v>
      </c>
      <c r="R91" s="9">
        <f>R51-R81</f>
        <v>0</v>
      </c>
      <c r="S91" s="9">
        <f>S51-S81</f>
        <v>1</v>
      </c>
      <c r="T91" s="9">
        <f>T51-T81</f>
        <v>1</v>
      </c>
      <c r="U91" s="9">
        <f>U51-U81</f>
        <v>0</v>
      </c>
      <c r="V91" s="9">
        <f>V51-V81</f>
        <v>0</v>
      </c>
      <c r="Z91">
        <v>9</v>
      </c>
    </row>
    <row r="93" spans="5:27">
      <c r="E93">
        <f t="array" ref="E93">MIN(IF(N93:V101&gt;0,N93:V101))</f>
        <v>28</v>
      </c>
      <c r="F93" t="s">
        <v>58</v>
      </c>
      <c r="N93" s="11">
        <f>IF(AND(G2,N83),$N$11+W2,0)</f>
        <v>0</v>
      </c>
      <c r="O93" s="11">
        <f>IF(AND(G2,O83),$O$11+W2,0)</f>
        <v>0</v>
      </c>
      <c r="P93" s="11">
        <f>IF(AND(G2,P83),$P$11+W2,0)</f>
        <v>0</v>
      </c>
      <c r="Q93" s="11">
        <f>IF(AND(G2,Q83),$Q$11+W2,0)</f>
        <v>0</v>
      </c>
      <c r="R93" s="11">
        <f>IF(AND(G2,R83),$R$11+W2,0)</f>
        <v>0</v>
      </c>
      <c r="S93" s="11">
        <f>IF(AND(G2,S83),$S$11+W2,0)</f>
        <v>0</v>
      </c>
      <c r="T93" s="11">
        <f>IF(AND(G2,T83),$T$11+W2,0)</f>
        <v>0</v>
      </c>
      <c r="U93" s="11">
        <f>IF(AND(G2,U83),$U$11+W2,0)</f>
        <v>0</v>
      </c>
      <c r="V93" s="11">
        <f>IF(AND(G2,V83),$V$11+W2,0)</f>
        <v>0</v>
      </c>
      <c r="Z93">
        <v>1</v>
      </c>
    </row>
    <row r="94" spans="5:27">
      <c r="N94" s="11">
        <f>IF(AND(G3,N84),$N$11+W3,0)</f>
        <v>0</v>
      </c>
      <c r="O94" s="11">
        <f>IF(AND(G3,O84),$O$11+W3,0)</f>
        <v>40</v>
      </c>
      <c r="P94" s="11">
        <f>IF(AND(G3,P84),$P$11+W3,0)</f>
        <v>0</v>
      </c>
      <c r="Q94" s="11">
        <f>IF(AND(G3,Q84),$Q$11+W3,0)</f>
        <v>38</v>
      </c>
      <c r="R94" s="11">
        <f>IF(AND(G3,R84),$R$11+W3,0)</f>
        <v>0</v>
      </c>
      <c r="S94" s="11">
        <f>IF(AND(G3,S84),$S$11+W3,0)</f>
        <v>38</v>
      </c>
      <c r="T94" s="11">
        <f>IF(AND(G3,T84),$T$11+W3,0)</f>
        <v>0</v>
      </c>
      <c r="U94" s="11">
        <f>IF(AND(G3,U84),$U$11+W3,0)</f>
        <v>0</v>
      </c>
      <c r="V94" s="11">
        <f>IF(AND(G3,V84),$V$11+W3,0)</f>
        <v>0</v>
      </c>
      <c r="Z94">
        <v>2</v>
      </c>
    </row>
    <row r="95" spans="5:27">
      <c r="N95" s="11">
        <f>IF(AND(G4,N85),$N$11+W4,0)</f>
        <v>0</v>
      </c>
      <c r="O95" s="11">
        <f>IF(AND(G4,O85),$O$11+W4,0)</f>
        <v>0</v>
      </c>
      <c r="P95" s="11">
        <f>IF(AND(G4,P85),$P$11+W4,0)</f>
        <v>0</v>
      </c>
      <c r="Q95" s="11">
        <f>IF(AND(G4,Q85),$Q$11+W4,0)</f>
        <v>0</v>
      </c>
      <c r="R95" s="11">
        <f>IF(AND(G4,R85),$R$11+W4,0)</f>
        <v>0</v>
      </c>
      <c r="S95" s="11">
        <f>IF(AND(G4,S85),$S$11+W4,0)</f>
        <v>0</v>
      </c>
      <c r="T95" s="11">
        <f>IF(AND(G4,T85),$T$11+W4,0)</f>
        <v>0</v>
      </c>
      <c r="U95" s="11">
        <f>IF(AND(G4,U85),$U$11+W4,0)</f>
        <v>0</v>
      </c>
      <c r="V95" s="11">
        <f>IF(AND(G4,V85),$V$11+W4,0)</f>
        <v>0</v>
      </c>
      <c r="Z95">
        <v>3</v>
      </c>
    </row>
    <row r="96" spans="5:27">
      <c r="N96" s="11">
        <f>IF(AND(G5,N86),$N$11+W5,0)</f>
        <v>0</v>
      </c>
      <c r="O96" s="11">
        <f>IF(AND(G5,O86),$O$11+W5,0)</f>
        <v>0</v>
      </c>
      <c r="P96" s="11">
        <f>IF(AND(G5,P86),$P$11+W5,0)</f>
        <v>0</v>
      </c>
      <c r="Q96" s="11">
        <f>IF(AND(G5,Q86),$Q$11+W5,0)</f>
        <v>0</v>
      </c>
      <c r="R96" s="11">
        <f>IF(AND(G5,R86),$R$11+W5,0)</f>
        <v>0</v>
      </c>
      <c r="S96" s="11">
        <f>IF(AND(G5,S86),$S$11+W5,0)</f>
        <v>0</v>
      </c>
      <c r="T96" s="11">
        <f>IF(AND(G5,T86),$T$11+W5,0)</f>
        <v>0</v>
      </c>
      <c r="U96" s="11">
        <f>IF(AND(G5,U86),$U$11+W5,0)</f>
        <v>0</v>
      </c>
      <c r="V96" s="11">
        <f>IF(AND(G5,V86),$V$11+W5,0)</f>
        <v>0</v>
      </c>
      <c r="Z96">
        <v>4</v>
      </c>
    </row>
    <row r="97" spans="14:26">
      <c r="N97" s="11">
        <f>IF(AND(G6,N87),$N$11+W6,0)</f>
        <v>0</v>
      </c>
      <c r="O97" s="11">
        <f>IF(AND(G6,O87),$O$11+W6,0)</f>
        <v>0</v>
      </c>
      <c r="P97" s="11">
        <f>IF(AND(G6,P87),$P$11+W6,0)</f>
        <v>0</v>
      </c>
      <c r="Q97" s="11">
        <f>IF(AND(G6,Q87),$Q$11+W6,0)</f>
        <v>0</v>
      </c>
      <c r="R97" s="11">
        <f>IF(AND(G6,R87),$R$11+W6,0)</f>
        <v>0</v>
      </c>
      <c r="S97" s="11">
        <f>IF(AND(G6,S87),$S$11+W6,0)</f>
        <v>38</v>
      </c>
      <c r="T97" s="11">
        <f>IF(AND(G6,T87),$T$11+W6,0)</f>
        <v>0</v>
      </c>
      <c r="U97" s="11">
        <f>IF(AND(G6,U87),$U$11+W6,0)</f>
        <v>36</v>
      </c>
      <c r="V97" s="11">
        <f>IF(AND(G6,V87),$V$11+W6,0)</f>
        <v>36</v>
      </c>
      <c r="Z97">
        <v>5</v>
      </c>
    </row>
    <row r="98" spans="14:26">
      <c r="N98" s="11">
        <f>IF(AND(G7,N88),$N$11+W7,0)</f>
        <v>30</v>
      </c>
      <c r="O98" s="11">
        <f>IF(AND(G7,O88),$O$11+W7,0)</f>
        <v>0</v>
      </c>
      <c r="P98" s="11">
        <f>IF(AND(G7,P88),$P$11+W7,0)</f>
        <v>30</v>
      </c>
      <c r="Q98" s="11">
        <f>IF(AND(G7,Q88),$Q$11+W7,0)</f>
        <v>0</v>
      </c>
      <c r="R98" s="11">
        <f>IF(AND(G7,R88),$R$11+W7,0)</f>
        <v>28</v>
      </c>
      <c r="S98" s="11">
        <f>IF(AND(G7,S88),$S$11+W7,0)</f>
        <v>0</v>
      </c>
      <c r="T98" s="11">
        <f>IF(AND(G7,T88),$T$11+W7,0)</f>
        <v>0</v>
      </c>
      <c r="U98" s="11">
        <f>IF(AND(G7,U88),$U$11+W7,0)</f>
        <v>0</v>
      </c>
      <c r="V98" s="11">
        <f>IF(AND(G7,V88),$V$11+W7,0)</f>
        <v>0</v>
      </c>
      <c r="Z98">
        <v>6</v>
      </c>
    </row>
    <row r="99" spans="14:26">
      <c r="N99" s="11">
        <f>IF(AND(G8,N89),$N$11+W8,0)</f>
        <v>0</v>
      </c>
      <c r="O99" s="11">
        <f>IF(AND(G8,O89),$O$11+W8,0)</f>
        <v>0</v>
      </c>
      <c r="P99" s="11">
        <f>IF(AND(G8,P89),$P$11+W8,0)</f>
        <v>0</v>
      </c>
      <c r="Q99" s="11">
        <f>IF(AND(G8,Q89),$Q$11+W8,0)</f>
        <v>0</v>
      </c>
      <c r="R99" s="11">
        <f>IF(AND(G8,R89),$R$11+W8,0)</f>
        <v>0</v>
      </c>
      <c r="S99" s="11">
        <f>IF(AND(G8,S89),$S$11+W8,0)</f>
        <v>0</v>
      </c>
      <c r="T99" s="11">
        <f>IF(AND(G8,T89),$T$11+W8,0)</f>
        <v>0</v>
      </c>
      <c r="U99" s="11">
        <f>IF(AND(G8,U89),$U$11+W8,0)</f>
        <v>0</v>
      </c>
      <c r="V99" s="11">
        <f>IF(AND(G8,V89),$V$11+W8,0)</f>
        <v>0</v>
      </c>
      <c r="Z99">
        <v>7</v>
      </c>
    </row>
    <row r="100" spans="14:26">
      <c r="N100" s="11">
        <f>IF(AND(G9,N90),$N$11+W9,0)</f>
        <v>0</v>
      </c>
      <c r="O100" s="11">
        <f>IF(AND(G9,O90),$O$11+W9,0)</f>
        <v>0</v>
      </c>
      <c r="P100" s="11">
        <f>IF(AND(G9,P90),$P$11+W9,0)</f>
        <v>0</v>
      </c>
      <c r="Q100" s="11">
        <f>IF(AND(G9,Q90),$Q$11+W9,0)</f>
        <v>0</v>
      </c>
      <c r="R100" s="11">
        <f>IF(AND(G9,R90),$R$11+W9,0)</f>
        <v>0</v>
      </c>
      <c r="S100" s="11">
        <f>IF(AND(G9,S90),$S$11+W9,0)</f>
        <v>0</v>
      </c>
      <c r="T100" s="11">
        <f>IF(AND(G9,T90),$T$11+W9,0)</f>
        <v>0</v>
      </c>
      <c r="U100" s="11">
        <f>IF(AND(G9,U90),$U$11+W9,0)</f>
        <v>0</v>
      </c>
      <c r="V100" s="11">
        <f>IF(AND(G9,V90),$V$11+W9,0)</f>
        <v>0</v>
      </c>
      <c r="Z100">
        <v>8</v>
      </c>
    </row>
    <row r="101" spans="14:26">
      <c r="N101" s="11">
        <f>IF(AND(G10,N91),$N$11+W10,0)</f>
        <v>0</v>
      </c>
      <c r="O101" s="11">
        <f>IF(AND(G10,O91),$O$11+W10,0)</f>
        <v>0</v>
      </c>
      <c r="P101" s="11">
        <f>IF(AND(G10,P91),$P$11+W10,0)</f>
        <v>40</v>
      </c>
      <c r="Q101" s="11">
        <f>IF(AND(G10,Q91),$Q$11+W10,0)</f>
        <v>0</v>
      </c>
      <c r="R101" s="11">
        <f>IF(AND(G10,R91),$R$11+W10,0)</f>
        <v>0</v>
      </c>
      <c r="S101" s="11">
        <f>IF(AND(G10,S91),$S$11+W10,0)</f>
        <v>38</v>
      </c>
      <c r="T101" s="11">
        <f>IF(AND(G10,T91),$T$11+W10,0)</f>
        <v>36</v>
      </c>
      <c r="U101" s="11">
        <f>IF(AND(G10,U91),$U$11+W10,0)</f>
        <v>0</v>
      </c>
      <c r="V101" s="11">
        <f>IF(AND(G10,V91),$V$11+W10,0)</f>
        <v>0</v>
      </c>
      <c r="Z101">
        <v>9</v>
      </c>
    </row>
    <row r="103" spans="14:26">
      <c r="N103" s="12">
        <f>IF(N93=$E$93,1,0)</f>
        <v>0</v>
      </c>
      <c r="O103" s="12">
        <f>IF(O93=$E$93,1,0)</f>
        <v>0</v>
      </c>
      <c r="P103" s="12">
        <f>IF(P93=$E$93,1,0)</f>
        <v>0</v>
      </c>
      <c r="Q103" s="12">
        <f>IF(Q93=$E$93,1,0)</f>
        <v>0</v>
      </c>
      <c r="R103" s="12">
        <f>IF(R93=$E$93,1,0)</f>
        <v>0</v>
      </c>
      <c r="S103" s="12">
        <f>IF(S93=$E$93,1,0)</f>
        <v>0</v>
      </c>
      <c r="T103" s="12">
        <f>IF(T93=$E$93,1,0)</f>
        <v>0</v>
      </c>
      <c r="U103" s="12">
        <f>IF(U93=$E$93,1,0)</f>
        <v>0</v>
      </c>
      <c r="V103" s="12">
        <f>IF(V93=$E$93,1,0)</f>
        <v>0</v>
      </c>
      <c r="Z103">
        <v>1</v>
      </c>
    </row>
    <row r="104" spans="14:26">
      <c r="N104" s="12">
        <f>IF(N94=$E$93,1,0)</f>
        <v>0</v>
      </c>
      <c r="O104" s="12">
        <f>IF(O94=$E$93,1,0)</f>
        <v>0</v>
      </c>
      <c r="P104" s="12">
        <f>IF(P94=$E$93,1,0)</f>
        <v>0</v>
      </c>
      <c r="Q104" s="12">
        <f>IF(Q94=$E$93,1,0)</f>
        <v>0</v>
      </c>
      <c r="R104" s="12">
        <f>IF(R94=$E$93,1,0)</f>
        <v>0</v>
      </c>
      <c r="S104" s="12">
        <f>IF(S94=$E$93,1,0)</f>
        <v>0</v>
      </c>
      <c r="T104" s="12">
        <f>IF(T94=$E$93,1,0)</f>
        <v>0</v>
      </c>
      <c r="U104" s="12">
        <f>IF(U94=$E$93,1,0)</f>
        <v>0</v>
      </c>
      <c r="V104" s="12">
        <f>IF(V94=$E$93,1,0)</f>
        <v>0</v>
      </c>
      <c r="Z104">
        <v>2</v>
      </c>
    </row>
    <row r="105" spans="14:26">
      <c r="N105" s="12">
        <f>IF(N95=$E$93,1,0)</f>
        <v>0</v>
      </c>
      <c r="O105" s="12">
        <f>IF(O95=$E$93,1,0)</f>
        <v>0</v>
      </c>
      <c r="P105" s="12">
        <f>IF(P95=$E$93,1,0)</f>
        <v>0</v>
      </c>
      <c r="Q105" s="12">
        <f>IF(Q95=$E$93,1,0)</f>
        <v>0</v>
      </c>
      <c r="R105" s="12">
        <f>IF(R95=$E$93,1,0)</f>
        <v>0</v>
      </c>
      <c r="S105" s="12">
        <f>IF(S95=$E$93,1,0)</f>
        <v>0</v>
      </c>
      <c r="T105" s="12">
        <f>IF(T95=$E$93,1,0)</f>
        <v>0</v>
      </c>
      <c r="U105" s="12">
        <f>IF(U95=$E$93,1,0)</f>
        <v>0</v>
      </c>
      <c r="V105" s="12">
        <f>IF(V95=$E$93,1,0)</f>
        <v>0</v>
      </c>
      <c r="Z105">
        <v>3</v>
      </c>
    </row>
    <row r="106" spans="14:26">
      <c r="N106" s="12">
        <f>IF(N96=$E$93,1,0)</f>
        <v>0</v>
      </c>
      <c r="O106" s="12">
        <f>IF(O96=$E$93,1,0)</f>
        <v>0</v>
      </c>
      <c r="P106" s="12">
        <f>IF(P96=$E$93,1,0)</f>
        <v>0</v>
      </c>
      <c r="Q106" s="12">
        <f>IF(Q96=$E$93,1,0)</f>
        <v>0</v>
      </c>
      <c r="R106" s="12">
        <f>IF(R96=$E$93,1,0)</f>
        <v>0</v>
      </c>
      <c r="S106" s="12">
        <f>IF(S96=$E$93,1,0)</f>
        <v>0</v>
      </c>
      <c r="T106" s="12">
        <f>IF(T96=$E$93,1,0)</f>
        <v>0</v>
      </c>
      <c r="U106" s="12">
        <f>IF(U96=$E$93,1,0)</f>
        <v>0</v>
      </c>
      <c r="V106" s="12">
        <f>IF(V96=$E$93,1,0)</f>
        <v>0</v>
      </c>
      <c r="Z106">
        <v>4</v>
      </c>
    </row>
    <row r="107" spans="14:26">
      <c r="N107" s="12">
        <f>IF(N97=$E$93,1,0)</f>
        <v>0</v>
      </c>
      <c r="O107" s="12">
        <f>IF(O97=$E$93,1,0)</f>
        <v>0</v>
      </c>
      <c r="P107" s="12">
        <f>IF(P97=$E$93,1,0)</f>
        <v>0</v>
      </c>
      <c r="Q107" s="12">
        <f>IF(Q97=$E$93,1,0)</f>
        <v>0</v>
      </c>
      <c r="R107" s="12">
        <f>IF(R97=$E$93,1,0)</f>
        <v>0</v>
      </c>
      <c r="S107" s="12">
        <f>IF(S97=$E$93,1,0)</f>
        <v>0</v>
      </c>
      <c r="T107" s="12">
        <f>IF(T97=$E$93,1,0)</f>
        <v>0</v>
      </c>
      <c r="U107" s="12">
        <f>IF(U97=$E$93,1,0)</f>
        <v>0</v>
      </c>
      <c r="V107" s="12">
        <f>IF(V97=$E$93,1,0)</f>
        <v>0</v>
      </c>
      <c r="Z107">
        <v>5</v>
      </c>
    </row>
    <row r="108" spans="14:26">
      <c r="N108" s="12">
        <f>IF(N98=$E$93,1,0)</f>
        <v>0</v>
      </c>
      <c r="O108" s="12">
        <f>IF(O98=$E$93,1,0)</f>
        <v>0</v>
      </c>
      <c r="P108" s="12">
        <f>IF(P98=$E$93,1,0)</f>
        <v>0</v>
      </c>
      <c r="Q108" s="12">
        <f>IF(Q98=$E$93,1,0)</f>
        <v>0</v>
      </c>
      <c r="R108" s="12">
        <f>IF(R98=$E$93,1,0)</f>
        <v>1</v>
      </c>
      <c r="S108" s="12">
        <f>IF(S98=$E$93,1,0)</f>
        <v>0</v>
      </c>
      <c r="T108" s="12">
        <f>IF(T98=$E$93,1,0)</f>
        <v>0</v>
      </c>
      <c r="U108" s="12">
        <f>IF(U98=$E$93,1,0)</f>
        <v>0</v>
      </c>
      <c r="V108" s="12">
        <f>IF(V98=$E$93,1,0)</f>
        <v>0</v>
      </c>
      <c r="Z108">
        <v>6</v>
      </c>
    </row>
    <row r="109" spans="14:26">
      <c r="N109" s="12">
        <f>IF(N99=$E$93,1,0)</f>
        <v>0</v>
      </c>
      <c r="O109" s="12">
        <f>IF(O99=$E$93,1,0)</f>
        <v>0</v>
      </c>
      <c r="P109" s="12">
        <f>IF(P99=$E$93,1,0)</f>
        <v>0</v>
      </c>
      <c r="Q109" s="12">
        <f>IF(Q99=$E$93,1,0)</f>
        <v>0</v>
      </c>
      <c r="R109" s="12">
        <f>IF(R99=$E$93,1,0)</f>
        <v>0</v>
      </c>
      <c r="S109" s="12">
        <f>IF(S99=$E$93,1,0)</f>
        <v>0</v>
      </c>
      <c r="T109" s="12">
        <f>IF(T99=$E$93,1,0)</f>
        <v>0</v>
      </c>
      <c r="U109" s="12">
        <f>IF(U99=$E$93,1,0)</f>
        <v>0</v>
      </c>
      <c r="V109" s="12">
        <f>IF(V99=$E$93,1,0)</f>
        <v>0</v>
      </c>
      <c r="Z109">
        <v>7</v>
      </c>
    </row>
    <row r="110" spans="14:26">
      <c r="N110" s="12">
        <f>IF(N100=$E$93,1,0)</f>
        <v>0</v>
      </c>
      <c r="O110" s="12">
        <f>IF(O100=$E$93,1,0)</f>
        <v>0</v>
      </c>
      <c r="P110" s="12">
        <f>IF(P100=$E$93,1,0)</f>
        <v>0</v>
      </c>
      <c r="Q110" s="12">
        <f>IF(Q100=$E$93,1,0)</f>
        <v>0</v>
      </c>
      <c r="R110" s="12">
        <f>IF(R100=$E$93,1,0)</f>
        <v>0</v>
      </c>
      <c r="S110" s="12">
        <f>IF(S100=$E$93,1,0)</f>
        <v>0</v>
      </c>
      <c r="T110" s="12">
        <f>IF(T100=$E$93,1,0)</f>
        <v>0</v>
      </c>
      <c r="U110" s="12">
        <f>IF(U100=$E$93,1,0)</f>
        <v>0</v>
      </c>
      <c r="V110" s="12">
        <f>IF(V100=$E$93,1,0)</f>
        <v>0</v>
      </c>
      <c r="Z110">
        <v>8</v>
      </c>
    </row>
    <row r="111" spans="14:26">
      <c r="N111" s="12">
        <f>IF(N101=$E$93,1,0)</f>
        <v>0</v>
      </c>
      <c r="O111" s="12">
        <f>IF(O101=$E$93,1,0)</f>
        <v>0</v>
      </c>
      <c r="P111" s="12">
        <f>IF(P101=$E$93,1,0)</f>
        <v>0</v>
      </c>
      <c r="Q111" s="12">
        <f>IF(Q101=$E$93,1,0)</f>
        <v>0</v>
      </c>
      <c r="R111" s="12">
        <f>IF(R101=$E$93,1,0)</f>
        <v>0</v>
      </c>
      <c r="S111" s="12">
        <f>IF(S101=$E$93,1,0)</f>
        <v>0</v>
      </c>
      <c r="T111" s="12">
        <f>IF(T101=$E$93,1,0)</f>
        <v>0</v>
      </c>
      <c r="U111" s="12">
        <f>IF(U101=$E$93,1,0)</f>
        <v>0</v>
      </c>
      <c r="V111" s="12">
        <f>IF(V101=$E$93,1,0)</f>
        <v>0</v>
      </c>
      <c r="Z111">
        <v>9</v>
      </c>
    </row>
    <row r="113" spans="6:27">
      <c r="F113" t="s">
        <v>59</v>
      </c>
      <c r="I113" t="str">
        <f>IF(L113=1,K113,IF(L114=1,K114,IF(L115=1,K115,IF(L116=1,K116,IF(L117=1,K117,IF(L118=1,K118,IF(L119=1,K119,IF(L120=1,K120,IF(L121=1,K121)))))))))</f>
        <v>F</v>
      </c>
      <c r="K113" t="str">
        <f>K73</f>
        <v>A</v>
      </c>
      <c r="L113">
        <f>SUM(N113:V113)</f>
        <v>0</v>
      </c>
      <c r="N113" s="13">
        <f>N103</f>
        <v>0</v>
      </c>
      <c r="O113" s="13">
        <f>IF(SUM($N$103:N103)&gt;=1,0,O103)</f>
        <v>0</v>
      </c>
      <c r="P113" s="13">
        <f>IF(SUM($N$103:O103)&gt;=1,0,P103)</f>
        <v>0</v>
      </c>
      <c r="Q113" s="13">
        <f>IF(SUM($N$103:P103)&gt;=1,0,Q103)</f>
        <v>0</v>
      </c>
      <c r="R113" s="13">
        <f>IF(SUM($N$103:Q103)&gt;=1,0,R103)</f>
        <v>0</v>
      </c>
      <c r="S113" s="13">
        <f>IF(SUM($N$103:R103)&gt;=1,0,S103)</f>
        <v>0</v>
      </c>
      <c r="T113" s="13">
        <f>IF(SUM($N$103:S103)&gt;=1,0,T103)</f>
        <v>0</v>
      </c>
      <c r="U113" s="13">
        <f>IF(SUM($N$103:T103)&gt;=1,0,U103)</f>
        <v>0</v>
      </c>
      <c r="V113" s="13">
        <f>IF(SUM($N$103:U103)&gt;=1,0,V103)</f>
        <v>0</v>
      </c>
      <c r="X113">
        <f>IF(AA113=1,Z113,IF(AA114=1,Z114,IF(AA115=1,Z115,IF(AA116=1,Z116,IF(AA117=1,Z117,IF(AA118=1,Z118,IF(AA119=1,Z119,IF(AA120=1,Z120,IF(AA121=1,Z121)))))))))</f>
        <v>5</v>
      </c>
      <c r="Z113">
        <v>1</v>
      </c>
      <c r="AA113">
        <f>SUM(N113:N121)</f>
        <v>0</v>
      </c>
    </row>
    <row r="114" spans="6:27">
      <c r="K114" t="str">
        <f>K74</f>
        <v>B</v>
      </c>
      <c r="L114">
        <f>SUM(N114:V114)</f>
        <v>0</v>
      </c>
      <c r="N114" s="13">
        <f>IF(SUM($N$103:$V$103)&gt;=1,0,N104)</f>
        <v>0</v>
      </c>
      <c r="O114" s="13">
        <f>IF(SUM($N$103:$V$103)+SUM($N$104:N104)&gt;=1,0,O104)</f>
        <v>0</v>
      </c>
      <c r="P114" s="13">
        <f>IF(SUM($N$103:$V$103)+SUM($N$104:O104)&gt;=1,0,P104)</f>
        <v>0</v>
      </c>
      <c r="Q114" s="13">
        <f>IF(SUM($N$103:$V$103)+SUM($N$104:P104)&gt;=1,0,Q104)</f>
        <v>0</v>
      </c>
      <c r="R114" s="13">
        <f>IF(SUM($N$103:$V$103)+SUM($N$104:Q104)&gt;=1,0,R104)</f>
        <v>0</v>
      </c>
      <c r="S114" s="13">
        <f>IF(SUM($N$103:$V$103)+SUM($N$104:R104)&gt;=1,0,S104)</f>
        <v>0</v>
      </c>
      <c r="T114" s="13">
        <f>IF(SUM($N$103:$V$103)+SUM($N$104:S104)&gt;=1,0,T104)</f>
        <v>0</v>
      </c>
      <c r="U114" s="13">
        <f>IF(SUM($N$103:$V$103)+SUM($N$104:T104)&gt;=1,0,U104)</f>
        <v>0</v>
      </c>
      <c r="V114" s="13">
        <f>IF(SUM($N$103:$V$103)+SUM($N$104:U104)&gt;=1,0,V104)</f>
        <v>0</v>
      </c>
      <c r="Z114">
        <v>2</v>
      </c>
      <c r="AA114">
        <f>SUM(O113:O121)</f>
        <v>0</v>
      </c>
    </row>
    <row r="115" spans="6:27">
      <c r="K115" t="str">
        <f>K75</f>
        <v>C</v>
      </c>
      <c r="L115">
        <f>SUM(N115:V115)</f>
        <v>0</v>
      </c>
      <c r="N115" s="13">
        <f>IF(SUM($N$103:$V$103)+SUM($N$104:$V$104)&gt;=1,0,N105)</f>
        <v>0</v>
      </c>
      <c r="O115" s="13">
        <f>IF(SUM($N$103:$V$103)+SUM($N$104:$V$104)+SUM($N$105:N105)&gt;=1,0,O105)</f>
        <v>0</v>
      </c>
      <c r="P115" s="13">
        <f>IF(SUM($N$103:$V$103)+SUM($N$104:$V$104)+SUM($N$105:O105)&gt;=1,0,P105)</f>
        <v>0</v>
      </c>
      <c r="Q115" s="13">
        <f>IF(SUM($N$103:$V$103)+SUM($N$104:$V$104)+SUM($N$105:P105)&gt;=1,0,Q105)</f>
        <v>0</v>
      </c>
      <c r="R115" s="13">
        <f>IF(SUM($N$103:$V$103)+SUM($N$104:$V$104)+SUM($N$105:Q105)&gt;=1,0,R105)</f>
        <v>0</v>
      </c>
      <c r="S115" s="13">
        <f>IF(SUM($N$103:$V$103)+SUM($N$104:$V$104)+SUM($N$105:R105)&gt;=1,0,S105)</f>
        <v>0</v>
      </c>
      <c r="T115" s="13">
        <f>IF(SUM($N$103:$V$103)+SUM($N$104:$V$104)+SUM($N$105:S105)&gt;=1,0,T105)</f>
        <v>0</v>
      </c>
      <c r="U115" s="13">
        <f>IF(SUM($N$103:$V$103)+SUM($N$104:$V$104)+SUM($N$105:T105)&gt;=1,0,U105)</f>
        <v>0</v>
      </c>
      <c r="V115" s="13">
        <f>IF(SUM($N$103:$V$103)+SUM($N$104:$V$104)+SUM($N$105:U105)&gt;=1,0,V105)</f>
        <v>0</v>
      </c>
      <c r="Z115">
        <v>3</v>
      </c>
      <c r="AA115">
        <f>SUM(P113:P121)</f>
        <v>0</v>
      </c>
    </row>
    <row r="116" spans="6:27">
      <c r="K116" t="str">
        <f>K76</f>
        <v>D</v>
      </c>
      <c r="L116">
        <f>SUM(N116:V116)</f>
        <v>0</v>
      </c>
      <c r="N116" s="13">
        <f>IF(SUM($N$103:$V$103)+SUM($N$104:$V$104)+SUM($N$105:$V$105)&gt;=1,0,N106)</f>
        <v>0</v>
      </c>
      <c r="O116" s="13">
        <f>IF(SUM($N$103:$V$103)+SUM($N$104:$V$104)+SUM($N$105:$V$105)+SUM($N$106:N106)&gt;=1,0,O106)</f>
        <v>0</v>
      </c>
      <c r="P116" s="13">
        <f>IF(SUM($N$103:$V$103)+SUM($N$104:$V$104)+SUM($N$105:$V$105)+SUM($N$106:O106)&gt;=1,0,P106)</f>
        <v>0</v>
      </c>
      <c r="Q116" s="13">
        <f>IF(SUM($N$103:$V$103)+SUM($N$104:$V$104)+SUM($N$105:$V$105)+SUM($N$106:P106)&gt;=1,0,Q106)</f>
        <v>0</v>
      </c>
      <c r="R116" s="13">
        <f>IF(SUM($N$103:$V$103)+SUM($N$104:$V$104)+SUM($N$105:$V$105)+SUM($N$106:Q106)&gt;=1,0,R106)</f>
        <v>0</v>
      </c>
      <c r="S116" s="13">
        <f>IF(SUM($N$103:$V$103)+SUM($N$104:$V$104)+SUM($N$105:$V$105)+SUM($N$106:R106)&gt;=1,0,S106)</f>
        <v>0</v>
      </c>
      <c r="T116" s="13">
        <f>IF(SUM($N$103:$V$103)+SUM($N$104:$V$104)+SUM($N$105:$V$105)+SUM($N$106:S106)&gt;=1,0,T106)</f>
        <v>0</v>
      </c>
      <c r="U116" s="13">
        <f>IF(SUM($N$103:$V$103)+SUM($N$104:$V$104)+SUM($N$105:$V$105)+SUM($N$106:T106)&gt;=1,0,U106)</f>
        <v>0</v>
      </c>
      <c r="V116" s="13">
        <f>IF(SUM($N$103:$V$103)+SUM($N$104:$V$104)+SUM($N$105:$V$105)+SUM($N$106:U106)&gt;=1,0,V106)</f>
        <v>0</v>
      </c>
      <c r="Z116">
        <v>4</v>
      </c>
      <c r="AA116">
        <f>SUM(Q113:Q121)</f>
        <v>0</v>
      </c>
    </row>
    <row r="117" spans="6:27">
      <c r="K117" t="str">
        <f>K77</f>
        <v>E</v>
      </c>
      <c r="L117">
        <f>SUM(N117:V117)</f>
        <v>0</v>
      </c>
      <c r="N117" s="13">
        <f>IF(SUM($N$103:$V$103)+SUM($N$104:$V$104)+SUM($N$105:$V$105)+SUM($N$106:$V$106)&gt;=1,0,N107)</f>
        <v>0</v>
      </c>
      <c r="O117" s="13">
        <f>IF(SUM($N$103:$V$103)+SUM($N$104:$V$104)+SUM($N$105:$V$105)+SUM($N$106:$V$106)+SUM($N$107:N107)&gt;=1,0,O107)</f>
        <v>0</v>
      </c>
      <c r="P117" s="13">
        <f>IF(SUM($N$103:$V$103)+SUM($N$104:$V$104)+SUM($N$105:$V$105)+SUM($N$106:$V$106)+SUM($N$107:O107)&gt;=1,0,P107)</f>
        <v>0</v>
      </c>
      <c r="Q117" s="13">
        <f>IF(SUM($N$103:$V$103)+SUM($N$104:$V$104)+SUM($N$105:$V$105)+SUM($N$106:$V$106)+SUM($N$107:P107)&gt;=1,0,Q107)</f>
        <v>0</v>
      </c>
      <c r="R117" s="13">
        <f>IF(SUM($N$103:$V$103)+SUM($N$104:$V$104)+SUM($N$105:$V$105)+SUM($N$106:$V$106)+SUM($N$107:Q107)&gt;=1,0,R107)</f>
        <v>0</v>
      </c>
      <c r="S117" s="13">
        <f>IF(SUM($N$103:$V$103)+SUM($N$104:$V$104)+SUM($N$105:$V$105)+SUM($N$106:$V$106)+SUM($N$107:R107)&gt;=1,0,S107)</f>
        <v>0</v>
      </c>
      <c r="T117" s="13">
        <f>IF(SUM($N$103:$V$103)+SUM($N$104:$V$104)+SUM($N$105:$V$105)+SUM($N$106:$V$106)+SUM($N$107:S107)&gt;=1,0,T107)</f>
        <v>0</v>
      </c>
      <c r="U117" s="13">
        <f>IF(SUM($N$103:$V$103)+SUM($N$104:$V$104)+SUM($N$105:$V$105)+SUM($N$106:$V$106)+SUM($N$107:T107)&gt;=1,0,U107)</f>
        <v>0</v>
      </c>
      <c r="V117" s="13">
        <f>IF(SUM($N$103:$V$103)+SUM($N$104:$V$104)+SUM($N$105:$V$105)+SUM($N$106:$V$106)+SUM($N$107:U107)&gt;=1,0,V107)</f>
        <v>0</v>
      </c>
      <c r="Z117">
        <v>5</v>
      </c>
      <c r="AA117">
        <f>SUM(R113:R121)</f>
        <v>1</v>
      </c>
    </row>
    <row r="118" spans="6:27">
      <c r="K118" t="str">
        <f>K78</f>
        <v>F</v>
      </c>
      <c r="L118">
        <f>SUM(N118:V118)</f>
        <v>1</v>
      </c>
      <c r="N118" s="13">
        <f>IF(SUM($N$103:$V$103)+SUM($N$104:$V$104)+SUM($N$105:$V$105)+SUM($N$106:$V$106)+SUM($N$107:$V$107)&gt;=1,0,N108)</f>
        <v>0</v>
      </c>
      <c r="O118" s="13">
        <f>IF(SUM($N$103:$V$103)+SUM($N$104:$V$104)+SUM($N$105:$V$105)+SUM($N$106:$V$106)+SUM($N$107:$V$107)+SUM($N$108:N108)&gt;=1,0,O108)</f>
        <v>0</v>
      </c>
      <c r="P118" s="13">
        <f>IF(SUM($N$103:$V$103)+SUM($N$104:$V$104)+SUM($N$105:$V$105)+SUM($N$106:$V$106)+SUM($N$107:$V$107)+SUM($N$108:O108)&gt;=1,0,P108)</f>
        <v>0</v>
      </c>
      <c r="Q118" s="13">
        <f>IF(SUM($N$103:$V$103)+SUM($N$104:$V$104)+SUM($N$105:$V$105)+SUM($N$106:$V$106)+SUM($N$107:$V$107)+SUM($N$108:P108)&gt;=1,0,Q108)</f>
        <v>0</v>
      </c>
      <c r="R118" s="13">
        <f>IF(SUM($N$103:$V$103)+SUM($N$104:$V$104)+SUM($N$105:$V$105)+SUM($N$106:$V$106)+SUM($N$107:$V$107)+SUM($N$108:Q108)&gt;=1,0,R108)</f>
        <v>1</v>
      </c>
      <c r="S118" s="13">
        <f>IF(SUM($N$103:$V$103)+SUM($N$104:$V$104)+SUM($N$105:$V$105)+SUM($N$106:$V$106)+SUM($N$107:$V$107)+SUM($N$108:R108)&gt;=1,0,S108)</f>
        <v>0</v>
      </c>
      <c r="T118" s="13">
        <f>IF(SUM($N$103:$V$103)+SUM($N$104:$V$104)+SUM($N$105:$V$105)+SUM($N$106:$V$106)+SUM($N$107:$V$107)+SUM($N$108:S108)&gt;=1,0,T108)</f>
        <v>0</v>
      </c>
      <c r="U118" s="13">
        <f>IF(SUM($N$103:$V$103)+SUM($N$104:$V$104)+SUM($N$105:$V$105)+SUM($N$106:$V$106)+SUM($N$107:$V$107)+SUM($N$108:T108)&gt;=1,0,U108)</f>
        <v>0</v>
      </c>
      <c r="V118" s="13">
        <f>IF(SUM($N$103:$V$103)+SUM($N$104:$V$104)+SUM($N$105:$V$105)+SUM($N$106:$V$106)+SUM($N$107:$V$107)+SUM($N$108:U108)&gt;=1,0,V108)</f>
        <v>0</v>
      </c>
      <c r="Z118">
        <v>6</v>
      </c>
      <c r="AA118">
        <f>SUM(S113:S121)</f>
        <v>0</v>
      </c>
    </row>
    <row r="119" spans="6:27">
      <c r="K119" t="str">
        <f>K79</f>
        <v>G</v>
      </c>
      <c r="L119">
        <f>SUM(N119:V119)</f>
        <v>0</v>
      </c>
      <c r="N119" s="13">
        <f>IF(SUM($N$103:$V$103)+SUM($N$104:$V$104)+SUM($N$105:$V$105)+SUM($N$106:$V$106)+SUM($N$107:$V$107)+SUM($N$108:$V$108)&gt;=1,0,N109)</f>
        <v>0</v>
      </c>
      <c r="O119" s="13">
        <f>IF(SUM($N$103:$V$103)+SUM($N$104:$V$104)+SUM($N$105:$V$105)+SUM($N$106:$V$106)+SUM($N$107:$V$107)+SUM($N$108:$V$108)+SUM($N$109:N109)&gt;=1,0,O109)</f>
        <v>0</v>
      </c>
      <c r="P119" s="13">
        <f>IF(SUM($N$103:$V$103)+SUM($N$104:$V$104)+SUM($N$105:$V$105)+SUM($N$106:$V$106)+SUM($N$107:$V$107)+SUM($N$108:$V$108)+SUM($N$109:O109)&gt;=1,0,P109)</f>
        <v>0</v>
      </c>
      <c r="Q119" s="13">
        <f>IF(SUM($N$103:$V$103)+SUM($N$104:$V$104)+SUM($N$105:$V$105)+SUM($N$106:$V$106)+SUM($N$107:$V$107)+SUM($N$108:$V$108)+SUM($N$109:P109)&gt;=1,0,Q109)</f>
        <v>0</v>
      </c>
      <c r="R119" s="13">
        <f>IF(SUM($N$103:$V$103)+SUM($N$104:$V$104)+SUM($N$105:$V$105)+SUM($N$106:$V$106)+SUM($N$107:$V$107)+SUM($N$108:$V$108)+SUM($N$109:Q109)&gt;=1,0,R109)</f>
        <v>0</v>
      </c>
      <c r="S119" s="13">
        <f>IF(SUM($N$103:$V$103)+SUM($N$104:$V$104)+SUM($N$105:$V$105)+SUM($N$106:$V$106)+SUM($N$107:$V$107)+SUM($N$108:$V$108)+SUM($N$109:R109)&gt;=1,0,S109)</f>
        <v>0</v>
      </c>
      <c r="T119" s="13">
        <f>IF(SUM($N$103:$V$103)+SUM($N$104:$V$104)+SUM($N$105:$V$105)+SUM($N$106:$V$106)+SUM($N$107:$V$107)+SUM($N$108:$V$108)+SUM($N$109:S109)&gt;=1,0,T109)</f>
        <v>0</v>
      </c>
      <c r="U119" s="13">
        <f>IF(SUM($N$103:$V$103)+SUM($N$104:$V$104)+SUM($N$105:$V$105)+SUM($N$106:$V$106)+SUM($N$107:$V$107)+SUM($N$108:$V$108)+SUM($N$109:T109)&gt;=1,0,U109)</f>
        <v>0</v>
      </c>
      <c r="V119" s="13">
        <f>IF(SUM($N$103:$V$103)+SUM($N$104:$V$104)+SUM($N$105:$V$105)+SUM($N$106:$V$106)+SUM($N$107:$V$107)+SUM($N$108:$V$108)+SUM($N$109:U109)&gt;=1,0,V109)</f>
        <v>0</v>
      </c>
      <c r="Z119">
        <v>7</v>
      </c>
      <c r="AA119">
        <f>SUM(T113:T121)</f>
        <v>0</v>
      </c>
    </row>
    <row r="120" spans="6:27">
      <c r="K120" t="str">
        <f>K80</f>
        <v>H</v>
      </c>
      <c r="L120">
        <f>SUM(N120:V120)</f>
        <v>0</v>
      </c>
      <c r="N120" s="13">
        <f>IF(SUM($N$103:$V$103)+SUM($N$104:$V$104)+SUM($N$105:$V$105)+SUM($N$106:$V$106)+SUM($N$107:$V$107)+SUM($N$108:$V$108)+SUM($N$109:$V$109)&gt;=1,0,N110)</f>
        <v>0</v>
      </c>
      <c r="O120" s="13">
        <f>IF(SUM($N$103:$V$103)+SUM($N$104:$V$104)+SUM($N$105:$V$105)+SUM($N$106:$V$106)+SUM($N$107:$V$107)+SUM($N$108:$V$108)+SUM($N$109:$V$109)+SUM($N$110:N110)&gt;=1,0,O110)</f>
        <v>0</v>
      </c>
      <c r="P120" s="13">
        <f>IF(SUM($N$103:$V$103)+SUM($N$104:$V$104)+SUM($N$105:$V$105)+SUM($N$106:$V$106)+SUM($N$107:$V$107)+SUM($N$108:$V$108)+SUM($N$109:$V$109)+SUM($N$110:O110)&gt;=1,0,P110)</f>
        <v>0</v>
      </c>
      <c r="Q120" s="13">
        <f>IF(SUM($N$103:$V$103)+SUM($N$104:$V$104)+SUM($N$105:$V$105)+SUM($N$106:$V$106)+SUM($N$107:$V$107)+SUM($N$108:$V$108)+SUM($N$109:$V$109)+SUM($N$110:P110)&gt;=1,0,Q110)</f>
        <v>0</v>
      </c>
      <c r="R120" s="13">
        <f>IF(SUM($N$103:$V$103)+SUM($N$104:$V$104)+SUM($N$105:$V$105)+SUM($N$106:$V$106)+SUM($N$107:$V$107)+SUM($N$108:$V$108)+SUM($N$109:$V$109)+SUM($N$110:Q110)&gt;=1,0,R110)</f>
        <v>0</v>
      </c>
      <c r="S120" s="13">
        <f>IF(SUM($N$103:$V$103)+SUM($N$104:$V$104)+SUM($N$105:$V$105)+SUM($N$106:$V$106)+SUM($N$107:$V$107)+SUM($N$108:$V$108)+SUM($N$109:$V$109)+SUM($N$110:R110)&gt;=1,0,S110)</f>
        <v>0</v>
      </c>
      <c r="T120" s="13">
        <f>IF(SUM($N$103:$V$103)+SUM($N$104:$V$104)+SUM($N$105:$V$105)+SUM($N$106:$V$106)+SUM($N$107:$V$107)+SUM($N$108:$V$108)+SUM($N$109:$V$109)+SUM($N$110:S110)&gt;=1,0,T110)</f>
        <v>0</v>
      </c>
      <c r="U120" s="13">
        <f>IF(SUM($N$103:$V$103)+SUM($N$104:$V$104)+SUM($N$105:$V$105)+SUM($N$106:$V$106)+SUM($N$107:$V$107)+SUM($N$108:$V$108)+SUM($N$109:$V$109)+SUM($N$110:T110)&gt;=1,0,U110)</f>
        <v>0</v>
      </c>
      <c r="V120" s="13">
        <f>IF(SUM($N$103:$V$103)+SUM($N$104:$V$104)+SUM($N$105:$V$105)+SUM($N$106:$V$106)+SUM($N$107:$V$107)+SUM($N$108:$V$108)+SUM($N$109:$V$109)+SUM($N$110:U110)&gt;=1,0,V110)</f>
        <v>0</v>
      </c>
      <c r="Z120">
        <v>8</v>
      </c>
      <c r="AA120">
        <f>SUM(U113:U121)</f>
        <v>0</v>
      </c>
    </row>
    <row r="121" spans="6:27">
      <c r="K121" t="str">
        <f>K81</f>
        <v>I</v>
      </c>
      <c r="L121">
        <f>SUM(N121:V121)</f>
        <v>0</v>
      </c>
      <c r="N121" s="13">
        <f>IF(SUM($N$103:$V$103)+SUM($N$104:$V$104)+SUM($N$105:$V$105)+SUM($N$106:$V$106)+SUM($N$107:$V$107)+SUM($N$108:$V$108)+SUM($N$109:$V$109)+SUM($N$110:$V$110)&gt;=1,0,N111)</f>
        <v>0</v>
      </c>
      <c r="O121" s="13">
        <f>IF(SUM($N$103:$V$103)+SUM($N$104:$V$104)+SUM($N$105:$V$105)+SUM($N$106:$V$106)+SUM($N$107:$V$107)+SUM($N$108:$V$108)+SUM($N$109:$V$109)+SUM($N$110:$V$110)+SUM($N$111:N111)&gt;=1,0,O111)</f>
        <v>0</v>
      </c>
      <c r="P121" s="13">
        <f>IF(SUM($N$103:$V$103)+SUM($N$104:$V$104)+SUM($N$105:$V$105)+SUM($N$106:$V$106)+SUM($N$107:$V$107)+SUM($N$108:$V$108)+SUM($N$109:$V$109)+SUM($N$110:$V$110)+SUM($N$111:O111)&gt;=1,0,P111)</f>
        <v>0</v>
      </c>
      <c r="Q121" s="13">
        <f>IF(SUM($N$103:$V$103)+SUM($N$104:$V$104)+SUM($N$105:$V$105)+SUM($N$106:$V$106)+SUM($N$107:$V$107)+SUM($N$108:$V$108)+SUM($N$109:$V$109)+SUM($N$110:$V$110)+SUM($N$111:P111)&gt;=1,0,Q111)</f>
        <v>0</v>
      </c>
      <c r="R121" s="13">
        <f>IF(SUM($N$103:$V$103)+SUM($N$104:$V$104)+SUM($N$105:$V$105)+SUM($N$106:$V$106)+SUM($N$107:$V$107)+SUM($N$108:$V$108)+SUM($N$109:$V$109)+SUM($N$110:$V$110)+SUM($N$111:Q111)&gt;=1,0,R111)</f>
        <v>0</v>
      </c>
      <c r="S121" s="13">
        <f>IF(SUM($N$103:$V$103)+SUM($N$104:$V$104)+SUM($N$105:$V$105)+SUM($N$106:$V$106)+SUM($N$107:$V$107)+SUM($N$108:$V$108)+SUM($N$109:$V$109)+SUM($N$110:$V$110)+SUM($N$111:R111)&gt;=1,0,S111)</f>
        <v>0</v>
      </c>
      <c r="T121" s="13">
        <f>IF(SUM($N$103:$V$103)+SUM($N$104:$V$104)+SUM($N$105:$V$105)+SUM($N$106:$V$106)+SUM($N$107:$V$107)+SUM($N$108:$V$108)+SUM($N$109:$V$109)+SUM($N$110:$V$110)+SUM($N$111:S111)&gt;=1,0,T111)</f>
        <v>0</v>
      </c>
      <c r="U121" s="13">
        <f>IF(SUM($N$103:$V$103)+SUM($N$104:$V$104)+SUM($N$105:$V$105)+SUM($N$106:$V$106)+SUM($N$107:$V$107)+SUM($N$108:$V$108)+SUM($N$109:$V$109)+SUM($N$110:$V$110)+SUM($N$111:T111)&gt;=1,0,U111)</f>
        <v>0</v>
      </c>
      <c r="V121" s="13">
        <f>IF(SUM($N$103:$V$103)+SUM($N$104:$V$104)+SUM($N$105:$V$105)+SUM($N$106:$V$106)+SUM($N$107:$V$107)+SUM($N$108:$V$108)+SUM($N$109:$V$109)+SUM($N$110:$V$110)+SUM($N$111:U111)&gt;=1,0,V111)</f>
        <v>0</v>
      </c>
      <c r="Z121">
        <v>9</v>
      </c>
      <c r="AA121">
        <f>SUM(V113:V121)</f>
        <v>0</v>
      </c>
    </row>
    <row r="123" spans="6:27">
      <c r="N123" s="9">
        <f>N83-N113</f>
        <v>0</v>
      </c>
      <c r="O123" s="9">
        <f>O83-O113</f>
        <v>1</v>
      </c>
      <c r="P123" s="9">
        <f>P83-P113</f>
        <v>1</v>
      </c>
      <c r="Q123" s="9">
        <f>Q83-Q113</f>
        <v>0</v>
      </c>
      <c r="R123" s="9">
        <f>R83-R113</f>
        <v>0</v>
      </c>
      <c r="S123" s="9">
        <f>S83-S113</f>
        <v>0</v>
      </c>
      <c r="T123" s="9">
        <f>T83-T113</f>
        <v>0</v>
      </c>
      <c r="U123" s="9">
        <f>U83-U113</f>
        <v>0</v>
      </c>
      <c r="V123" s="9">
        <f>V83-V113</f>
        <v>0</v>
      </c>
      <c r="Z123">
        <v>1</v>
      </c>
    </row>
    <row r="124" spans="6:27">
      <c r="N124" s="9">
        <f>N84-N114</f>
        <v>0</v>
      </c>
      <c r="O124" s="9">
        <f>O84-O114</f>
        <v>1</v>
      </c>
      <c r="P124" s="9">
        <f>P84-P114</f>
        <v>0</v>
      </c>
      <c r="Q124" s="9">
        <f>Q84-Q114</f>
        <v>1</v>
      </c>
      <c r="R124" s="9">
        <f>R84-R114</f>
        <v>0</v>
      </c>
      <c r="S124" s="9">
        <f>S84-S114</f>
        <v>1</v>
      </c>
      <c r="T124" s="9">
        <f>T84-T114</f>
        <v>0</v>
      </c>
      <c r="U124" s="9">
        <f>U84-U114</f>
        <v>0</v>
      </c>
      <c r="V124" s="9">
        <f>V84-V114</f>
        <v>0</v>
      </c>
      <c r="Z124">
        <v>2</v>
      </c>
    </row>
    <row r="125" spans="6:27">
      <c r="N125" s="9">
        <f>N85-N115</f>
        <v>0</v>
      </c>
      <c r="O125" s="9">
        <f>O85-O115</f>
        <v>0</v>
      </c>
      <c r="P125" s="9">
        <f>P85-P115</f>
        <v>1</v>
      </c>
      <c r="Q125" s="9">
        <f>Q85-Q115</f>
        <v>1</v>
      </c>
      <c r="R125" s="9">
        <f>R85-R115</f>
        <v>1</v>
      </c>
      <c r="S125" s="9">
        <f>S85-S115</f>
        <v>0</v>
      </c>
      <c r="T125" s="9">
        <f>T85-T115</f>
        <v>0</v>
      </c>
      <c r="U125" s="9">
        <f>U85-U115</f>
        <v>0</v>
      </c>
      <c r="V125" s="9">
        <f>V85-V115</f>
        <v>0</v>
      </c>
      <c r="Z125">
        <v>3</v>
      </c>
    </row>
    <row r="126" spans="6:27">
      <c r="N126" s="9">
        <f>N86-N116</f>
        <v>0</v>
      </c>
      <c r="O126" s="9">
        <f>O86-O116</f>
        <v>0</v>
      </c>
      <c r="P126" s="9">
        <f>P86-P116</f>
        <v>0</v>
      </c>
      <c r="Q126" s="9">
        <f>Q86-Q116</f>
        <v>0</v>
      </c>
      <c r="R126" s="9">
        <f>R86-R116</f>
        <v>0</v>
      </c>
      <c r="S126" s="9">
        <f>S86-S116</f>
        <v>1</v>
      </c>
      <c r="T126" s="9">
        <f>T86-T116</f>
        <v>0</v>
      </c>
      <c r="U126" s="9">
        <f>U86-U116</f>
        <v>1</v>
      </c>
      <c r="V126" s="9">
        <f>V86-V116</f>
        <v>1</v>
      </c>
      <c r="Z126">
        <v>4</v>
      </c>
    </row>
    <row r="127" spans="6:27">
      <c r="N127" s="9">
        <f>N87-N117</f>
        <v>0</v>
      </c>
      <c r="O127" s="9">
        <f>O87-O117</f>
        <v>0</v>
      </c>
      <c r="P127" s="9">
        <f>P87-P117</f>
        <v>0</v>
      </c>
      <c r="Q127" s="9">
        <f>Q87-Q117</f>
        <v>0</v>
      </c>
      <c r="R127" s="9">
        <f>R87-R117</f>
        <v>0</v>
      </c>
      <c r="S127" s="9">
        <f>S87-S117</f>
        <v>1</v>
      </c>
      <c r="T127" s="9">
        <f>T87-T117</f>
        <v>0</v>
      </c>
      <c r="U127" s="9">
        <f>U87-U117</f>
        <v>1</v>
      </c>
      <c r="V127" s="9">
        <f>V87-V117</f>
        <v>1</v>
      </c>
      <c r="Z127">
        <v>5</v>
      </c>
    </row>
    <row r="128" spans="6:27">
      <c r="N128" s="9">
        <f>N88-N118</f>
        <v>1</v>
      </c>
      <c r="O128" s="9">
        <f>O88-O118</f>
        <v>0</v>
      </c>
      <c r="P128" s="9">
        <f>P88-P118</f>
        <v>1</v>
      </c>
      <c r="Q128" s="9">
        <f>Q88-Q118</f>
        <v>0</v>
      </c>
      <c r="R128" s="9">
        <f>R88-R118</f>
        <v>0</v>
      </c>
      <c r="S128" s="9">
        <f>S88-S118</f>
        <v>0</v>
      </c>
      <c r="T128" s="9">
        <f>T88-T118</f>
        <v>0</v>
      </c>
      <c r="U128" s="9">
        <f>U88-U118</f>
        <v>0</v>
      </c>
      <c r="V128" s="9">
        <f>V88-V118</f>
        <v>0</v>
      </c>
      <c r="Z128">
        <v>6</v>
      </c>
    </row>
    <row r="129" spans="5:26">
      <c r="N129" s="9">
        <f>N89-N119</f>
        <v>0</v>
      </c>
      <c r="O129" s="9">
        <f>O89-O119</f>
        <v>0</v>
      </c>
      <c r="P129" s="9">
        <f>P89-P119</f>
        <v>0</v>
      </c>
      <c r="Q129" s="9">
        <f>Q89-Q119</f>
        <v>1</v>
      </c>
      <c r="R129" s="9">
        <f>R89-R119</f>
        <v>0</v>
      </c>
      <c r="S129" s="9">
        <f>S89-S119</f>
        <v>1</v>
      </c>
      <c r="T129" s="9">
        <f>T89-T119</f>
        <v>0</v>
      </c>
      <c r="U129" s="9">
        <f>U89-U119</f>
        <v>0</v>
      </c>
      <c r="V129" s="9">
        <f>V89-V119</f>
        <v>0</v>
      </c>
      <c r="Z129">
        <v>7</v>
      </c>
    </row>
    <row r="130" spans="5:26">
      <c r="N130" s="9">
        <f>N90-N120</f>
        <v>1</v>
      </c>
      <c r="O130" s="9">
        <f>O90-O120</f>
        <v>0</v>
      </c>
      <c r="P130" s="9">
        <f>P90-P120</f>
        <v>1</v>
      </c>
      <c r="Q130" s="9">
        <f>Q90-Q120</f>
        <v>0</v>
      </c>
      <c r="R130" s="9">
        <f>R90-R120</f>
        <v>0</v>
      </c>
      <c r="S130" s="9">
        <f>S90-S120</f>
        <v>1</v>
      </c>
      <c r="T130" s="9">
        <f>T90-T120</f>
        <v>0</v>
      </c>
      <c r="U130" s="9">
        <f>U90-U120</f>
        <v>0</v>
      </c>
      <c r="V130" s="9">
        <f>V90-V120</f>
        <v>0</v>
      </c>
      <c r="Z130">
        <v>8</v>
      </c>
    </row>
    <row r="131" spans="5:26">
      <c r="N131" s="9">
        <f>N91-N121</f>
        <v>0</v>
      </c>
      <c r="O131" s="9">
        <f>O91-O121</f>
        <v>0</v>
      </c>
      <c r="P131" s="9">
        <f>P91-P121</f>
        <v>1</v>
      </c>
      <c r="Q131" s="9">
        <f>Q91-Q121</f>
        <v>0</v>
      </c>
      <c r="R131" s="9">
        <f>R91-R121</f>
        <v>0</v>
      </c>
      <c r="S131" s="9">
        <f>S91-S121</f>
        <v>1</v>
      </c>
      <c r="T131" s="9">
        <f>T91-T121</f>
        <v>1</v>
      </c>
      <c r="U131" s="9">
        <f>U91-U121</f>
        <v>0</v>
      </c>
      <c r="V131" s="9">
        <f>V91-V121</f>
        <v>0</v>
      </c>
      <c r="Z131">
        <v>9</v>
      </c>
    </row>
    <row r="133" spans="5:26">
      <c r="E133">
        <f t="array" ref="E133">MIN(IF(N133:V141&gt;0,N133:V141))</f>
        <v>28</v>
      </c>
      <c r="F133" t="s">
        <v>60</v>
      </c>
      <c r="N133" s="11">
        <f>IF(AND(H2,N123),$N$11+W2,0)</f>
        <v>0</v>
      </c>
      <c r="O133" s="11">
        <f>IF(AND(H2,O123),$O$11+W2,0)</f>
        <v>0</v>
      </c>
      <c r="P133" s="11">
        <f>IF(AND(H2,P123),$P$11+W2,0)</f>
        <v>0</v>
      </c>
      <c r="Q133" s="11">
        <f>IF(AND(H2,Q123),$Q$11+W2,0)</f>
        <v>0</v>
      </c>
      <c r="R133" s="11">
        <f>IF(AND(H2,R123),$R$11+W2,0)</f>
        <v>0</v>
      </c>
      <c r="S133" s="11">
        <f>IF(AND(H2,S123),$S$11+W2,0)</f>
        <v>0</v>
      </c>
      <c r="T133" s="11">
        <f>IF(AND(H2,T123),$T$11+W2,0)</f>
        <v>0</v>
      </c>
      <c r="U133" s="11">
        <f>IF(AND(H2,U123),$U$11+W2,0)</f>
        <v>0</v>
      </c>
      <c r="V133" s="11">
        <f>IF(AND(H2,V123),$V$11+W2,0)</f>
        <v>0</v>
      </c>
      <c r="Z133">
        <v>1</v>
      </c>
    </row>
    <row r="134" spans="5:26">
      <c r="N134" s="11">
        <f>IF(AND(H3,N124),$N$11+W3,0)</f>
        <v>0</v>
      </c>
      <c r="O134" s="11">
        <f>IF(AND(H3,O124),$O$11+W3,0)</f>
        <v>0</v>
      </c>
      <c r="P134" s="11">
        <f>IF(AND(H3,P124),$P$11+W3,0)</f>
        <v>0</v>
      </c>
      <c r="Q134" s="11">
        <f>IF(AND(H3,Q124),$Q$11+W3,0)</f>
        <v>0</v>
      </c>
      <c r="R134" s="11">
        <f>IF(AND(H3,R124),$R$11+W3,0)</f>
        <v>0</v>
      </c>
      <c r="S134" s="11">
        <f>IF(AND(H3,S124),$S$11+W3,0)</f>
        <v>0</v>
      </c>
      <c r="T134" s="11">
        <f>IF(AND(H3,T124),$T$11+W3,0)</f>
        <v>0</v>
      </c>
      <c r="U134" s="11">
        <f>IF(AND(H3,U124),$U$11+W3,0)</f>
        <v>0</v>
      </c>
      <c r="V134" s="11">
        <f>IF(AND(H3,V124),$V$11+W3,0)</f>
        <v>0</v>
      </c>
      <c r="Z134">
        <v>2</v>
      </c>
    </row>
    <row r="135" spans="5:26">
      <c r="N135" s="11">
        <f>IF(AND(H4,N125),$N$11+W4,0)</f>
        <v>0</v>
      </c>
      <c r="O135" s="11">
        <f>IF(AND(H4,O125),$O$11+W4,0)</f>
        <v>0</v>
      </c>
      <c r="P135" s="11">
        <f>IF(AND(H4,P125),$P$11+W4,0)</f>
        <v>40</v>
      </c>
      <c r="Q135" s="11">
        <f>IF(AND(H4,Q125),$Q$11+W4,0)</f>
        <v>38</v>
      </c>
      <c r="R135" s="11">
        <f>IF(AND(H4,R125),$R$11+W4,0)</f>
        <v>38</v>
      </c>
      <c r="S135" s="11">
        <f>IF(AND(H4,S125),$S$11+W4,0)</f>
        <v>0</v>
      </c>
      <c r="T135" s="11">
        <f>IF(AND(H4,T125),$T$11+W4,0)</f>
        <v>0</v>
      </c>
      <c r="U135" s="11">
        <f>IF(AND(H4,U125),$U$11+W4,0)</f>
        <v>0</v>
      </c>
      <c r="V135" s="11">
        <f>IF(AND(H4,V125),$V$11+W4,0)</f>
        <v>0</v>
      </c>
      <c r="Z135">
        <v>3</v>
      </c>
    </row>
    <row r="136" spans="5:26">
      <c r="N136" s="11">
        <f>IF(AND(H5,N126),$N$11+W5,0)</f>
        <v>0</v>
      </c>
      <c r="O136" s="11">
        <f>IF(AND(H5,O126),$O$11+W5,0)</f>
        <v>0</v>
      </c>
      <c r="P136" s="11">
        <f>IF(AND(H5,P126),$P$11+W5,0)</f>
        <v>0</v>
      </c>
      <c r="Q136" s="11">
        <f>IF(AND(H5,Q126),$Q$11+W5,0)</f>
        <v>0</v>
      </c>
      <c r="R136" s="11">
        <f>IF(AND(H5,R126),$R$11+W5,0)</f>
        <v>0</v>
      </c>
      <c r="S136" s="11">
        <f>IF(AND(H5,S126),$S$11+W5,0)</f>
        <v>0</v>
      </c>
      <c r="T136" s="11">
        <f>IF(AND(H5,T126),$T$11+W5,0)</f>
        <v>0</v>
      </c>
      <c r="U136" s="11">
        <f>IF(AND(H5,U126),$U$11+W5,0)</f>
        <v>0</v>
      </c>
      <c r="V136" s="11">
        <f>IF(AND(H5,V126),$V$11+W5,0)</f>
        <v>0</v>
      </c>
      <c r="Z136">
        <v>4</v>
      </c>
    </row>
    <row r="137" spans="5:26">
      <c r="N137" s="11">
        <f>IF(AND(H6,N127),$N$11+W6,0)</f>
        <v>0</v>
      </c>
      <c r="O137" s="11">
        <f>IF(AND(H6,O127),$O$11+W6,0)</f>
        <v>0</v>
      </c>
      <c r="P137" s="11">
        <f>IF(AND(H6,P127),$P$11+W6,0)</f>
        <v>0</v>
      </c>
      <c r="Q137" s="11">
        <f>IF(AND(H6,Q127),$Q$11+W6,0)</f>
        <v>0</v>
      </c>
      <c r="R137" s="11">
        <f>IF(AND(H6,R127),$R$11+W6,0)</f>
        <v>0</v>
      </c>
      <c r="S137" s="11">
        <f>IF(AND(H6,S127),$S$11+W6,0)</f>
        <v>0</v>
      </c>
      <c r="T137" s="11">
        <f>IF(AND(H6,T127),$T$11+W6,0)</f>
        <v>0</v>
      </c>
      <c r="U137" s="11">
        <f>IF(AND(H6,U127),$U$11+W6,0)</f>
        <v>0</v>
      </c>
      <c r="V137" s="11">
        <f>IF(AND(H6,V127),$V$11+W6,0)</f>
        <v>0</v>
      </c>
      <c r="Z137">
        <v>5</v>
      </c>
    </row>
    <row r="138" spans="5:26">
      <c r="N138" s="11">
        <f>IF(AND(H7,N128),$N$11+W7,0)</f>
        <v>30</v>
      </c>
      <c r="O138" s="11">
        <f>IF(AND(H7,O128),$O$11+W7,0)</f>
        <v>0</v>
      </c>
      <c r="P138" s="11">
        <f>IF(AND(H7,P128),$P$11+W7,0)</f>
        <v>30</v>
      </c>
      <c r="Q138" s="11">
        <f>IF(AND(H7,Q128),$Q$11+W7,0)</f>
        <v>0</v>
      </c>
      <c r="R138" s="11">
        <f>IF(AND(H7,R128),$R$11+W7,0)</f>
        <v>0</v>
      </c>
      <c r="S138" s="11">
        <f>IF(AND(H7,S128),$S$11+W7,0)</f>
        <v>0</v>
      </c>
      <c r="T138" s="11">
        <f>IF(AND(H7,T128),$T$11+W7,0)</f>
        <v>0</v>
      </c>
      <c r="U138" s="11">
        <f>IF(AND(H7,U128),$U$11+W7,0)</f>
        <v>0</v>
      </c>
      <c r="V138" s="11">
        <f>IF(AND(H7,V128),$V$11+W7,0)</f>
        <v>0</v>
      </c>
      <c r="Z138">
        <v>6</v>
      </c>
    </row>
    <row r="139" spans="5:26">
      <c r="N139" s="11">
        <f>IF(AND(H8,N129),$N$11+W8,0)</f>
        <v>0</v>
      </c>
      <c r="O139" s="11">
        <f>IF(AND(H8,O129),$O$11+W8,0)</f>
        <v>0</v>
      </c>
      <c r="P139" s="11">
        <f>IF(AND(H8,P129),$P$11+W8,0)</f>
        <v>0</v>
      </c>
      <c r="Q139" s="11">
        <f>IF(AND(H8,Q129),$Q$11+W8,0)</f>
        <v>28</v>
      </c>
      <c r="R139" s="11">
        <f>IF(AND(H8,R129),$R$11+W8,0)</f>
        <v>0</v>
      </c>
      <c r="S139" s="11">
        <f>IF(AND(H8,S129),$S$11+W8,0)</f>
        <v>28</v>
      </c>
      <c r="T139" s="11">
        <f>IF(AND(H8,T129),$T$11+W8,0)</f>
        <v>0</v>
      </c>
      <c r="U139" s="11">
        <f>IF(AND(H8,U129),$U$11+W8,0)</f>
        <v>0</v>
      </c>
      <c r="V139" s="11">
        <f>IF(AND(H8,V129),$V$11+W8,0)</f>
        <v>0</v>
      </c>
      <c r="Z139">
        <v>7</v>
      </c>
    </row>
    <row r="140" spans="5:26">
      <c r="N140" s="11">
        <f>IF(AND(H9,N130),$N$11+W9,0)</f>
        <v>0</v>
      </c>
      <c r="O140" s="11">
        <f>IF(AND(H9,O130),$O$11+W9,0)</f>
        <v>0</v>
      </c>
      <c r="P140" s="11">
        <f>IF(AND(H9,P130),$P$11+W9,0)</f>
        <v>0</v>
      </c>
      <c r="Q140" s="11">
        <f>IF(AND(H9,Q130),$Q$11+W9,0)</f>
        <v>0</v>
      </c>
      <c r="R140" s="11">
        <f>IF(AND(H9,R130),$R$11+W9,0)</f>
        <v>0</v>
      </c>
      <c r="S140" s="11">
        <f>IF(AND(H9,S130),$S$11+W9,0)</f>
        <v>0</v>
      </c>
      <c r="T140" s="11">
        <f>IF(AND(H9,T130),$T$11+W9,0)</f>
        <v>0</v>
      </c>
      <c r="U140" s="11">
        <f>IF(AND(H9,U130),$U$11+W9,0)</f>
        <v>0</v>
      </c>
      <c r="V140" s="11">
        <f>IF(AND(H9,V130),$V$11+W9,0)</f>
        <v>0</v>
      </c>
      <c r="Z140">
        <v>8</v>
      </c>
    </row>
    <row r="141" spans="5:26">
      <c r="N141" s="11">
        <f>IF(AND(H10,N131),$N$11+W10,0)</f>
        <v>0</v>
      </c>
      <c r="O141" s="11">
        <f>IF(AND(H10,O131),$O$11+W10,0)</f>
        <v>0</v>
      </c>
      <c r="P141" s="11">
        <f>IF(AND(H10,P131),$P$11+W10,0)</f>
        <v>40</v>
      </c>
      <c r="Q141" s="11">
        <f>IF(AND(H10,Q131),$Q$11+W10,0)</f>
        <v>0</v>
      </c>
      <c r="R141" s="11">
        <f>IF(AND(H10,R131),$R$11+W10,0)</f>
        <v>0</v>
      </c>
      <c r="S141" s="11">
        <f>IF(AND(H10,S131),$S$11+W10,0)</f>
        <v>38</v>
      </c>
      <c r="T141" s="11">
        <f>IF(AND(H10,T131),$T$11+W10,0)</f>
        <v>36</v>
      </c>
      <c r="U141" s="11">
        <f>IF(AND(H10,U131),$U$11+W10,0)</f>
        <v>0</v>
      </c>
      <c r="V141" s="11">
        <f>IF(AND(H10,V131),$V$11+W10,0)</f>
        <v>0</v>
      </c>
      <c r="Z141">
        <v>9</v>
      </c>
    </row>
    <row r="143" spans="5:26">
      <c r="N143" s="12">
        <f>IF(N133=$E$133,1,0)</f>
        <v>0</v>
      </c>
      <c r="O143" s="12">
        <f>IF(O133=$E$133,1,0)</f>
        <v>0</v>
      </c>
      <c r="P143" s="12">
        <f>IF(P133=$E$133,1,0)</f>
        <v>0</v>
      </c>
      <c r="Q143" s="12">
        <f>IF(Q133=$E$133,1,0)</f>
        <v>0</v>
      </c>
      <c r="R143" s="12">
        <f>IF(R133=$E$133,1,0)</f>
        <v>0</v>
      </c>
      <c r="S143" s="12">
        <f>IF(S133=$E$133,1,0)</f>
        <v>0</v>
      </c>
      <c r="T143" s="12">
        <f>IF(T133=$E$133,1,0)</f>
        <v>0</v>
      </c>
      <c r="U143" s="12">
        <f>IF(U133=$E$133,1,0)</f>
        <v>0</v>
      </c>
      <c r="V143" s="12">
        <f>IF(V133=$E$133,1,0)</f>
        <v>0</v>
      </c>
      <c r="Z143">
        <v>1</v>
      </c>
    </row>
    <row r="144" spans="5:26">
      <c r="N144" s="12">
        <f>IF(N134=$E$133,1,0)</f>
        <v>0</v>
      </c>
      <c r="O144" s="12">
        <f>IF(O134=$E$133,1,0)</f>
        <v>0</v>
      </c>
      <c r="P144" s="12">
        <f>IF(P134=$E$133,1,0)</f>
        <v>0</v>
      </c>
      <c r="Q144" s="12">
        <f>IF(Q134=$E$133,1,0)</f>
        <v>0</v>
      </c>
      <c r="R144" s="12">
        <f>IF(R134=$E$133,1,0)</f>
        <v>0</v>
      </c>
      <c r="S144" s="12">
        <f>IF(S134=$E$133,1,0)</f>
        <v>0</v>
      </c>
      <c r="T144" s="12">
        <f>IF(T134=$E$133,1,0)</f>
        <v>0</v>
      </c>
      <c r="U144" s="12">
        <f>IF(U134=$E$133,1,0)</f>
        <v>0</v>
      </c>
      <c r="V144" s="12">
        <f>IF(V134=$E$133,1,0)</f>
        <v>0</v>
      </c>
      <c r="Z144">
        <v>2</v>
      </c>
    </row>
    <row r="145" spans="6:27">
      <c r="N145" s="12">
        <f>IF(N135=$E$133,1,0)</f>
        <v>0</v>
      </c>
      <c r="O145" s="12">
        <f>IF(O135=$E$133,1,0)</f>
        <v>0</v>
      </c>
      <c r="P145" s="12">
        <f>IF(P135=$E$133,1,0)</f>
        <v>0</v>
      </c>
      <c r="Q145" s="12">
        <f>IF(Q135=$E$133,1,0)</f>
        <v>0</v>
      </c>
      <c r="R145" s="12">
        <f>IF(R135=$E$133,1,0)</f>
        <v>0</v>
      </c>
      <c r="S145" s="12">
        <f>IF(S135=$E$133,1,0)</f>
        <v>0</v>
      </c>
      <c r="T145" s="12">
        <f>IF(T135=$E$133,1,0)</f>
        <v>0</v>
      </c>
      <c r="U145" s="12">
        <f>IF(U135=$E$133,1,0)</f>
        <v>0</v>
      </c>
      <c r="V145" s="12">
        <f>IF(V135=$E$133,1,0)</f>
        <v>0</v>
      </c>
      <c r="Z145">
        <v>3</v>
      </c>
    </row>
    <row r="146" spans="6:27">
      <c r="N146" s="12">
        <f>IF(N136=$E$133,1,0)</f>
        <v>0</v>
      </c>
      <c r="O146" s="12">
        <f>IF(O136=$E$133,1,0)</f>
        <v>0</v>
      </c>
      <c r="P146" s="12">
        <f>IF(P136=$E$133,1,0)</f>
        <v>0</v>
      </c>
      <c r="Q146" s="12">
        <f>IF(Q136=$E$133,1,0)</f>
        <v>0</v>
      </c>
      <c r="R146" s="12">
        <f>IF(R136=$E$133,1,0)</f>
        <v>0</v>
      </c>
      <c r="S146" s="12">
        <f>IF(S136=$E$133,1,0)</f>
        <v>0</v>
      </c>
      <c r="T146" s="12">
        <f>IF(T136=$E$133,1,0)</f>
        <v>0</v>
      </c>
      <c r="U146" s="12">
        <f>IF(U136=$E$133,1,0)</f>
        <v>0</v>
      </c>
      <c r="V146" s="12">
        <f>IF(V136=$E$133,1,0)</f>
        <v>0</v>
      </c>
      <c r="Z146">
        <v>4</v>
      </c>
    </row>
    <row r="147" spans="6:27">
      <c r="N147" s="12">
        <f>IF(N137=$E$133,1,0)</f>
        <v>0</v>
      </c>
      <c r="O147" s="12">
        <f>IF(O137=$E$133,1,0)</f>
        <v>0</v>
      </c>
      <c r="P147" s="12">
        <f>IF(P137=$E$133,1,0)</f>
        <v>0</v>
      </c>
      <c r="Q147" s="12">
        <f>IF(Q137=$E$133,1,0)</f>
        <v>0</v>
      </c>
      <c r="R147" s="12">
        <f>IF(R137=$E$133,1,0)</f>
        <v>0</v>
      </c>
      <c r="S147" s="12">
        <f>IF(S137=$E$133,1,0)</f>
        <v>0</v>
      </c>
      <c r="T147" s="12">
        <f>IF(T137=$E$133,1,0)</f>
        <v>0</v>
      </c>
      <c r="U147" s="12">
        <f>IF(U137=$E$133,1,0)</f>
        <v>0</v>
      </c>
      <c r="V147" s="12">
        <f>IF(V137=$E$133,1,0)</f>
        <v>0</v>
      </c>
      <c r="Z147">
        <v>5</v>
      </c>
    </row>
    <row r="148" spans="6:27">
      <c r="N148" s="12">
        <f>IF(N138=$E$133,1,0)</f>
        <v>0</v>
      </c>
      <c r="O148" s="12">
        <f>IF(O138=$E$133,1,0)</f>
        <v>0</v>
      </c>
      <c r="P148" s="12">
        <f>IF(P138=$E$133,1,0)</f>
        <v>0</v>
      </c>
      <c r="Q148" s="12">
        <f>IF(Q138=$E$133,1,0)</f>
        <v>0</v>
      </c>
      <c r="R148" s="12">
        <f>IF(R138=$E$133,1,0)</f>
        <v>0</v>
      </c>
      <c r="S148" s="12">
        <f>IF(S138=$E$133,1,0)</f>
        <v>0</v>
      </c>
      <c r="T148" s="12">
        <f>IF(T138=$E$133,1,0)</f>
        <v>0</v>
      </c>
      <c r="U148" s="12">
        <f>IF(U138=$E$133,1,0)</f>
        <v>0</v>
      </c>
      <c r="V148" s="12">
        <f>IF(V138=$E$133,1,0)</f>
        <v>0</v>
      </c>
      <c r="Z148">
        <v>6</v>
      </c>
    </row>
    <row r="149" spans="6:27">
      <c r="N149" s="12">
        <f>IF(N139=$E$133,1,0)</f>
        <v>0</v>
      </c>
      <c r="O149" s="12">
        <f>IF(O139=$E$133,1,0)</f>
        <v>0</v>
      </c>
      <c r="P149" s="12">
        <f>IF(P139=$E$133,1,0)</f>
        <v>0</v>
      </c>
      <c r="Q149" s="12">
        <f>IF(Q139=$E$133,1,0)</f>
        <v>1</v>
      </c>
      <c r="R149" s="12">
        <f>IF(R139=$E$133,1,0)</f>
        <v>0</v>
      </c>
      <c r="S149" s="12">
        <f>IF(S139=$E$133,1,0)</f>
        <v>1</v>
      </c>
      <c r="T149" s="12">
        <f>IF(T139=$E$133,1,0)</f>
        <v>0</v>
      </c>
      <c r="U149" s="12">
        <f>IF(U139=$E$133,1,0)</f>
        <v>0</v>
      </c>
      <c r="V149" s="12">
        <f>IF(V139=$E$133,1,0)</f>
        <v>0</v>
      </c>
      <c r="Z149">
        <v>7</v>
      </c>
    </row>
    <row r="150" spans="6:27">
      <c r="N150" s="12">
        <f>IF(N140=$E$133,1,0)</f>
        <v>0</v>
      </c>
      <c r="O150" s="12">
        <f>IF(O140=$E$133,1,0)</f>
        <v>0</v>
      </c>
      <c r="P150" s="12">
        <f>IF(P140=$E$133,1,0)</f>
        <v>0</v>
      </c>
      <c r="Q150" s="12">
        <f>IF(Q140=$E$133,1,0)</f>
        <v>0</v>
      </c>
      <c r="R150" s="12">
        <f>IF(R140=$E$133,1,0)</f>
        <v>0</v>
      </c>
      <c r="S150" s="12">
        <f>IF(S140=$E$133,1,0)</f>
        <v>0</v>
      </c>
      <c r="T150" s="12">
        <f>IF(T140=$E$133,1,0)</f>
        <v>0</v>
      </c>
      <c r="U150" s="12">
        <f>IF(U140=$E$133,1,0)</f>
        <v>0</v>
      </c>
      <c r="V150" s="12">
        <f>IF(V140=$E$133,1,0)</f>
        <v>0</v>
      </c>
      <c r="Z150">
        <v>8</v>
      </c>
    </row>
    <row r="151" spans="6:27">
      <c r="N151" s="12">
        <f>IF(N141=$E$133,1,0)</f>
        <v>0</v>
      </c>
      <c r="O151" s="12">
        <f>IF(O141=$E$133,1,0)</f>
        <v>0</v>
      </c>
      <c r="P151" s="12">
        <f>IF(P141=$E$133,1,0)</f>
        <v>0</v>
      </c>
      <c r="Q151" s="12">
        <f>IF(Q141=$E$133,1,0)</f>
        <v>0</v>
      </c>
      <c r="R151" s="12">
        <f>IF(R141=$E$133,1,0)</f>
        <v>0</v>
      </c>
      <c r="S151" s="12">
        <f>IF(S141=$E$133,1,0)</f>
        <v>0</v>
      </c>
      <c r="T151" s="12">
        <f>IF(T141=$E$133,1,0)</f>
        <v>0</v>
      </c>
      <c r="U151" s="12">
        <f>IF(U141=$E$133,1,0)</f>
        <v>0</v>
      </c>
      <c r="V151" s="12">
        <f>IF(V141=$E$133,1,0)</f>
        <v>0</v>
      </c>
      <c r="Z151">
        <v>9</v>
      </c>
    </row>
    <row r="153" spans="6:27">
      <c r="F153" t="s">
        <v>61</v>
      </c>
      <c r="I153" t="str">
        <f>IF(L153=1,K153,IF(L154=1,K154,IF(L155=1,K155,IF(L156=1,K156,IF(L157=1,K157,IF(L158=1,K158,IF(L159=1,K159,IF(L160=1,K160,IF(L161=1,K161)))))))))</f>
        <v>G</v>
      </c>
      <c r="K153" t="str">
        <f>K113</f>
        <v>A</v>
      </c>
      <c r="L153">
        <f>SUM(N153:V153)</f>
        <v>0</v>
      </c>
      <c r="N153" s="13">
        <f>N143</f>
        <v>0</v>
      </c>
      <c r="O153" s="13">
        <f>IF(SUM($N$143:N143)&gt;=1,0,O143)</f>
        <v>0</v>
      </c>
      <c r="P153" s="13">
        <f>IF(SUM($N$143:O143)&gt;=1,0,P143)</f>
        <v>0</v>
      </c>
      <c r="Q153" s="13">
        <f>IF(SUM($N$143:P143)&gt;=1,0,Q143)</f>
        <v>0</v>
      </c>
      <c r="R153" s="13">
        <f>IF(SUM($N$143:Q143)&gt;=1,0,R143)</f>
        <v>0</v>
      </c>
      <c r="S153" s="13">
        <f>IF(SUM($N$143:R143)&gt;=1,0,S143)</f>
        <v>0</v>
      </c>
      <c r="T153" s="13">
        <f>IF(SUM($N$143:S143)&gt;=1,0,T143)</f>
        <v>0</v>
      </c>
      <c r="U153" s="13">
        <f>IF(SUM($N$143:T143)&gt;=1,0,U143)</f>
        <v>0</v>
      </c>
      <c r="V153" s="13">
        <f>IF(SUM($N$143:U143)&gt;=1,0,V143)</f>
        <v>0</v>
      </c>
      <c r="X153">
        <f>IF(AA153=1,Z153,IF(AA154=1,Z154,IF(AA155=1,Z155,IF(AA156=1,Z156,IF(AA157=1,Z157,IF(AA158=1,Z158,IF(AA159=1,Z159,IF(AA160=1,Z160,IF(AA161=1,Z161)))))))))</f>
        <v>4</v>
      </c>
      <c r="Z153">
        <v>1</v>
      </c>
      <c r="AA153">
        <f>SUM(N153:N161)</f>
        <v>0</v>
      </c>
    </row>
    <row r="154" spans="6:27">
      <c r="K154" t="str">
        <f>K114</f>
        <v>B</v>
      </c>
      <c r="L154">
        <f>SUM(N154:V154)</f>
        <v>0</v>
      </c>
      <c r="N154" s="13">
        <f>IF(SUM($N$143:$V$143)&gt;=1,0,N144)</f>
        <v>0</v>
      </c>
      <c r="O154" s="13">
        <f>IF(SUM($N$143:$V$143)+SUM($N$144:N144)&gt;=1,0,O144)</f>
        <v>0</v>
      </c>
      <c r="P154" s="13">
        <f>IF(SUM($N$143:$V$143)+SUM($N$144:O144)&gt;=1,0,P144)</f>
        <v>0</v>
      </c>
      <c r="Q154" s="13">
        <f>IF(SUM($N$143:$V$143)+SUM($N$144:P144)&gt;=1,0,Q144)</f>
        <v>0</v>
      </c>
      <c r="R154" s="13">
        <f>IF(SUM($N$143:$V$143)+SUM($N$144:Q144)&gt;=1,0,R144)</f>
        <v>0</v>
      </c>
      <c r="S154" s="13">
        <f>IF(SUM($N$143:$V$143)+SUM($N$144:R144)&gt;=1,0,S144)</f>
        <v>0</v>
      </c>
      <c r="T154" s="13">
        <f>IF(SUM($N$143:$V$143)+SUM($N$144:S144)&gt;=1,0,T144)</f>
        <v>0</v>
      </c>
      <c r="U154" s="13">
        <f>IF(SUM($N$143:$V$143)+SUM($N$144:T144)&gt;=1,0,U144)</f>
        <v>0</v>
      </c>
      <c r="V154" s="13">
        <f>IF(SUM($N$143:$V$143)+SUM($N$144:U144)&gt;=1,0,V144)</f>
        <v>0</v>
      </c>
      <c r="Z154">
        <v>2</v>
      </c>
      <c r="AA154">
        <f>SUM(O153:O161)</f>
        <v>0</v>
      </c>
    </row>
    <row r="155" spans="6:27">
      <c r="K155" t="str">
        <f>K115</f>
        <v>C</v>
      </c>
      <c r="L155">
        <f>SUM(N155:V155)</f>
        <v>0</v>
      </c>
      <c r="N155" s="13">
        <f>IF(SUM($N$143:$V$143)+SUM($N$144:$V$144)&gt;=1,0,N145)</f>
        <v>0</v>
      </c>
      <c r="O155" s="13">
        <f>IF(SUM($N$143:$V$143)+SUM($N$144:$V$144)+SUM($N$145:N145)&gt;=1,0,O145)</f>
        <v>0</v>
      </c>
      <c r="P155" s="13">
        <f>IF(SUM($N$143:$V$143)+SUM($N$144:$V$144)+SUM($N$145:O145)&gt;=1,0,P145)</f>
        <v>0</v>
      </c>
      <c r="Q155" s="13">
        <f>IF(SUM($N$143:$V$143)+SUM($N$144:$V$144)+SUM($N$145:P145)&gt;=1,0,Q145)</f>
        <v>0</v>
      </c>
      <c r="R155" s="13">
        <f>IF(SUM($N$143:$V$143)+SUM($N$144:$V$144)+SUM($N$145:Q145)&gt;=1,0,R145)</f>
        <v>0</v>
      </c>
      <c r="S155" s="13">
        <f>IF(SUM($N$143:$V$143)+SUM($N$144:$V$144)+SUM($N$145:R145)&gt;=1,0,S145)</f>
        <v>0</v>
      </c>
      <c r="T155" s="13">
        <f>IF(SUM($N$143:$V$143)+SUM($N$144:$V$144)+SUM($N$145:S145)&gt;=1,0,T145)</f>
        <v>0</v>
      </c>
      <c r="U155" s="13">
        <f>IF(SUM($N$143:$V$143)+SUM($N$144:$V$144)+SUM($N$145:T145)&gt;=1,0,U145)</f>
        <v>0</v>
      </c>
      <c r="V155" s="13">
        <f>IF(SUM($N$143:$V$143)+SUM($N$144:$V$144)+SUM($N$145:U145)&gt;=1,0,V145)</f>
        <v>0</v>
      </c>
      <c r="Z155">
        <v>3</v>
      </c>
      <c r="AA155">
        <f>SUM(P153:P161)</f>
        <v>0</v>
      </c>
    </row>
    <row r="156" spans="6:27">
      <c r="K156" t="str">
        <f>K116</f>
        <v>D</v>
      </c>
      <c r="L156">
        <f>SUM(N156:V156)</f>
        <v>0</v>
      </c>
      <c r="N156" s="13">
        <f>IF(SUM($N$143:$V$143)+SUM($N$144:$V$144)+SUM($N$145:$V$145)&gt;=1,0,N146)</f>
        <v>0</v>
      </c>
      <c r="O156" s="13">
        <f>IF(SUM($N$143:$V$143)+SUM($N$144:$V$144)+SUM($N$145:$V$145)+SUM($N146:N146)&gt;=1,0,O146)</f>
        <v>0</v>
      </c>
      <c r="P156" s="13">
        <f>IF(SUM($N$143:$V$143)+SUM($N$144:$V$144)+SUM($N$145:$V$145)+SUM($N146:O146)&gt;=1,0,P146)</f>
        <v>0</v>
      </c>
      <c r="Q156" s="13">
        <f>IF(SUM($N$143:$V$143)+SUM($N$144:$V$144)+SUM($N$145:$V$145)+SUM($N146:P146)&gt;=1,0,Q146)</f>
        <v>0</v>
      </c>
      <c r="R156" s="13">
        <f>IF(SUM($N$143:$V$143)+SUM($N$144:$V$144)+SUM($N$145:$V$145)+SUM($N146:Q146)&gt;=1,0,R146)</f>
        <v>0</v>
      </c>
      <c r="S156" s="13">
        <f>IF(SUM($N$143:$V$143)+SUM($N$144:$V$144)+SUM($N$145:$V$145)+SUM($N146:R146)&gt;=1,0,S146)</f>
        <v>0</v>
      </c>
      <c r="T156" s="13">
        <f>IF(SUM($N$143:$V$143)+SUM($N$144:$V$144)+SUM($N$145:$V$145)+SUM($N146:S146)&gt;=1,0,T146)</f>
        <v>0</v>
      </c>
      <c r="U156" s="13">
        <f>IF(SUM($N$143:$V$143)+SUM($N$144:$V$144)+SUM($N$145:$V$145)+SUM($N146:T146)&gt;=1,0,U146)</f>
        <v>0</v>
      </c>
      <c r="V156" s="13">
        <f>IF(SUM($N$143:$V$143)+SUM($N$144:$V$144)+SUM($N$145:$V$145)+SUM($N146:U146)&gt;=1,0,V146)</f>
        <v>0</v>
      </c>
      <c r="Z156">
        <v>4</v>
      </c>
      <c r="AA156">
        <f>SUM(Q153:Q161)</f>
        <v>1</v>
      </c>
    </row>
    <row r="157" spans="6:27">
      <c r="K157" t="str">
        <f>K117</f>
        <v>E</v>
      </c>
      <c r="L157">
        <f>SUM(N157:V157)</f>
        <v>0</v>
      </c>
      <c r="N157" s="13">
        <f>IF(SUM($N$143:$V$143)+SUM($N$144:$V$144)+SUM($N$145:$V$145)+SUM($N146:$V$146)&gt;=1,0,N147)</f>
        <v>0</v>
      </c>
      <c r="O157" s="13">
        <f>IF(SUM($N$143:$V$143)+SUM($N$144:$V$144)+SUM($N$145:$V$145)+SUM($N146:$V$146)+SUM($N$147:N147)&gt;=1,0,O147)</f>
        <v>0</v>
      </c>
      <c r="P157" s="13">
        <f>IF(SUM($N$143:$V$143)+SUM($N$144:$V$144)+SUM($N$145:$V$145)+SUM($N146:$V$146)+SUM($N$147:O147)&gt;=1,0,P147)</f>
        <v>0</v>
      </c>
      <c r="Q157" s="13">
        <f>IF(SUM($N$143:$V$143)+SUM($N$144:$V$144)+SUM($N$145:$V$145)+SUM($N146:$V$146)+SUM($N$147:P147)&gt;=1,0,Q147)</f>
        <v>0</v>
      </c>
      <c r="R157" s="13">
        <f>IF(SUM($N$143:$V$143)+SUM($N$144:$V$144)+SUM($N$145:$V$145)+SUM($N146:$V$146)+SUM($N$147:Q147)&gt;=1,0,R147)</f>
        <v>0</v>
      </c>
      <c r="S157" s="13">
        <f>IF(SUM($N$143:$V$143)+SUM($N$144:$V$144)+SUM($N$145:$V$145)+SUM($N146:$V$146)+SUM($N$147:R147)&gt;=1,0,S147)</f>
        <v>0</v>
      </c>
      <c r="T157" s="13">
        <f>IF(SUM($N$143:$V$143)+SUM($N$144:$V$144)+SUM($N$145:$V$145)+SUM($N146:$V$146)+SUM($N$147:S147)&gt;=1,0,T147)</f>
        <v>0</v>
      </c>
      <c r="U157" s="13">
        <f>IF(SUM($N$143:$V$143)+SUM($N$144:$V$144)+SUM($N$145:$V$145)+SUM($N146:$V$146)+SUM($N$147:T147)&gt;=1,0,U147)</f>
        <v>0</v>
      </c>
      <c r="V157" s="13">
        <f>IF(SUM($N$143:$V$143)+SUM($N$144:$V$144)+SUM($N$145:$V$145)+SUM($N146:$V$146)+SUM($N$147:U147)&gt;=1,0,V147)</f>
        <v>0</v>
      </c>
      <c r="Z157">
        <v>5</v>
      </c>
      <c r="AA157">
        <f>SUM(R153:R161)</f>
        <v>0</v>
      </c>
    </row>
    <row r="158" spans="6:27">
      <c r="K158" t="str">
        <f>K118</f>
        <v>F</v>
      </c>
      <c r="L158">
        <f>SUM(N158:V158)</f>
        <v>0</v>
      </c>
      <c r="N158" s="13">
        <f>IF(SUM($N$143:$V$143)+SUM($N$144:$V$144)+SUM($N$145:$V$145)+SUM($N146:$V$146)+SUM($N$147:$V$147)&gt;=1,0,N148)</f>
        <v>0</v>
      </c>
      <c r="O158" s="13">
        <f>IF(SUM($N$143:$V$143)+SUM($N$144:$V$144)+SUM($N$145:$V$145)+SUM($N146:$V$146)+SUM($N$147:$V$147)+SUM($N$148:N148)&gt;=1,0,O148)</f>
        <v>0</v>
      </c>
      <c r="P158" s="13">
        <f>IF(SUM($N$143:$V$143)+SUM($N$144:$V$144)+SUM($N$145:$V$145)+SUM($N146:$V$146)+SUM($N$147:$V$147)+SUM($N$148:O148)&gt;=1,0,P148)</f>
        <v>0</v>
      </c>
      <c r="Q158" s="13">
        <f>IF(SUM($N$143:$V$143)+SUM($N$144:$V$144)+SUM($N$145:$V$145)+SUM($N146:$V$146)+SUM($N$147:$V$147)+SUM($N$148:P148)&gt;=1,0,Q148)</f>
        <v>0</v>
      </c>
      <c r="R158" s="13">
        <f>IF(SUM($N$143:$V$143)+SUM($N$144:$V$144)+SUM($N$145:$V$145)+SUM($N146:$V$146)+SUM($N$147:$V$147)+SUM($N$148:Q148)&gt;=1,0,R148)</f>
        <v>0</v>
      </c>
      <c r="S158" s="13">
        <f>IF(SUM($N$143:$V$143)+SUM($N$144:$V$144)+SUM($N$145:$V$145)+SUM($N146:$V$146)+SUM($N$147:$V$147)+SUM($N$148:R148)&gt;=1,0,S148)</f>
        <v>0</v>
      </c>
      <c r="T158" s="13">
        <f>IF(SUM($N$143:$V$143)+SUM($N$144:$V$144)+SUM($N$145:$V$145)+SUM($N146:$V$146)+SUM($N$147:$V$147)+SUM($N$148:S148)&gt;=1,0,T148)</f>
        <v>0</v>
      </c>
      <c r="U158" s="13">
        <f>IF(SUM($N$143:$V$143)+SUM($N$144:$V$144)+SUM($N$145:$V$145)+SUM($N146:$V$146)+SUM($N$147:$V$147)+SUM($N$148:T148)&gt;=1,0,U148)</f>
        <v>0</v>
      </c>
      <c r="V158" s="13">
        <f>IF(SUM($N$143:$V$143)+SUM($N$144:$V$144)+SUM($N$145:$V$145)+SUM($N146:$V$146)+SUM($N$147:$V$147)+SUM($N$148:U148)&gt;=1,0,V148)</f>
        <v>0</v>
      </c>
      <c r="Z158">
        <v>6</v>
      </c>
      <c r="AA158">
        <f>SUM(S153:S161)</f>
        <v>0</v>
      </c>
    </row>
    <row r="159" spans="6:27">
      <c r="K159" t="str">
        <f>K119</f>
        <v>G</v>
      </c>
      <c r="L159">
        <f>SUM(N159:V159)</f>
        <v>1</v>
      </c>
      <c r="N159" s="13">
        <f>IF(SUM($N$143:$V$143)+SUM($N$144:$V$144)+SUM($N$145:$V$145)+SUM($N146:$V$146)+SUM($N$147:$V$147)+SUM($N$148:$V$148)&gt;=1,0,N149)</f>
        <v>0</v>
      </c>
      <c r="O159" s="13">
        <f>IF(SUM($N$143:$V$143)+SUM($N$144:$V$144)+SUM($N$145:$V$145)+SUM($N146:$V$146)+SUM($N$147:$V$147)+SUM($N$148:$V$148)+SUM($N$149:N149)&gt;=1,0,O149)</f>
        <v>0</v>
      </c>
      <c r="P159" s="13">
        <f>IF(SUM($N$143:$V$143)+SUM($N$144:$V$144)+SUM($N$145:$V$145)+SUM($N146:$V$146)+SUM($N$147:$V$147)+SUM($N$148:$V$148)+SUM($N$149:O149)&gt;=1,0,P149)</f>
        <v>0</v>
      </c>
      <c r="Q159" s="13">
        <f>IF(SUM($N$143:$V$143)+SUM($N$144:$V$144)+SUM($N$145:$V$145)+SUM($N146:$V$146)+SUM($N$147:$V$147)+SUM($N$148:$V$148)+SUM($N$149:P149)&gt;=1,0,Q149)</f>
        <v>1</v>
      </c>
      <c r="R159" s="13">
        <f>IF(SUM($N$143:$V$143)+SUM($N$144:$V$144)+SUM($N$145:$V$145)+SUM($N146:$V$146)+SUM($N$147:$V$147)+SUM($N$148:$V$148)+SUM($N$149:Q149)&gt;=1,0,R149)</f>
        <v>0</v>
      </c>
      <c r="S159" s="13">
        <f>IF(SUM($N$143:$V$143)+SUM($N$144:$V$144)+SUM($N$145:$V$145)+SUM($N146:$V$146)+SUM($N$147:$V$147)+SUM($N$148:$V$148)+SUM($N$149:R149)&gt;=1,0,S149)</f>
        <v>0</v>
      </c>
      <c r="T159" s="13">
        <f>IF(SUM($N$143:$V$143)+SUM($N$144:$V$144)+SUM($N$145:$V$145)+SUM($N146:$V$146)+SUM($N$147:$V$147)+SUM($N$148:$V$148)+SUM($N$149:S149)&gt;=1,0,T149)</f>
        <v>0</v>
      </c>
      <c r="U159" s="13">
        <f>IF(SUM($N$143:$V$143)+SUM($N$144:$V$144)+SUM($N$145:$V$145)+SUM($N146:$V$146)+SUM($N$147:$V$147)+SUM($N$148:$V$148)+SUM($N$149:T149)&gt;=1,0,U149)</f>
        <v>0</v>
      </c>
      <c r="V159" s="13">
        <f>IF(SUM($N$143:$V$143)+SUM($N$144:$V$144)+SUM($N$145:$V$145)+SUM($N146:$V$146)+SUM($N$147:$V$147)+SUM($N$148:$V$148)+SUM($N$149:U149)&gt;=1,0,V149)</f>
        <v>0</v>
      </c>
      <c r="Z159">
        <v>7</v>
      </c>
      <c r="AA159">
        <f>SUM(T153:T161)</f>
        <v>0</v>
      </c>
    </row>
    <row r="160" spans="6:27">
      <c r="K160" t="str">
        <f>K120</f>
        <v>H</v>
      </c>
      <c r="L160">
        <f>SUM(N160:V160)</f>
        <v>0</v>
      </c>
      <c r="N160" s="13">
        <f>IF(SUM($N$143:$V$143)+SUM($N$144:$V$144)+SUM($N$145:$V$145)+SUM($N146:$V$146)+SUM($N$147:$V$147)+SUM($N$148:$V$148)+SUM($N$149:$V$149)&gt;=1,0,N150)</f>
        <v>0</v>
      </c>
      <c r="O160" s="13">
        <f>IF(SUM($N$143:$V$143)+SUM($N$144:$V$144)+SUM($N$145:$V$145)+SUM($N146:$V$146)+SUM($N$147:$V$147)+SUM($N$148:$V$148)+SUM($N$149:$V$149)+SUM($N$150:N150)&gt;=1,0,O150)</f>
        <v>0</v>
      </c>
      <c r="P160" s="13">
        <f>IF(SUM($N$143:$V$143)+SUM($N$144:$V$144)+SUM($N$145:$V$145)+SUM($N146:$V$146)+SUM($N$147:$V$147)+SUM($N$148:$V$148)+SUM($N$149:$V$149)+SUM($N$150:O150)&gt;=1,0,P150)</f>
        <v>0</v>
      </c>
      <c r="Q160" s="13">
        <f>IF(SUM($N$143:$V$143)+SUM($N$144:$V$144)+SUM($N$145:$V$145)+SUM($N146:$V$146)+SUM($N$147:$V$147)+SUM($N$148:$V$148)+SUM($N$149:$V$149)+SUM($N$150:P150)&gt;=1,0,Q150)</f>
        <v>0</v>
      </c>
      <c r="R160" s="13">
        <f>IF(SUM($N$143:$V$143)+SUM($N$144:$V$144)+SUM($N$145:$V$145)+SUM($N146:$V$146)+SUM($N$147:$V$147)+SUM($N$148:$V$148)+SUM($N$149:$V$149)+SUM($N$150:Q150)&gt;=1,0,R150)</f>
        <v>0</v>
      </c>
      <c r="S160" s="13">
        <f>IF(SUM($N$143:$V$143)+SUM($N$144:$V$144)+SUM($N$145:$V$145)+SUM($N146:$V$146)+SUM($N$147:$V$147)+SUM($N$148:$V$148)+SUM($N$149:$V$149)+SUM($N$150:R150)&gt;=1,0,S150)</f>
        <v>0</v>
      </c>
      <c r="T160" s="13">
        <f>IF(SUM($N$143:$V$143)+SUM($N$144:$V$144)+SUM($N$145:$V$145)+SUM($N146:$V$146)+SUM($N$147:$V$147)+SUM($N$148:$V$148)+SUM($N$149:$V$149)+SUM($N$150:S150)&gt;=1,0,T150)</f>
        <v>0</v>
      </c>
      <c r="U160" s="13">
        <f>IF(SUM($N$143:$V$143)+SUM($N$144:$V$144)+SUM($N$145:$V$145)+SUM($N146:$V$146)+SUM($N$147:$V$147)+SUM($N$148:$V$148)+SUM($N$149:$V$149)+SUM($N$150:T150)&gt;=1,0,U150)</f>
        <v>0</v>
      </c>
      <c r="V160" s="13">
        <f>IF(SUM($N$143:$V$143)+SUM($N$144:$V$144)+SUM($N$145:$V$145)+SUM($N146:$V$146)+SUM($N$147:$V$147)+SUM($N$148:$V$148)+SUM($N$149:$V$149)+SUM($N$150:U150)&gt;=1,0,V150)</f>
        <v>0</v>
      </c>
      <c r="Z160">
        <v>8</v>
      </c>
      <c r="AA160">
        <f>SUM(U153:U161)</f>
        <v>0</v>
      </c>
    </row>
    <row r="161" spans="5:27">
      <c r="K161" t="str">
        <f>K121</f>
        <v>I</v>
      </c>
      <c r="L161">
        <f>SUM(N161:V161)</f>
        <v>0</v>
      </c>
      <c r="N161" s="13">
        <f>IF(SUM($N$143:$V$143)+SUM($N$144:$V$144)+SUM($N$145:$V$145)+SUM($N146:$V$146)+SUM($N$147:$V$147)+SUM($N$148:$V$148)+SUM($N$149:$V$149)+SUM($N$150:$V$150)&gt;=1,0,N151)</f>
        <v>0</v>
      </c>
      <c r="O161" s="13">
        <f>IF(SUM($N$143:$V$143)+SUM($N$144:$V$144)+SUM($N$145:$V$145)+SUM($N146:$V$146)+SUM($N$147:$V$147)+SUM($N$148:$V$148)+SUM($N$149:$V$149)+SUM($N$150:$V$150)+SUM($N$151:N151)&gt;=1,0,O151)</f>
        <v>0</v>
      </c>
      <c r="P161" s="13">
        <f>IF(SUM($N$143:$V$143)+SUM($N$144:$V$144)+SUM($N$145:$V$145)+SUM($N146:$V$146)+SUM($N$147:$V$147)+SUM($N$148:$V$148)+SUM($N$149:$V$149)+SUM($N$150:$V$150)+SUM($N$151:O151)&gt;=1,0,P151)</f>
        <v>0</v>
      </c>
      <c r="Q161" s="13">
        <f>IF(SUM($N$143:$V$143)+SUM($N$144:$V$144)+SUM($N$145:$V$145)+SUM($N146:$V$146)+SUM($N$147:$V$147)+SUM($N$148:$V$148)+SUM($N$149:$V$149)+SUM($N$150:$V$150)+SUM($N$151:P151)&gt;=1,0,Q151)</f>
        <v>0</v>
      </c>
      <c r="R161" s="13">
        <f>IF(SUM($N$143:$V$143)+SUM($N$144:$V$144)+SUM($N$145:$V$145)+SUM($N146:$V$146)+SUM($N$147:$V$147)+SUM($N$148:$V$148)+SUM($N$149:$V$149)+SUM($N$150:$V$150)+SUM($N$151:Q151)&gt;=1,0,R151)</f>
        <v>0</v>
      </c>
      <c r="S161" s="13">
        <f>IF(SUM($N$143:$V$143)+SUM($N$144:$V$144)+SUM($N$145:$V$145)+SUM($N146:$V$146)+SUM($N$147:$V$147)+SUM($N$148:$V$148)+SUM($N$149:$V$149)+SUM($N$150:$V$150)+SUM($N$151:R151)&gt;=1,0,S151)</f>
        <v>0</v>
      </c>
      <c r="T161" s="13">
        <f>IF(SUM($N$143:$V$143)+SUM($N$144:$V$144)+SUM($N$145:$V$145)+SUM($N146:$V$146)+SUM($N$147:$V$147)+SUM($N$148:$V$148)+SUM($N$149:$V$149)+SUM($N$150:$V$150)+SUM($N$151:S151)&gt;=1,0,T151)</f>
        <v>0</v>
      </c>
      <c r="U161" s="13">
        <f>IF(SUM($N$143:$V$143)+SUM($N$144:$V$144)+SUM($N$145:$V$145)+SUM($N146:$V$146)+SUM($N$147:$V$147)+SUM($N$148:$V$148)+SUM($N$149:$V$149)+SUM($N$150:$V$150)+SUM($N$151:T151)&gt;=1,0,U151)</f>
        <v>0</v>
      </c>
      <c r="V161" s="13">
        <f>IF(SUM($N$143:$V$143)+SUM($N$144:$V$144)+SUM($N$145:$V$145)+SUM($N146:$V$146)+SUM($N$147:$V$147)+SUM($N$148:$V$148)+SUM($N$149:$V$149)+SUM($N$150:$V$150)+SUM($N$151:U151)&gt;=1,0,V151)</f>
        <v>0</v>
      </c>
      <c r="Z161">
        <v>9</v>
      </c>
      <c r="AA161">
        <f>SUM(V153:V161)</f>
        <v>0</v>
      </c>
    </row>
    <row r="163" spans="5:27">
      <c r="N163" s="9">
        <f>N123-N153</f>
        <v>0</v>
      </c>
      <c r="O163" s="9">
        <f>O123-O153</f>
        <v>1</v>
      </c>
      <c r="P163" s="9">
        <f>P123-P153</f>
        <v>1</v>
      </c>
      <c r="Q163" s="9">
        <f>Q123-Q153</f>
        <v>0</v>
      </c>
      <c r="R163" s="9">
        <f>R123-R153</f>
        <v>0</v>
      </c>
      <c r="S163" s="9">
        <f>S123-S153</f>
        <v>0</v>
      </c>
      <c r="T163" s="9">
        <f>T123-T153</f>
        <v>0</v>
      </c>
      <c r="U163" s="9">
        <f>U123-U153</f>
        <v>0</v>
      </c>
      <c r="V163" s="9">
        <f>V123-V153</f>
        <v>0</v>
      </c>
      <c r="Z163">
        <v>1</v>
      </c>
    </row>
    <row r="164" spans="5:27">
      <c r="N164" s="9">
        <f>N124-N154</f>
        <v>0</v>
      </c>
      <c r="O164" s="9">
        <f>O124-O154</f>
        <v>1</v>
      </c>
      <c r="P164" s="9">
        <f>P124-P154</f>
        <v>0</v>
      </c>
      <c r="Q164" s="9">
        <f>Q124-Q154</f>
        <v>1</v>
      </c>
      <c r="R164" s="9">
        <f>R124-R154</f>
        <v>0</v>
      </c>
      <c r="S164" s="9">
        <f>S124-S154</f>
        <v>1</v>
      </c>
      <c r="T164" s="9">
        <f>T124-T154</f>
        <v>0</v>
      </c>
      <c r="U164" s="9">
        <f>U124-U154</f>
        <v>0</v>
      </c>
      <c r="V164" s="9">
        <f>V124-V154</f>
        <v>0</v>
      </c>
      <c r="Z164">
        <v>2</v>
      </c>
    </row>
    <row r="165" spans="5:27">
      <c r="N165" s="9">
        <f>N125-N155</f>
        <v>0</v>
      </c>
      <c r="O165" s="9">
        <f>O125-O155</f>
        <v>0</v>
      </c>
      <c r="P165" s="9">
        <f>P125-P155</f>
        <v>1</v>
      </c>
      <c r="Q165" s="9">
        <f>Q125-Q155</f>
        <v>1</v>
      </c>
      <c r="R165" s="9">
        <f>R125-R155</f>
        <v>1</v>
      </c>
      <c r="S165" s="9">
        <f>S125-S155</f>
        <v>0</v>
      </c>
      <c r="T165" s="9">
        <f>T125-T155</f>
        <v>0</v>
      </c>
      <c r="U165" s="9">
        <f>U125-U155</f>
        <v>0</v>
      </c>
      <c r="V165" s="9">
        <f>V125-V155</f>
        <v>0</v>
      </c>
      <c r="Z165">
        <v>3</v>
      </c>
    </row>
    <row r="166" spans="5:27">
      <c r="N166" s="9">
        <f>N126-N156</f>
        <v>0</v>
      </c>
      <c r="O166" s="9">
        <f>O126-O156</f>
        <v>0</v>
      </c>
      <c r="P166" s="9">
        <f>P126-P156</f>
        <v>0</v>
      </c>
      <c r="Q166" s="9">
        <f>Q126-Q156</f>
        <v>0</v>
      </c>
      <c r="R166" s="9">
        <f>R126-R156</f>
        <v>0</v>
      </c>
      <c r="S166" s="9">
        <f>S126-S156</f>
        <v>1</v>
      </c>
      <c r="T166" s="9">
        <f>T126-T156</f>
        <v>0</v>
      </c>
      <c r="U166" s="9">
        <f>U126-U156</f>
        <v>1</v>
      </c>
      <c r="V166" s="9">
        <f>V126-V156</f>
        <v>1</v>
      </c>
      <c r="Z166">
        <v>4</v>
      </c>
    </row>
    <row r="167" spans="5:27">
      <c r="N167" s="9">
        <f>N127-N157</f>
        <v>0</v>
      </c>
      <c r="O167" s="9">
        <f>O127-O157</f>
        <v>0</v>
      </c>
      <c r="P167" s="9">
        <f>P127-P157</f>
        <v>0</v>
      </c>
      <c r="Q167" s="9">
        <f>Q127-Q157</f>
        <v>0</v>
      </c>
      <c r="R167" s="9">
        <f>R127-R157</f>
        <v>0</v>
      </c>
      <c r="S167" s="9">
        <f>S127-S157</f>
        <v>1</v>
      </c>
      <c r="T167" s="9">
        <f>T127-T157</f>
        <v>0</v>
      </c>
      <c r="U167" s="9">
        <f>U127-U157</f>
        <v>1</v>
      </c>
      <c r="V167" s="9">
        <f>V127-V157</f>
        <v>1</v>
      </c>
      <c r="Z167">
        <v>5</v>
      </c>
    </row>
    <row r="168" spans="5:27">
      <c r="N168" s="9">
        <f>N128-N158</f>
        <v>1</v>
      </c>
      <c r="O168" s="9">
        <f>O128-O158</f>
        <v>0</v>
      </c>
      <c r="P168" s="9">
        <f>P128-P158</f>
        <v>1</v>
      </c>
      <c r="Q168" s="9">
        <f>Q128-Q158</f>
        <v>0</v>
      </c>
      <c r="R168" s="9">
        <f>R128-R158</f>
        <v>0</v>
      </c>
      <c r="S168" s="9">
        <f>S128-S158</f>
        <v>0</v>
      </c>
      <c r="T168" s="9">
        <f>T128-T158</f>
        <v>0</v>
      </c>
      <c r="U168" s="9">
        <f>U128-U158</f>
        <v>0</v>
      </c>
      <c r="V168" s="9">
        <f>V128-V158</f>
        <v>0</v>
      </c>
      <c r="Z168">
        <v>6</v>
      </c>
    </row>
    <row r="169" spans="5:27">
      <c r="N169" s="9">
        <f>N129-N159</f>
        <v>0</v>
      </c>
      <c r="O169" s="9">
        <f>O129-O159</f>
        <v>0</v>
      </c>
      <c r="P169" s="9">
        <f>P129-P159</f>
        <v>0</v>
      </c>
      <c r="Q169" s="9">
        <f>Q129-Q159</f>
        <v>0</v>
      </c>
      <c r="R169" s="9">
        <f>R129-R159</f>
        <v>0</v>
      </c>
      <c r="S169" s="9">
        <f>S129-S159</f>
        <v>1</v>
      </c>
      <c r="T169" s="9">
        <f>T129-T159</f>
        <v>0</v>
      </c>
      <c r="U169" s="9">
        <f>U129-U159</f>
        <v>0</v>
      </c>
      <c r="V169" s="9">
        <f>V129-V159</f>
        <v>0</v>
      </c>
      <c r="Z169">
        <v>7</v>
      </c>
    </row>
    <row r="170" spans="5:27">
      <c r="N170" s="9">
        <f>N130-N160</f>
        <v>1</v>
      </c>
      <c r="O170" s="9">
        <f>O130-O160</f>
        <v>0</v>
      </c>
      <c r="P170" s="9">
        <f>P130-P160</f>
        <v>1</v>
      </c>
      <c r="Q170" s="9">
        <f>Q130-Q160</f>
        <v>0</v>
      </c>
      <c r="R170" s="9">
        <f>R130-R160</f>
        <v>0</v>
      </c>
      <c r="S170" s="9">
        <f>S130-S160</f>
        <v>1</v>
      </c>
      <c r="T170" s="9">
        <f>T130-T160</f>
        <v>0</v>
      </c>
      <c r="U170" s="9">
        <f>U130-U160</f>
        <v>0</v>
      </c>
      <c r="V170" s="9">
        <f>V130-V160</f>
        <v>0</v>
      </c>
      <c r="Z170">
        <v>8</v>
      </c>
    </row>
    <row r="171" spans="5:27">
      <c r="N171" s="9">
        <f>N131-N161</f>
        <v>0</v>
      </c>
      <c r="O171" s="9">
        <f>O131-O161</f>
        <v>0</v>
      </c>
      <c r="P171" s="9">
        <f>P131-P161</f>
        <v>1</v>
      </c>
      <c r="Q171" s="9">
        <f>Q131-Q161</f>
        <v>0</v>
      </c>
      <c r="R171" s="9">
        <f>R131-R161</f>
        <v>0</v>
      </c>
      <c r="S171" s="9">
        <f>S131-S161</f>
        <v>1</v>
      </c>
      <c r="T171" s="9">
        <f>T131-T161</f>
        <v>1</v>
      </c>
      <c r="U171" s="9">
        <f>U131-U161</f>
        <v>0</v>
      </c>
      <c r="V171" s="9">
        <f>V131-V161</f>
        <v>0</v>
      </c>
      <c r="Z171">
        <v>9</v>
      </c>
    </row>
    <row r="173" spans="5:27">
      <c r="E173">
        <f t="array" ref="E173">MIN(IF(N173:V181&gt;0,N173:V181))</f>
        <v>26</v>
      </c>
      <c r="F173" t="s">
        <v>62</v>
      </c>
      <c r="N173" s="11">
        <f>IF(AND(I2,N163),$N$11+W2,0)</f>
        <v>0</v>
      </c>
      <c r="O173" s="11">
        <f>IF(AND(I2,O163),$O$11+W2,0)</f>
        <v>0</v>
      </c>
      <c r="P173" s="11">
        <f>IF(AND(I2,P163),$P$11+W2,0)</f>
        <v>0</v>
      </c>
      <c r="Q173" s="11">
        <f>IF(AND(I2,Q163),$Q$11+W2,0)</f>
        <v>0</v>
      </c>
      <c r="R173" s="11">
        <f>IF(AND(I2,R163),$R$11+W2,0)</f>
        <v>0</v>
      </c>
      <c r="S173" s="11">
        <f>IF(AND(I2,S163),$S$11+W2,0)</f>
        <v>0</v>
      </c>
      <c r="T173" s="11">
        <f>IF(AND(I2,T163),$T$11+W2,0)</f>
        <v>0</v>
      </c>
      <c r="U173" s="11">
        <f>IF(AND(I2,U163),$U$11+W2,0)</f>
        <v>0</v>
      </c>
      <c r="V173" s="11">
        <f>IF(AND(I2,V163),$V$11+W2,0)</f>
        <v>0</v>
      </c>
      <c r="Z173">
        <v>1</v>
      </c>
    </row>
    <row r="174" spans="5:27">
      <c r="N174" s="11">
        <f>IF(AND(I3,N164),$N$11+W3,0)</f>
        <v>0</v>
      </c>
      <c r="O174" s="11">
        <f>IF(AND(I3,O164),$O$11+W3,0)</f>
        <v>0</v>
      </c>
      <c r="P174" s="11">
        <f>IF(AND(I3,P164),$P$11+W3,0)</f>
        <v>0</v>
      </c>
      <c r="Q174" s="11">
        <f>IF(AND(I3,Q164),$Q$11+W3,0)</f>
        <v>0</v>
      </c>
      <c r="R174" s="11">
        <f>IF(AND(I3,R164),$R$11+W3,0)</f>
        <v>0</v>
      </c>
      <c r="S174" s="11">
        <f>IF(AND(I3,S164),$S$11+W3,0)</f>
        <v>0</v>
      </c>
      <c r="T174" s="11">
        <f>IF(AND(I3,T164),$T$11+W3,0)</f>
        <v>0</v>
      </c>
      <c r="U174" s="11">
        <f>IF(AND(I3,U164),$U$11+W3,0)</f>
        <v>0</v>
      </c>
      <c r="V174" s="11">
        <f>IF(AND(I3,V164),$V$11+W3,0)</f>
        <v>0</v>
      </c>
      <c r="Z174">
        <v>2</v>
      </c>
    </row>
    <row r="175" spans="5:27">
      <c r="N175" s="11">
        <f>IF(AND(I4,N165),$N$11+W4,0)</f>
        <v>0</v>
      </c>
      <c r="O175" s="11">
        <f>IF(AND(I4,O165),$O$11+W4,0)</f>
        <v>0</v>
      </c>
      <c r="P175" s="11">
        <f>IF(AND(I4,P165),$P$11+W4,0)</f>
        <v>0</v>
      </c>
      <c r="Q175" s="11">
        <f>IF(AND(I4,Q165),$Q$11+W4,0)</f>
        <v>0</v>
      </c>
      <c r="R175" s="11">
        <f>IF(AND(I4,R165),$R$11+W4,0)</f>
        <v>0</v>
      </c>
      <c r="S175" s="11">
        <f>IF(AND(I4,S165),$S$11+W4,0)</f>
        <v>0</v>
      </c>
      <c r="T175" s="11">
        <f>IF(AND(I4,T165),$T$11+W4,0)</f>
        <v>0</v>
      </c>
      <c r="U175" s="11">
        <f>IF(AND(I4,U165),$U$11+W4,0)</f>
        <v>0</v>
      </c>
      <c r="V175" s="11">
        <f>IF(AND(I4,V165),$V$11+W4,0)</f>
        <v>0</v>
      </c>
      <c r="Z175">
        <v>3</v>
      </c>
    </row>
    <row r="176" spans="5:27">
      <c r="N176" s="11">
        <f>IF(AND(I5,N166),$N$11+W5,0)</f>
        <v>0</v>
      </c>
      <c r="O176" s="11">
        <f>IF(AND(I5,O166),$O$11+W5,0)</f>
        <v>0</v>
      </c>
      <c r="P176" s="11">
        <f>IF(AND(I5,P166),$P$11+W5,0)</f>
        <v>0</v>
      </c>
      <c r="Q176" s="11">
        <f>IF(AND(I5,Q166),$Q$11+W5,0)</f>
        <v>0</v>
      </c>
      <c r="R176" s="11">
        <f>IF(AND(I5,R166),$R$11+W5,0)</f>
        <v>0</v>
      </c>
      <c r="S176" s="11">
        <f>IF(AND(I5,S166),$S$11+W5,0)</f>
        <v>28</v>
      </c>
      <c r="T176" s="11">
        <f>IF(AND(I5,T166),$T$11+W5,0)</f>
        <v>0</v>
      </c>
      <c r="U176" s="11">
        <f>IF(AND(I5,U166),$U$11+W5,0)</f>
        <v>26</v>
      </c>
      <c r="V176" s="11">
        <f>IF(AND(I5,V166),$V$11+W5,0)</f>
        <v>26</v>
      </c>
      <c r="Z176">
        <v>4</v>
      </c>
    </row>
    <row r="177" spans="14:26">
      <c r="N177" s="11">
        <f>IF(AND(I6,N167),$N$11+W6,0)</f>
        <v>0</v>
      </c>
      <c r="O177" s="11">
        <f>IF(AND(I6,O167),$O$11+W6,0)</f>
        <v>0</v>
      </c>
      <c r="P177" s="11">
        <f>IF(AND(I6,P167),$P$11+W6,0)</f>
        <v>0</v>
      </c>
      <c r="Q177" s="11">
        <f>IF(AND(I6,Q167),$Q$11+W6,0)</f>
        <v>0</v>
      </c>
      <c r="R177" s="11">
        <f>IF(AND(I6,R167),$R$11+W6,0)</f>
        <v>0</v>
      </c>
      <c r="S177" s="11">
        <f>IF(AND(I6,S167),$S$11+W6,0)</f>
        <v>0</v>
      </c>
      <c r="T177" s="11">
        <f>IF(AND(I6,T167),$T$11+W6,0)</f>
        <v>0</v>
      </c>
      <c r="U177" s="11">
        <f>IF(AND(I6,U167),$U$11+W6,0)</f>
        <v>0</v>
      </c>
      <c r="V177" s="11">
        <f>IF(AND(I6,V167),$V$11+W6,0)</f>
        <v>0</v>
      </c>
      <c r="Z177">
        <v>5</v>
      </c>
    </row>
    <row r="178" spans="14:26">
      <c r="N178" s="11">
        <f>IF(AND(I7,N168),$N$11+W7,0)</f>
        <v>0</v>
      </c>
      <c r="O178" s="11">
        <f>IF(AND(I7,O168),$O$11+W7,0)</f>
        <v>0</v>
      </c>
      <c r="P178" s="11">
        <f>IF(AND(I7,P168),$P$11+W7,0)</f>
        <v>0</v>
      </c>
      <c r="Q178" s="11">
        <f>IF(AND(I7,Q168),$Q$11+W7,0)</f>
        <v>0</v>
      </c>
      <c r="R178" s="11">
        <f>IF(AND(I7,R168),$R$11+W7,0)</f>
        <v>0</v>
      </c>
      <c r="S178" s="11">
        <f>IF(AND(I7,S168),$S$11+W7,0)</f>
        <v>0</v>
      </c>
      <c r="T178" s="11">
        <f>IF(AND(I7,T168),$T$11+W7,0)</f>
        <v>0</v>
      </c>
      <c r="U178" s="11">
        <f>IF(AND(I7,U168),$U$11+W7,0)</f>
        <v>0</v>
      </c>
      <c r="V178" s="11">
        <f>IF(AND(I7,V168),$V$11+W7,0)</f>
        <v>0</v>
      </c>
      <c r="Z178">
        <v>6</v>
      </c>
    </row>
    <row r="179" spans="14:26">
      <c r="N179" s="11">
        <f>IF(AND(I8,N169),$N$11+W8,0)</f>
        <v>0</v>
      </c>
      <c r="O179" s="11">
        <f>IF(AND(I8,O169),$O$11+W8,0)</f>
        <v>0</v>
      </c>
      <c r="P179" s="11">
        <f>IF(AND(I8,P169),$P$11+W8,0)</f>
        <v>0</v>
      </c>
      <c r="Q179" s="11">
        <f>IF(AND(I8,Q169),$Q$11+W8,0)</f>
        <v>0</v>
      </c>
      <c r="R179" s="11">
        <f>IF(AND(I8,R169),$R$11+W8,0)</f>
        <v>0</v>
      </c>
      <c r="S179" s="11">
        <f>IF(AND(I8,S169),$S$11+W8,0)</f>
        <v>28</v>
      </c>
      <c r="T179" s="11">
        <f>IF(AND(I8,T169),$T$11+W8,0)</f>
        <v>0</v>
      </c>
      <c r="U179" s="11">
        <f>IF(AND(I8,U169),$U$11+W8,0)</f>
        <v>0</v>
      </c>
      <c r="V179" s="11">
        <f>IF(AND(I8,V169),$V$11+W8,0)</f>
        <v>0</v>
      </c>
      <c r="Z179">
        <v>7</v>
      </c>
    </row>
    <row r="180" spans="14:26">
      <c r="N180" s="11">
        <f>IF(AND(I9,N170),$N$11+W9,0)</f>
        <v>40</v>
      </c>
      <c r="O180" s="11">
        <f>IF(AND(I9,O170),$O$11+W9,0)</f>
        <v>0</v>
      </c>
      <c r="P180" s="11">
        <f>IF(AND(I9,P170),$P$11+W9,0)</f>
        <v>40</v>
      </c>
      <c r="Q180" s="11">
        <f>IF(AND(I9,Q170),$Q$11+W9,0)</f>
        <v>0</v>
      </c>
      <c r="R180" s="11">
        <f>IF(AND(I9,R170),$R$11+W9,0)</f>
        <v>0</v>
      </c>
      <c r="S180" s="11">
        <f>IF(AND(I9,S170),$S$11+W9,0)</f>
        <v>38</v>
      </c>
      <c r="T180" s="11">
        <f>IF(AND(I9,T170),$T$11+W9,0)</f>
        <v>0</v>
      </c>
      <c r="U180" s="11">
        <f>IF(AND(I9,U170),$U$11+W9,0)</f>
        <v>0</v>
      </c>
      <c r="V180" s="11">
        <f>IF(AND(I9,V170),$V$11+W9,0)</f>
        <v>0</v>
      </c>
      <c r="Z180">
        <v>8</v>
      </c>
    </row>
    <row r="181" spans="14:26">
      <c r="N181" s="11">
        <f>IF(AND(I10,N171),$N$11+W10,0)</f>
        <v>0</v>
      </c>
      <c r="O181" s="11">
        <f>IF(AND(I10,O171),$O$11+W10,0)</f>
        <v>0</v>
      </c>
      <c r="P181" s="11">
        <f>IF(AND(I10,P171),$P$11+W10,0)</f>
        <v>0</v>
      </c>
      <c r="Q181" s="11">
        <f>IF(AND(I10,Q171),$Q$11+W10,0)</f>
        <v>0</v>
      </c>
      <c r="R181" s="11">
        <f>IF(AND(I10,R171),$R$11+W10,0)</f>
        <v>0</v>
      </c>
      <c r="S181" s="11">
        <f>IF(AND(I10,S171),$S$11+W10,0)</f>
        <v>0</v>
      </c>
      <c r="T181" s="11">
        <f>IF(AND(I10,T171),$T$11+W10,0)</f>
        <v>0</v>
      </c>
      <c r="U181" s="11">
        <f>IF(AND(I10,U171),$U$11+W10,0)</f>
        <v>0</v>
      </c>
      <c r="V181" s="11">
        <f>IF(AND(I10,V171),$V$11+W10,0)</f>
        <v>0</v>
      </c>
      <c r="Z181">
        <v>9</v>
      </c>
    </row>
    <row r="183" spans="14:26">
      <c r="N183" s="12">
        <f>IF(N173=$E$173,1,0)</f>
        <v>0</v>
      </c>
      <c r="O183" s="12">
        <f>IF(O173=$E$173,1,0)</f>
        <v>0</v>
      </c>
      <c r="P183" s="12">
        <f>IF(P173=$E$173,1,0)</f>
        <v>0</v>
      </c>
      <c r="Q183" s="12">
        <f>IF(Q173=$E$173,1,0)</f>
        <v>0</v>
      </c>
      <c r="R183" s="12">
        <f>IF(R173=$E$173,1,0)</f>
        <v>0</v>
      </c>
      <c r="S183" s="12">
        <f>IF(S173=$E$173,1,0)</f>
        <v>0</v>
      </c>
      <c r="T183" s="12">
        <f>IF(T173=$E$173,1,0)</f>
        <v>0</v>
      </c>
      <c r="U183" s="12">
        <f>IF(U173=$E$173,1,0)</f>
        <v>0</v>
      </c>
      <c r="V183" s="12">
        <f>IF(V173=$E$173,1,0)</f>
        <v>0</v>
      </c>
      <c r="Z183">
        <v>1</v>
      </c>
    </row>
    <row r="184" spans="14:26">
      <c r="N184" s="12">
        <f>IF(N174=$E$173,1,0)</f>
        <v>0</v>
      </c>
      <c r="O184" s="12">
        <f>IF(O174=$E$173,1,0)</f>
        <v>0</v>
      </c>
      <c r="P184" s="12">
        <f>IF(P174=$E$173,1,0)</f>
        <v>0</v>
      </c>
      <c r="Q184" s="12">
        <f>IF(Q174=$E$173,1,0)</f>
        <v>0</v>
      </c>
      <c r="R184" s="12">
        <f>IF(R174=$E$173,1,0)</f>
        <v>0</v>
      </c>
      <c r="S184" s="12">
        <f>IF(S174=$E$173,1,0)</f>
        <v>0</v>
      </c>
      <c r="T184" s="12">
        <f>IF(T174=$E$173,1,0)</f>
        <v>0</v>
      </c>
      <c r="U184" s="12">
        <f>IF(U174=$E$173,1,0)</f>
        <v>0</v>
      </c>
      <c r="V184" s="12">
        <f>IF(V174=$E$173,1,0)</f>
        <v>0</v>
      </c>
      <c r="Z184">
        <v>2</v>
      </c>
    </row>
    <row r="185" spans="14:26">
      <c r="N185" s="12">
        <f>IF(N175=$E$173,1,0)</f>
        <v>0</v>
      </c>
      <c r="O185" s="12">
        <f>IF(O175=$E$173,1,0)</f>
        <v>0</v>
      </c>
      <c r="P185" s="12">
        <f>IF(P175=$E$173,1,0)</f>
        <v>0</v>
      </c>
      <c r="Q185" s="12">
        <f>IF(Q175=$E$173,1,0)</f>
        <v>0</v>
      </c>
      <c r="R185" s="12">
        <f>IF(R175=$E$173,1,0)</f>
        <v>0</v>
      </c>
      <c r="S185" s="12">
        <f>IF(S175=$E$173,1,0)</f>
        <v>0</v>
      </c>
      <c r="T185" s="12">
        <f>IF(T175=$E$173,1,0)</f>
        <v>0</v>
      </c>
      <c r="U185" s="12">
        <f>IF(U175=$E$173,1,0)</f>
        <v>0</v>
      </c>
      <c r="V185" s="12">
        <f>IF(V175=$E$173,1,0)</f>
        <v>0</v>
      </c>
      <c r="Z185">
        <v>3</v>
      </c>
    </row>
    <row r="186" spans="14:26">
      <c r="N186" s="12">
        <f>IF(N176=$E$173,1,0)</f>
        <v>0</v>
      </c>
      <c r="O186" s="12">
        <f>IF(O176=$E$173,1,0)</f>
        <v>0</v>
      </c>
      <c r="P186" s="12">
        <f>IF(P176=$E$173,1,0)</f>
        <v>0</v>
      </c>
      <c r="Q186" s="12">
        <f>IF(Q176=$E$173,1,0)</f>
        <v>0</v>
      </c>
      <c r="R186" s="12">
        <f>IF(R176=$E$173,1,0)</f>
        <v>0</v>
      </c>
      <c r="S186" s="12">
        <f>IF(S176=$E$173,1,0)</f>
        <v>0</v>
      </c>
      <c r="T186" s="12">
        <f>IF(T176=$E$173,1,0)</f>
        <v>0</v>
      </c>
      <c r="U186" s="12">
        <f>IF(U176=$E$173,1,0)</f>
        <v>1</v>
      </c>
      <c r="V186" s="12">
        <f>IF(V176=$E$173,1,0)</f>
        <v>1</v>
      </c>
      <c r="Z186">
        <v>4</v>
      </c>
    </row>
    <row r="187" spans="14:26">
      <c r="N187" s="12">
        <f>IF(N177=$E$173,1,0)</f>
        <v>0</v>
      </c>
      <c r="O187" s="12">
        <f>IF(O177=$E$173,1,0)</f>
        <v>0</v>
      </c>
      <c r="P187" s="12">
        <f>IF(P177=$E$173,1,0)</f>
        <v>0</v>
      </c>
      <c r="Q187" s="12">
        <f>IF(Q177=$E$173,1,0)</f>
        <v>0</v>
      </c>
      <c r="R187" s="12">
        <f>IF(R177=$E$173,1,0)</f>
        <v>0</v>
      </c>
      <c r="S187" s="12">
        <f>IF(S177=$E$173,1,0)</f>
        <v>0</v>
      </c>
      <c r="T187" s="12">
        <f>IF(T177=$E$173,1,0)</f>
        <v>0</v>
      </c>
      <c r="U187" s="12">
        <f>IF(U177=$E$173,1,0)</f>
        <v>0</v>
      </c>
      <c r="V187" s="12">
        <f>IF(V177=$E$173,1,0)</f>
        <v>0</v>
      </c>
      <c r="Z187">
        <v>5</v>
      </c>
    </row>
    <row r="188" spans="14:26">
      <c r="N188" s="12">
        <f>IF(N178=$E$173,1,0)</f>
        <v>0</v>
      </c>
      <c r="O188" s="12">
        <f>IF(O178=$E$173,1,0)</f>
        <v>0</v>
      </c>
      <c r="P188" s="12">
        <f>IF(P178=$E$173,1,0)</f>
        <v>0</v>
      </c>
      <c r="Q188" s="12">
        <f>IF(Q178=$E$173,1,0)</f>
        <v>0</v>
      </c>
      <c r="R188" s="12">
        <f>IF(R178=$E$173,1,0)</f>
        <v>0</v>
      </c>
      <c r="S188" s="12">
        <f>IF(S178=$E$173,1,0)</f>
        <v>0</v>
      </c>
      <c r="T188" s="12">
        <f>IF(T178=$E$173,1,0)</f>
        <v>0</v>
      </c>
      <c r="U188" s="12">
        <f>IF(U178=$E$173,1,0)</f>
        <v>0</v>
      </c>
      <c r="V188" s="12">
        <f>IF(V178=$E$173,1,0)</f>
        <v>0</v>
      </c>
      <c r="Z188">
        <v>6</v>
      </c>
    </row>
    <row r="189" spans="14:26">
      <c r="N189" s="12">
        <f>IF(N179=$E$173,1,0)</f>
        <v>0</v>
      </c>
      <c r="O189" s="12">
        <f>IF(O179=$E$173,1,0)</f>
        <v>0</v>
      </c>
      <c r="P189" s="12">
        <f>IF(P179=$E$173,1,0)</f>
        <v>0</v>
      </c>
      <c r="Q189" s="12">
        <f>IF(Q179=$E$173,1,0)</f>
        <v>0</v>
      </c>
      <c r="R189" s="12">
        <f>IF(R179=$E$173,1,0)</f>
        <v>0</v>
      </c>
      <c r="S189" s="12">
        <f>IF(S179=$E$173,1,0)</f>
        <v>0</v>
      </c>
      <c r="T189" s="12">
        <f>IF(T179=$E$173,1,0)</f>
        <v>0</v>
      </c>
      <c r="U189" s="12">
        <f>IF(U179=$E$173,1,0)</f>
        <v>0</v>
      </c>
      <c r="V189" s="12">
        <f>IF(V179=$E$173,1,0)</f>
        <v>0</v>
      </c>
      <c r="Z189">
        <v>7</v>
      </c>
    </row>
    <row r="190" spans="14:26">
      <c r="N190" s="12">
        <f>IF(N180=$E$173,1,0)</f>
        <v>0</v>
      </c>
      <c r="O190" s="12">
        <f>IF(O180=$E$173,1,0)</f>
        <v>0</v>
      </c>
      <c r="P190" s="12">
        <f>IF(P180=$E$173,1,0)</f>
        <v>0</v>
      </c>
      <c r="Q190" s="12">
        <f>IF(Q180=$E$173,1,0)</f>
        <v>0</v>
      </c>
      <c r="R190" s="12">
        <f>IF(R180=$E$173,1,0)</f>
        <v>0</v>
      </c>
      <c r="S190" s="12">
        <f>IF(S180=$E$173,1,0)</f>
        <v>0</v>
      </c>
      <c r="T190" s="12">
        <f>IF(T180=$E$173,1,0)</f>
        <v>0</v>
      </c>
      <c r="U190" s="12">
        <f>IF(U180=$E$173,1,0)</f>
        <v>0</v>
      </c>
      <c r="V190" s="12">
        <f>IF(V180=$E$173,1,0)</f>
        <v>0</v>
      </c>
      <c r="Z190">
        <v>8</v>
      </c>
    </row>
    <row r="191" spans="14:26">
      <c r="N191" s="12">
        <f>IF(N181=$E$173,1,0)</f>
        <v>0</v>
      </c>
      <c r="O191" s="12">
        <f>IF(O181=$E$173,1,0)</f>
        <v>0</v>
      </c>
      <c r="P191" s="12">
        <f>IF(P181=$E$173,1,0)</f>
        <v>0</v>
      </c>
      <c r="Q191" s="12">
        <f>IF(Q181=$E$173,1,0)</f>
        <v>0</v>
      </c>
      <c r="R191" s="12">
        <f>IF(R181=$E$173,1,0)</f>
        <v>0</v>
      </c>
      <c r="S191" s="12">
        <f>IF(S181=$E$173,1,0)</f>
        <v>0</v>
      </c>
      <c r="T191" s="12">
        <f>IF(T181=$E$173,1,0)</f>
        <v>0</v>
      </c>
      <c r="U191" s="12">
        <f>IF(U181=$E$173,1,0)</f>
        <v>0</v>
      </c>
      <c r="V191" s="12">
        <f>IF(V181=$E$173,1,0)</f>
        <v>0</v>
      </c>
      <c r="Z191">
        <v>9</v>
      </c>
    </row>
    <row r="193" spans="6:27">
      <c r="F193" t="s">
        <v>63</v>
      </c>
      <c r="I193" t="str">
        <f>IF(L193=1,K193,IF(L194=1,K194,IF(L195=1,K195,IF(L196=1,K196,IF(L197=1,K197,IF(L198=1,K198,IF(L199=1,K199,IF(L200=1,K200,IF(L201=1,K201)))))))))</f>
        <v>D</v>
      </c>
      <c r="K193" t="str">
        <f>K153</f>
        <v>A</v>
      </c>
      <c r="L193">
        <f>SUM(N193:V193)</f>
        <v>0</v>
      </c>
      <c r="N193" s="13">
        <f>N183</f>
        <v>0</v>
      </c>
      <c r="O193" s="13">
        <f>IF(SUM($N$183:N183)&gt;=1,0,O183)</f>
        <v>0</v>
      </c>
      <c r="P193" s="13">
        <f>IF(SUM($N$183:O183)&gt;=1,0,P183)</f>
        <v>0</v>
      </c>
      <c r="Q193" s="13">
        <f>IF(SUM($N$183:P183)&gt;=1,0,Q183)</f>
        <v>0</v>
      </c>
      <c r="R193" s="13">
        <f>IF(SUM($N$183:Q183)&gt;=1,0,R183)</f>
        <v>0</v>
      </c>
      <c r="S193" s="13">
        <f>IF(SUM($N$183:R183)&gt;=1,0,S183)</f>
        <v>0</v>
      </c>
      <c r="T193" s="13">
        <f>IF(SUM($N$183:S183)&gt;=1,0,T183)</f>
        <v>0</v>
      </c>
      <c r="U193" s="13">
        <f>IF(SUM($N$183:T183)&gt;=1,0,U183)</f>
        <v>0</v>
      </c>
      <c r="V193" s="13">
        <f>IF(SUM($N$183:U183)&gt;=1,0,V183)</f>
        <v>0</v>
      </c>
      <c r="X193">
        <f>IF(AA193=1,Z193,IF(AA194=1,Z194,IF(AA195=1,Z195,IF(AA196=1,Z196,IF(AA197=1,Z197,IF(AA198=1,Z198,IF(AA199=1,Z199,IF(AA200=1,Z200,IF(AA201=1,Z201)))))))))</f>
        <v>8</v>
      </c>
      <c r="Z193">
        <v>1</v>
      </c>
      <c r="AA193">
        <f>SUM(N193:N201)</f>
        <v>0</v>
      </c>
    </row>
    <row r="194" spans="6:27">
      <c r="K194" t="str">
        <f>K154</f>
        <v>B</v>
      </c>
      <c r="L194">
        <f>SUM(N194:V194)</f>
        <v>0</v>
      </c>
      <c r="N194" s="13">
        <f>IF(SUM($N$183:$V$183)&gt;=1,0,N184)</f>
        <v>0</v>
      </c>
      <c r="O194" s="13">
        <f>IF(SUM($N$183:$V$183)+SUM($N$184:N184)&gt;=1,0,O184)</f>
        <v>0</v>
      </c>
      <c r="P194" s="13">
        <f>IF(SUM($N$183:$V$183)+SUM($N$184:O184)&gt;=1,0,P184)</f>
        <v>0</v>
      </c>
      <c r="Q194" s="13">
        <f>IF(SUM($N$183:$V$183)+SUM($N$184:P184)&gt;=1,0,Q184)</f>
        <v>0</v>
      </c>
      <c r="R194" s="13">
        <f>IF(SUM($N$183:$V$183)+SUM($N$184:Q184)&gt;=1,0,R184)</f>
        <v>0</v>
      </c>
      <c r="S194" s="13">
        <f>IF(SUM($N$183:$V$183)+SUM($N$184:R184)&gt;=1,0,S184)</f>
        <v>0</v>
      </c>
      <c r="T194" s="13">
        <f>IF(SUM($N$183:$V$183)+SUM($N$184:S184)&gt;=1,0,T184)</f>
        <v>0</v>
      </c>
      <c r="U194" s="13">
        <f>IF(SUM($N$183:$V$183)+SUM($N$184:T184)&gt;=1,0,U184)</f>
        <v>0</v>
      </c>
      <c r="V194" s="13">
        <f>IF(SUM($N$183:$V$183)+SUM($N$184:U184)&gt;=1,0,V184)</f>
        <v>0</v>
      </c>
      <c r="Z194">
        <v>2</v>
      </c>
      <c r="AA194">
        <f>SUM(O193:O201)</f>
        <v>0</v>
      </c>
    </row>
    <row r="195" spans="6:27">
      <c r="K195" t="str">
        <f>K155</f>
        <v>C</v>
      </c>
      <c r="L195">
        <f>SUM(N195:V195)</f>
        <v>0</v>
      </c>
      <c r="N195" s="13">
        <f>IF(SUM($N$183:$V$183)+SUM($N$184:$V$184)&gt;=1,0,N185)</f>
        <v>0</v>
      </c>
      <c r="O195" s="13">
        <f>IF(SUM($N$183:$V$183)+SUM($N$184:$V$184)+SUM($N$185:N185)&gt;=1,0,O185)</f>
        <v>0</v>
      </c>
      <c r="P195" s="13">
        <f>IF(SUM($N$183:$V$183)+SUM($N$184:$V$184)+SUM($N$185:O185)&gt;=1,0,P185)</f>
        <v>0</v>
      </c>
      <c r="Q195" s="13">
        <f>IF(SUM($N$183:$V$183)+SUM($N$184:$V$184)+SUM($N$185:P185)&gt;=1,0,Q185)</f>
        <v>0</v>
      </c>
      <c r="R195" s="13">
        <f>IF(SUM($N$183:$V$183)+SUM($N$184:$V$184)+SUM($N$185:Q185)&gt;=1,0,R185)</f>
        <v>0</v>
      </c>
      <c r="S195" s="13">
        <f>IF(SUM($N$183:$V$183)+SUM($N$184:$V$184)+SUM($N$185:R185)&gt;=1,0,S185)</f>
        <v>0</v>
      </c>
      <c r="T195" s="13">
        <f>IF(SUM($N$183:$V$183)+SUM($N$184:$V$184)+SUM($N$185:S185)&gt;=1,0,T185)</f>
        <v>0</v>
      </c>
      <c r="U195" s="13">
        <f>IF(SUM($N$183:$V$183)+SUM($N$184:$V$184)+SUM($N$185:T185)&gt;=1,0,U185)</f>
        <v>0</v>
      </c>
      <c r="V195" s="13">
        <f>IF(SUM($N$183:$V$183)+SUM($N$184:$V$184)+SUM($N$185:U185)&gt;=1,0,V185)</f>
        <v>0</v>
      </c>
      <c r="Z195">
        <v>3</v>
      </c>
      <c r="AA195">
        <f>SUM(P193:P201)</f>
        <v>0</v>
      </c>
    </row>
    <row r="196" spans="6:27">
      <c r="K196" t="str">
        <f>K156</f>
        <v>D</v>
      </c>
      <c r="L196">
        <f>SUM(N196:V196)</f>
        <v>1</v>
      </c>
      <c r="N196" s="13">
        <f>IF(SUM($N$183:$V$183)+SUM($N$184:$V$184)+SUM($N$185:$V$185)&gt;=1,0,N186)</f>
        <v>0</v>
      </c>
      <c r="O196" s="13">
        <f>IF(SUM($N$183:$V$183)+SUM($N$184:$V$184)+SUM($N$185:$V$185)+SUM($N$186:N186)&gt;=1,0,O186)</f>
        <v>0</v>
      </c>
      <c r="P196" s="13">
        <f>IF(SUM($N$183:$V$183)+SUM($N$184:$V$184)+SUM($N$185:$V$185)+SUM($N$186:O186)&gt;=1,0,P186)</f>
        <v>0</v>
      </c>
      <c r="Q196" s="13">
        <f>IF(SUM($N$183:$V$183)+SUM($N$184:$V$184)+SUM($N$185:$V$185)+SUM($N$186:P186)&gt;=1,0,Q186)</f>
        <v>0</v>
      </c>
      <c r="R196" s="13">
        <f>IF(SUM($N$183:$V$183)+SUM($N$184:$V$184)+SUM($N$185:$V$185)+SUM($N$186:Q186)&gt;=1,0,R186)</f>
        <v>0</v>
      </c>
      <c r="S196" s="13">
        <f>IF(SUM($N$183:$V$183)+SUM($N$184:$V$184)+SUM($N$185:$V$185)+SUM($N$186:R186)&gt;=1,0,S186)</f>
        <v>0</v>
      </c>
      <c r="T196" s="13">
        <f>IF(SUM($N$183:$V$183)+SUM($N$184:$V$184)+SUM($N$185:$V$185)+SUM($N$186:S186)&gt;=1,0,T186)</f>
        <v>0</v>
      </c>
      <c r="U196" s="13">
        <f>IF(SUM($N$183:$V$183)+SUM($N$184:$V$184)+SUM($N$185:$V$185)+SUM($N$186:T186)&gt;=1,0,U186)</f>
        <v>1</v>
      </c>
      <c r="V196" s="13">
        <f>IF(SUM($N$183:$V$183)+SUM($N$184:$V$184)+SUM($N$185:$V$185)+SUM($N$186:U186)&gt;=1,0,V186)</f>
        <v>0</v>
      </c>
      <c r="Z196">
        <v>4</v>
      </c>
      <c r="AA196">
        <f>SUM(Q193:Q201)</f>
        <v>0</v>
      </c>
    </row>
    <row r="197" spans="6:27">
      <c r="K197" t="str">
        <f>K157</f>
        <v>E</v>
      </c>
      <c r="L197">
        <f>SUM(N197:V197)</f>
        <v>0</v>
      </c>
      <c r="N197" s="13">
        <f>IF(SUM($N$183:$V$183)+SUM($N$184:$V$184)+SUM($N$185:$V$185)+SUM($N$186:$V$186)&gt;=1,0,N187)</f>
        <v>0</v>
      </c>
      <c r="O197" s="13">
        <f>IF(SUM($N$183:$V$183)+SUM($N$184:$V$184)+SUM($N$185:$V$185)+SUM($N$186:$V$186)+SUM($N$187:N187)&gt;=1,0,O187)</f>
        <v>0</v>
      </c>
      <c r="P197" s="13">
        <f>IF(SUM($N$183:$V$183)+SUM($N$184:$V$184)+SUM($N$185:$V$185)+SUM($N$186:$V$186)+SUM($N$187:O187)&gt;=1,0,P187)</f>
        <v>0</v>
      </c>
      <c r="Q197" s="13">
        <f>IF(SUM($N$183:$V$183)+SUM($N$184:$V$184)+SUM($N$185:$V$185)+SUM($N$186:$V$186)+SUM($N$187:P187)&gt;=1,0,Q187)</f>
        <v>0</v>
      </c>
      <c r="R197" s="13">
        <f>IF(SUM($N$183:$V$183)+SUM($N$184:$V$184)+SUM($N$185:$V$185)+SUM($N$186:$V$186)+SUM($N$187:Q187)&gt;=1,0,R187)</f>
        <v>0</v>
      </c>
      <c r="S197" s="13">
        <f>IF(SUM($N$183:$V$183)+SUM($N$184:$V$184)+SUM($N$185:$V$185)+SUM($N$186:$V$186)+SUM($N$187:R187)&gt;=1,0,S187)</f>
        <v>0</v>
      </c>
      <c r="T197" s="13">
        <f>IF(SUM($N$183:$V$183)+SUM($N$184:$V$184)+SUM($N$185:$V$185)+SUM($N$186:$V$186)+SUM($N$187:S187)&gt;=1,0,T187)</f>
        <v>0</v>
      </c>
      <c r="U197" s="13">
        <f>IF(SUM($N$183:$V$183)+SUM($N$184:$V$184)+SUM($N$185:$V$185)+SUM($N$186:$V$186)+SUM($N$187:T187)&gt;=1,0,U187)</f>
        <v>0</v>
      </c>
      <c r="V197" s="13">
        <f>IF(SUM($N$183:$V$183)+SUM($N$184:$V$184)+SUM($N$185:$V$185)+SUM($N$186:$V$186)+SUM($N$187:U187)&gt;=1,0,V187)</f>
        <v>0</v>
      </c>
      <c r="Z197">
        <v>5</v>
      </c>
      <c r="AA197">
        <f>SUM(R193:R201)</f>
        <v>0</v>
      </c>
    </row>
    <row r="198" spans="6:27">
      <c r="K198" t="str">
        <f>K158</f>
        <v>F</v>
      </c>
      <c r="L198">
        <f>SUM(N198:V198)</f>
        <v>0</v>
      </c>
      <c r="N198" s="13">
        <f>IF(SUM($N$183:$V$183)+SUM($N$184:$V$184)+SUM($N$185:$V$185)+SUM($N$186:$V$186)+SUM($N$187:$V$187)&gt;=1,0,N188)</f>
        <v>0</v>
      </c>
      <c r="O198" s="13">
        <f>IF(SUM($N$183:$V$183)+SUM($N$184:$V$184)+SUM($N$185:$V$185)+SUM($N$186:$V$186)+SUM($N$187:$V$187)+SUM($N$188:N188)&gt;=1,0,O188)</f>
        <v>0</v>
      </c>
      <c r="P198" s="13">
        <f>IF(SUM($N$183:$V$183)+SUM($N$184:$V$184)+SUM($N$185:$V$185)+SUM($N$186:$V$186)+SUM($N$187:$V$187)+SUM($N$188:O188)&gt;=1,0,P188)</f>
        <v>0</v>
      </c>
      <c r="Q198" s="13">
        <f>IF(SUM($N$183:$V$183)+SUM($N$184:$V$184)+SUM($N$185:$V$185)+SUM($N$186:$V$186)+SUM($N$187:$V$187)+SUM($N$188:P188)&gt;=1,0,Q188)</f>
        <v>0</v>
      </c>
      <c r="R198" s="13">
        <f>IF(SUM($N$183:$V$183)+SUM($N$184:$V$184)+SUM($N$185:$V$185)+SUM($N$186:$V$186)+SUM($N$187:$V$187)+SUM($N$188:Q188)&gt;=1,0,R188)</f>
        <v>0</v>
      </c>
      <c r="S198" s="13">
        <f>IF(SUM($N$183:$V$183)+SUM($N$184:$V$184)+SUM($N$185:$V$185)+SUM($N$186:$V$186)+SUM($N$187:$V$187)+SUM($N$188:R188)&gt;=1,0,S188)</f>
        <v>0</v>
      </c>
      <c r="T198" s="13">
        <f>IF(SUM($N$183:$V$183)+SUM($N$184:$V$184)+SUM($N$185:$V$185)+SUM($N$186:$V$186)+SUM($N$187:$V$187)+SUM($N$188:S188)&gt;=1,0,T188)</f>
        <v>0</v>
      </c>
      <c r="U198" s="13">
        <f>IF(SUM($N$183:$V$183)+SUM($N$184:$V$184)+SUM($N$185:$V$185)+SUM($N$186:$V$186)+SUM($N$187:$V$187)+SUM($N$188:T188)&gt;=1,0,U188)</f>
        <v>0</v>
      </c>
      <c r="V198" s="13">
        <f>IF(SUM($N$183:$V$183)+SUM($N$184:$V$184)+SUM($N$185:$V$185)+SUM($N$186:$V$186)+SUM($N$187:$V$187)+SUM($N$188:U188)&gt;=1,0,V188)</f>
        <v>0</v>
      </c>
      <c r="Z198">
        <v>6</v>
      </c>
      <c r="AA198">
        <f>SUM(S193:S201)</f>
        <v>0</v>
      </c>
    </row>
    <row r="199" spans="6:27">
      <c r="K199" t="str">
        <f>K159</f>
        <v>G</v>
      </c>
      <c r="L199">
        <f>SUM(N199:V199)</f>
        <v>0</v>
      </c>
      <c r="N199" s="13">
        <f>IF(SUM($N$183:$V$183)+SUM($N$184:$V$184)+SUM($N$185:$V$185)+SUM($N$186:$V$186)+SUM($N$187:$V$187)+SUM($N$188:$V$188)&gt;=1,0,N189)</f>
        <v>0</v>
      </c>
      <c r="O199" s="13">
        <f>IF(SUM($N$183:$V$183)+SUM($N$184:$V$184)+SUM($N$185:$V$185)+SUM($N$186:$V$186)+SUM($N$187:$V$187)+SUM($N$188:$V$188)+SUM($N$189:N189)&gt;=1,0,O189)</f>
        <v>0</v>
      </c>
      <c r="P199" s="13">
        <f>IF(SUM($N$183:$V$183)+SUM($N$184:$V$184)+SUM($N$185:$V$185)+SUM($N$186:$V$186)+SUM($N$187:$V$187)+SUM($N$188:$V$188)+SUM($N$189:O189)&gt;=1,0,P189)</f>
        <v>0</v>
      </c>
      <c r="Q199" s="13">
        <f>IF(SUM($N$183:$V$183)+SUM($N$184:$V$184)+SUM($N$185:$V$185)+SUM($N$186:$V$186)+SUM($N$187:$V$187)+SUM($N$188:$V$188)+SUM($N$189:P189)&gt;=1,0,Q189)</f>
        <v>0</v>
      </c>
      <c r="R199" s="13">
        <f>IF(SUM($N$183:$V$183)+SUM($N$184:$V$184)+SUM($N$185:$V$185)+SUM($N$186:$V$186)+SUM($N$187:$V$187)+SUM($N$188:$V$188)+SUM($N$189:Q189)&gt;=1,0,R189)</f>
        <v>0</v>
      </c>
      <c r="S199" s="13">
        <f>IF(SUM($N$183:$V$183)+SUM($N$184:$V$184)+SUM($N$185:$V$185)+SUM($N$186:$V$186)+SUM($N$187:$V$187)+SUM($N$188:$V$188)+SUM($N$189:R189)&gt;=1,0,S189)</f>
        <v>0</v>
      </c>
      <c r="T199" s="13">
        <f>IF(SUM($N$183:$V$183)+SUM($N$184:$V$184)+SUM($N$185:$V$185)+SUM($N$186:$V$186)+SUM($N$187:$V$187)+SUM($N$188:$V$188)+SUM($N$189:S189)&gt;=1,0,T189)</f>
        <v>0</v>
      </c>
      <c r="U199" s="13">
        <f>IF(SUM($N$183:$V$183)+SUM($N$184:$V$184)+SUM($N$185:$V$185)+SUM($N$186:$V$186)+SUM($N$187:$V$187)+SUM($N$188:$V$188)+SUM($N$189:T189)&gt;=1,0,U189)</f>
        <v>0</v>
      </c>
      <c r="V199" s="13">
        <f>IF(SUM($N$183:$V$183)+SUM($N$184:$V$184)+SUM($N$185:$V$185)+SUM($N$186:$V$186)+SUM($N$187:$V$187)+SUM($N$188:$V$188)+SUM($N$189:U189)&gt;=1,0,V189)</f>
        <v>0</v>
      </c>
      <c r="Z199">
        <v>7</v>
      </c>
      <c r="AA199">
        <f>SUM(T193:T201)</f>
        <v>0</v>
      </c>
    </row>
    <row r="200" spans="6:27">
      <c r="K200" t="str">
        <f>K160</f>
        <v>H</v>
      </c>
      <c r="L200">
        <f>SUM(N200:V200)</f>
        <v>0</v>
      </c>
      <c r="N200" s="13">
        <f>IF(SUM($N$183:$V$183)+SUM($N$184:$V$184)+SUM($N$185:$V$185)+SUM($N$186:$V$186)+SUM($N$187:$V$187)+SUM($N$188:$V$188)+SUM($N$189:$V$189)&gt;=1,0,N190)</f>
        <v>0</v>
      </c>
      <c r="O200" s="13">
        <f>IF(SUM($N$183:$V$183)+SUM($N$184:$V$184)+SUM($N$185:$V$185)+SUM($N$186:$V$186)+SUM($N$187:$V$187)+SUM($N$188:$V$188)+SUM($N$189:$V$189)+SUM($N$190:N190)&gt;=1,0,O190)</f>
        <v>0</v>
      </c>
      <c r="P200" s="13">
        <f>IF(SUM($N$183:$V$183)+SUM($N$184:$V$184)+SUM($N$185:$V$185)+SUM($N$186:$V$186)+SUM($N$187:$V$187)+SUM($N$188:$V$188)+SUM($N$189:$V$189)+SUM($N$190:O190)&gt;=1,0,P190)</f>
        <v>0</v>
      </c>
      <c r="Q200" s="13">
        <f>IF(SUM($N$183:$V$183)+SUM($N$184:$V$184)+SUM($N$185:$V$185)+SUM($N$186:$V$186)+SUM($N$187:$V$187)+SUM($N$188:$V$188)+SUM($N$189:$V$189)+SUM($N$190:P190)&gt;=1,0,Q190)</f>
        <v>0</v>
      </c>
      <c r="R200" s="13">
        <f>IF(SUM($N$183:$V$183)+SUM($N$184:$V$184)+SUM($N$185:$V$185)+SUM($N$186:$V$186)+SUM($N$187:$V$187)+SUM($N$188:$V$188)+SUM($N$189:$V$189)+SUM($N$190:Q190)&gt;=1,0,R190)</f>
        <v>0</v>
      </c>
      <c r="S200" s="13">
        <f>IF(SUM($N$183:$V$183)+SUM($N$184:$V$184)+SUM($N$185:$V$185)+SUM($N$186:$V$186)+SUM($N$187:$V$187)+SUM($N$188:$V$188)+SUM($N$189:$V$189)+SUM($N$190:R190)&gt;=1,0,S190)</f>
        <v>0</v>
      </c>
      <c r="T200" s="13">
        <f>IF(SUM($N$183:$V$183)+SUM($N$184:$V$184)+SUM($N$185:$V$185)+SUM($N$186:$V$186)+SUM($N$187:$V$187)+SUM($N$188:$V$188)+SUM($N$189:$V$189)+SUM($N$190:S190)&gt;=1,0,T190)</f>
        <v>0</v>
      </c>
      <c r="U200" s="13">
        <f>IF(SUM($N$183:$V$183)+SUM($N$184:$V$184)+SUM($N$185:$V$185)+SUM($N$186:$V$186)+SUM($N$187:$V$187)+SUM($N$188:$V$188)+SUM($N$189:$V$189)+SUM($N$190:T190)&gt;=1,0,U190)</f>
        <v>0</v>
      </c>
      <c r="V200" s="13">
        <f>IF(SUM($N$183:$V$183)+SUM($N$184:$V$184)+SUM($N$185:$V$185)+SUM($N$186:$V$186)+SUM($N$187:$V$187)+SUM($N$188:$V$188)+SUM($N$189:$V$189)+SUM($N$190:U190)&gt;=1,0,V190)</f>
        <v>0</v>
      </c>
      <c r="Z200">
        <v>8</v>
      </c>
      <c r="AA200">
        <f>SUM(U193:U201)</f>
        <v>1</v>
      </c>
    </row>
    <row r="201" spans="6:27">
      <c r="K201" t="str">
        <f>K161</f>
        <v>I</v>
      </c>
      <c r="L201">
        <f>SUM(N201:V201)</f>
        <v>0</v>
      </c>
      <c r="N201" s="13">
        <f>IF(SUM($N$183:$V$183)+SUM($N$184:$V$184)+SUM($N$185:$V$185)+SUM($N$186:$V$186)+SUM($N$187:$V$187)+SUM($N$188:$V$188)+SUM($N$189:$V$189)+SUM($N$190:$V$190)&gt;=1,0,N191)</f>
        <v>0</v>
      </c>
      <c r="O201" s="13">
        <f>IF(SUM($N$183:$V$183)+SUM($N$184:$V$184)+SUM($N$185:$V$185)+SUM($N$186:$V$186)+SUM($N$187:$V$187)+SUM($N$188:$V$188)+SUM($N$189:$V$189)+SUM($N$190:$V$190)+SUM($N$191:N191)&gt;=1,0,O191)</f>
        <v>0</v>
      </c>
      <c r="P201" s="13">
        <f>IF(SUM($N$183:$V$183)+SUM($N$184:$V$184)+SUM($N$185:$V$185)+SUM($N$186:$V$186)+SUM($N$187:$V$187)+SUM($N$188:$V$188)+SUM($N$189:$V$189)+SUM($N$190:$V$190)+SUM($N$191:O191)&gt;=1,0,P191)</f>
        <v>0</v>
      </c>
      <c r="Q201" s="13">
        <f>IF(SUM($N$183:$V$183)+SUM($N$184:$V$184)+SUM($N$185:$V$185)+SUM($N$186:$V$186)+SUM($N$187:$V$187)+SUM($N$188:$V$188)+SUM($N$189:$V$189)+SUM($N$190:$V$190)+SUM($N$191:P191)&gt;=1,0,Q191)</f>
        <v>0</v>
      </c>
      <c r="R201" s="13">
        <f>IF(SUM($N$183:$V$183)+SUM($N$184:$V$184)+SUM($N$185:$V$185)+SUM($N$186:$V$186)+SUM($N$187:$V$187)+SUM($N$188:$V$188)+SUM($N$189:$V$189)+SUM($N$190:$V$190)+SUM($N$191:Q191)&gt;=1,0,R191)</f>
        <v>0</v>
      </c>
      <c r="S201" s="13">
        <f>IF(SUM($N$183:$V$183)+SUM($N$184:$V$184)+SUM($N$185:$V$185)+SUM($N$186:$V$186)+SUM($N$187:$V$187)+SUM($N$188:$V$188)+SUM($N$189:$V$189)+SUM($N$190:$V$190)+SUM($N$191:R191)&gt;=1,0,S191)</f>
        <v>0</v>
      </c>
      <c r="T201" s="13">
        <f>IF(SUM($N$183:$V$183)+SUM($N$184:$V$184)+SUM($N$185:$V$185)+SUM($N$186:$V$186)+SUM($N$187:$V$187)+SUM($N$188:$V$188)+SUM($N$189:$V$189)+SUM($N$190:$V$190)+SUM($N$191:S191)&gt;=1,0,T191)</f>
        <v>0</v>
      </c>
      <c r="U201" s="13">
        <f>IF(SUM($N$183:$V$183)+SUM($N$184:$V$184)+SUM($N$185:$V$185)+SUM($N$186:$V$186)+SUM($N$187:$V$187)+SUM($N$188:$V$188)+SUM($N$189:$V$189)+SUM($N$190:$V$190)+SUM($N$191:T191)&gt;=1,0,U191)</f>
        <v>0</v>
      </c>
      <c r="V201" s="13">
        <f>IF(SUM($N$183:$V$183)+SUM($N$184:$V$184)+SUM($N$185:$V$185)+SUM($N$186:$V$186)+SUM($N$187:$V$187)+SUM($N$188:$V$188)+SUM($N$189:$V$189)+SUM($N$190:$V$190)+SUM($N$191:U191)&gt;=1,0,V191)</f>
        <v>0</v>
      </c>
      <c r="Z201">
        <v>9</v>
      </c>
      <c r="AA201">
        <f>SUM(V193:V201)</f>
        <v>0</v>
      </c>
    </row>
    <row r="203" spans="6:27">
      <c r="N203" s="9">
        <f>N163-N193</f>
        <v>0</v>
      </c>
      <c r="O203" s="9">
        <f>O163-O193</f>
        <v>1</v>
      </c>
      <c r="P203" s="9">
        <f>P163-P193</f>
        <v>1</v>
      </c>
      <c r="Q203" s="9">
        <f>Q163-Q193</f>
        <v>0</v>
      </c>
      <c r="R203" s="9">
        <f>R163-R193</f>
        <v>0</v>
      </c>
      <c r="S203" s="9">
        <f>S163-S193</f>
        <v>0</v>
      </c>
      <c r="T203" s="9">
        <f>T163-T193</f>
        <v>0</v>
      </c>
      <c r="U203" s="9">
        <f>U163-U193</f>
        <v>0</v>
      </c>
      <c r="V203" s="9">
        <f>V163-V193</f>
        <v>0</v>
      </c>
      <c r="Z203">
        <v>1</v>
      </c>
    </row>
    <row r="204" spans="6:27">
      <c r="N204" s="9">
        <f>N164-N194</f>
        <v>0</v>
      </c>
      <c r="O204" s="9">
        <f>O164-O194</f>
        <v>1</v>
      </c>
      <c r="P204" s="9">
        <f>P164-P194</f>
        <v>0</v>
      </c>
      <c r="Q204" s="9">
        <f>Q164-Q194</f>
        <v>1</v>
      </c>
      <c r="R204" s="9">
        <f>R164-R194</f>
        <v>0</v>
      </c>
      <c r="S204" s="9">
        <f>S164-S194</f>
        <v>1</v>
      </c>
      <c r="T204" s="9">
        <f>T164-T194</f>
        <v>0</v>
      </c>
      <c r="U204" s="9">
        <f>U164-U194</f>
        <v>0</v>
      </c>
      <c r="V204" s="9">
        <f>V164-V194</f>
        <v>0</v>
      </c>
      <c r="Z204">
        <v>2</v>
      </c>
    </row>
    <row r="205" spans="6:27">
      <c r="N205" s="9">
        <f>N165-N195</f>
        <v>0</v>
      </c>
      <c r="O205" s="9">
        <f>O165-O195</f>
        <v>0</v>
      </c>
      <c r="P205" s="9">
        <f>P165-P195</f>
        <v>1</v>
      </c>
      <c r="Q205" s="9">
        <f>Q165-Q195</f>
        <v>1</v>
      </c>
      <c r="R205" s="9">
        <f>R165-R195</f>
        <v>1</v>
      </c>
      <c r="S205" s="9">
        <f>S165-S195</f>
        <v>0</v>
      </c>
      <c r="T205" s="9">
        <f>T165-T195</f>
        <v>0</v>
      </c>
      <c r="U205" s="9">
        <f>U165-U195</f>
        <v>0</v>
      </c>
      <c r="V205" s="9">
        <f>V165-V195</f>
        <v>0</v>
      </c>
      <c r="Z205">
        <v>3</v>
      </c>
    </row>
    <row r="206" spans="6:27">
      <c r="N206" s="9">
        <f>N166-N196</f>
        <v>0</v>
      </c>
      <c r="O206" s="9">
        <f>O166-O196</f>
        <v>0</v>
      </c>
      <c r="P206" s="9">
        <f>P166-P196</f>
        <v>0</v>
      </c>
      <c r="Q206" s="9">
        <f>Q166-Q196</f>
        <v>0</v>
      </c>
      <c r="R206" s="9">
        <f>R166-R196</f>
        <v>0</v>
      </c>
      <c r="S206" s="9">
        <f>S166-S196</f>
        <v>1</v>
      </c>
      <c r="T206" s="9">
        <f>T166-T196</f>
        <v>0</v>
      </c>
      <c r="U206" s="9">
        <f>U166-U196</f>
        <v>0</v>
      </c>
      <c r="V206" s="9">
        <f>V166-V196</f>
        <v>1</v>
      </c>
      <c r="Z206">
        <v>4</v>
      </c>
    </row>
    <row r="207" spans="6:27">
      <c r="N207" s="9">
        <f>N167-N197</f>
        <v>0</v>
      </c>
      <c r="O207" s="9">
        <f>O167-O197</f>
        <v>0</v>
      </c>
      <c r="P207" s="9">
        <f>P167-P197</f>
        <v>0</v>
      </c>
      <c r="Q207" s="9">
        <f>Q167-Q197</f>
        <v>0</v>
      </c>
      <c r="R207" s="9">
        <f>R167-R197</f>
        <v>0</v>
      </c>
      <c r="S207" s="9">
        <f>S167-S197</f>
        <v>1</v>
      </c>
      <c r="T207" s="9">
        <f>T167-T197</f>
        <v>0</v>
      </c>
      <c r="U207" s="9">
        <f>U167-U197</f>
        <v>1</v>
      </c>
      <c r="V207" s="9">
        <f>V167-V197</f>
        <v>1</v>
      </c>
      <c r="Z207">
        <v>5</v>
      </c>
    </row>
    <row r="208" spans="6:27">
      <c r="N208" s="9">
        <f>N168-N198</f>
        <v>1</v>
      </c>
      <c r="O208" s="9">
        <f>O168-O198</f>
        <v>0</v>
      </c>
      <c r="P208" s="9">
        <f>P168-P198</f>
        <v>1</v>
      </c>
      <c r="Q208" s="9">
        <f>Q168-Q198</f>
        <v>0</v>
      </c>
      <c r="R208" s="9">
        <f>R168-R198</f>
        <v>0</v>
      </c>
      <c r="S208" s="9">
        <f>S168-S198</f>
        <v>0</v>
      </c>
      <c r="T208" s="9">
        <f>T168-T198</f>
        <v>0</v>
      </c>
      <c r="U208" s="9">
        <f>U168-U198</f>
        <v>0</v>
      </c>
      <c r="V208" s="9">
        <f>V168-V198</f>
        <v>0</v>
      </c>
      <c r="Z208">
        <v>6</v>
      </c>
    </row>
    <row r="209" spans="5:26">
      <c r="N209" s="9">
        <f>N169-N199</f>
        <v>0</v>
      </c>
      <c r="O209" s="9">
        <f>O169-O199</f>
        <v>0</v>
      </c>
      <c r="P209" s="9">
        <f>P169-P199</f>
        <v>0</v>
      </c>
      <c r="Q209" s="9">
        <f>Q169-Q199</f>
        <v>0</v>
      </c>
      <c r="R209" s="9">
        <f>R169-R199</f>
        <v>0</v>
      </c>
      <c r="S209" s="9">
        <f>S169-S199</f>
        <v>1</v>
      </c>
      <c r="T209" s="9">
        <f>T169-T199</f>
        <v>0</v>
      </c>
      <c r="U209" s="9">
        <f>U169-U199</f>
        <v>0</v>
      </c>
      <c r="V209" s="9">
        <f>V169-V199</f>
        <v>0</v>
      </c>
      <c r="Z209">
        <v>7</v>
      </c>
    </row>
    <row r="210" spans="5:26">
      <c r="N210" s="9">
        <f>N170-N200</f>
        <v>1</v>
      </c>
      <c r="O210" s="9">
        <f>O170-O200</f>
        <v>0</v>
      </c>
      <c r="P210" s="9">
        <f>P170-P200</f>
        <v>1</v>
      </c>
      <c r="Q210" s="9">
        <f>Q170-Q200</f>
        <v>0</v>
      </c>
      <c r="R210" s="9">
        <f>R170-R200</f>
        <v>0</v>
      </c>
      <c r="S210" s="9">
        <f>S170-S200</f>
        <v>1</v>
      </c>
      <c r="T210" s="9">
        <f>T170-T200</f>
        <v>0</v>
      </c>
      <c r="U210" s="9">
        <f>U170-U200</f>
        <v>0</v>
      </c>
      <c r="V210" s="9">
        <f>V170-V200</f>
        <v>0</v>
      </c>
      <c r="Z210">
        <v>8</v>
      </c>
    </row>
    <row r="211" spans="5:26">
      <c r="N211" s="9">
        <f>N171-N201</f>
        <v>0</v>
      </c>
      <c r="O211" s="9">
        <f>O171-O201</f>
        <v>0</v>
      </c>
      <c r="P211" s="9">
        <f>P171-P201</f>
        <v>1</v>
      </c>
      <c r="Q211" s="9">
        <f>Q171-Q201</f>
        <v>0</v>
      </c>
      <c r="R211" s="9">
        <f>R171-R201</f>
        <v>0</v>
      </c>
      <c r="S211" s="9">
        <f>S171-S201</f>
        <v>1</v>
      </c>
      <c r="T211" s="9">
        <f>T171-T201</f>
        <v>1</v>
      </c>
      <c r="U211" s="9">
        <f>U171-U201</f>
        <v>0</v>
      </c>
      <c r="V211" s="9">
        <f>V171-V201</f>
        <v>0</v>
      </c>
      <c r="Z211">
        <v>9</v>
      </c>
    </row>
    <row r="213" spans="5:26">
      <c r="E213">
        <f t="array" ref="E213">MIN(IF(N213:V221&gt;0,N213:V221))</f>
        <v>38</v>
      </c>
      <c r="F213" t="s">
        <v>64</v>
      </c>
      <c r="N213" s="11">
        <f>IF(AND(J2,N203),$N$11+W2,0)</f>
        <v>0</v>
      </c>
      <c r="O213" s="11">
        <f>IF(AND(J2,O203),$O$11+W2,0)</f>
        <v>0</v>
      </c>
      <c r="P213" s="11">
        <f>IF(AND(J2,P203),$P$11+W2,0)</f>
        <v>0</v>
      </c>
      <c r="Q213" s="11">
        <f>IF(AND(J2,Q203),$Q$11+W2,0)</f>
        <v>0</v>
      </c>
      <c r="R213" s="11">
        <f>IF(AND(J2,R203),$R$11+W2,0)</f>
        <v>0</v>
      </c>
      <c r="S213" s="11">
        <f>IF(AND(J2,S203),$S$11+W2,0)</f>
        <v>0</v>
      </c>
      <c r="T213" s="11">
        <f>IF(AND(J2,T203),$T$11+W2,0)</f>
        <v>0</v>
      </c>
      <c r="U213" s="11">
        <f>IF(AND(J2,U203),$U$11+W2,0)</f>
        <v>0</v>
      </c>
      <c r="V213" s="11">
        <f>IF(AND(J2,V203),$V$11+W2,0)</f>
        <v>0</v>
      </c>
      <c r="Z213">
        <v>1</v>
      </c>
    </row>
    <row r="214" spans="5:26">
      <c r="N214" s="11">
        <f>IF(AND(J3,N204),$N$11+W3,0)</f>
        <v>0</v>
      </c>
      <c r="O214" s="11">
        <f>IF(AND(J3,O204),$O$11+W3,0)</f>
        <v>40</v>
      </c>
      <c r="P214" s="11">
        <f>IF(AND(J3,P204),$P$11+W3,0)</f>
        <v>0</v>
      </c>
      <c r="Q214" s="11">
        <f>IF(AND(J3,Q204),$Q$11+W3,0)</f>
        <v>38</v>
      </c>
      <c r="R214" s="11">
        <f>IF(AND(J3,R204),$R$11+W3,0)</f>
        <v>0</v>
      </c>
      <c r="S214" s="11">
        <f>IF(AND(J3,S204),$S$11+W3,0)</f>
        <v>38</v>
      </c>
      <c r="T214" s="11">
        <f>IF(AND(J3,T204),$T$11+W3,0)</f>
        <v>0</v>
      </c>
      <c r="U214" s="11">
        <f>IF(AND(J3,U204),$U$11+W3,0)</f>
        <v>0</v>
      </c>
      <c r="V214" s="11">
        <f>IF(AND(J3,V204),$V$11+W3,0)</f>
        <v>0</v>
      </c>
      <c r="Z214">
        <v>2</v>
      </c>
    </row>
    <row r="215" spans="5:26">
      <c r="N215" s="11">
        <f>IF(AND(J4,N205),$N$11+W4,0)</f>
        <v>0</v>
      </c>
      <c r="O215" s="11">
        <f>IF(AND(J4,O205),$O$11+W4,0)</f>
        <v>0</v>
      </c>
      <c r="P215" s="11">
        <f>IF(AND(J4,P205),$P$11+W4,0)</f>
        <v>0</v>
      </c>
      <c r="Q215" s="11">
        <f>IF(AND(J4,Q205),$Q$11+W4,0)</f>
        <v>0</v>
      </c>
      <c r="R215" s="11">
        <f>IF(AND(J4,R205),$R$11+W4,0)</f>
        <v>0</v>
      </c>
      <c r="S215" s="11">
        <f>IF(AND(J4,S205),$S$11+W4,0)</f>
        <v>0</v>
      </c>
      <c r="T215" s="11">
        <f>IF(AND(J4,T205),$T$11+W4,0)</f>
        <v>0</v>
      </c>
      <c r="U215" s="11">
        <f>IF(AND(J4,U205),$U$11+W4,0)</f>
        <v>0</v>
      </c>
      <c r="V215" s="11">
        <f>IF(AND(J4,V205),$V$11+W4,0)</f>
        <v>0</v>
      </c>
      <c r="Z215">
        <v>3</v>
      </c>
    </row>
    <row r="216" spans="5:26">
      <c r="N216" s="11">
        <f>IF(AND(J5,N206),$N$11+W5,0)</f>
        <v>0</v>
      </c>
      <c r="O216" s="11">
        <f>IF(AND(J5,O206),$O$11+W5,0)</f>
        <v>0</v>
      </c>
      <c r="P216" s="11">
        <f>IF(AND(J5,P206),$P$11+W5,0)</f>
        <v>0</v>
      </c>
      <c r="Q216" s="11">
        <f>IF(AND(J5,Q206),$Q$11+W5,0)</f>
        <v>0</v>
      </c>
      <c r="R216" s="11">
        <f>IF(AND(J5,R206),$R$11+W5,0)</f>
        <v>0</v>
      </c>
      <c r="S216" s="11">
        <f>IF(AND(J5,S206),$S$11+W5,0)</f>
        <v>0</v>
      </c>
      <c r="T216" s="11">
        <f>IF(AND(J5,T206),$T$11+W5,0)</f>
        <v>0</v>
      </c>
      <c r="U216" s="11">
        <f>IF(AND(J5,U206),$U$11+W5,0)</f>
        <v>0</v>
      </c>
      <c r="V216" s="11">
        <f>IF(AND(J5,V206),$V$11+W5,0)</f>
        <v>0</v>
      </c>
      <c r="Z216">
        <v>4</v>
      </c>
    </row>
    <row r="217" spans="5:26">
      <c r="N217" s="11">
        <f>IF(AND(J6,N207),$N$11+W6,0)</f>
        <v>0</v>
      </c>
      <c r="O217" s="11">
        <f>IF(AND(J6,O207),$O$11+W6,0)</f>
        <v>0</v>
      </c>
      <c r="P217" s="11">
        <f>IF(AND(J6,P207),$P$11+W6,0)</f>
        <v>0</v>
      </c>
      <c r="Q217" s="11">
        <f>IF(AND(J6,Q207),$Q$11+W6,0)</f>
        <v>0</v>
      </c>
      <c r="R217" s="11">
        <f>IF(AND(J6,R207),$R$11+W6,0)</f>
        <v>0</v>
      </c>
      <c r="S217" s="11">
        <f>IF(AND(J6,S207),$S$11+W6,0)</f>
        <v>0</v>
      </c>
      <c r="T217" s="11">
        <f>IF(AND(J6,T207),$T$11+W6,0)</f>
        <v>0</v>
      </c>
      <c r="U217" s="11">
        <f>IF(AND(J6,U207),$U$11+W6,0)</f>
        <v>0</v>
      </c>
      <c r="V217" s="11">
        <f>IF(AND(J6,V207),$V$11+W6,0)</f>
        <v>0</v>
      </c>
      <c r="Z217">
        <v>5</v>
      </c>
    </row>
    <row r="218" spans="5:26">
      <c r="N218" s="11">
        <f>IF(AND(J7,N208),$N$11+W7,0)</f>
        <v>0</v>
      </c>
      <c r="O218" s="11">
        <f>IF(AND(J7,O208),$O$11+W7,0)</f>
        <v>0</v>
      </c>
      <c r="P218" s="11">
        <f>IF(AND(J7,P208),$P$11+W7,0)</f>
        <v>0</v>
      </c>
      <c r="Q218" s="11">
        <f>IF(AND(J7,Q208),$Q$11+W7,0)</f>
        <v>0</v>
      </c>
      <c r="R218" s="11">
        <f>IF(AND(J7,R208),$R$11+W7,0)</f>
        <v>0</v>
      </c>
      <c r="S218" s="11">
        <f>IF(AND(J7,S208),$S$11+W7,0)</f>
        <v>0</v>
      </c>
      <c r="T218" s="11">
        <f>IF(AND(J7,T208),$T$11+W7,0)</f>
        <v>0</v>
      </c>
      <c r="U218" s="11">
        <f>IF(AND(J7,U208),$U$11+W7,0)</f>
        <v>0</v>
      </c>
      <c r="V218" s="11">
        <f>IF(AND(J7,V208),$V$11+W7,0)</f>
        <v>0</v>
      </c>
      <c r="Z218">
        <v>6</v>
      </c>
    </row>
    <row r="219" spans="5:26">
      <c r="N219" s="11">
        <f>IF(AND(J8,N209),$N$11+W8,0)</f>
        <v>0</v>
      </c>
      <c r="O219" s="11">
        <f>IF(AND(J8,O209),$O$11+W8,0)</f>
        <v>0</v>
      </c>
      <c r="P219" s="11">
        <f>IF(AND(J8,P209),$P$11+W8,0)</f>
        <v>0</v>
      </c>
      <c r="Q219" s="11">
        <f>IF(AND(J8,Q209),$Q$11+W8,0)</f>
        <v>0</v>
      </c>
      <c r="R219" s="11">
        <f>IF(AND(J8,R209),$R$11+W8,0)</f>
        <v>0</v>
      </c>
      <c r="S219" s="11">
        <f>IF(AND(J8,S209),$S$11+W8,0)</f>
        <v>0</v>
      </c>
      <c r="T219" s="11">
        <f>IF(AND(J8,T209),$T$11+W8,0)</f>
        <v>0</v>
      </c>
      <c r="U219" s="11">
        <f>IF(AND(J8,U209),$U$11+W8,0)</f>
        <v>0</v>
      </c>
      <c r="V219" s="11">
        <f>IF(AND(J8,V209),$V$11+W8,0)</f>
        <v>0</v>
      </c>
      <c r="Z219">
        <v>7</v>
      </c>
    </row>
    <row r="220" spans="5:26">
      <c r="N220" s="11">
        <f>IF(AND(J9,N210),$N$11+W9,0)</f>
        <v>40</v>
      </c>
      <c r="O220" s="11">
        <f>IF(AND(J9,O210),$O$11+W9,0)</f>
        <v>0</v>
      </c>
      <c r="P220" s="11">
        <f>IF(AND(J9,P210),$P$11+W9,0)</f>
        <v>40</v>
      </c>
      <c r="Q220" s="11">
        <f>IF(AND(J9,Q210),$Q$11+W9,0)</f>
        <v>0</v>
      </c>
      <c r="R220" s="11">
        <f>IF(AND(J9,R210),$R$11+W9,0)</f>
        <v>0</v>
      </c>
      <c r="S220" s="11">
        <f>IF(AND(J9,S210),$S$11+W9,0)</f>
        <v>38</v>
      </c>
      <c r="T220" s="11">
        <f>IF(AND(J9,T210),$T$11+W9,0)</f>
        <v>0</v>
      </c>
      <c r="U220" s="11">
        <f>IF(AND(J9,U210),$U$11+W9,0)</f>
        <v>0</v>
      </c>
      <c r="V220" s="11">
        <f>IF(AND(J9,V210),$V$11+W9,0)</f>
        <v>0</v>
      </c>
      <c r="Z220">
        <v>8</v>
      </c>
    </row>
    <row r="221" spans="5:26">
      <c r="N221" s="11">
        <f>IF(AND(J10,N211),$N$11+W10,0)</f>
        <v>0</v>
      </c>
      <c r="O221" s="11">
        <f>IF(AND(J10,O211),$O$11+W10,0)</f>
        <v>0</v>
      </c>
      <c r="P221" s="11">
        <f>IF(AND(J10,P211),$P$11+W10,0)</f>
        <v>0</v>
      </c>
      <c r="Q221" s="11">
        <f>IF(AND(J10,Q211),$Q$11+W10,0)</f>
        <v>0</v>
      </c>
      <c r="R221" s="11">
        <f>IF(AND(J10,R211),$R$11+W10,0)</f>
        <v>0</v>
      </c>
      <c r="S221" s="11">
        <f>IF(AND(J10,S211),$S$11+W10,0)</f>
        <v>0</v>
      </c>
      <c r="T221" s="11">
        <f>IF(AND(J10,T211),$T$11+W10,0)</f>
        <v>0</v>
      </c>
      <c r="U221" s="11">
        <f>IF(AND(J10,U211),$U$11+W10,0)</f>
        <v>0</v>
      </c>
      <c r="V221" s="11">
        <f>IF(AND(J10,V211),$V$11+W10,0)</f>
        <v>0</v>
      </c>
      <c r="Z221">
        <v>9</v>
      </c>
    </row>
    <row r="223" spans="5:26">
      <c r="N223" s="12">
        <f>IF(N213=$E$213,1,0)</f>
        <v>0</v>
      </c>
      <c r="O223" s="12">
        <f>IF(O213=$E$213,1,0)</f>
        <v>0</v>
      </c>
      <c r="P223" s="12">
        <f>IF(P213=$E$213,1,0)</f>
        <v>0</v>
      </c>
      <c r="Q223" s="12">
        <f>IF(Q213=$E$213,1,0)</f>
        <v>0</v>
      </c>
      <c r="R223" s="12">
        <f>IF(R213=$E$213,1,0)</f>
        <v>0</v>
      </c>
      <c r="S223" s="12">
        <f>IF(S213=$E$213,1,0)</f>
        <v>0</v>
      </c>
      <c r="T223" s="12">
        <f>IF(T213=$E$213,1,0)</f>
        <v>0</v>
      </c>
      <c r="U223" s="12">
        <f>IF(U213=$E$213,1,0)</f>
        <v>0</v>
      </c>
      <c r="V223" s="12">
        <f>IF(V213=$E$213,1,0)</f>
        <v>0</v>
      </c>
      <c r="Z223">
        <v>1</v>
      </c>
    </row>
    <row r="224" spans="5:26">
      <c r="N224" s="12">
        <f>IF(N214=$E$213,1,0)</f>
        <v>0</v>
      </c>
      <c r="O224" s="12">
        <f>IF(O214=$E$213,1,0)</f>
        <v>0</v>
      </c>
      <c r="P224" s="12">
        <f>IF(P214=$E$213,1,0)</f>
        <v>0</v>
      </c>
      <c r="Q224" s="12">
        <f>IF(Q214=$E$213,1,0)</f>
        <v>1</v>
      </c>
      <c r="R224" s="12">
        <f>IF(R214=$E$213,1,0)</f>
        <v>0</v>
      </c>
      <c r="S224" s="12">
        <f>IF(S214=$E$213,1,0)</f>
        <v>1</v>
      </c>
      <c r="T224" s="12">
        <f>IF(T214=$E$213,1,0)</f>
        <v>0</v>
      </c>
      <c r="U224" s="12">
        <f>IF(U214=$E$213,1,0)</f>
        <v>0</v>
      </c>
      <c r="V224" s="12">
        <f>IF(V214=$E$213,1,0)</f>
        <v>0</v>
      </c>
      <c r="Z224">
        <v>2</v>
      </c>
    </row>
    <row r="225" spans="6:27">
      <c r="N225" s="12">
        <f>IF(N215=$E$213,1,0)</f>
        <v>0</v>
      </c>
      <c r="O225" s="12">
        <f>IF(O215=$E$213,1,0)</f>
        <v>0</v>
      </c>
      <c r="P225" s="12">
        <f>IF(P215=$E$213,1,0)</f>
        <v>0</v>
      </c>
      <c r="Q225" s="12">
        <f>IF(Q215=$E$213,1,0)</f>
        <v>0</v>
      </c>
      <c r="R225" s="12">
        <f>IF(R215=$E$213,1,0)</f>
        <v>0</v>
      </c>
      <c r="S225" s="12">
        <f>IF(S215=$E$213,1,0)</f>
        <v>0</v>
      </c>
      <c r="T225" s="12">
        <f>IF(T215=$E$213,1,0)</f>
        <v>0</v>
      </c>
      <c r="U225" s="12">
        <f>IF(U215=$E$213,1,0)</f>
        <v>0</v>
      </c>
      <c r="V225" s="12">
        <f>IF(V215=$E$213,1,0)</f>
        <v>0</v>
      </c>
      <c r="Z225">
        <v>3</v>
      </c>
    </row>
    <row r="226" spans="6:27">
      <c r="N226" s="12">
        <f>IF(N216=$E$213,1,0)</f>
        <v>0</v>
      </c>
      <c r="O226" s="12">
        <f>IF(O216=$E$213,1,0)</f>
        <v>0</v>
      </c>
      <c r="P226" s="12">
        <f>IF(P216=$E$213,1,0)</f>
        <v>0</v>
      </c>
      <c r="Q226" s="12">
        <f>IF(Q216=$E$213,1,0)</f>
        <v>0</v>
      </c>
      <c r="R226" s="12">
        <f>IF(R216=$E$213,1,0)</f>
        <v>0</v>
      </c>
      <c r="S226" s="12">
        <f>IF(S216=$E$213,1,0)</f>
        <v>0</v>
      </c>
      <c r="T226" s="12">
        <f>IF(T216=$E$213,1,0)</f>
        <v>0</v>
      </c>
      <c r="U226" s="12">
        <f>IF(U216=$E$213,1,0)</f>
        <v>0</v>
      </c>
      <c r="V226" s="12">
        <f>IF(V216=$E$213,1,0)</f>
        <v>0</v>
      </c>
      <c r="Z226">
        <v>4</v>
      </c>
    </row>
    <row r="227" spans="6:27">
      <c r="N227" s="12">
        <f>IF(N217=$E$213,1,0)</f>
        <v>0</v>
      </c>
      <c r="O227" s="12">
        <f>IF(O217=$E$213,1,0)</f>
        <v>0</v>
      </c>
      <c r="P227" s="12">
        <f>IF(P217=$E$213,1,0)</f>
        <v>0</v>
      </c>
      <c r="Q227" s="12">
        <f>IF(Q217=$E$213,1,0)</f>
        <v>0</v>
      </c>
      <c r="R227" s="12">
        <f>IF(R217=$E$213,1,0)</f>
        <v>0</v>
      </c>
      <c r="S227" s="12">
        <f>IF(S217=$E$213,1,0)</f>
        <v>0</v>
      </c>
      <c r="T227" s="12">
        <f>IF(T217=$E$213,1,0)</f>
        <v>0</v>
      </c>
      <c r="U227" s="12">
        <f>IF(U217=$E$213,1,0)</f>
        <v>0</v>
      </c>
      <c r="V227" s="12">
        <f>IF(V217=$E$213,1,0)</f>
        <v>0</v>
      </c>
      <c r="Z227">
        <v>5</v>
      </c>
    </row>
    <row r="228" spans="6:27">
      <c r="N228" s="12">
        <f>IF(N218=$E$213,1,0)</f>
        <v>0</v>
      </c>
      <c r="O228" s="12">
        <f>IF(O218=$E$213,1,0)</f>
        <v>0</v>
      </c>
      <c r="P228" s="12">
        <f>IF(P218=$E$213,1,0)</f>
        <v>0</v>
      </c>
      <c r="Q228" s="12">
        <f>IF(Q218=$E$213,1,0)</f>
        <v>0</v>
      </c>
      <c r="R228" s="12">
        <f>IF(R218=$E$213,1,0)</f>
        <v>0</v>
      </c>
      <c r="S228" s="12">
        <f>IF(S218=$E$213,1,0)</f>
        <v>0</v>
      </c>
      <c r="T228" s="12">
        <f>IF(T218=$E$213,1,0)</f>
        <v>0</v>
      </c>
      <c r="U228" s="12">
        <f>IF(U218=$E$213,1,0)</f>
        <v>0</v>
      </c>
      <c r="V228" s="12">
        <f>IF(V218=$E$213,1,0)</f>
        <v>0</v>
      </c>
      <c r="Z228">
        <v>6</v>
      </c>
    </row>
    <row r="229" spans="6:27">
      <c r="N229" s="12">
        <f>IF(N219=$E$213,1,0)</f>
        <v>0</v>
      </c>
      <c r="O229" s="12">
        <f>IF(O219=$E$213,1,0)</f>
        <v>0</v>
      </c>
      <c r="P229" s="12">
        <f>IF(P219=$E$213,1,0)</f>
        <v>0</v>
      </c>
      <c r="Q229" s="12">
        <f>IF(Q219=$E$213,1,0)</f>
        <v>0</v>
      </c>
      <c r="R229" s="12">
        <f>IF(R219=$E$213,1,0)</f>
        <v>0</v>
      </c>
      <c r="S229" s="12">
        <f>IF(S219=$E$213,1,0)</f>
        <v>0</v>
      </c>
      <c r="T229" s="12">
        <f>IF(T219=$E$213,1,0)</f>
        <v>0</v>
      </c>
      <c r="U229" s="12">
        <f>IF(U219=$E$213,1,0)</f>
        <v>0</v>
      </c>
      <c r="V229" s="12">
        <f>IF(V219=$E$213,1,0)</f>
        <v>0</v>
      </c>
      <c r="Z229">
        <v>7</v>
      </c>
    </row>
    <row r="230" spans="6:27">
      <c r="N230" s="12">
        <f>IF(N220=$E$213,1,0)</f>
        <v>0</v>
      </c>
      <c r="O230" s="12">
        <f>IF(O220=$E$213,1,0)</f>
        <v>0</v>
      </c>
      <c r="P230" s="12">
        <f>IF(P220=$E$213,1,0)</f>
        <v>0</v>
      </c>
      <c r="Q230" s="12">
        <f>IF(Q220=$E$213,1,0)</f>
        <v>0</v>
      </c>
      <c r="R230" s="12">
        <f>IF(R220=$E$213,1,0)</f>
        <v>0</v>
      </c>
      <c r="S230" s="12">
        <f>IF(S220=$E$213,1,0)</f>
        <v>1</v>
      </c>
      <c r="T230" s="12">
        <f>IF(T220=$E$213,1,0)</f>
        <v>0</v>
      </c>
      <c r="U230" s="12">
        <f>IF(U220=$E$213,1,0)</f>
        <v>0</v>
      </c>
      <c r="V230" s="12">
        <f>IF(V220=$E$213,1,0)</f>
        <v>0</v>
      </c>
      <c r="Z230">
        <v>8</v>
      </c>
    </row>
    <row r="231" spans="6:27">
      <c r="N231" s="12">
        <f>IF(N221=$E$213,1,0)</f>
        <v>0</v>
      </c>
      <c r="O231" s="12">
        <f>IF(O221=$E$213,1,0)</f>
        <v>0</v>
      </c>
      <c r="P231" s="12">
        <f>IF(P221=$E$213,1,0)</f>
        <v>0</v>
      </c>
      <c r="Q231" s="12">
        <f>IF(Q221=$E$213,1,0)</f>
        <v>0</v>
      </c>
      <c r="R231" s="12">
        <f>IF(R221=$E$213,1,0)</f>
        <v>0</v>
      </c>
      <c r="S231" s="12">
        <f>IF(S221=$E$213,1,0)</f>
        <v>0</v>
      </c>
      <c r="T231" s="12">
        <f>IF(T221=$E$213,1,0)</f>
        <v>0</v>
      </c>
      <c r="U231" s="12">
        <f>IF(U221=$E$213,1,0)</f>
        <v>0</v>
      </c>
      <c r="V231" s="12">
        <f>IF(V221=$E$213,1,0)</f>
        <v>0</v>
      </c>
      <c r="Z231">
        <v>9</v>
      </c>
    </row>
    <row r="233" spans="6:27">
      <c r="F233" t="s">
        <v>65</v>
      </c>
      <c r="I233" t="str">
        <f>IF(L233=1,K233,IF(L234=1,K234,IF(L235=1,K235,IF(L236=1,K236,IF(L237=1,K237,IF(L238=1,K238,IF(L239=1,K239,IF(L240=1,K240,IF(L241=1,K241)))))))))</f>
        <v>B</v>
      </c>
      <c r="K233" t="str">
        <f>K193</f>
        <v>A</v>
      </c>
      <c r="L233">
        <f>SUM(N233:V233)</f>
        <v>0</v>
      </c>
      <c r="N233" s="13">
        <f>N223</f>
        <v>0</v>
      </c>
      <c r="O233" s="13">
        <f>IF(SUM($N$223:N223)&gt;=1,0,O223)</f>
        <v>0</v>
      </c>
      <c r="P233" s="13">
        <f>IF(SUM($N$223:O223)&gt;=1,0,P223)</f>
        <v>0</v>
      </c>
      <c r="Q233" s="13">
        <f>IF(SUM($N$223:P223)&gt;=1,0,Q223)</f>
        <v>0</v>
      </c>
      <c r="R233" s="13">
        <f>IF(SUM($N$223:Q223)&gt;=1,0,R223)</f>
        <v>0</v>
      </c>
      <c r="S233" s="13">
        <f>IF(SUM($N$223:R223)&gt;=1,0,S223)</f>
        <v>0</v>
      </c>
      <c r="T233" s="13">
        <f>IF(SUM($N$223:S223)&gt;=1,0,T223)</f>
        <v>0</v>
      </c>
      <c r="U233" s="13">
        <f>IF(SUM($N$223:T223)&gt;=1,0,U223)</f>
        <v>0</v>
      </c>
      <c r="V233" s="13">
        <f>IF(SUM($N$223:U223)&gt;=1,0,V223)</f>
        <v>0</v>
      </c>
      <c r="X233">
        <f>IF(AA233=1,Z233,IF(AA234=1,Z234,IF(AA235=1,Z235,IF(AA236=1,Z236,IF(AA237=1,Z237,IF(AA238=1,Z238,IF(AA239=1,Z239,IF(AA240=1,Z240,IF(AA241=1,Z241)))))))))</f>
        <v>4</v>
      </c>
      <c r="Z233">
        <v>1</v>
      </c>
      <c r="AA233">
        <f>SUM(N233:N241)</f>
        <v>0</v>
      </c>
    </row>
    <row r="234" spans="6:27">
      <c r="K234" t="str">
        <f>K194</f>
        <v>B</v>
      </c>
      <c r="L234">
        <f>SUM(N234:V234)</f>
        <v>1</v>
      </c>
      <c r="N234" s="13">
        <f>IF(SUM($N$223:$V$223)&gt;=1,0,N224)</f>
        <v>0</v>
      </c>
      <c r="O234" s="13">
        <f>IF(SUM($N$223:$V$223)+SUM($N$224:N224)&gt;=1,0,O224)</f>
        <v>0</v>
      </c>
      <c r="P234" s="13">
        <f>IF(SUM($N$223:$V$223)+SUM($N$224:O224)&gt;=1,0,P224)</f>
        <v>0</v>
      </c>
      <c r="Q234" s="13">
        <f>IF(SUM($N$223:$V$223)+SUM($N$224:P224)&gt;=1,0,Q224)</f>
        <v>1</v>
      </c>
      <c r="R234" s="13">
        <f>IF(SUM($N$223:$V$223)+SUM($N$224:Q224)&gt;=1,0,R224)</f>
        <v>0</v>
      </c>
      <c r="S234" s="13">
        <f>IF(SUM($N$223:$V$223)+SUM($N$224:R224)&gt;=1,0,S224)</f>
        <v>0</v>
      </c>
      <c r="T234" s="13">
        <f>IF(SUM($N$223:$V$223)+SUM($N$224:S224)&gt;=1,0,T224)</f>
        <v>0</v>
      </c>
      <c r="U234" s="13">
        <f>IF(SUM($N$223:$V$223)+SUM($N$224:T224)&gt;=1,0,U224)</f>
        <v>0</v>
      </c>
      <c r="V234" s="13">
        <f>IF(SUM($N$223:$V$223)+SUM($N$224:U224)&gt;=1,0,V224)</f>
        <v>0</v>
      </c>
      <c r="Z234">
        <v>2</v>
      </c>
      <c r="AA234">
        <f>SUM(O233:O241)</f>
        <v>0</v>
      </c>
    </row>
    <row r="235" spans="6:27">
      <c r="K235" t="str">
        <f>K195</f>
        <v>C</v>
      </c>
      <c r="L235">
        <f>SUM(N235:V235)</f>
        <v>0</v>
      </c>
      <c r="N235" s="13">
        <f>IF(SUM($N$223:$V$223)+SUM($N$224:$V$224)&gt;=1,0,N225)</f>
        <v>0</v>
      </c>
      <c r="O235" s="13">
        <f>IF(SUM($N$223:$V$223)+SUM($N$224:$V$224)+SUM($N$225:N225)&gt;=1,0,O225)</f>
        <v>0</v>
      </c>
      <c r="P235" s="13">
        <f>IF(SUM($N$223:$V$223)+SUM($N$224:$V$224)+SUM($N$225:O225)&gt;=1,0,P225)</f>
        <v>0</v>
      </c>
      <c r="Q235" s="13">
        <f>IF(SUM($N$223:$V$223)+SUM($N$224:$V$224)+SUM($N$225:P225)&gt;=1,0,Q225)</f>
        <v>0</v>
      </c>
      <c r="R235" s="13">
        <f>IF(SUM($N$223:$V$223)+SUM($N$224:$V$224)+SUM($N$225:Q225)&gt;=1,0,R225)</f>
        <v>0</v>
      </c>
      <c r="S235" s="13">
        <f>IF(SUM($N$223:$V$223)+SUM($N$224:$V$224)+SUM($N$225:R225)&gt;=1,0,S225)</f>
        <v>0</v>
      </c>
      <c r="T235" s="13">
        <f>IF(SUM($N$223:$V$223)+SUM($N$224:$V$224)+SUM($N$225:S225)&gt;=1,0,T225)</f>
        <v>0</v>
      </c>
      <c r="U235" s="13">
        <f>IF(SUM($N$223:$V$223)+SUM($N$224:$V$224)+SUM($N$225:T225)&gt;=1,0,U225)</f>
        <v>0</v>
      </c>
      <c r="V235" s="13">
        <f>IF(SUM($N$223:$V$223)+SUM($N$224:$V$224)+SUM($N$225:U225)&gt;=1,0,V225)</f>
        <v>0</v>
      </c>
      <c r="Z235">
        <v>3</v>
      </c>
      <c r="AA235">
        <f>SUM(P233:P241)</f>
        <v>0</v>
      </c>
    </row>
    <row r="236" spans="6:27">
      <c r="K236" t="str">
        <f>K196</f>
        <v>D</v>
      </c>
      <c r="L236">
        <f>SUM(N236:V236)</f>
        <v>0</v>
      </c>
      <c r="N236" s="13">
        <f>IF(SUM($N$223:$V$223)+SUM($N$224:$V$224)+SUM($N$225:$V$225)&gt;=1,0,N226)</f>
        <v>0</v>
      </c>
      <c r="O236" s="13">
        <f>IF(SUM($N$223:$V$223)+SUM($N$224:$V$224)+SUM($N$225:$V$225)+SUM($N$226:N226)&gt;=1,0,O226)</f>
        <v>0</v>
      </c>
      <c r="P236" s="13">
        <f>IF(SUM($N$223:$V$223)+SUM($N$224:$V$224)+SUM($N$225:$V$225)+SUM($N$226:O226)&gt;=1,0,P226)</f>
        <v>0</v>
      </c>
      <c r="Q236" s="13">
        <f>IF(SUM($N$223:$V$223)+SUM($N$224:$V$224)+SUM($N$225:$V$225)+SUM($N$226:P226)&gt;=1,0,Q226)</f>
        <v>0</v>
      </c>
      <c r="R236" s="13">
        <f>IF(SUM($N$223:$V$223)+SUM($N$224:$V$224)+SUM($N$225:$V$225)+SUM($N$226:Q226)&gt;=1,0,R226)</f>
        <v>0</v>
      </c>
      <c r="S236" s="13">
        <f>IF(SUM($N$223:$V$223)+SUM($N$224:$V$224)+SUM($N$225:$V$225)+SUM($N$226:R226)&gt;=1,0,S226)</f>
        <v>0</v>
      </c>
      <c r="T236" s="13">
        <f>IF(SUM($N$223:$V$223)+SUM($N$224:$V$224)+SUM($N$225:$V$225)+SUM($N$226:S226)&gt;=1,0,T226)</f>
        <v>0</v>
      </c>
      <c r="U236" s="13">
        <f>IF(SUM($N$223:$V$223)+SUM($N$224:$V$224)+SUM($N$225:$V$225)+SUM($N$226:T226)&gt;=1,0,U226)</f>
        <v>0</v>
      </c>
      <c r="V236" s="13">
        <f>IF(SUM($N$223:$V$223)+SUM($N$224:$V$224)+SUM($N$225:$V$225)+SUM($N$226:U226)&gt;=1,0,V226)</f>
        <v>0</v>
      </c>
      <c r="Z236">
        <v>4</v>
      </c>
      <c r="AA236">
        <f>SUM(Q233:Q241)</f>
        <v>1</v>
      </c>
    </row>
    <row r="237" spans="6:27">
      <c r="K237" t="str">
        <f>K197</f>
        <v>E</v>
      </c>
      <c r="L237">
        <f>SUM(N237:V237)</f>
        <v>0</v>
      </c>
      <c r="N237" s="13">
        <f>IF(SUM($N$223:$V$223)+SUM($N$224:$V$224)+SUM($N$225:$V$225)+SUM($N$226:$V$226)&gt;=1,0,N227)</f>
        <v>0</v>
      </c>
      <c r="O237" s="13">
        <f>IF(SUM($N$223:$V$223)+SUM($N$224:$V$224)+SUM($N$225:$V$225)+SUM($N$226:$V$226)+SUM($N$227:N227)&gt;=1,0,O227)</f>
        <v>0</v>
      </c>
      <c r="P237" s="13">
        <f>IF(SUM($N$223:$V$223)+SUM($N$224:$V$224)+SUM($N$225:$V$225)+SUM($N$226:$V$226)+SUM($N$227:O227)&gt;=1,0,P227)</f>
        <v>0</v>
      </c>
      <c r="Q237" s="13">
        <f>IF(SUM($N$223:$V$223)+SUM($N$224:$V$224)+SUM($N$225:$V$225)+SUM($N$226:$V$226)+SUM($N$227:P227)&gt;=1,0,Q227)</f>
        <v>0</v>
      </c>
      <c r="R237" s="13">
        <f>IF(SUM($N$223:$V$223)+SUM($N$224:$V$224)+SUM($N$225:$V$225)+SUM($N$226:$V$226)+SUM($N$227:Q227)&gt;=1,0,R227)</f>
        <v>0</v>
      </c>
      <c r="S237" s="13">
        <f>IF(SUM($N$223:$V$223)+SUM($N$224:$V$224)+SUM($N$225:$V$225)+SUM($N$226:$V$226)+SUM($N$227:R227)&gt;=1,0,S227)</f>
        <v>0</v>
      </c>
      <c r="T237" s="13">
        <f>IF(SUM($N$223:$V$223)+SUM($N$224:$V$224)+SUM($N$225:$V$225)+SUM($N$226:$V$226)+SUM($N$227:S227)&gt;=1,0,T227)</f>
        <v>0</v>
      </c>
      <c r="U237" s="13">
        <f>IF(SUM($N$223:$V$223)+SUM($N$224:$V$224)+SUM($N$225:$V$225)+SUM($N$226:$V$226)+SUM($N$227:T227)&gt;=1,0,U227)</f>
        <v>0</v>
      </c>
      <c r="V237" s="13">
        <f>IF(SUM($N$223:$V$223)+SUM($N$224:$V$224)+SUM($N$225:$V$225)+SUM($N$226:$V$226)+SUM($N$227:U227)&gt;=1,0,V227)</f>
        <v>0</v>
      </c>
      <c r="Z237">
        <v>5</v>
      </c>
      <c r="AA237">
        <f>SUM(R233:R241)</f>
        <v>0</v>
      </c>
    </row>
    <row r="238" spans="6:27">
      <c r="K238" t="str">
        <f>K198</f>
        <v>F</v>
      </c>
      <c r="L238">
        <f>SUM(N238:V238)</f>
        <v>0</v>
      </c>
      <c r="N238" s="13">
        <f>IF(SUM($N$223:$V$223)+SUM($N$224:$V$224)+SUM($N$225:$V$225)+SUM($N$226:$V$226)+SUM($N$227:$V$227)&gt;=1,0,N228)</f>
        <v>0</v>
      </c>
      <c r="O238" s="13">
        <f>IF(SUM($N$223:$V$223)+SUM($N$224:$V$224)+SUM($N$225:$V$225)+SUM($N$226:$V$226)+SUM($N$227:$V$227)+SUM($N$228:N228)&gt;=1,0,O228)</f>
        <v>0</v>
      </c>
      <c r="P238" s="13">
        <f>IF(SUM($N$223:$V$223)+SUM($N$224:$V$224)+SUM($N$225:$V$225)+SUM($N$226:$V$226)+SUM($N$227:$V$227)+SUM($N$228:O228)&gt;=1,0,P228)</f>
        <v>0</v>
      </c>
      <c r="Q238" s="13">
        <f>IF(SUM($N$223:$V$223)+SUM($N$224:$V$224)+SUM($N$225:$V$225)+SUM($N$226:$V$226)+SUM($N$227:$V$227)+SUM($N$228:P228)&gt;=1,0,Q228)</f>
        <v>0</v>
      </c>
      <c r="R238" s="13">
        <f>IF(SUM($N$223:$V$223)+SUM($N$224:$V$224)+SUM($N$225:$V$225)+SUM($N$226:$V$226)+SUM($N$227:$V$227)+SUM($N$228:Q228)&gt;=1,0,R228)</f>
        <v>0</v>
      </c>
      <c r="S238" s="13">
        <f>IF(SUM($N$223:$V$223)+SUM($N$224:$V$224)+SUM($N$225:$V$225)+SUM($N$226:$V$226)+SUM($N$227:$V$227)+SUM($N$228:R228)&gt;=1,0,S228)</f>
        <v>0</v>
      </c>
      <c r="T238" s="13">
        <f>IF(SUM($N$223:$V$223)+SUM($N$224:$V$224)+SUM($N$225:$V$225)+SUM($N$226:$V$226)+SUM($N$227:$V$227)+SUM($N$228:S228)&gt;=1,0,T228)</f>
        <v>0</v>
      </c>
      <c r="U238" s="13">
        <f>IF(SUM($N$223:$V$223)+SUM($N$224:$V$224)+SUM($N$225:$V$225)+SUM($N$226:$V$226)+SUM($N$227:$V$227)+SUM($N$228:T228)&gt;=1,0,U228)</f>
        <v>0</v>
      </c>
      <c r="V238" s="13">
        <f>IF(SUM($N$223:$V$223)+SUM($N$224:$V$224)+SUM($N$225:$V$225)+SUM($N$226:$V$226)+SUM($N$227:$V$227)+SUM($N$228:U228)&gt;=1,0,V228)</f>
        <v>0</v>
      </c>
      <c r="Z238">
        <v>6</v>
      </c>
      <c r="AA238">
        <f>SUM(S233:S241)</f>
        <v>0</v>
      </c>
    </row>
    <row r="239" spans="6:27">
      <c r="K239" t="str">
        <f>K199</f>
        <v>G</v>
      </c>
      <c r="L239">
        <f>SUM(N239:V239)</f>
        <v>0</v>
      </c>
      <c r="N239" s="13">
        <f>IF(SUM($N$223:$V$223)+SUM($N$224:$V$224)+SUM($N$225:$V$225)+SUM($N$226:$V$226)+SUM($N$227:$V$227)+SUM($N$228:$V$228)&gt;=1,0,N229)</f>
        <v>0</v>
      </c>
      <c r="O239" s="13">
        <f>IF(SUM($N$223:$V$223)+SUM($N$224:$V$224)+SUM($N$225:$V$225)+SUM($N$226:$V$226)+SUM($N$227:$V$227)+SUM($N$228:$V$228)+SUM($N$229:N229)&gt;=1,0,O229)</f>
        <v>0</v>
      </c>
      <c r="P239" s="13">
        <f>IF(SUM($N$223:$V$223)+SUM($N$224:$V$224)+SUM($N$225:$V$225)+SUM($N$226:$V$226)+SUM($N$227:$V$227)+SUM($N$228:$V$228)+SUM($N$229:O229)&gt;=1,0,P229)</f>
        <v>0</v>
      </c>
      <c r="Q239" s="13">
        <f>IF(SUM($N$223:$V$223)+SUM($N$224:$V$224)+SUM($N$225:$V$225)+SUM($N$226:$V$226)+SUM($N$227:$V$227)+SUM($N$228:$V$228)+SUM($N$229:P229)&gt;=1,0,Q229)</f>
        <v>0</v>
      </c>
      <c r="R239" s="13">
        <f>IF(SUM($N$223:$V$223)+SUM($N$224:$V$224)+SUM($N$225:$V$225)+SUM($N$226:$V$226)+SUM($N$227:$V$227)+SUM($N$228:$V$228)+SUM($N$229:Q229)&gt;=1,0,R229)</f>
        <v>0</v>
      </c>
      <c r="S239" s="13">
        <f>IF(SUM($N$223:$V$223)+SUM($N$224:$V$224)+SUM($N$225:$V$225)+SUM($N$226:$V$226)+SUM($N$227:$V$227)+SUM($N$228:$V$228)+SUM($N$229:R229)&gt;=1,0,S229)</f>
        <v>0</v>
      </c>
      <c r="T239" s="13">
        <f>IF(SUM($N$223:$V$223)+SUM($N$224:$V$224)+SUM($N$225:$V$225)+SUM($N$226:$V$226)+SUM($N$227:$V$227)+SUM($N$228:$V$228)+SUM($N$229:S229)&gt;=1,0,T229)</f>
        <v>0</v>
      </c>
      <c r="U239" s="13">
        <f>IF(SUM($N$223:$V$223)+SUM($N$224:$V$224)+SUM($N$225:$V$225)+SUM($N$226:$V$226)+SUM($N$227:$V$227)+SUM($N$228:$V$228)+SUM($N$229:T229)&gt;=1,0,U229)</f>
        <v>0</v>
      </c>
      <c r="V239" s="13">
        <f>IF(SUM($N$223:$V$223)+SUM($N$224:$V$224)+SUM($N$225:$V$225)+SUM($N$226:$V$226)+SUM($N$227:$V$227)+SUM($N$228:$V$228)+SUM($N$229:U229)&gt;=1,0,V229)</f>
        <v>0</v>
      </c>
      <c r="Z239">
        <v>7</v>
      </c>
      <c r="AA239">
        <f>SUM(T233:T241)</f>
        <v>0</v>
      </c>
    </row>
    <row r="240" spans="6:27">
      <c r="K240" t="str">
        <f>K200</f>
        <v>H</v>
      </c>
      <c r="L240">
        <f>SUM(N240:V240)</f>
        <v>0</v>
      </c>
      <c r="N240" s="13">
        <f>IF(SUM($N$223:$V$223)+SUM($N$224:$V$224)+SUM($N$225:$V$225)+SUM($N$226:$V$226)+SUM($N$227:$V$227)+SUM($N$228:$V$228)+SUM($N$229:$V$229)&gt;=1,0,N230)</f>
        <v>0</v>
      </c>
      <c r="O240" s="13">
        <f>IF(SUM($N$223:$V$223)+SUM($N$224:$V$224)+SUM($N$225:$V$225)+SUM($N$226:$V$226)+SUM($N$227:$V$227)+SUM($N$228:$V$228)+SUM($N$229:$V$229)+SUM($N$230:N230)&gt;=1,0,O230)</f>
        <v>0</v>
      </c>
      <c r="P240" s="13">
        <f>IF(SUM($N$223:$V$223)+SUM($N$224:$V$224)+SUM($N$225:$V$225)+SUM($N$226:$V$226)+SUM($N$227:$V$227)+SUM($N$228:$V$228)+SUM($N$229:$V$229)+SUM($N$230:O230)&gt;=1,0,P230)</f>
        <v>0</v>
      </c>
      <c r="Q240" s="13">
        <f>IF(SUM($N$223:$V$223)+SUM($N$224:$V$224)+SUM($N$225:$V$225)+SUM($N$226:$V$226)+SUM($N$227:$V$227)+SUM($N$228:$V$228)+SUM($N$229:$V$229)+SUM($N$230:P230)&gt;=1,0,Q230)</f>
        <v>0</v>
      </c>
      <c r="R240" s="13">
        <f>IF(SUM($N$223:$V$223)+SUM($N$224:$V$224)+SUM($N$225:$V$225)+SUM($N$226:$V$226)+SUM($N$227:$V$227)+SUM($N$228:$V$228)+SUM($N$229:$V$229)+SUM($N$230:Q230)&gt;=1,0,R230)</f>
        <v>0</v>
      </c>
      <c r="S240" s="13">
        <f>IF(SUM($N$223:$V$223)+SUM($N$224:$V$224)+SUM($N$225:$V$225)+SUM($N$226:$V$226)+SUM($N$227:$V$227)+SUM($N$228:$V$228)+SUM($N$229:$V$229)+SUM($N$230:R230)&gt;=1,0,S230)</f>
        <v>0</v>
      </c>
      <c r="T240" s="13">
        <f>IF(SUM($N$223:$V$223)+SUM($N$224:$V$224)+SUM($N$225:$V$225)+SUM($N$226:$V$226)+SUM($N$227:$V$227)+SUM($N$228:$V$228)+SUM($N$229:$V$229)+SUM($N$230:S230)&gt;=1,0,T230)</f>
        <v>0</v>
      </c>
      <c r="U240" s="13">
        <f>IF(SUM($N$223:$V$223)+SUM($N$224:$V$224)+SUM($N$225:$V$225)+SUM($N$226:$V$226)+SUM($N$227:$V$227)+SUM($N$228:$V$228)+SUM($N$229:$V$229)+SUM($N$230:T230)&gt;=1,0,U230)</f>
        <v>0</v>
      </c>
      <c r="V240" s="13">
        <f>IF(SUM($N$223:$V$223)+SUM($N$224:$V$224)+SUM($N$225:$V$225)+SUM($N$226:$V$226)+SUM($N$227:$V$227)+SUM($N$228:$V$228)+SUM($N$229:$V$229)+SUM($N$230:U230)&gt;=1,0,V230)</f>
        <v>0</v>
      </c>
      <c r="Z240">
        <v>8</v>
      </c>
      <c r="AA240">
        <f>SUM(U233:U241)</f>
        <v>0</v>
      </c>
    </row>
    <row r="241" spans="5:27">
      <c r="K241" t="str">
        <f>K201</f>
        <v>I</v>
      </c>
      <c r="L241">
        <f>SUM(N241:V241)</f>
        <v>0</v>
      </c>
      <c r="N241" s="13">
        <f>IF(SUM($N$223:$V$223)+SUM($N$224:$V$224)+SUM($N$225:$V$225)+SUM($N$226:$V$226)+SUM($N$227:$V$227)+SUM($N$228:$V$228)+SUM($N$229:$V$229)+SUM($N$230:$V$230)&gt;=1,0,N231)</f>
        <v>0</v>
      </c>
      <c r="O241" s="13">
        <f>IF(SUM($N$223:$V$223)+SUM($N$224:$V$224)+SUM($N$225:$V$225)+SUM($N$226:$V$226)+SUM($N$227:$V$227)+SUM($N$228:$V$228)+SUM($N$229:$V$229)+SUM($N$230:$V$230)+SUM($N$231:N231)&gt;=1,0,O231)</f>
        <v>0</v>
      </c>
      <c r="P241" s="13">
        <f>IF(SUM($N$223:$V$223)+SUM($N$224:$V$224)+SUM($N$225:$V$225)+SUM($N$226:$V$226)+SUM($N$227:$V$227)+SUM($N$228:$V$228)+SUM($N$229:$V$229)+SUM($N$230:$V$230)+SUM($N$231:O231)&gt;=1,0,P231)</f>
        <v>0</v>
      </c>
      <c r="Q241" s="13">
        <f>IF(SUM($N$223:$V$223)+SUM($N$224:$V$224)+SUM($N$225:$V$225)+SUM($N$226:$V$226)+SUM($N$227:$V$227)+SUM($N$228:$V$228)+SUM($N$229:$V$229)+SUM($N$230:$V$230)+SUM($N$231:P231)&gt;=1,0,Q231)</f>
        <v>0</v>
      </c>
      <c r="R241" s="13">
        <f>IF(SUM($N$223:$V$223)+SUM($N$224:$V$224)+SUM($N$225:$V$225)+SUM($N$226:$V$226)+SUM($N$227:$V$227)+SUM($N$228:$V$228)+SUM($N$229:$V$229)+SUM($N$230:$V$230)+SUM($N$231:Q231)&gt;=1,0,R231)</f>
        <v>0</v>
      </c>
      <c r="S241" s="13">
        <f>IF(SUM($N$223:$V$223)+SUM($N$224:$V$224)+SUM($N$225:$V$225)+SUM($N$226:$V$226)+SUM($N$227:$V$227)+SUM($N$228:$V$228)+SUM($N$229:$V$229)+SUM($N$230:$V$230)+SUM($N$231:R231)&gt;=1,0,S231)</f>
        <v>0</v>
      </c>
      <c r="T241" s="13">
        <f>IF(SUM($N$223:$V$223)+SUM($N$224:$V$224)+SUM($N$225:$V$225)+SUM($N$226:$V$226)+SUM($N$227:$V$227)+SUM($N$228:$V$228)+SUM($N$229:$V$229)+SUM($N$230:$V$230)+SUM($N$231:S231)&gt;=1,0,T231)</f>
        <v>0</v>
      </c>
      <c r="U241" s="13">
        <f>IF(SUM($N$223:$V$223)+SUM($N$224:$V$224)+SUM($N$225:$V$225)+SUM($N$226:$V$226)+SUM($N$227:$V$227)+SUM($N$228:$V$228)+SUM($N$229:$V$229)+SUM($N$230:$V$230)+SUM($N$231:T231)&gt;=1,0,U231)</f>
        <v>0</v>
      </c>
      <c r="V241" s="13">
        <f>IF(SUM($N$223:$V$223)+SUM($N$224:$V$224)+SUM($N$225:$V$225)+SUM($N$226:$V$226)+SUM($N$227:$V$227)+SUM($N$228:$V$228)+SUM($N$229:$V$229)+SUM($N$230:$V$230)+SUM($N$231:U231)&gt;=1,0,V231)</f>
        <v>0</v>
      </c>
      <c r="Z241">
        <v>9</v>
      </c>
      <c r="AA241">
        <f>SUM(V233:V241)</f>
        <v>0</v>
      </c>
    </row>
    <row r="243" spans="5:27">
      <c r="N243" s="9">
        <f>N203-N233</f>
        <v>0</v>
      </c>
      <c r="O243" s="9">
        <f>O203-O233</f>
        <v>1</v>
      </c>
      <c r="P243" s="9">
        <f>P203-P233</f>
        <v>1</v>
      </c>
      <c r="Q243" s="9">
        <f>Q203-Q233</f>
        <v>0</v>
      </c>
      <c r="R243" s="9">
        <f>R203-R233</f>
        <v>0</v>
      </c>
      <c r="S243" s="9">
        <f>S203-S233</f>
        <v>0</v>
      </c>
      <c r="T243" s="9">
        <f>T203-T233</f>
        <v>0</v>
      </c>
      <c r="U243" s="9">
        <f>U203-U233</f>
        <v>0</v>
      </c>
      <c r="V243" s="9">
        <f>V203-V233</f>
        <v>0</v>
      </c>
      <c r="Z243">
        <v>1</v>
      </c>
    </row>
    <row r="244" spans="5:27">
      <c r="N244" s="9">
        <f>N204-N234</f>
        <v>0</v>
      </c>
      <c r="O244" s="9">
        <f>O204-O234</f>
        <v>1</v>
      </c>
      <c r="P244" s="9">
        <f>P204-P234</f>
        <v>0</v>
      </c>
      <c r="Q244" s="9">
        <f>Q204-Q234</f>
        <v>0</v>
      </c>
      <c r="R244" s="9">
        <f>R204-R234</f>
        <v>0</v>
      </c>
      <c r="S244" s="9">
        <f>S204-S234</f>
        <v>1</v>
      </c>
      <c r="T244" s="9">
        <f>T204-T234</f>
        <v>0</v>
      </c>
      <c r="U244" s="9">
        <f>U204-U234</f>
        <v>0</v>
      </c>
      <c r="V244" s="9">
        <f>V204-V234</f>
        <v>0</v>
      </c>
      <c r="Z244">
        <v>2</v>
      </c>
    </row>
    <row r="245" spans="5:27">
      <c r="N245" s="9">
        <f>N205-N235</f>
        <v>0</v>
      </c>
      <c r="O245" s="9">
        <f>O205-O235</f>
        <v>0</v>
      </c>
      <c r="P245" s="9">
        <f>P205-P235</f>
        <v>1</v>
      </c>
      <c r="Q245" s="9">
        <f>Q205-Q235</f>
        <v>1</v>
      </c>
      <c r="R245" s="9">
        <f>R205-R235</f>
        <v>1</v>
      </c>
      <c r="S245" s="9">
        <f>S205-S235</f>
        <v>0</v>
      </c>
      <c r="T245" s="9">
        <f>T205-T235</f>
        <v>0</v>
      </c>
      <c r="U245" s="9">
        <f>U205-U235</f>
        <v>0</v>
      </c>
      <c r="V245" s="9">
        <f>V205-V235</f>
        <v>0</v>
      </c>
      <c r="Z245">
        <v>3</v>
      </c>
    </row>
    <row r="246" spans="5:27">
      <c r="N246" s="9">
        <f>N206-N236</f>
        <v>0</v>
      </c>
      <c r="O246" s="9">
        <f>O206-O236</f>
        <v>0</v>
      </c>
      <c r="P246" s="9">
        <f>P206-P236</f>
        <v>0</v>
      </c>
      <c r="Q246" s="9">
        <f>Q206-Q236</f>
        <v>0</v>
      </c>
      <c r="R246" s="9">
        <f>R206-R236</f>
        <v>0</v>
      </c>
      <c r="S246" s="9">
        <f>S206-S236</f>
        <v>1</v>
      </c>
      <c r="T246" s="9">
        <f>T206-T236</f>
        <v>0</v>
      </c>
      <c r="U246" s="9">
        <f>U206-U236</f>
        <v>0</v>
      </c>
      <c r="V246" s="9">
        <f>V206-V236</f>
        <v>1</v>
      </c>
      <c r="Z246">
        <v>4</v>
      </c>
    </row>
    <row r="247" spans="5:27">
      <c r="N247" s="9">
        <f>N207-N237</f>
        <v>0</v>
      </c>
      <c r="O247" s="9">
        <f>O207-O237</f>
        <v>0</v>
      </c>
      <c r="P247" s="9">
        <f>P207-P237</f>
        <v>0</v>
      </c>
      <c r="Q247" s="9">
        <f>Q207-Q237</f>
        <v>0</v>
      </c>
      <c r="R247" s="9">
        <f>R207-R237</f>
        <v>0</v>
      </c>
      <c r="S247" s="9">
        <f>S207-S237</f>
        <v>1</v>
      </c>
      <c r="T247" s="9">
        <f>T207-T237</f>
        <v>0</v>
      </c>
      <c r="U247" s="9">
        <f>U207-U237</f>
        <v>1</v>
      </c>
      <c r="V247" s="9">
        <f>V207-V237</f>
        <v>1</v>
      </c>
      <c r="Z247">
        <v>5</v>
      </c>
    </row>
    <row r="248" spans="5:27">
      <c r="N248" s="9">
        <f>N208-N238</f>
        <v>1</v>
      </c>
      <c r="O248" s="9">
        <f>O208-O238</f>
        <v>0</v>
      </c>
      <c r="P248" s="9">
        <f>P208-P238</f>
        <v>1</v>
      </c>
      <c r="Q248" s="9">
        <f>Q208-Q238</f>
        <v>0</v>
      </c>
      <c r="R248" s="9">
        <f>R208-R238</f>
        <v>0</v>
      </c>
      <c r="S248" s="9">
        <f>S208-S238</f>
        <v>0</v>
      </c>
      <c r="T248" s="9">
        <f>T208-T238</f>
        <v>0</v>
      </c>
      <c r="U248" s="9">
        <f>U208-U238</f>
        <v>0</v>
      </c>
      <c r="V248" s="9">
        <f>V208-V238</f>
        <v>0</v>
      </c>
      <c r="Z248">
        <v>6</v>
      </c>
    </row>
    <row r="249" spans="5:27">
      <c r="N249" s="9">
        <f>N209-N239</f>
        <v>0</v>
      </c>
      <c r="O249" s="9">
        <f>O209-O239</f>
        <v>0</v>
      </c>
      <c r="P249" s="9">
        <f>P209-P239</f>
        <v>0</v>
      </c>
      <c r="Q249" s="9">
        <f>Q209-Q239</f>
        <v>0</v>
      </c>
      <c r="R249" s="9">
        <f>R209-R239</f>
        <v>0</v>
      </c>
      <c r="S249" s="9">
        <f>S209-S239</f>
        <v>1</v>
      </c>
      <c r="T249" s="9">
        <f>T209-T239</f>
        <v>0</v>
      </c>
      <c r="U249" s="9">
        <f>U209-U239</f>
        <v>0</v>
      </c>
      <c r="V249" s="9">
        <f>V209-V239</f>
        <v>0</v>
      </c>
      <c r="Z249">
        <v>7</v>
      </c>
    </row>
    <row r="250" spans="5:27">
      <c r="N250" s="9">
        <f>N210-N240</f>
        <v>1</v>
      </c>
      <c r="O250" s="9">
        <f>O210-O240</f>
        <v>0</v>
      </c>
      <c r="P250" s="9">
        <f>P210-P240</f>
        <v>1</v>
      </c>
      <c r="Q250" s="9">
        <f>Q210-Q240</f>
        <v>0</v>
      </c>
      <c r="R250" s="9">
        <f>R210-R240</f>
        <v>0</v>
      </c>
      <c r="S250" s="9">
        <f>S210-S240</f>
        <v>1</v>
      </c>
      <c r="T250" s="9">
        <f>T210-T240</f>
        <v>0</v>
      </c>
      <c r="U250" s="9">
        <f>U210-U240</f>
        <v>0</v>
      </c>
      <c r="V250" s="9">
        <f>V210-V240</f>
        <v>0</v>
      </c>
      <c r="Z250">
        <v>8</v>
      </c>
    </row>
    <row r="251" spans="5:27">
      <c r="N251" s="9">
        <f>N211-N241</f>
        <v>0</v>
      </c>
      <c r="O251" s="9">
        <f>O211-O241</f>
        <v>0</v>
      </c>
      <c r="P251" s="9">
        <f>P211-P241</f>
        <v>1</v>
      </c>
      <c r="Q251" s="9">
        <f>Q211-Q241</f>
        <v>0</v>
      </c>
      <c r="R251" s="9">
        <f>R211-R241</f>
        <v>0</v>
      </c>
      <c r="S251" s="9">
        <f>S211-S241</f>
        <v>1</v>
      </c>
      <c r="T251" s="9">
        <f>T211-T241</f>
        <v>1</v>
      </c>
      <c r="U251" s="9">
        <f>U211-U241</f>
        <v>0</v>
      </c>
      <c r="V251" s="9">
        <f>V211-V241</f>
        <v>0</v>
      </c>
      <c r="Z251">
        <v>9</v>
      </c>
    </row>
    <row r="253" spans="5:27">
      <c r="E253">
        <f t="array" ref="E253">MIN(IF(N253:V261&gt;0,N253:V261))</f>
        <v>36</v>
      </c>
      <c r="F253" t="s">
        <v>66</v>
      </c>
      <c r="N253" s="11">
        <f>IF(AND(K2,N243),$N$11+W2,0)</f>
        <v>0</v>
      </c>
      <c r="O253" s="11">
        <f>IF(AND(K2,O243),$O$11+W2,0)</f>
        <v>0</v>
      </c>
      <c r="P253" s="11">
        <f>IF(AND(K2,P243),$P$11+W2,0)</f>
        <v>0</v>
      </c>
      <c r="Q253" s="11">
        <f>IF(AND(K2,Q243),$Q$11+W2,0)</f>
        <v>0</v>
      </c>
      <c r="R253" s="11">
        <f>IF(AND(K2,R243),$R$11+W2,0)</f>
        <v>0</v>
      </c>
      <c r="S253" s="11">
        <f>IF(AND(K2,S243),$S$11+W2,0)</f>
        <v>0</v>
      </c>
      <c r="T253" s="11">
        <f>IF(AND(K2,T243),$T$11+W2,0)</f>
        <v>0</v>
      </c>
      <c r="U253" s="11">
        <f>IF(AND(K2,U243),$U$11+W2,0)</f>
        <v>0</v>
      </c>
      <c r="V253" s="11">
        <f>IF(AND(K2,V243),$V$11+W2,0)</f>
        <v>0</v>
      </c>
      <c r="Z253">
        <v>1</v>
      </c>
    </row>
    <row r="254" spans="5:27">
      <c r="N254" s="11">
        <f>IF(AND(K3,N244),$N$11+W3,0)</f>
        <v>0</v>
      </c>
      <c r="O254" s="11">
        <f>IF(AND(K3,O244),$O$11+W3,0)</f>
        <v>0</v>
      </c>
      <c r="P254" s="11">
        <f>IF(AND(K3,P244),$P$11+W3,0)</f>
        <v>0</v>
      </c>
      <c r="Q254" s="11">
        <f>IF(AND(K3,Q244),$Q$11+W3,0)</f>
        <v>0</v>
      </c>
      <c r="R254" s="11">
        <f>IF(AND(K3,R244),$R$11+W3,0)</f>
        <v>0</v>
      </c>
      <c r="S254" s="11">
        <f>IF(AND(K3,S244),$S$11+W3,0)</f>
        <v>0</v>
      </c>
      <c r="T254" s="11">
        <f>IF(AND(K3,T244),$T$11+W3,0)</f>
        <v>0</v>
      </c>
      <c r="U254" s="11">
        <f>IF(AND(K3,U244),$U$11+W3,0)</f>
        <v>0</v>
      </c>
      <c r="V254" s="11">
        <f>IF(AND(K3,V244),$V$11+W3,0)</f>
        <v>0</v>
      </c>
      <c r="Z254">
        <v>2</v>
      </c>
    </row>
    <row r="255" spans="5:27">
      <c r="N255" s="11">
        <f>IF(AND(K4,N245),$N$11+W4,0)</f>
        <v>0</v>
      </c>
      <c r="O255" s="11">
        <f>IF(AND(K4,O245),$O$11+W4,0)</f>
        <v>0</v>
      </c>
      <c r="P255" s="11">
        <f>IF(AND(K4,P245),$P$11+W4,0)</f>
        <v>40</v>
      </c>
      <c r="Q255" s="11">
        <f>IF(AND(K4,Q245),$Q$11+W4,0)</f>
        <v>38</v>
      </c>
      <c r="R255" s="11">
        <f>IF(AND(K4,R245),$R$11+W4,0)</f>
        <v>38</v>
      </c>
      <c r="S255" s="11">
        <f>IF(AND(K4,S245),$S$11+W4,0)</f>
        <v>0</v>
      </c>
      <c r="T255" s="11">
        <f>IF(AND(K4,T245),$T$11+W4,0)</f>
        <v>0</v>
      </c>
      <c r="U255" s="11">
        <f>IF(AND(K4,U245),$U$11+W4,0)</f>
        <v>0</v>
      </c>
      <c r="V255" s="11">
        <f>IF(AND(K4,V245),$V$11+W4,0)</f>
        <v>0</v>
      </c>
      <c r="Z255">
        <v>3</v>
      </c>
    </row>
    <row r="256" spans="5:27">
      <c r="N256" s="11">
        <f>IF(AND(K5,N246),$N$11+W5,0)</f>
        <v>0</v>
      </c>
      <c r="O256" s="11">
        <f>IF(AND(K5,O246),$O$11+W5,0)</f>
        <v>0</v>
      </c>
      <c r="P256" s="11">
        <f>IF(AND(K5,P246),$P$11+W5,0)</f>
        <v>0</v>
      </c>
      <c r="Q256" s="11">
        <f>IF(AND(K5,Q246),$Q$11+W5,0)</f>
        <v>0</v>
      </c>
      <c r="R256" s="11">
        <f>IF(AND(K5,R246),$R$11+W5,0)</f>
        <v>0</v>
      </c>
      <c r="S256" s="11">
        <f>IF(AND(K5,S246),$S$11+W5,0)</f>
        <v>0</v>
      </c>
      <c r="T256" s="11">
        <f>IF(AND(K5,T246),$T$11+W5,0)</f>
        <v>0</v>
      </c>
      <c r="U256" s="11">
        <f>IF(AND(K5,U246),$U$11+W5,0)</f>
        <v>0</v>
      </c>
      <c r="V256" s="11">
        <f>IF(AND(K5,V246),$V$11+W5,0)</f>
        <v>0</v>
      </c>
      <c r="Z256">
        <v>4</v>
      </c>
    </row>
    <row r="257" spans="14:26">
      <c r="N257" s="11">
        <f>IF(AND(K6,N247),$N$11+W6,0)</f>
        <v>0</v>
      </c>
      <c r="O257" s="11">
        <f>IF(AND(K6,O247),$O$11+W6,0)</f>
        <v>0</v>
      </c>
      <c r="P257" s="11">
        <f>IF(AND(K6,P247),$P$11+W6,0)</f>
        <v>0</v>
      </c>
      <c r="Q257" s="11">
        <f>IF(AND(K6,Q247),$Q$11+W6,0)</f>
        <v>0</v>
      </c>
      <c r="R257" s="11">
        <f>IF(AND(K6,R247),$R$11+W6,0)</f>
        <v>0</v>
      </c>
      <c r="S257" s="11">
        <f>IF(AND(K6,S247),$S$11+W6,0)</f>
        <v>38</v>
      </c>
      <c r="T257" s="11">
        <f>IF(AND(K6,T247),$T$11+W6,0)</f>
        <v>0</v>
      </c>
      <c r="U257" s="11">
        <f>IF(AND(K6,U247),$U$11+W6,0)</f>
        <v>36</v>
      </c>
      <c r="V257" s="11">
        <f>IF(AND(K6,V247),$V$11+W6,0)</f>
        <v>36</v>
      </c>
      <c r="Z257">
        <v>5</v>
      </c>
    </row>
    <row r="258" spans="14:26">
      <c r="N258" s="11">
        <f>IF(AND(K7,N248),$N$11+W7,0)</f>
        <v>0</v>
      </c>
      <c r="O258" s="11">
        <f>IF(AND(K7,O248),$O$11+W7,0)</f>
        <v>0</v>
      </c>
      <c r="P258" s="11">
        <f>IF(AND(K7,P248),$P$11+W7,0)</f>
        <v>0</v>
      </c>
      <c r="Q258" s="11">
        <f>IF(AND(K7,Q248),$Q$11+W7,0)</f>
        <v>0</v>
      </c>
      <c r="R258" s="11">
        <f>IF(AND(K7,R248),$R$11+W7,0)</f>
        <v>0</v>
      </c>
      <c r="S258" s="11">
        <f>IF(AND(K7,S248),$S$11+W7,0)</f>
        <v>0</v>
      </c>
      <c r="T258" s="11">
        <f>IF(AND(K7,T248),$T$11+W7,0)</f>
        <v>0</v>
      </c>
      <c r="U258" s="11">
        <f>IF(AND(K7,U248),$U$11+W7,0)</f>
        <v>0</v>
      </c>
      <c r="V258" s="11">
        <f>IF(AND(K7,V248),$V$11+W7,0)</f>
        <v>0</v>
      </c>
      <c r="Z258">
        <v>6</v>
      </c>
    </row>
    <row r="259" spans="14:26">
      <c r="N259" s="11">
        <f>IF(AND(K8,N249),$N$11+W8,0)</f>
        <v>0</v>
      </c>
      <c r="O259" s="11">
        <f>IF(AND(K8,O249),$O$11+W8,0)</f>
        <v>0</v>
      </c>
      <c r="P259" s="11">
        <f>IF(AND(K8,P249),$P$11+W8,0)</f>
        <v>0</v>
      </c>
      <c r="Q259" s="11">
        <f>IF(AND(K8,Q249),$Q$11+W8,0)</f>
        <v>0</v>
      </c>
      <c r="R259" s="11">
        <f>IF(AND(K8,R249),$R$11+W8,0)</f>
        <v>0</v>
      </c>
      <c r="S259" s="11">
        <f>IF(AND(K8,S249),$S$11+W8,0)</f>
        <v>0</v>
      </c>
      <c r="T259" s="11">
        <f>IF(AND(K8,T249),$T$11+W8,0)</f>
        <v>0</v>
      </c>
      <c r="U259" s="11">
        <f>IF(AND(K8,U249),$U$11+W8,0)</f>
        <v>0</v>
      </c>
      <c r="V259" s="11">
        <f>IF(AND(K8,V249),$V$11+W8,0)</f>
        <v>0</v>
      </c>
      <c r="Z259">
        <v>7</v>
      </c>
    </row>
    <row r="260" spans="14:26">
      <c r="N260" s="11">
        <f>IF(AND(K9,N250),$N$11+W9,0)</f>
        <v>0</v>
      </c>
      <c r="O260" s="11">
        <f>IF(AND(K9,O250),$O$11+W9,0)</f>
        <v>0</v>
      </c>
      <c r="P260" s="11">
        <f>IF(AND(K9,P250),$P$11+W9,0)</f>
        <v>0</v>
      </c>
      <c r="Q260" s="11">
        <f>IF(AND(K9,Q250),$Q$11+W9,0)</f>
        <v>0</v>
      </c>
      <c r="R260" s="11">
        <f>IF(AND(K9,R250),$R$11+W9,0)</f>
        <v>0</v>
      </c>
      <c r="S260" s="11">
        <f>IF(AND(K9,S250),$S$11+W9,0)</f>
        <v>0</v>
      </c>
      <c r="T260" s="11">
        <f>IF(AND(K9,T250),$T$11+W9,0)</f>
        <v>0</v>
      </c>
      <c r="U260" s="11">
        <f>IF(AND(K9,U250),$U$11+W9,0)</f>
        <v>0</v>
      </c>
      <c r="V260" s="11">
        <f>IF(AND(K9,V250),$V$11+W9,0)</f>
        <v>0</v>
      </c>
      <c r="Z260">
        <v>8</v>
      </c>
    </row>
    <row r="261" spans="14:26">
      <c r="N261" s="11">
        <f>IF(AND(K10,N251),$N$11+W10,0)</f>
        <v>0</v>
      </c>
      <c r="O261" s="11">
        <f>IF(AND(K10,O251),$O$11+W10,0)</f>
        <v>0</v>
      </c>
      <c r="P261" s="11">
        <f>IF(AND(K10,P251),$P$11+W10,0)</f>
        <v>0</v>
      </c>
      <c r="Q261" s="11">
        <f>IF(AND(K10,Q251),$Q$11+W10,0)</f>
        <v>0</v>
      </c>
      <c r="R261" s="11">
        <f>IF(AND(K10,R251),$R$11+W10,0)</f>
        <v>0</v>
      </c>
      <c r="S261" s="11">
        <f>IF(AND(K10,S251),$S$11+W10,0)</f>
        <v>0</v>
      </c>
      <c r="T261" s="11">
        <f>IF(AND(K10,T251),$T$11+W10,0)</f>
        <v>0</v>
      </c>
      <c r="U261" s="11">
        <f>IF(AND(K10,U251),$U$11+W10,0)</f>
        <v>0</v>
      </c>
      <c r="V261" s="11">
        <f>IF(AND(K10,V251),$V$11+W10,0)</f>
        <v>0</v>
      </c>
      <c r="Z261">
        <v>9</v>
      </c>
    </row>
    <row r="263" spans="14:26">
      <c r="N263" s="12">
        <f>IF(N253=$E$253,1,0)</f>
        <v>0</v>
      </c>
      <c r="O263" s="12">
        <f>IF(O253=$E$253,1,0)</f>
        <v>0</v>
      </c>
      <c r="P263" s="12">
        <f>IF(P253=$E$253,1,0)</f>
        <v>0</v>
      </c>
      <c r="Q263" s="12">
        <f>IF(Q253=$E$253,1,0)</f>
        <v>0</v>
      </c>
      <c r="R263" s="12">
        <f>IF(R253=$E$253,1,0)</f>
        <v>0</v>
      </c>
      <c r="S263" s="12">
        <f>IF(S253=$E$253,1,0)</f>
        <v>0</v>
      </c>
      <c r="T263" s="12">
        <f>IF(T253=$E$253,1,0)</f>
        <v>0</v>
      </c>
      <c r="U263" s="12">
        <f>IF(U253=$E$253,1,0)</f>
        <v>0</v>
      </c>
      <c r="V263" s="12">
        <f>IF(V253=$E$253,1,0)</f>
        <v>0</v>
      </c>
      <c r="Z263">
        <v>1</v>
      </c>
    </row>
    <row r="264" spans="14:26">
      <c r="N264" s="12">
        <f>IF(N254=$E$253,1,0)</f>
        <v>0</v>
      </c>
      <c r="O264" s="12">
        <f>IF(O254=$E$253,1,0)</f>
        <v>0</v>
      </c>
      <c r="P264" s="12">
        <f>IF(P254=$E$253,1,0)</f>
        <v>0</v>
      </c>
      <c r="Q264" s="12">
        <f>IF(Q254=$E$253,1,0)</f>
        <v>0</v>
      </c>
      <c r="R264" s="12">
        <f>IF(R254=$E$253,1,0)</f>
        <v>0</v>
      </c>
      <c r="S264" s="12">
        <f>IF(S254=$E$253,1,0)</f>
        <v>0</v>
      </c>
      <c r="T264" s="12">
        <f>IF(T254=$E$253,1,0)</f>
        <v>0</v>
      </c>
      <c r="U264" s="12">
        <f>IF(U254=$E$253,1,0)</f>
        <v>0</v>
      </c>
      <c r="V264" s="12">
        <f>IF(V254=$E$253,1,0)</f>
        <v>0</v>
      </c>
      <c r="Z264">
        <v>2</v>
      </c>
    </row>
    <row r="265" spans="14:26">
      <c r="N265" s="12">
        <f>IF(N255=$E$253,1,0)</f>
        <v>0</v>
      </c>
      <c r="O265" s="12">
        <f>IF(O255=$E$253,1,0)</f>
        <v>0</v>
      </c>
      <c r="P265" s="12">
        <f>IF(P255=$E$253,1,0)</f>
        <v>0</v>
      </c>
      <c r="Q265" s="12">
        <f>IF(Q255=$E$253,1,0)</f>
        <v>0</v>
      </c>
      <c r="R265" s="12">
        <f>IF(R255=$E$253,1,0)</f>
        <v>0</v>
      </c>
      <c r="S265" s="12">
        <f>IF(S255=$E$253,1,0)</f>
        <v>0</v>
      </c>
      <c r="T265" s="12">
        <f>IF(T255=$E$253,1,0)</f>
        <v>0</v>
      </c>
      <c r="U265" s="12">
        <f>IF(U255=$E$253,1,0)</f>
        <v>0</v>
      </c>
      <c r="V265" s="12">
        <f>IF(V255=$E$253,1,0)</f>
        <v>0</v>
      </c>
      <c r="Z265">
        <v>3</v>
      </c>
    </row>
    <row r="266" spans="14:26">
      <c r="N266" s="12">
        <f>IF(N256=$E$253,1,0)</f>
        <v>0</v>
      </c>
      <c r="O266" s="12">
        <f>IF(O256=$E$253,1,0)</f>
        <v>0</v>
      </c>
      <c r="P266" s="12">
        <f>IF(P256=$E$253,1,0)</f>
        <v>0</v>
      </c>
      <c r="Q266" s="12">
        <f>IF(Q256=$E$253,1,0)</f>
        <v>0</v>
      </c>
      <c r="R266" s="12">
        <f>IF(R256=$E$253,1,0)</f>
        <v>0</v>
      </c>
      <c r="S266" s="12">
        <f>IF(S256=$E$253,1,0)</f>
        <v>0</v>
      </c>
      <c r="T266" s="12">
        <f>IF(T256=$E$253,1,0)</f>
        <v>0</v>
      </c>
      <c r="U266" s="12">
        <f>IF(U256=$E$253,1,0)</f>
        <v>0</v>
      </c>
      <c r="V266" s="12">
        <f>IF(V256=$E$253,1,0)</f>
        <v>0</v>
      </c>
      <c r="Z266">
        <v>4</v>
      </c>
    </row>
    <row r="267" spans="14:26">
      <c r="N267" s="12">
        <f>IF(N257=$E$253,1,0)</f>
        <v>0</v>
      </c>
      <c r="O267" s="12">
        <f>IF(O257=$E$253,1,0)</f>
        <v>0</v>
      </c>
      <c r="P267" s="12">
        <f>IF(P257=$E$253,1,0)</f>
        <v>0</v>
      </c>
      <c r="Q267" s="12">
        <f>IF(Q257=$E$253,1,0)</f>
        <v>0</v>
      </c>
      <c r="R267" s="12">
        <f>IF(R257=$E$253,1,0)</f>
        <v>0</v>
      </c>
      <c r="S267" s="12">
        <f>IF(S257=$E$253,1,0)</f>
        <v>0</v>
      </c>
      <c r="T267" s="12">
        <f>IF(T257=$E$253,1,0)</f>
        <v>0</v>
      </c>
      <c r="U267" s="12">
        <f>IF(U257=$E$253,1,0)</f>
        <v>1</v>
      </c>
      <c r="V267" s="12">
        <f>IF(V257=$E$253,1,0)</f>
        <v>1</v>
      </c>
      <c r="Z267">
        <v>5</v>
      </c>
    </row>
    <row r="268" spans="14:26">
      <c r="N268" s="12">
        <f>IF(N258=$E$253,1,0)</f>
        <v>0</v>
      </c>
      <c r="O268" s="12">
        <f>IF(O258=$E$253,1,0)</f>
        <v>0</v>
      </c>
      <c r="P268" s="12">
        <f>IF(P258=$E$253,1,0)</f>
        <v>0</v>
      </c>
      <c r="Q268" s="12">
        <f>IF(Q258=$E$253,1,0)</f>
        <v>0</v>
      </c>
      <c r="R268" s="12">
        <f>IF(R258=$E$253,1,0)</f>
        <v>0</v>
      </c>
      <c r="S268" s="12">
        <f>IF(S258=$E$253,1,0)</f>
        <v>0</v>
      </c>
      <c r="T268" s="12">
        <f>IF(T258=$E$253,1,0)</f>
        <v>0</v>
      </c>
      <c r="U268" s="12">
        <f>IF(U258=$E$253,1,0)</f>
        <v>0</v>
      </c>
      <c r="V268" s="12">
        <f>IF(V258=$E$253,1,0)</f>
        <v>0</v>
      </c>
      <c r="Z268">
        <v>6</v>
      </c>
    </row>
    <row r="269" spans="14:26">
      <c r="N269" s="12">
        <f>IF(N259=$E$253,1,0)</f>
        <v>0</v>
      </c>
      <c r="O269" s="12">
        <f>IF(O259=$E$253,1,0)</f>
        <v>0</v>
      </c>
      <c r="P269" s="12">
        <f>IF(P259=$E$253,1,0)</f>
        <v>0</v>
      </c>
      <c r="Q269" s="12">
        <f>IF(Q259=$E$253,1,0)</f>
        <v>0</v>
      </c>
      <c r="R269" s="12">
        <f>IF(R259=$E$253,1,0)</f>
        <v>0</v>
      </c>
      <c r="S269" s="12">
        <f>IF(S259=$E$253,1,0)</f>
        <v>0</v>
      </c>
      <c r="T269" s="12">
        <f>IF(T259=$E$253,1,0)</f>
        <v>0</v>
      </c>
      <c r="U269" s="12">
        <f>IF(U259=$E$253,1,0)</f>
        <v>0</v>
      </c>
      <c r="V269" s="12">
        <f>IF(V259=$E$253,1,0)</f>
        <v>0</v>
      </c>
      <c r="Z269">
        <v>7</v>
      </c>
    </row>
    <row r="270" spans="14:26">
      <c r="N270" s="12">
        <f>IF(N260=$E$253,1,0)</f>
        <v>0</v>
      </c>
      <c r="O270" s="12">
        <f>IF(O260=$E$253,1,0)</f>
        <v>0</v>
      </c>
      <c r="P270" s="12">
        <f>IF(P260=$E$253,1,0)</f>
        <v>0</v>
      </c>
      <c r="Q270" s="12">
        <f>IF(Q260=$E$253,1,0)</f>
        <v>0</v>
      </c>
      <c r="R270" s="12">
        <f>IF(R260=$E$253,1,0)</f>
        <v>0</v>
      </c>
      <c r="S270" s="12">
        <f>IF(S260=$E$253,1,0)</f>
        <v>0</v>
      </c>
      <c r="T270" s="12">
        <f>IF(T260=$E$253,1,0)</f>
        <v>0</v>
      </c>
      <c r="U270" s="12">
        <f>IF(U260=$E$253,1,0)</f>
        <v>0</v>
      </c>
      <c r="V270" s="12">
        <f>IF(V260=$E$253,1,0)</f>
        <v>0</v>
      </c>
      <c r="Z270">
        <v>8</v>
      </c>
    </row>
    <row r="271" spans="14:26">
      <c r="N271" s="12">
        <f>IF(N261=$E$253,1,0)</f>
        <v>0</v>
      </c>
      <c r="O271" s="12">
        <f>IF(O261=$E$253,1,0)</f>
        <v>0</v>
      </c>
      <c r="P271" s="12">
        <f>IF(P261=$E$253,1,0)</f>
        <v>0</v>
      </c>
      <c r="Q271" s="12">
        <f>IF(Q261=$E$253,1,0)</f>
        <v>0</v>
      </c>
      <c r="R271" s="12">
        <f>IF(R261=$E$253,1,0)</f>
        <v>0</v>
      </c>
      <c r="S271" s="12">
        <f>IF(S261=$E$253,1,0)</f>
        <v>0</v>
      </c>
      <c r="T271" s="12">
        <f>IF(T261=$E$253,1,0)</f>
        <v>0</v>
      </c>
      <c r="U271" s="12">
        <f>IF(U261=$E$253,1,0)</f>
        <v>0</v>
      </c>
      <c r="V271" s="12">
        <f>IF(V261=$E$253,1,0)</f>
        <v>0</v>
      </c>
      <c r="Z271">
        <v>9</v>
      </c>
    </row>
    <row r="273" spans="6:27">
      <c r="F273" t="s">
        <v>67</v>
      </c>
      <c r="I273" t="str">
        <f>IF(L273=1,K273,IF(L274=1,K274,IF(L275=1,K275,IF(L276=1,K276,IF(L277=1,K277,IF(L278=1,K278,IF(L279=1,K279,IF(L280=1,K280,IF(L281=1,K281)))))))))</f>
        <v>E</v>
      </c>
      <c r="K273" t="str">
        <f>K233</f>
        <v>A</v>
      </c>
      <c r="L273">
        <f>SUM(N273:V273)</f>
        <v>0</v>
      </c>
      <c r="N273" s="13">
        <f>N263</f>
        <v>0</v>
      </c>
      <c r="O273" s="13">
        <f>IF(SUM($N$263:N263)&gt;=1,0,O263)</f>
        <v>0</v>
      </c>
      <c r="P273" s="13">
        <f>IF(SUM($N$263:O263)&gt;=1,0,P263)</f>
        <v>0</v>
      </c>
      <c r="Q273" s="13">
        <f>IF(SUM($N$263:P263)&gt;=1,0,Q263)</f>
        <v>0</v>
      </c>
      <c r="R273" s="13">
        <f>IF(SUM($N$263:Q263)&gt;=1,0,R263)</f>
        <v>0</v>
      </c>
      <c r="S273" s="13">
        <f>IF(SUM($N$263:R263)&gt;=1,0,S263)</f>
        <v>0</v>
      </c>
      <c r="T273" s="13">
        <f>IF(SUM($N$263:S263)&gt;=1,0,T263)</f>
        <v>0</v>
      </c>
      <c r="U273" s="13">
        <f>IF(SUM($N$263:T263)&gt;=1,0,U263)</f>
        <v>0</v>
      </c>
      <c r="V273" s="13">
        <f>IF(SUM($N$263:U263)&gt;=1,0,V263)</f>
        <v>0</v>
      </c>
      <c r="X273">
        <f>IF(AA273=1,Z273,IF(AA274=1,Z274,IF(AA275=1,Z275,IF(AA276=1,Z276,IF(AA277=1,Z277,IF(AA278=1,Z278,IF(AA279=1,Z279,IF(AA280=1,Z280,IF(AA281=1,Z281)))))))))</f>
        <v>8</v>
      </c>
      <c r="Z273">
        <v>1</v>
      </c>
      <c r="AA273">
        <f>SUM(N273:N281)</f>
        <v>0</v>
      </c>
    </row>
    <row r="274" spans="6:27">
      <c r="K274" t="str">
        <f>K234</f>
        <v>B</v>
      </c>
      <c r="L274">
        <f>SUM(N274:V274)</f>
        <v>0</v>
      </c>
      <c r="N274" s="13">
        <f>IF(SUM($N$263:$V$263)&gt;=1,0,N264)</f>
        <v>0</v>
      </c>
      <c r="O274" s="13">
        <f>IF(SUM($N$263:$V$263)+SUM($N$264:N264)&gt;=1,0,O264)</f>
        <v>0</v>
      </c>
      <c r="P274" s="13">
        <f>IF(SUM($N$263:$V$263)+SUM($N$264:O264)&gt;=1,0,P264)</f>
        <v>0</v>
      </c>
      <c r="Q274" s="13">
        <f>IF(SUM($N$263:$V$263)+SUM($N$264:P264)&gt;=1,0,Q264)</f>
        <v>0</v>
      </c>
      <c r="R274" s="13">
        <f>IF(SUM($N$263:$V$263)+SUM($N$264:Q264)&gt;=1,0,R264)</f>
        <v>0</v>
      </c>
      <c r="S274" s="13">
        <f>IF(SUM($N$263:$V$263)+SUM($N$264:R264)&gt;=1,0,S264)</f>
        <v>0</v>
      </c>
      <c r="T274" s="13">
        <f>IF(SUM($N$263:$V$263)+SUM($N$264:S264)&gt;=1,0,T264)</f>
        <v>0</v>
      </c>
      <c r="U274" s="13">
        <f>IF(SUM($N$263:$V$263)+SUM($N$264:T264)&gt;=1,0,U264)</f>
        <v>0</v>
      </c>
      <c r="V274" s="13">
        <f>IF(SUM($N$263:$V$263)+SUM($N$264:U264)&gt;=1,0,V264)</f>
        <v>0</v>
      </c>
      <c r="Z274">
        <v>2</v>
      </c>
      <c r="AA274">
        <f>SUM(O273:O281)</f>
        <v>0</v>
      </c>
    </row>
    <row r="275" spans="6:27">
      <c r="K275" t="str">
        <f>K235</f>
        <v>C</v>
      </c>
      <c r="L275">
        <f>SUM(N275:V275)</f>
        <v>0</v>
      </c>
      <c r="N275" s="13">
        <f>IF(SUM($N$263:$V$263)+SUM($N$264:$V$264)&gt;=1,0,N265)</f>
        <v>0</v>
      </c>
      <c r="O275" s="13">
        <f>IF(SUM($N$263:$V$263)+SUM($N$264:$V$264)+SUM($N$265:N265)&gt;=1,0,O265)</f>
        <v>0</v>
      </c>
      <c r="P275" s="13">
        <f>IF(SUM($N$263:$V$263)+SUM($N$264:$V$264)+SUM($N$265:O265)&gt;=1,0,P265)</f>
        <v>0</v>
      </c>
      <c r="Q275" s="13">
        <f>IF(SUM($N$263:$V$263)+SUM($N$264:$V$264)+SUM($N$265:P265)&gt;=1,0,Q265)</f>
        <v>0</v>
      </c>
      <c r="R275" s="13">
        <f>IF(SUM($N$263:$V$263)+SUM($N$264:$V$264)+SUM($N$265:Q265)&gt;=1,0,R265)</f>
        <v>0</v>
      </c>
      <c r="S275" s="13">
        <f>IF(SUM($N$263:$V$263)+SUM($N$264:$V$264)+SUM($N$265:R265)&gt;=1,0,S265)</f>
        <v>0</v>
      </c>
      <c r="T275" s="13">
        <f>IF(SUM($N$263:$V$263)+SUM($N$264:$V$264)+SUM($N$265:S265)&gt;=1,0,T265)</f>
        <v>0</v>
      </c>
      <c r="U275" s="13">
        <f>IF(SUM($N$263:$V$263)+SUM($N$264:$V$264)+SUM($N$265:T265)&gt;=1,0,U265)</f>
        <v>0</v>
      </c>
      <c r="V275" s="13">
        <f>IF(SUM($N$263:$V$263)+SUM($N$264:$V$264)+SUM($N$265:U265)&gt;=1,0,V265)</f>
        <v>0</v>
      </c>
      <c r="Z275">
        <v>3</v>
      </c>
      <c r="AA275">
        <f>SUM(P273:P281)</f>
        <v>0</v>
      </c>
    </row>
    <row r="276" spans="6:27">
      <c r="K276" t="str">
        <f>K236</f>
        <v>D</v>
      </c>
      <c r="L276">
        <f>SUM(N276:V276)</f>
        <v>0</v>
      </c>
      <c r="N276" s="13">
        <f>IF(SUM($N$263:$V$263)+SUM($N$264:$V$264)+SUM($N$265:$V$265)&gt;=1,0,N266)</f>
        <v>0</v>
      </c>
      <c r="O276" s="13">
        <f>IF(SUM($N$263:$V$263)+SUM($N$264:$V$264)+SUM($N$265:$V$265)+SUM($N$266:N266)&gt;=1,0,O266)</f>
        <v>0</v>
      </c>
      <c r="P276" s="13">
        <f>IF(SUM($N$263:$V$263)+SUM($N$264:$V$264)+SUM($N$265:$V$265)+SUM($N$266:O266)&gt;=1,0,P266)</f>
        <v>0</v>
      </c>
      <c r="Q276" s="13">
        <f>IF(SUM($N$263:$V$263)+SUM($N$264:$V$264)+SUM($N$265:$V$265)+SUM($N$266:P266)&gt;=1,0,Q266)</f>
        <v>0</v>
      </c>
      <c r="R276" s="13">
        <f>IF(SUM($N$263:$V$263)+SUM($N$264:$V$264)+SUM($N$265:$V$265)+SUM($N$266:Q266)&gt;=1,0,R266)</f>
        <v>0</v>
      </c>
      <c r="S276" s="13">
        <f>IF(SUM($N$263:$V$263)+SUM($N$264:$V$264)+SUM($N$265:$V$265)+SUM($N$266:R266)&gt;=1,0,S266)</f>
        <v>0</v>
      </c>
      <c r="T276" s="13">
        <f>IF(SUM($N$263:$V$263)+SUM($N$264:$V$264)+SUM($N$265:$V$265)+SUM($N$266:S266)&gt;=1,0,T266)</f>
        <v>0</v>
      </c>
      <c r="U276" s="13">
        <f>IF(SUM($N$263:$V$263)+SUM($N$264:$V$264)+SUM($N$265:$V$265)+SUM($N$266:T266)&gt;=1,0,U266)</f>
        <v>0</v>
      </c>
      <c r="V276" s="13">
        <f>IF(SUM($N$263:$V$263)+SUM($N$264:$V$264)+SUM($N$265:$V$265)+SUM($N$266:U266)&gt;=1,0,V266)</f>
        <v>0</v>
      </c>
      <c r="Z276">
        <v>4</v>
      </c>
      <c r="AA276">
        <f>SUM(Q273:Q281)</f>
        <v>0</v>
      </c>
    </row>
    <row r="277" spans="6:27">
      <c r="K277" t="str">
        <f>K237</f>
        <v>E</v>
      </c>
      <c r="L277">
        <f>SUM(N277:V277)</f>
        <v>1</v>
      </c>
      <c r="N277" s="13">
        <f>IF(SUM($N$263:$V$263)+SUM($N$264:$V$264)+SUM($N$265:$V$265)+SUM($N$266:$V$266)&gt;=1,0,N267)</f>
        <v>0</v>
      </c>
      <c r="O277" s="13">
        <f>IF(SUM($N$263:$V$263)+SUM($N$264:$V$264)+SUM($N$265:$V$265)+SUM($N$266:$V$266)+SUM($N$267:N267)&gt;=1,0,O267)</f>
        <v>0</v>
      </c>
      <c r="P277" s="13">
        <f>IF(SUM($N$263:$V$263)+SUM($N$264:$V$264)+SUM($N$265:$V$265)+SUM($N$266:$V$266)+SUM($N$267:O267)&gt;=1,0,P267)</f>
        <v>0</v>
      </c>
      <c r="Q277" s="13">
        <f>IF(SUM($N$263:$V$263)+SUM($N$264:$V$264)+SUM($N$265:$V$265)+SUM($N$266:$V$266)+SUM($N$267:P267)&gt;=1,0,Q267)</f>
        <v>0</v>
      </c>
      <c r="R277" s="13">
        <f>IF(SUM($N$263:$V$263)+SUM($N$264:$V$264)+SUM($N$265:$V$265)+SUM($N$266:$V$266)+SUM($N$267:Q267)&gt;=1,0,R267)</f>
        <v>0</v>
      </c>
      <c r="S277" s="13">
        <f>IF(SUM($N$263:$V$263)+SUM($N$264:$V$264)+SUM($N$265:$V$265)+SUM($N$266:$V$266)+SUM($N$267:R267)&gt;=1,0,S267)</f>
        <v>0</v>
      </c>
      <c r="T277" s="13">
        <f>IF(SUM($N$263:$V$263)+SUM($N$264:$V$264)+SUM($N$265:$V$265)+SUM($N$266:$V$266)+SUM($N$267:S267)&gt;=1,0,T267)</f>
        <v>0</v>
      </c>
      <c r="U277" s="13">
        <f>IF(SUM($N$263:$V$263)+SUM($N$264:$V$264)+SUM($N$265:$V$265)+SUM($N$266:$V$266)+SUM($N$267:T267)&gt;=1,0,U267)</f>
        <v>1</v>
      </c>
      <c r="V277" s="13">
        <f>IF(SUM($N$263:$V$263)+SUM($N$264:$V$264)+SUM($N$265:$V$265)+SUM($N$266:$V$266)+SUM($N$267:U267)&gt;=1,0,V267)</f>
        <v>0</v>
      </c>
      <c r="Z277">
        <v>5</v>
      </c>
      <c r="AA277">
        <f>SUM(R273:R281)</f>
        <v>0</v>
      </c>
    </row>
    <row r="278" spans="6:27">
      <c r="K278" t="str">
        <f>K238</f>
        <v>F</v>
      </c>
      <c r="L278">
        <f>SUM(N278:V278)</f>
        <v>0</v>
      </c>
      <c r="N278" s="13">
        <f>IF(SUM($N$263:$V$263)+SUM($N$264:$V$264)+SUM($N$265:$V$265)+SUM($N$266:$V$266)+SUM($N$267:$V$267)&gt;=1,0,N268)</f>
        <v>0</v>
      </c>
      <c r="O278" s="13">
        <f>IF(SUM($N$263:$V$263)+SUM($N$264:$V$264)+SUM($N$265:$V$265)+SUM($N$266:$V$266)+SUM($N$267:$V$267)+SUM($N$268:N268)&gt;=1,0,O268)</f>
        <v>0</v>
      </c>
      <c r="P278" s="13">
        <f>IF(SUM($N$263:$V$263)+SUM($N$264:$V$264)+SUM($N$265:$V$265)+SUM($N$266:$V$266)+SUM($N$267:$V$267)+SUM($N$268:O268)&gt;=1,0,P268)</f>
        <v>0</v>
      </c>
      <c r="Q278" s="13">
        <f>IF(SUM($N$263:$V$263)+SUM($N$264:$V$264)+SUM($N$265:$V$265)+SUM($N$266:$V$266)+SUM($N$267:$V$267)+SUM($N$268:P268)&gt;=1,0,Q268)</f>
        <v>0</v>
      </c>
      <c r="R278" s="13">
        <f>IF(SUM($N$263:$V$263)+SUM($N$264:$V$264)+SUM($N$265:$V$265)+SUM($N$266:$V$266)+SUM($N$267:$V$267)+SUM($N$268:Q268)&gt;=1,0,R268)</f>
        <v>0</v>
      </c>
      <c r="S278" s="13">
        <f>IF(SUM($N$263:$V$263)+SUM($N$264:$V$264)+SUM($N$265:$V$265)+SUM($N$266:$V$266)+SUM($N$267:$V$267)+SUM($N$268:R268)&gt;=1,0,S268)</f>
        <v>0</v>
      </c>
      <c r="T278" s="13">
        <f>IF(SUM($N$263:$V$263)+SUM($N$264:$V$264)+SUM($N$265:$V$265)+SUM($N$266:$V$266)+SUM($N$267:$V$267)+SUM($N$268:S268)&gt;=1,0,T268)</f>
        <v>0</v>
      </c>
      <c r="U278" s="13">
        <f>IF(SUM($N$263:$V$263)+SUM($N$264:$V$264)+SUM($N$265:$V$265)+SUM($N$266:$V$266)+SUM($N$267:$V$267)+SUM($N$268:T268)&gt;=1,0,U268)</f>
        <v>0</v>
      </c>
      <c r="V278" s="13">
        <f>IF(SUM($N$263:$V$263)+SUM($N$264:$V$264)+SUM($N$265:$V$265)+SUM($N$266:$V$266)+SUM($N$267:$V$267)+SUM($N$268:U268)&gt;=1,0,V268)</f>
        <v>0</v>
      </c>
      <c r="Z278">
        <v>6</v>
      </c>
      <c r="AA278">
        <f>SUM(S273:S281)</f>
        <v>0</v>
      </c>
    </row>
    <row r="279" spans="6:27">
      <c r="K279" t="str">
        <f>K239</f>
        <v>G</v>
      </c>
      <c r="L279">
        <f>SUM(N279:V279)</f>
        <v>0</v>
      </c>
      <c r="N279" s="13">
        <f>IF(SUM($N$263:$V$263)+SUM($N$264:$V$264)+SUM($N$265:$V$265)+SUM($N$266:$V$266)+SUM($N$267:$V$267)+SUM($N$268:$V$268)&gt;=1,0,N269)</f>
        <v>0</v>
      </c>
      <c r="O279" s="13">
        <f>IF(SUM($N$263:$V$263)+SUM($N$264:$V$264)+SUM($N$265:$V$265)+SUM($N$266:$V$266)+SUM($N$267:$V$267)+SUM($N$268:$V$268)+SUM($N$269:N269)&gt;=1,0,O269)</f>
        <v>0</v>
      </c>
      <c r="P279" s="13">
        <f>IF(SUM($N$263:$V$263)+SUM($N$264:$V$264)+SUM($N$265:$V$265)+SUM($N$266:$V$266)+SUM($N$267:$V$267)+SUM($N$268:$V$268)+SUM($N$269:O269)&gt;=1,0,P269)</f>
        <v>0</v>
      </c>
      <c r="Q279" s="13">
        <f>IF(SUM($N$263:$V$263)+SUM($N$264:$V$264)+SUM($N$265:$V$265)+SUM($N$266:$V$266)+SUM($N$267:$V$267)+SUM($N$268:$V$268)+SUM($N$269:P269)&gt;=1,0,Q269)</f>
        <v>0</v>
      </c>
      <c r="R279" s="13">
        <f>IF(SUM($N$263:$V$263)+SUM($N$264:$V$264)+SUM($N$265:$V$265)+SUM($N$266:$V$266)+SUM($N$267:$V$267)+SUM($N$268:$V$268)+SUM($N$269:Q269)&gt;=1,0,R269)</f>
        <v>0</v>
      </c>
      <c r="S279" s="13">
        <f>IF(SUM($N$263:$V$263)+SUM($N$264:$V$264)+SUM($N$265:$V$265)+SUM($N$266:$V$266)+SUM($N$267:$V$267)+SUM($N$268:$V$268)+SUM($N$269:R269)&gt;=1,0,S269)</f>
        <v>0</v>
      </c>
      <c r="T279" s="13">
        <f>IF(SUM($N$263:$V$263)+SUM($N$264:$V$264)+SUM($N$265:$V$265)+SUM($N$266:$V$266)+SUM($N$267:$V$267)+SUM($N$268:$V$268)+SUM($N$269:S269)&gt;=1,0,T269)</f>
        <v>0</v>
      </c>
      <c r="U279" s="13">
        <f>IF(SUM($N$263:$V$263)+SUM($N$264:$V$264)+SUM($N$265:$V$265)+SUM($N$266:$V$266)+SUM($N$267:$V$267)+SUM($N$268:$V$268)+SUM($N$269:T269)&gt;=1,0,U269)</f>
        <v>0</v>
      </c>
      <c r="V279" s="13">
        <f>IF(SUM($N$263:$V$263)+SUM($N$264:$V$264)+SUM($N$265:$V$265)+SUM($N$266:$V$266)+SUM($N$267:$V$267)+SUM($N$268:$V$268)+SUM($N$269:U269)&gt;=1,0,V269)</f>
        <v>0</v>
      </c>
      <c r="Z279">
        <v>7</v>
      </c>
      <c r="AA279">
        <f>SUM(T273:T281)</f>
        <v>0</v>
      </c>
    </row>
    <row r="280" spans="6:27">
      <c r="K280" t="str">
        <f>K240</f>
        <v>H</v>
      </c>
      <c r="L280">
        <f>SUM(N280:V280)</f>
        <v>0</v>
      </c>
      <c r="N280" s="13">
        <f>IF(SUM($N$263:$V$263)+SUM($N$264:$V$264)+SUM($N$265:$V$265)+SUM($N$266:$V$266)+SUM($N$267:$V$267)+SUM($N$268:$V$268)+SUM($N$269:$V$269)&gt;=1,0,N270)</f>
        <v>0</v>
      </c>
      <c r="O280" s="13">
        <f>IF(SUM($N$263:$V$263)+SUM($N$264:$V$264)+SUM($N$265:$V$265)+SUM($N$266:$V$266)+SUM($N$267:$V$267)+SUM($N$268:$V$268)+SUM($N$269:$V$269)+SUM($N$270:N270)&gt;=1,0,O270)</f>
        <v>0</v>
      </c>
      <c r="P280" s="13">
        <f>IF(SUM($N$263:$V$263)+SUM($N$264:$V$264)+SUM($N$265:$V$265)+SUM($N$266:$V$266)+SUM($N$267:$V$267)+SUM($N$268:$V$268)+SUM($N$269:$V$269)+SUM($N$270:O270)&gt;=1,0,P270)</f>
        <v>0</v>
      </c>
      <c r="Q280" s="13">
        <f>IF(SUM($N$263:$V$263)+SUM($N$264:$V$264)+SUM($N$265:$V$265)+SUM($N$266:$V$266)+SUM($N$267:$V$267)+SUM($N$268:$V$268)+SUM($N$269:$V$269)+SUM($N$270:P270)&gt;=1,0,Q270)</f>
        <v>0</v>
      </c>
      <c r="R280" s="13">
        <f>IF(SUM($N$263:$V$263)+SUM($N$264:$V$264)+SUM($N$265:$V$265)+SUM($N$266:$V$266)+SUM($N$267:$V$267)+SUM($N$268:$V$268)+SUM($N$269:$V$269)+SUM($N$270:Q270)&gt;=1,0,R270)</f>
        <v>0</v>
      </c>
      <c r="S280" s="13">
        <f>IF(SUM($N$263:$V$263)+SUM($N$264:$V$264)+SUM($N$265:$V$265)+SUM($N$266:$V$266)+SUM($N$267:$V$267)+SUM($N$268:$V$268)+SUM($N$269:$V$269)+SUM($N$270:R270)&gt;=1,0,S270)</f>
        <v>0</v>
      </c>
      <c r="T280" s="13">
        <f>IF(SUM($N$263:$V$263)+SUM($N$264:$V$264)+SUM($N$265:$V$265)+SUM($N$266:$V$266)+SUM($N$267:$V$267)+SUM($N$268:$V$268)+SUM($N$269:$V$269)+SUM($N$270:S270)&gt;=1,0,T270)</f>
        <v>0</v>
      </c>
      <c r="U280" s="13">
        <f>IF(SUM($N$263:$V$263)+SUM($N$264:$V$264)+SUM($N$265:$V$265)+SUM($N$266:$V$266)+SUM($N$267:$V$267)+SUM($N$268:$V$268)+SUM($N$269:$V$269)+SUM($N$270:T270)&gt;=1,0,U270)</f>
        <v>0</v>
      </c>
      <c r="V280" s="13">
        <f>IF(SUM($N$263:$V$263)+SUM($N$264:$V$264)+SUM($N$265:$V$265)+SUM($N$266:$V$266)+SUM($N$267:$V$267)+SUM($N$268:$V$268)+SUM($N$269:$V$269)+SUM($N$270:U270)&gt;=1,0,V270)</f>
        <v>0</v>
      </c>
      <c r="Z280">
        <v>8</v>
      </c>
      <c r="AA280">
        <f>SUM(U273:U281)</f>
        <v>1</v>
      </c>
    </row>
    <row r="281" spans="6:27">
      <c r="K281" t="str">
        <f>K241</f>
        <v>I</v>
      </c>
      <c r="L281">
        <f>SUM(N281:V281)</f>
        <v>0</v>
      </c>
      <c r="N281" s="13">
        <f>IF(SUM($N$263:$V$263)+SUM($N$264:$V$264)+SUM($N$265:$V$265)+SUM($N$266:$V$266)+SUM($N$267:$V$267)+SUM($N$268:$V$268)+SUM($N$269:$V$269)+SUM($N$270:$V$270)&gt;=1,0,N271)</f>
        <v>0</v>
      </c>
      <c r="O281" s="13">
        <f>IF(SUM($N$263:$V$263)+SUM($N$264:$V$264)+SUM($N$265:$V$265)+SUM($N$266:$V$266)+SUM($N$267:$V$267)+SUM($N$268:$V$268)+SUM($N$269:$V$269)+SUM($N$270:$V$270)+SUM($N$271:N271)&gt;=1,0,O271)</f>
        <v>0</v>
      </c>
      <c r="P281" s="13">
        <f>IF(SUM($N$263:$V$263)+SUM($N$264:$V$264)+SUM($N$265:$V$265)+SUM($N$266:$V$266)+SUM($N$267:$V$267)+SUM($N$268:$V$268)+SUM($N$269:$V$269)+SUM($N$270:$V$270)+SUM($N$271:O271)&gt;=1,0,P271)</f>
        <v>0</v>
      </c>
      <c r="Q281" s="13">
        <f>IF(SUM($N$263:$V$263)+SUM($N$264:$V$264)+SUM($N$265:$V$265)+SUM($N$266:$V$266)+SUM($N$267:$V$267)+SUM($N$268:$V$268)+SUM($N$269:$V$269)+SUM($N$270:$V$270)+SUM($N$271:P271)&gt;=1,0,Q271)</f>
        <v>0</v>
      </c>
      <c r="R281" s="13">
        <f>IF(SUM($N$263:$V$263)+SUM($N$264:$V$264)+SUM($N$265:$V$265)+SUM($N$266:$V$266)+SUM($N$267:$V$267)+SUM($N$268:$V$268)+SUM($N$269:$V$269)+SUM($N$270:$V$270)+SUM($N$271:Q271)&gt;=1,0,R271)</f>
        <v>0</v>
      </c>
      <c r="S281" s="13">
        <f>IF(SUM($N$263:$V$263)+SUM($N$264:$V$264)+SUM($N$265:$V$265)+SUM($N$266:$V$266)+SUM($N$267:$V$267)+SUM($N$268:$V$268)+SUM($N$269:$V$269)+SUM($N$270:$V$270)+SUM($N$271:R271)&gt;=1,0,S271)</f>
        <v>0</v>
      </c>
      <c r="T281" s="13">
        <f>IF(SUM($N$263:$V$263)+SUM($N$264:$V$264)+SUM($N$265:$V$265)+SUM($N$266:$V$266)+SUM($N$267:$V$267)+SUM($N$268:$V$268)+SUM($N$269:$V$269)+SUM($N$270:$V$270)+SUM($N$271:S271)&gt;=1,0,T271)</f>
        <v>0</v>
      </c>
      <c r="U281" s="13">
        <f>IF(SUM($N$263:$V$263)+SUM($N$264:$V$264)+SUM($N$265:$V$265)+SUM($N$266:$V$266)+SUM($N$267:$V$267)+SUM($N$268:$V$268)+SUM($N$269:$V$269)+SUM($N$270:$V$270)+SUM($N$271:T271)&gt;=1,0,U271)</f>
        <v>0</v>
      </c>
      <c r="V281" s="13">
        <f>IF(SUM($N$263:$V$263)+SUM($N$264:$V$264)+SUM($N$265:$V$265)+SUM($N$266:$V$266)+SUM($N$267:$V$267)+SUM($N$268:$V$268)+SUM($N$269:$V$269)+SUM($N$270:$V$270)+SUM($N$271:U271)&gt;=1,0,V271)</f>
        <v>0</v>
      </c>
      <c r="Z281">
        <v>9</v>
      </c>
      <c r="AA281">
        <f>SUM(V273:V281)</f>
        <v>0</v>
      </c>
    </row>
    <row r="283" spans="6:27">
      <c r="N283" s="9">
        <f>N243-N273</f>
        <v>0</v>
      </c>
      <c r="O283" s="9">
        <f>O243-O273</f>
        <v>1</v>
      </c>
      <c r="P283" s="9">
        <f>P243-P273</f>
        <v>1</v>
      </c>
      <c r="Q283" s="9">
        <f>Q243-Q273</f>
        <v>0</v>
      </c>
      <c r="R283" s="9">
        <f>R243-R273</f>
        <v>0</v>
      </c>
      <c r="S283" s="9">
        <f>S243-S273</f>
        <v>0</v>
      </c>
      <c r="T283" s="9">
        <f>T243-T273</f>
        <v>0</v>
      </c>
      <c r="U283" s="9">
        <f>U243-U273</f>
        <v>0</v>
      </c>
      <c r="V283" s="9">
        <f>V243-V273</f>
        <v>0</v>
      </c>
      <c r="Z283">
        <v>1</v>
      </c>
    </row>
    <row r="284" spans="6:27">
      <c r="N284" s="9">
        <f>N244-N274</f>
        <v>0</v>
      </c>
      <c r="O284" s="9">
        <f>O244-O274</f>
        <v>1</v>
      </c>
      <c r="P284" s="9">
        <f>P244-P274</f>
        <v>0</v>
      </c>
      <c r="Q284" s="9">
        <f>Q244-Q274</f>
        <v>0</v>
      </c>
      <c r="R284" s="9">
        <f>R244-R274</f>
        <v>0</v>
      </c>
      <c r="S284" s="9">
        <f>S244-S274</f>
        <v>1</v>
      </c>
      <c r="T284" s="9">
        <f>T244-T274</f>
        <v>0</v>
      </c>
      <c r="U284" s="9">
        <f>U244-U274</f>
        <v>0</v>
      </c>
      <c r="V284" s="9">
        <f>V244-V274</f>
        <v>0</v>
      </c>
      <c r="Z284">
        <v>2</v>
      </c>
    </row>
    <row r="285" spans="6:27">
      <c r="N285" s="9">
        <f>N245-N275</f>
        <v>0</v>
      </c>
      <c r="O285" s="9">
        <f>O245-O275</f>
        <v>0</v>
      </c>
      <c r="P285" s="9">
        <f>P245-P275</f>
        <v>1</v>
      </c>
      <c r="Q285" s="9">
        <f>Q245-Q275</f>
        <v>1</v>
      </c>
      <c r="R285" s="9">
        <f>R245-R275</f>
        <v>1</v>
      </c>
      <c r="S285" s="9">
        <f>S245-S275</f>
        <v>0</v>
      </c>
      <c r="T285" s="9">
        <f>T245-T275</f>
        <v>0</v>
      </c>
      <c r="U285" s="9">
        <f>U245-U275</f>
        <v>0</v>
      </c>
      <c r="V285" s="9">
        <f>V245-V275</f>
        <v>0</v>
      </c>
      <c r="Z285">
        <v>3</v>
      </c>
    </row>
    <row r="286" spans="6:27">
      <c r="N286" s="9">
        <f>N246-N276</f>
        <v>0</v>
      </c>
      <c r="O286" s="9">
        <f>O246-O276</f>
        <v>0</v>
      </c>
      <c r="P286" s="9">
        <f>P246-P276</f>
        <v>0</v>
      </c>
      <c r="Q286" s="9">
        <f>Q246-Q276</f>
        <v>0</v>
      </c>
      <c r="R286" s="9">
        <f>R246-R276</f>
        <v>0</v>
      </c>
      <c r="S286" s="9">
        <f>S246-S276</f>
        <v>1</v>
      </c>
      <c r="T286" s="9">
        <f>T246-T276</f>
        <v>0</v>
      </c>
      <c r="U286" s="9">
        <f>U246-U276</f>
        <v>0</v>
      </c>
      <c r="V286" s="9">
        <f>V246-V276</f>
        <v>1</v>
      </c>
      <c r="Z286">
        <v>4</v>
      </c>
    </row>
    <row r="287" spans="6:27">
      <c r="N287" s="9">
        <f>N247-N277</f>
        <v>0</v>
      </c>
      <c r="O287" s="9">
        <f>O247-O277</f>
        <v>0</v>
      </c>
      <c r="P287" s="9">
        <f>P247-P277</f>
        <v>0</v>
      </c>
      <c r="Q287" s="9">
        <f>Q247-Q277</f>
        <v>0</v>
      </c>
      <c r="R287" s="9">
        <f>R247-R277</f>
        <v>0</v>
      </c>
      <c r="S287" s="9">
        <f>S247-S277</f>
        <v>1</v>
      </c>
      <c r="T287" s="9">
        <f>T247-T277</f>
        <v>0</v>
      </c>
      <c r="U287" s="9">
        <f>U247-U277</f>
        <v>0</v>
      </c>
      <c r="V287" s="9">
        <f>V247-V277</f>
        <v>1</v>
      </c>
      <c r="Z287">
        <v>5</v>
      </c>
    </row>
    <row r="288" spans="6:27">
      <c r="N288" s="9">
        <f>N248-N278</f>
        <v>1</v>
      </c>
      <c r="O288" s="9">
        <f>O248-O278</f>
        <v>0</v>
      </c>
      <c r="P288" s="9">
        <f>P248-P278</f>
        <v>1</v>
      </c>
      <c r="Q288" s="9">
        <f>Q248-Q278</f>
        <v>0</v>
      </c>
      <c r="R288" s="9">
        <f>R248-R278</f>
        <v>0</v>
      </c>
      <c r="S288" s="9">
        <f>S248-S278</f>
        <v>0</v>
      </c>
      <c r="T288" s="9">
        <f>T248-T278</f>
        <v>0</v>
      </c>
      <c r="U288" s="9">
        <f>U248-U278</f>
        <v>0</v>
      </c>
      <c r="V288" s="9">
        <f>V248-V278</f>
        <v>0</v>
      </c>
      <c r="Z288">
        <v>6</v>
      </c>
    </row>
    <row r="289" spans="5:26">
      <c r="N289" s="9">
        <f>N249-N279</f>
        <v>0</v>
      </c>
      <c r="O289" s="9">
        <f>O249-O279</f>
        <v>0</v>
      </c>
      <c r="P289" s="9">
        <f>P249-P279</f>
        <v>0</v>
      </c>
      <c r="Q289" s="9">
        <f>Q249-Q279</f>
        <v>0</v>
      </c>
      <c r="R289" s="9">
        <f>R249-R279</f>
        <v>0</v>
      </c>
      <c r="S289" s="9">
        <f>S249-S279</f>
        <v>1</v>
      </c>
      <c r="T289" s="9">
        <f>T249-T279</f>
        <v>0</v>
      </c>
      <c r="U289" s="9">
        <f>U249-U279</f>
        <v>0</v>
      </c>
      <c r="V289" s="9">
        <f>V249-V279</f>
        <v>0</v>
      </c>
      <c r="Z289">
        <v>7</v>
      </c>
    </row>
    <row r="290" spans="5:26">
      <c r="N290" s="9">
        <f>N250-N280</f>
        <v>1</v>
      </c>
      <c r="O290" s="9">
        <f>O250-O280</f>
        <v>0</v>
      </c>
      <c r="P290" s="9">
        <f>P250-P280</f>
        <v>1</v>
      </c>
      <c r="Q290" s="9">
        <f>Q250-Q280</f>
        <v>0</v>
      </c>
      <c r="R290" s="9">
        <f>R250-R280</f>
        <v>0</v>
      </c>
      <c r="S290" s="9">
        <f>S250-S280</f>
        <v>1</v>
      </c>
      <c r="T290" s="9">
        <f>T250-T280</f>
        <v>0</v>
      </c>
      <c r="U290" s="9">
        <f>U250-U280</f>
        <v>0</v>
      </c>
      <c r="V290" s="9">
        <f>V250-V280</f>
        <v>0</v>
      </c>
      <c r="Z290">
        <v>8</v>
      </c>
    </row>
    <row r="291" spans="5:26">
      <c r="N291" s="9">
        <f>N251-N281</f>
        <v>0</v>
      </c>
      <c r="O291" s="9">
        <f>O251-O281</f>
        <v>0</v>
      </c>
      <c r="P291" s="9">
        <f>P251-P281</f>
        <v>1</v>
      </c>
      <c r="Q291" s="9">
        <f>Q251-Q281</f>
        <v>0</v>
      </c>
      <c r="R291" s="9">
        <f>R251-R281</f>
        <v>0</v>
      </c>
      <c r="S291" s="9">
        <f>S251-S281</f>
        <v>1</v>
      </c>
      <c r="T291" s="9">
        <f>T251-T281</f>
        <v>1</v>
      </c>
      <c r="U291" s="9">
        <f>U251-U281</f>
        <v>0</v>
      </c>
      <c r="V291" s="9">
        <f>V251-V281</f>
        <v>0</v>
      </c>
      <c r="Z291">
        <v>9</v>
      </c>
    </row>
    <row r="293" spans="5:26">
      <c r="E293">
        <f t="array" ref="E293">MIN(IF(N293:V301&gt;0,N293:V301))</f>
        <v>26</v>
      </c>
      <c r="F293" t="s">
        <v>68</v>
      </c>
      <c r="N293" s="11">
        <f>IF(AND(L2,N283),$N$11+W2,0)</f>
        <v>0</v>
      </c>
      <c r="O293" s="11">
        <f>IF(AND(L2,O283),$O$11+W2,0)</f>
        <v>30</v>
      </c>
      <c r="P293" s="11">
        <f>IF(AND(L2,P283),$P$11+W2,0)</f>
        <v>30</v>
      </c>
      <c r="Q293" s="11">
        <f>IF(AND(L2,Q283),$Q$11+W2,0)</f>
        <v>0</v>
      </c>
      <c r="R293" s="11">
        <f>IF(AND(L2,R283),$R$11+W2,0)</f>
        <v>0</v>
      </c>
      <c r="S293" s="11">
        <f>IF(AND(L2,S283),$S$11+W2,0)</f>
        <v>0</v>
      </c>
      <c r="T293" s="11">
        <f>IF(AND(L2,T283),$T$11+W2,0)</f>
        <v>0</v>
      </c>
      <c r="U293" s="11">
        <f>IF(AND(L2,U283),$U$11+W2,0)</f>
        <v>0</v>
      </c>
      <c r="V293" s="11">
        <f>IF(AND(L2,V283),$V$11+W2,0)</f>
        <v>0</v>
      </c>
      <c r="Z293">
        <v>1</v>
      </c>
    </row>
    <row r="294" spans="5:26">
      <c r="N294" s="11">
        <f>IF(AND(L3,N284),$N$11+W3,0)</f>
        <v>0</v>
      </c>
      <c r="O294" s="11">
        <f>IF(AND(L3,O284),$O$11+W3,0)</f>
        <v>0</v>
      </c>
      <c r="P294" s="11">
        <f>IF(AND(L3,P284),$P$11+W3,0)</f>
        <v>0</v>
      </c>
      <c r="Q294" s="11">
        <f>IF(AND(L3,Q284),$Q$11+W3,0)</f>
        <v>0</v>
      </c>
      <c r="R294" s="11">
        <f>IF(AND(L3,R284),$R$11+W3,0)</f>
        <v>0</v>
      </c>
      <c r="S294" s="11">
        <f>IF(AND(L3,S284),$S$11+W3,0)</f>
        <v>0</v>
      </c>
      <c r="T294" s="11">
        <f>IF(AND(L3,T284),$T$11+W3,0)</f>
        <v>0</v>
      </c>
      <c r="U294" s="11">
        <f>IF(AND(L3,U284),$U$11+W3,0)</f>
        <v>0</v>
      </c>
      <c r="V294" s="11">
        <f>IF(AND(L3,V284),$V$11+W3,0)</f>
        <v>0</v>
      </c>
      <c r="Z294">
        <v>2</v>
      </c>
    </row>
    <row r="295" spans="5:26">
      <c r="N295" s="11">
        <f>IF(AND(L4,N285),$N$11+W4,0)</f>
        <v>0</v>
      </c>
      <c r="O295" s="11">
        <f>IF(AND(L4,O285),$O$11+W4,0)</f>
        <v>0</v>
      </c>
      <c r="P295" s="11">
        <f>IF(AND(L4,P285),$P$11+W4,0)</f>
        <v>40</v>
      </c>
      <c r="Q295" s="11">
        <f>IF(AND(L4,Q285),$Q$11+W4,0)</f>
        <v>38</v>
      </c>
      <c r="R295" s="11">
        <f>IF(AND(L4,R285),$R$11+W4,0)</f>
        <v>38</v>
      </c>
      <c r="S295" s="11">
        <f>IF(AND(L4,S285),$S$11+W4,0)</f>
        <v>0</v>
      </c>
      <c r="T295" s="11">
        <f>IF(AND(L4,T285),$T$11+W4,0)</f>
        <v>0</v>
      </c>
      <c r="U295" s="11">
        <f>IF(AND(L4,U285),$U$11+W4,0)</f>
        <v>0</v>
      </c>
      <c r="V295" s="11">
        <f>IF(AND(L4,V285),$V$11+W4,0)</f>
        <v>0</v>
      </c>
      <c r="Z295">
        <v>3</v>
      </c>
    </row>
    <row r="296" spans="5:26">
      <c r="N296" s="11">
        <f>IF(AND(L5,N286),$N$11+W5,0)</f>
        <v>0</v>
      </c>
      <c r="O296" s="11">
        <f>IF(AND(L5,O286),$O$11+W5,0)</f>
        <v>0</v>
      </c>
      <c r="P296" s="11">
        <f>IF(AND(L5,P286),$P$11+W5,0)</f>
        <v>0</v>
      </c>
      <c r="Q296" s="11">
        <f>IF(AND(L5,Q286),$Q$11+W5,0)</f>
        <v>0</v>
      </c>
      <c r="R296" s="11">
        <f>IF(AND(L5,R286),$R$11+W5,0)</f>
        <v>0</v>
      </c>
      <c r="S296" s="11">
        <f>IF(AND(L5,S286),$S$11+W5,0)</f>
        <v>28</v>
      </c>
      <c r="T296" s="11">
        <f>IF(AND(L5,T286),$T$11+W5,0)</f>
        <v>0</v>
      </c>
      <c r="U296" s="11">
        <f>IF(AND(L5,U286),$U$11+W5,0)</f>
        <v>0</v>
      </c>
      <c r="V296" s="11">
        <f>IF(AND(L5,V286),$V$11+W5,0)</f>
        <v>26</v>
      </c>
      <c r="Z296">
        <v>4</v>
      </c>
    </row>
    <row r="297" spans="5:26">
      <c r="N297" s="11">
        <f>IF(AND(L6,N287),$N$11+W6,0)</f>
        <v>0</v>
      </c>
      <c r="O297" s="11">
        <f>IF(AND(L6,O287),$O$11+W6,0)</f>
        <v>0</v>
      </c>
      <c r="P297" s="11">
        <f>IF(AND(L6,P287),$P$11+W6,0)</f>
        <v>0</v>
      </c>
      <c r="Q297" s="11">
        <f>IF(AND(L6,Q287),$Q$11+W6,0)</f>
        <v>0</v>
      </c>
      <c r="R297" s="11">
        <f>IF(AND(L6,R287),$R$11+W6,0)</f>
        <v>0</v>
      </c>
      <c r="S297" s="11">
        <f>IF(AND(L6,S287),$S$11+W6,0)</f>
        <v>0</v>
      </c>
      <c r="T297" s="11">
        <f>IF(AND(L6,T287),$T$11+W6,0)</f>
        <v>0</v>
      </c>
      <c r="U297" s="11">
        <f>IF(AND(L6,U287),$U$11+W6,0)</f>
        <v>0</v>
      </c>
      <c r="V297" s="11">
        <f>IF(AND(L6,V287),$V$11+W6,0)</f>
        <v>0</v>
      </c>
      <c r="Z297">
        <v>5</v>
      </c>
    </row>
    <row r="298" spans="5:26">
      <c r="N298" s="11">
        <f>IF(AND(L7,N288),$N$11+W7,0)</f>
        <v>0</v>
      </c>
      <c r="O298" s="11">
        <f>IF(AND(L7,O288),$O$11+W7,0)</f>
        <v>0</v>
      </c>
      <c r="P298" s="11">
        <f>IF(AND(L7,P288),$P$11+W7,0)</f>
        <v>0</v>
      </c>
      <c r="Q298" s="11">
        <f>IF(AND(L7,Q288),$Q$11+W7,0)</f>
        <v>0</v>
      </c>
      <c r="R298" s="11">
        <f>IF(AND(L7,R288),$R$11+W7,0)</f>
        <v>0</v>
      </c>
      <c r="S298" s="11">
        <f>IF(AND(L7,S288),$S$11+W7,0)</f>
        <v>0</v>
      </c>
      <c r="T298" s="11">
        <f>IF(AND(L7,T288),$T$11+W7,0)</f>
        <v>0</v>
      </c>
      <c r="U298" s="11">
        <f>IF(AND(L7,U288),$U$11+W7,0)</f>
        <v>0</v>
      </c>
      <c r="V298" s="11">
        <f>IF(AND(L7,V288),$V$11+W7,0)</f>
        <v>0</v>
      </c>
      <c r="Z298">
        <v>6</v>
      </c>
    </row>
    <row r="299" spans="5:26">
      <c r="N299" s="11">
        <f>IF(AND(L8,N289),$N$11+W8,0)</f>
        <v>0</v>
      </c>
      <c r="O299" s="11">
        <f>IF(AND(L8,O289),$O$11+W8,0)</f>
        <v>0</v>
      </c>
      <c r="P299" s="11">
        <f>IF(AND(L8,P289),$P$11+W8,0)</f>
        <v>0</v>
      </c>
      <c r="Q299" s="11">
        <f>IF(AND(L8,Q289),$Q$11+W8,0)</f>
        <v>0</v>
      </c>
      <c r="R299" s="11">
        <f>IF(AND(L8,R289),$R$11+W8,0)</f>
        <v>0</v>
      </c>
      <c r="S299" s="11">
        <f>IF(AND(L8,S289),$S$11+W8,0)</f>
        <v>0</v>
      </c>
      <c r="T299" s="11">
        <f>IF(AND(L8,T289),$T$11+W8,0)</f>
        <v>0</v>
      </c>
      <c r="U299" s="11">
        <f>IF(AND(L8,U289),$U$11+W8,0)</f>
        <v>0</v>
      </c>
      <c r="V299" s="11">
        <f>IF(AND(L8,V289),$V$11+W8,0)</f>
        <v>0</v>
      </c>
      <c r="Z299">
        <v>7</v>
      </c>
    </row>
    <row r="300" spans="5:26">
      <c r="N300" s="11">
        <f>IF(AND(L9,N290),$N$11+W9,0)</f>
        <v>0</v>
      </c>
      <c r="O300" s="11">
        <f>IF(AND(L9,O290),$O$11+W9,0)</f>
        <v>0</v>
      </c>
      <c r="P300" s="11">
        <f>IF(AND(L9,P290),$P$11+W9,0)</f>
        <v>0</v>
      </c>
      <c r="Q300" s="11">
        <f>IF(AND(L9,Q290),$Q$11+W9,0)</f>
        <v>0</v>
      </c>
      <c r="R300" s="11">
        <f>IF(AND(L9,R290),$R$11+W9,0)</f>
        <v>0</v>
      </c>
      <c r="S300" s="11">
        <f>IF(AND(L9,S290),$S$11+W9,0)</f>
        <v>0</v>
      </c>
      <c r="T300" s="11">
        <f>IF(AND(L9,T290),$T$11+W9,0)</f>
        <v>0</v>
      </c>
      <c r="U300" s="11">
        <f>IF(AND(L9,U290),$U$11+W9,0)</f>
        <v>0</v>
      </c>
      <c r="V300" s="11">
        <f>IF(AND(L9,V290),$V$11+W9,0)</f>
        <v>0</v>
      </c>
      <c r="Z300">
        <v>8</v>
      </c>
    </row>
    <row r="301" spans="5:26">
      <c r="N301" s="11">
        <f>IF(AND(L10,N291),$N$11+W10,0)</f>
        <v>0</v>
      </c>
      <c r="O301" s="11">
        <f>IF(AND(L10,O291),$O$11+W10,0)</f>
        <v>0</v>
      </c>
      <c r="P301" s="11">
        <f>IF(AND(L10,P291),$P$11+W10,0)</f>
        <v>0</v>
      </c>
      <c r="Q301" s="11">
        <f>IF(AND(L10,Q291),$Q$11+W10,0)</f>
        <v>0</v>
      </c>
      <c r="R301" s="11">
        <f>IF(AND(L10,R291),$R$11+W10,0)</f>
        <v>0</v>
      </c>
      <c r="S301" s="11">
        <f>IF(AND(L10,S291),$S$11+W10,0)</f>
        <v>0</v>
      </c>
      <c r="T301" s="11">
        <f>IF(AND(L10,T291),$T$11+W10,0)</f>
        <v>0</v>
      </c>
      <c r="U301" s="11">
        <f>IF(AND(L10,U291),$U$11+W10,0)</f>
        <v>0</v>
      </c>
      <c r="V301" s="11">
        <f>IF(AND(L10,V291),$V$11+W10,0)</f>
        <v>0</v>
      </c>
      <c r="Z301">
        <v>9</v>
      </c>
    </row>
    <row r="303" spans="5:26">
      <c r="N303" s="12">
        <f>IF(N293=$E$293,1,0)</f>
        <v>0</v>
      </c>
      <c r="O303" s="12">
        <f>IF(O293=$E$293,1,0)</f>
        <v>0</v>
      </c>
      <c r="P303" s="12">
        <f>IF(P293=$E$293,1,0)</f>
        <v>0</v>
      </c>
      <c r="Q303" s="12">
        <f>IF(Q293=$E$293,1,0)</f>
        <v>0</v>
      </c>
      <c r="R303" s="12">
        <f>IF(R293=$E$293,1,0)</f>
        <v>0</v>
      </c>
      <c r="S303" s="12">
        <f>IF(S293=$E$293,1,0)</f>
        <v>0</v>
      </c>
      <c r="T303" s="12">
        <f>IF(T293=$E$293,1,0)</f>
        <v>0</v>
      </c>
      <c r="U303" s="12">
        <f>IF(U293=$E$293,1,0)</f>
        <v>0</v>
      </c>
      <c r="V303" s="12">
        <f>IF(V293=$E$293,1,0)</f>
        <v>0</v>
      </c>
      <c r="Z303">
        <v>1</v>
      </c>
    </row>
    <row r="304" spans="5:26">
      <c r="N304" s="12">
        <f>IF(N294=$E$293,1,0)</f>
        <v>0</v>
      </c>
      <c r="O304" s="12">
        <f>IF(O294=$E$293,1,0)</f>
        <v>0</v>
      </c>
      <c r="P304" s="12">
        <f>IF(P294=$E$293,1,0)</f>
        <v>0</v>
      </c>
      <c r="Q304" s="12">
        <f>IF(Q294=$E$293,1,0)</f>
        <v>0</v>
      </c>
      <c r="R304" s="12">
        <f>IF(R294=$E$293,1,0)</f>
        <v>0</v>
      </c>
      <c r="S304" s="12">
        <f>IF(S294=$E$293,1,0)</f>
        <v>0</v>
      </c>
      <c r="T304" s="12">
        <f>IF(T294=$E$293,1,0)</f>
        <v>0</v>
      </c>
      <c r="U304" s="12">
        <f>IF(U294=$E$293,1,0)</f>
        <v>0</v>
      </c>
      <c r="V304" s="12">
        <f>IF(V294=$E$293,1,0)</f>
        <v>0</v>
      </c>
      <c r="Z304">
        <v>2</v>
      </c>
    </row>
    <row r="305" spans="6:27">
      <c r="N305" s="12">
        <f>IF(N295=$E$293,1,0)</f>
        <v>0</v>
      </c>
      <c r="O305" s="12">
        <f>IF(O295=$E$293,1,0)</f>
        <v>0</v>
      </c>
      <c r="P305" s="12">
        <f>IF(P295=$E$293,1,0)</f>
        <v>0</v>
      </c>
      <c r="Q305" s="12">
        <f>IF(Q295=$E$293,1,0)</f>
        <v>0</v>
      </c>
      <c r="R305" s="12">
        <f>IF(R295=$E$293,1,0)</f>
        <v>0</v>
      </c>
      <c r="S305" s="12">
        <f>IF(S295=$E$293,1,0)</f>
        <v>0</v>
      </c>
      <c r="T305" s="12">
        <f>IF(T295=$E$293,1,0)</f>
        <v>0</v>
      </c>
      <c r="U305" s="12">
        <f>IF(U295=$E$293,1,0)</f>
        <v>0</v>
      </c>
      <c r="V305" s="12">
        <f>IF(V295=$E$293,1,0)</f>
        <v>0</v>
      </c>
      <c r="Z305">
        <v>3</v>
      </c>
    </row>
    <row r="306" spans="6:27">
      <c r="N306" s="12">
        <f>IF(N296=$E$293,1,0)</f>
        <v>0</v>
      </c>
      <c r="O306" s="12">
        <f>IF(O296=$E$293,1,0)</f>
        <v>0</v>
      </c>
      <c r="P306" s="12">
        <f>IF(P296=$E$293,1,0)</f>
        <v>0</v>
      </c>
      <c r="Q306" s="12">
        <f>IF(Q296=$E$293,1,0)</f>
        <v>0</v>
      </c>
      <c r="R306" s="12">
        <f>IF(R296=$E$293,1,0)</f>
        <v>0</v>
      </c>
      <c r="S306" s="12">
        <f>IF(S296=$E$293,1,0)</f>
        <v>0</v>
      </c>
      <c r="T306" s="12">
        <f>IF(T296=$E$293,1,0)</f>
        <v>0</v>
      </c>
      <c r="U306" s="12">
        <f>IF(U296=$E$293,1,0)</f>
        <v>0</v>
      </c>
      <c r="V306" s="12">
        <f>IF(V296=$E$293,1,0)</f>
        <v>1</v>
      </c>
      <c r="Z306">
        <v>4</v>
      </c>
    </row>
    <row r="307" spans="6:27">
      <c r="N307" s="12">
        <f>IF(N297=$E$293,1,0)</f>
        <v>0</v>
      </c>
      <c r="O307" s="12">
        <f>IF(O297=$E$293,1,0)</f>
        <v>0</v>
      </c>
      <c r="P307" s="12">
        <f>IF(P297=$E$293,1,0)</f>
        <v>0</v>
      </c>
      <c r="Q307" s="12">
        <f>IF(Q297=$E$293,1,0)</f>
        <v>0</v>
      </c>
      <c r="R307" s="12">
        <f>IF(R297=$E$293,1,0)</f>
        <v>0</v>
      </c>
      <c r="S307" s="12">
        <f>IF(S297=$E$293,1,0)</f>
        <v>0</v>
      </c>
      <c r="T307" s="12">
        <f>IF(T297=$E$293,1,0)</f>
        <v>0</v>
      </c>
      <c r="U307" s="12">
        <f>IF(U297=$E$293,1,0)</f>
        <v>0</v>
      </c>
      <c r="V307" s="12">
        <f>IF(V297=$E$293,1,0)</f>
        <v>0</v>
      </c>
      <c r="Z307">
        <v>5</v>
      </c>
    </row>
    <row r="308" spans="6:27">
      <c r="N308" s="12">
        <f>IF(N298=$E$293,1,0)</f>
        <v>0</v>
      </c>
      <c r="O308" s="12">
        <f>IF(O298=$E$293,1,0)</f>
        <v>0</v>
      </c>
      <c r="P308" s="12">
        <f>IF(P298=$E$293,1,0)</f>
        <v>0</v>
      </c>
      <c r="Q308" s="12">
        <f>IF(Q298=$E$293,1,0)</f>
        <v>0</v>
      </c>
      <c r="R308" s="12">
        <f>IF(R298=$E$293,1,0)</f>
        <v>0</v>
      </c>
      <c r="S308" s="12">
        <f>IF(S298=$E$293,1,0)</f>
        <v>0</v>
      </c>
      <c r="T308" s="12">
        <f>IF(T298=$E$293,1,0)</f>
        <v>0</v>
      </c>
      <c r="U308" s="12">
        <f>IF(U298=$E$293,1,0)</f>
        <v>0</v>
      </c>
      <c r="V308" s="12">
        <f>IF(V298=$E$293,1,0)</f>
        <v>0</v>
      </c>
      <c r="Z308">
        <v>6</v>
      </c>
    </row>
    <row r="309" spans="6:27">
      <c r="N309" s="12">
        <f>IF(N299=$E$293,1,0)</f>
        <v>0</v>
      </c>
      <c r="O309" s="12">
        <f>IF(O299=$E$293,1,0)</f>
        <v>0</v>
      </c>
      <c r="P309" s="12">
        <f>IF(P299=$E$293,1,0)</f>
        <v>0</v>
      </c>
      <c r="Q309" s="12">
        <f>IF(Q299=$E$293,1,0)</f>
        <v>0</v>
      </c>
      <c r="R309" s="12">
        <f>IF(R299=$E$293,1,0)</f>
        <v>0</v>
      </c>
      <c r="S309" s="12">
        <f>IF(S299=$E$293,1,0)</f>
        <v>0</v>
      </c>
      <c r="T309" s="12">
        <f>IF(T299=$E$293,1,0)</f>
        <v>0</v>
      </c>
      <c r="U309" s="12">
        <f>IF(U299=$E$293,1,0)</f>
        <v>0</v>
      </c>
      <c r="V309" s="12">
        <f>IF(V299=$E$293,1,0)</f>
        <v>0</v>
      </c>
      <c r="Z309">
        <v>7</v>
      </c>
    </row>
    <row r="310" spans="6:27">
      <c r="N310" s="12">
        <f>IF(N300=$E$293,1,0)</f>
        <v>0</v>
      </c>
      <c r="O310" s="12">
        <f>IF(O300=$E$293,1,0)</f>
        <v>0</v>
      </c>
      <c r="P310" s="12">
        <f>IF(P300=$E$293,1,0)</f>
        <v>0</v>
      </c>
      <c r="Q310" s="12">
        <f>IF(Q300=$E$293,1,0)</f>
        <v>0</v>
      </c>
      <c r="R310" s="12">
        <f>IF(R300=$E$293,1,0)</f>
        <v>0</v>
      </c>
      <c r="S310" s="12">
        <f>IF(S300=$E$293,1,0)</f>
        <v>0</v>
      </c>
      <c r="T310" s="12">
        <f>IF(T300=$E$293,1,0)</f>
        <v>0</v>
      </c>
      <c r="U310" s="12">
        <f>IF(U300=$E$293,1,0)</f>
        <v>0</v>
      </c>
      <c r="V310" s="12">
        <f>IF(V300=$E$293,1,0)</f>
        <v>0</v>
      </c>
      <c r="Z310">
        <v>8</v>
      </c>
    </row>
    <row r="311" spans="6:27">
      <c r="N311" s="12">
        <f>IF(N301=$E$293,1,0)</f>
        <v>0</v>
      </c>
      <c r="O311" s="12">
        <f>IF(O301=$E$293,1,0)</f>
        <v>0</v>
      </c>
      <c r="P311" s="12">
        <f>IF(P301=$E$293,1,0)</f>
        <v>0</v>
      </c>
      <c r="Q311" s="12">
        <f>IF(Q301=$E$293,1,0)</f>
        <v>0</v>
      </c>
      <c r="R311" s="12">
        <f>IF(R301=$E$293,1,0)</f>
        <v>0</v>
      </c>
      <c r="S311" s="12">
        <f>IF(S301=$E$293,1,0)</f>
        <v>0</v>
      </c>
      <c r="T311" s="12">
        <f>IF(T301=$E$293,1,0)</f>
        <v>0</v>
      </c>
      <c r="U311" s="12">
        <f>IF(U301=$E$293,1,0)</f>
        <v>0</v>
      </c>
      <c r="V311" s="12">
        <f>IF(V301=$E$293,1,0)</f>
        <v>0</v>
      </c>
      <c r="Z311">
        <v>9</v>
      </c>
    </row>
    <row r="313" spans="6:27">
      <c r="F313" t="s">
        <v>69</v>
      </c>
      <c r="I313" t="str">
        <f>IF(L313=1,K313,IF(L314=1,K314,IF(L315=1,K315,IF(L316=1,K316,IF(L317=1,K317,IF(L318=1,K318,IF(L319=1,K319,IF(L320=1,K320,IF(L321=1,K321)))))))))</f>
        <v>D</v>
      </c>
      <c r="K313" t="str">
        <f>K273</f>
        <v>A</v>
      </c>
      <c r="L313">
        <f>SUM(N313:V313)</f>
        <v>0</v>
      </c>
      <c r="N313" s="13">
        <f>N303</f>
        <v>0</v>
      </c>
      <c r="O313" s="13">
        <f>IF(SUM($N$303:N303)&gt;=1,0,O303)</f>
        <v>0</v>
      </c>
      <c r="P313" s="13">
        <f>IF(SUM($N$303:O303)&gt;=1,0,P303)</f>
        <v>0</v>
      </c>
      <c r="Q313" s="13">
        <f>IF(SUM($N$303:P303)&gt;=1,0,Q303)</f>
        <v>0</v>
      </c>
      <c r="R313" s="13">
        <f>IF(SUM($N$303:Q303)&gt;=1,0,R303)</f>
        <v>0</v>
      </c>
      <c r="S313" s="13">
        <f>IF(SUM($N$303:R303)&gt;=1,0,S303)</f>
        <v>0</v>
      </c>
      <c r="T313" s="13">
        <f>IF(SUM($N$303:S303)&gt;=1,0,T303)</f>
        <v>0</v>
      </c>
      <c r="U313" s="13">
        <f>IF(SUM($N$303:T303)&gt;=1,0,U303)</f>
        <v>0</v>
      </c>
      <c r="V313" s="13">
        <f>IF(SUM($N$303:U303)&gt;=1,0,V303)</f>
        <v>0</v>
      </c>
      <c r="X313">
        <f>IF(AA313=1,Z313,IF(AA314=1,Z314,IF(AA315=1,Z315,IF(AA316=1,Z316,IF(AA317=1,Z317,IF(AA318=1,Z318,IF(AA319=1,Z319,IF(AA320=1,Z320,IF(AA321=1,Z321)))))))))</f>
        <v>9</v>
      </c>
      <c r="Z313">
        <v>1</v>
      </c>
      <c r="AA313">
        <f>SUM(N313:N321)</f>
        <v>0</v>
      </c>
    </row>
    <row r="314" spans="6:27">
      <c r="K314" t="str">
        <f>K274</f>
        <v>B</v>
      </c>
      <c r="L314">
        <f>SUM(N314:V314)</f>
        <v>0</v>
      </c>
      <c r="N314" s="13">
        <f>IF(SUM($N$303:$V$303)&gt;=1,0,N304)</f>
        <v>0</v>
      </c>
      <c r="O314" s="13">
        <f>IF(SUM($N$303:$V$303)+SUM($N$304:N304)&gt;=1,0,O304)</f>
        <v>0</v>
      </c>
      <c r="P314" s="13">
        <f>IF(SUM($N$303:$V$303)+SUM($N$304:O304)&gt;=1,0,P304)</f>
        <v>0</v>
      </c>
      <c r="Q314" s="13">
        <f>IF(SUM($N$303:$V$303)+SUM($N$304:P304)&gt;=1,0,Q304)</f>
        <v>0</v>
      </c>
      <c r="R314" s="13">
        <f>IF(SUM($N$303:$V$303)+SUM($N$304:Q304)&gt;=1,0,R304)</f>
        <v>0</v>
      </c>
      <c r="S314" s="13">
        <f>IF(SUM($N$303:$V$303)+SUM($N$304:R304)&gt;=1,0,S304)</f>
        <v>0</v>
      </c>
      <c r="T314" s="13">
        <f>IF(SUM($N$303:$V$303)+SUM($N$304:S304)&gt;=1,0,T304)</f>
        <v>0</v>
      </c>
      <c r="U314" s="13">
        <f>IF(SUM($N$303:$V$303)+SUM($N$304:T304)&gt;=1,0,U304)</f>
        <v>0</v>
      </c>
      <c r="V314" s="13">
        <f>IF(SUM($N$303:$V$303)+SUM($N$304:U304)&gt;=1,0,V304)</f>
        <v>0</v>
      </c>
      <c r="Z314">
        <v>2</v>
      </c>
      <c r="AA314">
        <f>SUM(O313:O321)</f>
        <v>0</v>
      </c>
    </row>
    <row r="315" spans="6:27">
      <c r="K315" t="str">
        <f>K275</f>
        <v>C</v>
      </c>
      <c r="L315">
        <f>SUM(N315:V315)</f>
        <v>0</v>
      </c>
      <c r="N315" s="13">
        <f>IF(SUM($N$303:$V$303)+SUM($N$304:$V$304)&gt;=1,0,N305)</f>
        <v>0</v>
      </c>
      <c r="O315" s="13">
        <f>IF(SUM($N$303:$V$303)+SUM($N$304:$V$304)+SUM($N$305:N305)&gt;=1,0,O305)</f>
        <v>0</v>
      </c>
      <c r="P315" s="13">
        <f>IF(SUM($N$303:$V$303)+SUM($N$304:$V$304)+SUM($N$305:O305)&gt;=1,0,P305)</f>
        <v>0</v>
      </c>
      <c r="Q315" s="13">
        <f>IF(SUM($N$303:$V$303)+SUM($N$304:$V$304)+SUM($N$305:P305)&gt;=1,0,Q305)</f>
        <v>0</v>
      </c>
      <c r="R315" s="13">
        <f>IF(SUM($N$303:$V$303)+SUM($N$304:$V$304)+SUM($N$305:Q305)&gt;=1,0,R305)</f>
        <v>0</v>
      </c>
      <c r="S315" s="13">
        <f>IF(SUM($N$303:$V$303)+SUM($N$304:$V$304)+SUM($N$305:R305)&gt;=1,0,S305)</f>
        <v>0</v>
      </c>
      <c r="T315" s="13">
        <f>IF(SUM($N$303:$V$303)+SUM($N$304:$V$304)+SUM($N$305:S305)&gt;=1,0,T305)</f>
        <v>0</v>
      </c>
      <c r="U315" s="13">
        <f>IF(SUM($N$303:$V$303)+SUM($N$304:$V$304)+SUM($N$305:T305)&gt;=1,0,U305)</f>
        <v>0</v>
      </c>
      <c r="V315" s="13">
        <f>IF(SUM($N$303:$V$303)+SUM($N$304:$V$304)+SUM($N$305:U305)&gt;=1,0,V305)</f>
        <v>0</v>
      </c>
      <c r="Z315">
        <v>3</v>
      </c>
      <c r="AA315">
        <f>SUM(P313:P321)</f>
        <v>0</v>
      </c>
    </row>
    <row r="316" spans="6:27">
      <c r="K316" t="str">
        <f>K276</f>
        <v>D</v>
      </c>
      <c r="L316">
        <f>SUM(N316:V316)</f>
        <v>1</v>
      </c>
      <c r="N316" s="13">
        <f>IF(SUM($N$303:$V$303)+SUM($N$304:$V$304)+SUM($N$305:$V$305)&gt;=1,0,N306)</f>
        <v>0</v>
      </c>
      <c r="O316" s="13">
        <f>IF(SUM($N$303:$V$303)+SUM($N$304:$V$304)+SUM($N$305:$V$305)+SUM($N$306:N306)&gt;=1,0,O306)</f>
        <v>0</v>
      </c>
      <c r="P316" s="13">
        <f>IF(SUM($N$303:$V$303)+SUM($N$304:$V$304)+SUM($N$305:$V$305)+SUM($N$306:O306)&gt;=1,0,P306)</f>
        <v>0</v>
      </c>
      <c r="Q316" s="13">
        <f>IF(SUM($N$303:$V$303)+SUM($N$304:$V$304)+SUM($N$305:$V$305)+SUM($N$306:P306)&gt;=1,0,Q306)</f>
        <v>0</v>
      </c>
      <c r="R316" s="13">
        <f>IF(SUM($N$303:$V$303)+SUM($N$304:$V$304)+SUM($N$305:$V$305)+SUM($N$306:Q306)&gt;=1,0,R306)</f>
        <v>0</v>
      </c>
      <c r="S316" s="13">
        <f>IF(SUM($N$303:$V$303)+SUM($N$304:$V$304)+SUM($N$305:$V$305)+SUM($N$306:R306)&gt;=1,0,S306)</f>
        <v>0</v>
      </c>
      <c r="T316" s="13">
        <f>IF(SUM($N$303:$V$303)+SUM($N$304:$V$304)+SUM($N$305:$V$305)+SUM($N$306:S306)&gt;=1,0,T306)</f>
        <v>0</v>
      </c>
      <c r="U316" s="13">
        <f>IF(SUM($N$303:$V$303)+SUM($N$304:$V$304)+SUM($N$305:$V$305)+SUM($N$306:T306)&gt;=1,0,U306)</f>
        <v>0</v>
      </c>
      <c r="V316" s="13">
        <f>IF(SUM($N$303:$V$303)+SUM($N$304:$V$304)+SUM($N$305:$V$305)+SUM($N$306:U306)&gt;=1,0,V306)</f>
        <v>1</v>
      </c>
      <c r="Z316">
        <v>4</v>
      </c>
      <c r="AA316">
        <f>SUM(Q313:Q321)</f>
        <v>0</v>
      </c>
    </row>
    <row r="317" spans="6:27">
      <c r="K317" t="str">
        <f>K277</f>
        <v>E</v>
      </c>
      <c r="L317">
        <f>SUM(N317:V317)</f>
        <v>0</v>
      </c>
      <c r="N317" s="13">
        <f>IF(SUM($N$303:$V$303)+SUM($N$304:$V$304)+SUM($N$305:$V$305)+SUM($N$306:$V$306)&gt;=1,0,N307)</f>
        <v>0</v>
      </c>
      <c r="O317" s="13">
        <f>IF(SUM($N$303:$V$303)+SUM($N$304:$V$304)+SUM($N$305:$V$305)+SUM($N$306:$V$306)+SUM($N$307:N307)&gt;=1,0,O307)</f>
        <v>0</v>
      </c>
      <c r="P317" s="13">
        <f>IF(SUM($N$303:$V$303)+SUM($N$304:$V$304)+SUM($N$305:$V$305)+SUM($N$306:$V$306)+SUM($N$307:O307)&gt;=1,0,P307)</f>
        <v>0</v>
      </c>
      <c r="Q317" s="13">
        <f>IF(SUM($N$303:$V$303)+SUM($N$304:$V$304)+SUM($N$305:$V$305)+SUM($N$306:$V$306)+SUM($N$307:P307)&gt;=1,0,Q307)</f>
        <v>0</v>
      </c>
      <c r="R317" s="13">
        <f>IF(SUM($N$303:$V$303)+SUM($N$304:$V$304)+SUM($N$305:$V$305)+SUM($N$306:$V$306)+SUM($N$307:Q307)&gt;=1,0,R307)</f>
        <v>0</v>
      </c>
      <c r="S317" s="13">
        <f>IF(SUM($N$303:$V$303)+SUM($N$304:$V$304)+SUM($N$305:$V$305)+SUM($N$306:$V$306)+SUM($N$307:R307)&gt;=1,0,S307)</f>
        <v>0</v>
      </c>
      <c r="T317" s="13">
        <f>IF(SUM($N$303:$V$303)+SUM($N$304:$V$304)+SUM($N$305:$V$305)+SUM($N$306:$V$306)+SUM($N$307:S307)&gt;=1,0,T307)</f>
        <v>0</v>
      </c>
      <c r="U317" s="13">
        <f>IF(SUM($N$303:$V$303)+SUM($N$304:$V$304)+SUM($N$305:$V$305)+SUM($N$306:$V$306)+SUM($N$307:T307)&gt;=1,0,U307)</f>
        <v>0</v>
      </c>
      <c r="V317" s="13">
        <f>IF(SUM($N$303:$V$303)+SUM($N$304:$V$304)+SUM($N$305:$V$305)+SUM($N$306:$V$306)+SUM($N$307:U307)&gt;=1,0,V307)</f>
        <v>0</v>
      </c>
      <c r="Z317">
        <v>5</v>
      </c>
      <c r="AA317">
        <f>SUM(R313:R321)</f>
        <v>0</v>
      </c>
    </row>
    <row r="318" spans="6:27">
      <c r="K318" t="str">
        <f>K278</f>
        <v>F</v>
      </c>
      <c r="L318">
        <f>SUM(N318:V318)</f>
        <v>0</v>
      </c>
      <c r="N318" s="13">
        <f>IF(SUM($N$303:$V$303)+SUM($N$304:$V$304)+SUM($N$305:$V$305)+SUM($N$306:$V$306)+SUM($N$307:$V$307)&gt;=1,0,N308)</f>
        <v>0</v>
      </c>
      <c r="O318" s="13">
        <f>IF(SUM($N$303:$V$303)+SUM($N$304:$V$304)+SUM($N$305:$V$305)+SUM($N$306:$V$306)+SUM($N$307:$V$307)+SUM($N$308:N308)&gt;=1,0,O308)</f>
        <v>0</v>
      </c>
      <c r="P318" s="13">
        <f>IF(SUM($N$303:$V$303)+SUM($N$304:$V$304)+SUM($N$305:$V$305)+SUM($N$306:$V$306)+SUM($N$307:$V$307)+SUM($N$308:O308)&gt;=1,0,P308)</f>
        <v>0</v>
      </c>
      <c r="Q318" s="13">
        <f>IF(SUM($N$303:$V$303)+SUM($N$304:$V$304)+SUM($N$305:$V$305)+SUM($N$306:$V$306)+SUM($N$307:$V$307)+SUM($N$308:P308)&gt;=1,0,Q308)</f>
        <v>0</v>
      </c>
      <c r="R318" s="13">
        <f>IF(SUM($N$303:$V$303)+SUM($N$304:$V$304)+SUM($N$305:$V$305)+SUM($N$306:$V$306)+SUM($N$307:$V$307)+SUM($N$308:Q308)&gt;=1,0,R308)</f>
        <v>0</v>
      </c>
      <c r="S318" s="13">
        <f>IF(SUM($N$303:$V$303)+SUM($N$304:$V$304)+SUM($N$305:$V$305)+SUM($N$306:$V$306)+SUM($N$307:$V$307)+SUM($N$308:R308)&gt;=1,0,S308)</f>
        <v>0</v>
      </c>
      <c r="T318" s="13">
        <f>IF(SUM($N$303:$V$303)+SUM($N$304:$V$304)+SUM($N$305:$V$305)+SUM($N$306:$V$306)+SUM($N$307:$V$307)+SUM($N$308:S308)&gt;=1,0,T308)</f>
        <v>0</v>
      </c>
      <c r="U318" s="13">
        <f>IF(SUM($N$303:$V$303)+SUM($N$304:$V$304)+SUM($N$305:$V$305)+SUM($N$306:$V$306)+SUM($N$307:$V$307)+SUM($N$308:T308)&gt;=1,0,U308)</f>
        <v>0</v>
      </c>
      <c r="V318" s="13">
        <f>IF(SUM($N$303:$V$303)+SUM($N$304:$V$304)+SUM($N$305:$V$305)+SUM($N$306:$V$306)+SUM($N$307:$V$307)+SUM($N$308:U308)&gt;=1,0,V308)</f>
        <v>0</v>
      </c>
      <c r="Z318">
        <v>6</v>
      </c>
      <c r="AA318">
        <f>SUM(S313:S321)</f>
        <v>0</v>
      </c>
    </row>
    <row r="319" spans="6:27">
      <c r="K319" t="str">
        <f>K279</f>
        <v>G</v>
      </c>
      <c r="L319">
        <f>SUM(N319:V319)</f>
        <v>0</v>
      </c>
      <c r="N319" s="13">
        <f>IF(SUM($N$303:$V$303)+SUM($N$304:$V$304)+SUM($N$305:$V$305)+SUM($N$306:$V$306)+SUM($N$307:$V$307)+SUM($N$308:$V$308)&gt;=1,0,N309)</f>
        <v>0</v>
      </c>
      <c r="O319" s="13">
        <f>IF(SUM($N$303:$V$303)+SUM($N$304:$V$304)+SUM($N$305:$V$305)+SUM($N$306:$V$306)+SUM($N$307:$V$307)+SUM($N$308:$V$308)+SUM($N$309:N309)&gt;=1,0,O309)</f>
        <v>0</v>
      </c>
      <c r="P319" s="13">
        <f>IF(SUM($N$303:$V$303)+SUM($N$304:$V$304)+SUM($N$305:$V$305)+SUM($N$306:$V$306)+SUM($N$307:$V$307)+SUM($N$308:$V$308)+SUM($N$309:O309)&gt;=1,0,P309)</f>
        <v>0</v>
      </c>
      <c r="Q319" s="13">
        <f>IF(SUM($N$303:$V$303)+SUM($N$304:$V$304)+SUM($N$305:$V$305)+SUM($N$306:$V$306)+SUM($N$307:$V$307)+SUM($N$308:$V$308)+SUM($N$309:P309)&gt;=1,0,Q309)</f>
        <v>0</v>
      </c>
      <c r="R319" s="13">
        <f>IF(SUM($N$303:$V$303)+SUM($N$304:$V$304)+SUM($N$305:$V$305)+SUM($N$306:$V$306)+SUM($N$307:$V$307)+SUM($N$308:$V$308)+SUM($N$309:Q309)&gt;=1,0,R309)</f>
        <v>0</v>
      </c>
      <c r="S319" s="13">
        <f>IF(SUM($N$303:$V$303)+SUM($N$304:$V$304)+SUM($N$305:$V$305)+SUM($N$306:$V$306)+SUM($N$307:$V$307)+SUM($N$308:$V$308)+SUM($N$309:R309)&gt;=1,0,S309)</f>
        <v>0</v>
      </c>
      <c r="T319" s="13">
        <f>IF(SUM($N$303:$V$303)+SUM($N$304:$V$304)+SUM($N$305:$V$305)+SUM($N$306:$V$306)+SUM($N$307:$V$307)+SUM($N$308:$V$308)+SUM($N$309:S309)&gt;=1,0,T309)</f>
        <v>0</v>
      </c>
      <c r="U319" s="13">
        <f>IF(SUM($N$303:$V$303)+SUM($N$304:$V$304)+SUM($N$305:$V$305)+SUM($N$306:$V$306)+SUM($N$307:$V$307)+SUM($N$308:$V$308)+SUM($N$309:T309)&gt;=1,0,U309)</f>
        <v>0</v>
      </c>
      <c r="V319" s="13">
        <f>IF(SUM($N$303:$V$303)+SUM($N$304:$V$304)+SUM($N$305:$V$305)+SUM($N$306:$V$306)+SUM($N$307:$V$307)+SUM($N$308:$V$308)+SUM($N$309:U309)&gt;=1,0,V309)</f>
        <v>0</v>
      </c>
      <c r="Z319">
        <v>7</v>
      </c>
      <c r="AA319">
        <f>SUM(T313:T321)</f>
        <v>0</v>
      </c>
    </row>
    <row r="320" spans="6:27">
      <c r="K320" t="str">
        <f>K280</f>
        <v>H</v>
      </c>
      <c r="L320">
        <f>SUM(N320:V320)</f>
        <v>0</v>
      </c>
      <c r="N320" s="13">
        <f>IF(SUM($N$303:$V$303)+SUM($N$304:$V$304)+SUM($N$305:$V$305)+SUM($N$306:$V$306)+SUM($N$307:$V$307)+SUM($N$308:$V$308)+SUM($N$309:$V$309)&gt;=1,0,N310)</f>
        <v>0</v>
      </c>
      <c r="O320" s="13">
        <f>IF(SUM($N$303:$V$303)+SUM($N$304:$V$304)+SUM($N$305:$V$305)+SUM($N$306:$V$306)+SUM($N$307:$V$307)+SUM($N$308:$V$308)+SUM($N$309:$V$309)+SUM($N$310:N310)&gt;=1,0,O310)</f>
        <v>0</v>
      </c>
      <c r="P320" s="13">
        <f>IF(SUM($N$303:$V$303)+SUM($N$304:$V$304)+SUM($N$305:$V$305)+SUM($N$306:$V$306)+SUM($N$307:$V$307)+SUM($N$308:$V$308)+SUM($N$309:$V$309)+SUM($N$310:O310)&gt;=1,0,P310)</f>
        <v>0</v>
      </c>
      <c r="Q320" s="13">
        <f>IF(SUM($N$303:$V$303)+SUM($N$304:$V$304)+SUM($N$305:$V$305)+SUM($N$306:$V$306)+SUM($N$307:$V$307)+SUM($N$308:$V$308)+SUM($N$309:$V$309)+SUM($N$310:P310)&gt;=1,0,Q310)</f>
        <v>0</v>
      </c>
      <c r="R320" s="13">
        <f>IF(SUM($N$303:$V$303)+SUM($N$304:$V$304)+SUM($N$305:$V$305)+SUM($N$306:$V$306)+SUM($N$307:$V$307)+SUM($N$308:$V$308)+SUM($N$309:$V$309)+SUM($N$310:Q310)&gt;=1,0,R310)</f>
        <v>0</v>
      </c>
      <c r="S320" s="13">
        <f>IF(SUM($N$303:$V$303)+SUM($N$304:$V$304)+SUM($N$305:$V$305)+SUM($N$306:$V$306)+SUM($N$307:$V$307)+SUM($N$308:$V$308)+SUM($N$309:$V$309)+SUM($N$310:R310)&gt;=1,0,S310)</f>
        <v>0</v>
      </c>
      <c r="T320" s="13">
        <f>IF(SUM($N$303:$V$303)+SUM($N$304:$V$304)+SUM($N$305:$V$305)+SUM($N$306:$V$306)+SUM($N$307:$V$307)+SUM($N$308:$V$308)+SUM($N$309:$V$309)+SUM($N$310:S310)&gt;=1,0,T310)</f>
        <v>0</v>
      </c>
      <c r="U320" s="13">
        <f>IF(SUM($N$303:$V$303)+SUM($N$304:$V$304)+SUM($N$305:$V$305)+SUM($N$306:$V$306)+SUM($N$307:$V$307)+SUM($N$308:$V$308)+SUM($N$309:$V$309)+SUM($N$310:T310)&gt;=1,0,U310)</f>
        <v>0</v>
      </c>
      <c r="V320" s="13">
        <f>IF(SUM($N$303:$V$303)+SUM($N$304:$V$304)+SUM($N$305:$V$305)+SUM($N$306:$V$306)+SUM($N$307:$V$307)+SUM($N$308:$V$308)+SUM($N$309:$V$309)+SUM($N$310:U310)&gt;=1,0,V310)</f>
        <v>0</v>
      </c>
      <c r="Z320">
        <v>8</v>
      </c>
      <c r="AA320">
        <f>SUM(U313:U321)</f>
        <v>0</v>
      </c>
    </row>
    <row r="321" spans="5:27">
      <c r="K321" t="str">
        <f>K281</f>
        <v>I</v>
      </c>
      <c r="L321">
        <f>SUM(N321:V321)</f>
        <v>0</v>
      </c>
      <c r="N321" s="13">
        <f>IF(SUM($N$303:$V$303)+SUM($N$304:$V$304)+SUM($N$305:$V$305)+SUM($N$306:$V$306)+SUM($N$307:$V$307)+SUM($N$308:$V$308)+SUM($N$309:$V$309)+SUM($N$310:$V$310)&gt;=1,0,N311)</f>
        <v>0</v>
      </c>
      <c r="O321" s="13">
        <f>IF(SUM($N$303:$V$303)+SUM($N$304:$V$304)+SUM($N$305:$V$305)+SUM($N$306:$V$306)+SUM($N$307:$V$307)+SUM($N$308:$V$308)+SUM($N$309:$V$309)+SUM($N$310:$V$310)+SUM($N$311:N311)&gt;=1,0,O311)</f>
        <v>0</v>
      </c>
      <c r="P321" s="13">
        <f>IF(SUM($N$303:$V$303)+SUM($N$304:$V$304)+SUM($N$305:$V$305)+SUM($N$306:$V$306)+SUM($N$307:$V$307)+SUM($N$308:$V$308)+SUM($N$309:$V$309)+SUM($N$310:$V$310)+SUM($N$311:O311)&gt;=1,0,P311)</f>
        <v>0</v>
      </c>
      <c r="Q321" s="13">
        <f>IF(SUM($N$303:$V$303)+SUM($N$304:$V$304)+SUM($N$305:$V$305)+SUM($N$306:$V$306)+SUM($N$307:$V$307)+SUM($N$308:$V$308)+SUM($N$309:$V$309)+SUM($N$310:$V$310)+SUM($N$311:P311)&gt;=1,0,Q311)</f>
        <v>0</v>
      </c>
      <c r="R321" s="13">
        <f>IF(SUM($N$303:$V$303)+SUM($N$304:$V$304)+SUM($N$305:$V$305)+SUM($N$306:$V$306)+SUM($N$307:$V$307)+SUM($N$308:$V$308)+SUM($N$309:$V$309)+SUM($N$310:$V$310)+SUM($N$311:Q311)&gt;=1,0,R311)</f>
        <v>0</v>
      </c>
      <c r="S321" s="13">
        <f>IF(SUM($N$303:$V$303)+SUM($N$304:$V$304)+SUM($N$305:$V$305)+SUM($N$306:$V$306)+SUM($N$307:$V$307)+SUM($N$308:$V$308)+SUM($N$309:$V$309)+SUM($N$310:$V$310)+SUM($N$311:R311)&gt;=1,0,S311)</f>
        <v>0</v>
      </c>
      <c r="T321" s="13">
        <f>IF(SUM($N$303:$V$303)+SUM($N$304:$V$304)+SUM($N$305:$V$305)+SUM($N$306:$V$306)+SUM($N$307:$V$307)+SUM($N$308:$V$308)+SUM($N$309:$V$309)+SUM($N$310:$V$310)+SUM($N$311:S311)&gt;=1,0,T311)</f>
        <v>0</v>
      </c>
      <c r="U321" s="13">
        <f>IF(SUM($N$303:$V$303)+SUM($N$304:$V$304)+SUM($N$305:$V$305)+SUM($N$306:$V$306)+SUM($N$307:$V$307)+SUM($N$308:$V$308)+SUM($N$309:$V$309)+SUM($N$310:$V$310)+SUM($N$311:T311)&gt;=1,0,U311)</f>
        <v>0</v>
      </c>
      <c r="V321" s="13">
        <f>IF(SUM($N$303:$V$303)+SUM($N$304:$V$304)+SUM($N$305:$V$305)+SUM($N$306:$V$306)+SUM($N$307:$V$307)+SUM($N$308:$V$308)+SUM($N$309:$V$309)+SUM($N$310:$V$310)+SUM($N$311:U311)&gt;=1,0,V311)</f>
        <v>0</v>
      </c>
      <c r="Z321">
        <v>9</v>
      </c>
      <c r="AA321">
        <f>SUM(V313:V321)</f>
        <v>1</v>
      </c>
    </row>
    <row r="323" spans="5:27">
      <c r="N323" s="9">
        <f>N283-N313</f>
        <v>0</v>
      </c>
      <c r="O323" s="9">
        <f>O283-O313</f>
        <v>1</v>
      </c>
      <c r="P323" s="9">
        <f>P283-P313</f>
        <v>1</v>
      </c>
      <c r="Q323" s="9">
        <f>Q283-Q313</f>
        <v>0</v>
      </c>
      <c r="R323" s="9">
        <f>R283-R313</f>
        <v>0</v>
      </c>
      <c r="S323" s="9">
        <f>S283-S313</f>
        <v>0</v>
      </c>
      <c r="T323" s="9">
        <f>T283-T313</f>
        <v>0</v>
      </c>
      <c r="U323" s="9">
        <f>U283-U313</f>
        <v>0</v>
      </c>
      <c r="V323" s="9">
        <f>V283-V313</f>
        <v>0</v>
      </c>
      <c r="Z323">
        <v>1</v>
      </c>
    </row>
    <row r="324" spans="5:27">
      <c r="N324" s="9">
        <f>N284-N314</f>
        <v>0</v>
      </c>
      <c r="O324" s="9">
        <f>O284-O314</f>
        <v>1</v>
      </c>
      <c r="P324" s="9">
        <f>P284-P314</f>
        <v>0</v>
      </c>
      <c r="Q324" s="9">
        <f>Q284-Q314</f>
        <v>0</v>
      </c>
      <c r="R324" s="9">
        <f>R284-R314</f>
        <v>0</v>
      </c>
      <c r="S324" s="9">
        <f>S284-S314</f>
        <v>1</v>
      </c>
      <c r="T324" s="9">
        <f>T284-T314</f>
        <v>0</v>
      </c>
      <c r="U324" s="9">
        <f>U284-U314</f>
        <v>0</v>
      </c>
      <c r="V324" s="9">
        <f>V284-V314</f>
        <v>0</v>
      </c>
      <c r="Z324">
        <v>2</v>
      </c>
    </row>
    <row r="325" spans="5:27">
      <c r="N325" s="9">
        <f>N285-N315</f>
        <v>0</v>
      </c>
      <c r="O325" s="9">
        <f>O285-O315</f>
        <v>0</v>
      </c>
      <c r="P325" s="9">
        <f>P285-P315</f>
        <v>1</v>
      </c>
      <c r="Q325" s="9">
        <f>Q285-Q315</f>
        <v>1</v>
      </c>
      <c r="R325" s="9">
        <f>R285-R315</f>
        <v>1</v>
      </c>
      <c r="S325" s="9">
        <f>S285-S315</f>
        <v>0</v>
      </c>
      <c r="T325" s="9">
        <f>T285-T315</f>
        <v>0</v>
      </c>
      <c r="U325" s="9">
        <f>U285-U315</f>
        <v>0</v>
      </c>
      <c r="V325" s="9">
        <f>V285-V315</f>
        <v>0</v>
      </c>
      <c r="Z325">
        <v>3</v>
      </c>
    </row>
    <row r="326" spans="5:27">
      <c r="N326" s="9">
        <f>N286-N316</f>
        <v>0</v>
      </c>
      <c r="O326" s="9">
        <f>O286-O316</f>
        <v>0</v>
      </c>
      <c r="P326" s="9">
        <f>P286-P316</f>
        <v>0</v>
      </c>
      <c r="Q326" s="9">
        <f>Q286-Q316</f>
        <v>0</v>
      </c>
      <c r="R326" s="9">
        <f>R286-R316</f>
        <v>0</v>
      </c>
      <c r="S326" s="9">
        <f>S286-S316</f>
        <v>1</v>
      </c>
      <c r="T326" s="9">
        <f>T286-T316</f>
        <v>0</v>
      </c>
      <c r="U326" s="9">
        <f>U286-U316</f>
        <v>0</v>
      </c>
      <c r="V326" s="9">
        <f>V286-V316</f>
        <v>0</v>
      </c>
      <c r="Z326">
        <v>4</v>
      </c>
    </row>
    <row r="327" spans="5:27">
      <c r="N327" s="9">
        <f>N287-N317</f>
        <v>0</v>
      </c>
      <c r="O327" s="9">
        <f>O287-O317</f>
        <v>0</v>
      </c>
      <c r="P327" s="9">
        <f>P287-P317</f>
        <v>0</v>
      </c>
      <c r="Q327" s="9">
        <f>Q287-Q317</f>
        <v>0</v>
      </c>
      <c r="R327" s="9">
        <f>R287-R317</f>
        <v>0</v>
      </c>
      <c r="S327" s="9">
        <f>S287-S317</f>
        <v>1</v>
      </c>
      <c r="T327" s="9">
        <f>T287-T317</f>
        <v>0</v>
      </c>
      <c r="U327" s="9">
        <f>U287-U317</f>
        <v>0</v>
      </c>
      <c r="V327" s="9">
        <f>V287-V317</f>
        <v>1</v>
      </c>
      <c r="Z327">
        <v>5</v>
      </c>
    </row>
    <row r="328" spans="5:27">
      <c r="N328" s="9">
        <f>N288-N318</f>
        <v>1</v>
      </c>
      <c r="O328" s="9">
        <f>O288-O318</f>
        <v>0</v>
      </c>
      <c r="P328" s="9">
        <f>P288-P318</f>
        <v>1</v>
      </c>
      <c r="Q328" s="9">
        <f>Q288-Q318</f>
        <v>0</v>
      </c>
      <c r="R328" s="9">
        <f>R288-R318</f>
        <v>0</v>
      </c>
      <c r="S328" s="9">
        <f>S288-S318</f>
        <v>0</v>
      </c>
      <c r="T328" s="9">
        <f>T288-T318</f>
        <v>0</v>
      </c>
      <c r="U328" s="9">
        <f>U288-U318</f>
        <v>0</v>
      </c>
      <c r="V328" s="9">
        <f>V288-V318</f>
        <v>0</v>
      </c>
      <c r="Z328">
        <v>6</v>
      </c>
    </row>
    <row r="329" spans="5:27">
      <c r="N329" s="9">
        <f>N289-N319</f>
        <v>0</v>
      </c>
      <c r="O329" s="9">
        <f>O289-O319</f>
        <v>0</v>
      </c>
      <c r="P329" s="9">
        <f>P289-P319</f>
        <v>0</v>
      </c>
      <c r="Q329" s="9">
        <f>Q289-Q319</f>
        <v>0</v>
      </c>
      <c r="R329" s="9">
        <f>R289-R319</f>
        <v>0</v>
      </c>
      <c r="S329" s="9">
        <f>S289-S319</f>
        <v>1</v>
      </c>
      <c r="T329" s="9">
        <f>T289-T319</f>
        <v>0</v>
      </c>
      <c r="U329" s="9">
        <f>U289-U319</f>
        <v>0</v>
      </c>
      <c r="V329" s="9">
        <f>V289-V319</f>
        <v>0</v>
      </c>
      <c r="Z329">
        <v>7</v>
      </c>
    </row>
    <row r="330" spans="5:27">
      <c r="N330" s="9">
        <f>N290-N320</f>
        <v>1</v>
      </c>
      <c r="O330" s="9">
        <f>O290-O320</f>
        <v>0</v>
      </c>
      <c r="P330" s="9">
        <f>P290-P320</f>
        <v>1</v>
      </c>
      <c r="Q330" s="9">
        <f>Q290-Q320</f>
        <v>0</v>
      </c>
      <c r="R330" s="9">
        <f>R290-R320</f>
        <v>0</v>
      </c>
      <c r="S330" s="9">
        <f>S290-S320</f>
        <v>1</v>
      </c>
      <c r="T330" s="9">
        <f>T290-T320</f>
        <v>0</v>
      </c>
      <c r="U330" s="9">
        <f>U290-U320</f>
        <v>0</v>
      </c>
      <c r="V330" s="9">
        <f>V290-V320</f>
        <v>0</v>
      </c>
      <c r="Z330">
        <v>8</v>
      </c>
    </row>
    <row r="331" spans="5:27">
      <c r="N331" s="9">
        <f>N291-N321</f>
        <v>0</v>
      </c>
      <c r="O331" s="9">
        <f>O291-O321</f>
        <v>0</v>
      </c>
      <c r="P331" s="9">
        <f>P291-P321</f>
        <v>1</v>
      </c>
      <c r="Q331" s="9">
        <f>Q291-Q321</f>
        <v>0</v>
      </c>
      <c r="R331" s="9">
        <f>R291-R321</f>
        <v>0</v>
      </c>
      <c r="S331" s="9">
        <f>S291-S321</f>
        <v>1</v>
      </c>
      <c r="T331" s="9">
        <f>T291-T321</f>
        <v>1</v>
      </c>
      <c r="U331" s="9">
        <f>U291-U321</f>
        <v>0</v>
      </c>
      <c r="V331" s="9">
        <f>V291-V321</f>
        <v>0</v>
      </c>
      <c r="Z331">
        <v>9</v>
      </c>
    </row>
    <row r="333" spans="5:27">
      <c r="E333">
        <f t="array" ref="E333">MIN(IF(N333:V341&gt;0,N333:V341))</f>
        <v>28</v>
      </c>
      <c r="F333" t="s">
        <v>70</v>
      </c>
      <c r="N333" s="11">
        <f>IF(AND(M2,N323),$N$11+W2,0)</f>
        <v>0</v>
      </c>
      <c r="O333" s="11">
        <f>IF(AND(M2,O323),$O$11+W2,0)</f>
        <v>0</v>
      </c>
      <c r="P333" s="11">
        <f>IF(AND(M2,P323),$P$11+W2,0)</f>
        <v>0</v>
      </c>
      <c r="Q333" s="11">
        <f>IF(AND(M2,Q323),$Q$11+W2,0)</f>
        <v>0</v>
      </c>
      <c r="R333" s="11">
        <f>IF(AND(M2,R323),$R$11+W2,0)</f>
        <v>0</v>
      </c>
      <c r="S333" s="11">
        <f>IF(AND(M2,S323),$S$11+W2,0)</f>
        <v>0</v>
      </c>
      <c r="T333" s="11">
        <f>IF(AND(M2,T323),$T$11+W2,0)</f>
        <v>0</v>
      </c>
      <c r="U333" s="11">
        <f>IF(AND(M2,U323),$U$11+W2,0)</f>
        <v>0</v>
      </c>
      <c r="V333" s="11">
        <f>IF(AND(M2,V323),$V$11+W2,0)</f>
        <v>0</v>
      </c>
      <c r="Z333">
        <v>1</v>
      </c>
    </row>
    <row r="334" spans="5:27">
      <c r="N334" s="11">
        <f>IF(AND(M3,N324),$N$11+W3,0)</f>
        <v>0</v>
      </c>
      <c r="O334" s="11">
        <f>IF(AND(M3,O324),$O$11+W3,0)</f>
        <v>0</v>
      </c>
      <c r="P334" s="11">
        <f>IF(AND(M3,P324),$P$11+W3,0)</f>
        <v>0</v>
      </c>
      <c r="Q334" s="11">
        <f>IF(AND(M3,Q324),$Q$11+W3,0)</f>
        <v>0</v>
      </c>
      <c r="R334" s="11">
        <f>IF(AND(M3,R324),$R$11+W3,0)</f>
        <v>0</v>
      </c>
      <c r="S334" s="11">
        <f>IF(AND(M3,S324),$S$11+W3,0)</f>
        <v>0</v>
      </c>
      <c r="T334" s="11">
        <f>IF(AND(M3,T324),$T$11+W3,0)</f>
        <v>0</v>
      </c>
      <c r="U334" s="11">
        <f>IF(AND(M3,U324),$U$11+W3,0)</f>
        <v>0</v>
      </c>
      <c r="V334" s="11">
        <f>IF(AND(M3,V324),$V$11+W3,0)</f>
        <v>0</v>
      </c>
      <c r="Z334">
        <v>2</v>
      </c>
    </row>
    <row r="335" spans="5:27">
      <c r="N335" s="11">
        <f>IF(AND(M4,N325),$N$11+W4,0)</f>
        <v>0</v>
      </c>
      <c r="O335" s="11">
        <f>IF(AND(M4,O325),$O$11+W4,0)</f>
        <v>0</v>
      </c>
      <c r="P335" s="11">
        <f>IF(AND(M4,P325),$P$11+W4,0)</f>
        <v>0</v>
      </c>
      <c r="Q335" s="11">
        <f>IF(AND(M4,Q325),$Q$11+W4,0)</f>
        <v>0</v>
      </c>
      <c r="R335" s="11">
        <f>IF(AND(M4,R325),$R$11+W4,0)</f>
        <v>0</v>
      </c>
      <c r="S335" s="11">
        <f>IF(AND(M4,S325),$S$11+W4,0)</f>
        <v>0</v>
      </c>
      <c r="T335" s="11">
        <f>IF(AND(M4,T325),$T$11+W4,0)</f>
        <v>0</v>
      </c>
      <c r="U335" s="11">
        <f>IF(AND(M4,U325),$U$11+W4,0)</f>
        <v>0</v>
      </c>
      <c r="V335" s="11">
        <f>IF(AND(M4,V325),$V$11+W4,0)</f>
        <v>0</v>
      </c>
      <c r="Z335">
        <v>3</v>
      </c>
    </row>
    <row r="336" spans="5:27">
      <c r="N336" s="11">
        <f>IF(AND(M5,N326),$N$11+W5,0)</f>
        <v>0</v>
      </c>
      <c r="O336" s="11">
        <f>IF(AND(M5,O326),$O$11+W5,0)</f>
        <v>0</v>
      </c>
      <c r="P336" s="11">
        <f>IF(AND(M5,P326),$P$11+W5,0)</f>
        <v>0</v>
      </c>
      <c r="Q336" s="11">
        <f>IF(AND(M5,Q326),$Q$11+W5,0)</f>
        <v>0</v>
      </c>
      <c r="R336" s="11">
        <f>IF(AND(M5,R326),$R$11+W5,0)</f>
        <v>0</v>
      </c>
      <c r="S336" s="11">
        <f>IF(AND(M5,S326),$S$11+W5,0)</f>
        <v>28</v>
      </c>
      <c r="T336" s="11">
        <f>IF(AND(M5,T326),$T$11+W5,0)</f>
        <v>0</v>
      </c>
      <c r="U336" s="11">
        <f>IF(AND(M5,U326),$U$11+W5,0)</f>
        <v>0</v>
      </c>
      <c r="V336" s="11">
        <f>IF(AND(M5,V326),$V$11+W5,0)</f>
        <v>0</v>
      </c>
      <c r="Z336">
        <v>4</v>
      </c>
    </row>
    <row r="337" spans="14:26">
      <c r="N337" s="11">
        <f>IF(AND(M6,N327),$N$11+W6,0)</f>
        <v>0</v>
      </c>
      <c r="O337" s="11">
        <f>IF(AND(M6,O327),$O$11+W6,0)</f>
        <v>0</v>
      </c>
      <c r="P337" s="11">
        <f>IF(AND(M6,P327),$P$11+W6,0)</f>
        <v>0</v>
      </c>
      <c r="Q337" s="11">
        <f>IF(AND(M6,Q327),$Q$11+W6,0)</f>
        <v>0</v>
      </c>
      <c r="R337" s="11">
        <f>IF(AND(M6,R327),$R$11+W6,0)</f>
        <v>0</v>
      </c>
      <c r="S337" s="11">
        <f>IF(AND(M6,S327),$S$11+W6,0)</f>
        <v>0</v>
      </c>
      <c r="T337" s="11">
        <f>IF(AND(M6,T327),$T$11+W6,0)</f>
        <v>0</v>
      </c>
      <c r="U337" s="11">
        <f>IF(AND(M6,U327),$U$11+W6,0)</f>
        <v>0</v>
      </c>
      <c r="V337" s="11">
        <f>IF(AND(M6,V327),$V$11+W6,0)</f>
        <v>0</v>
      </c>
      <c r="Z337">
        <v>5</v>
      </c>
    </row>
    <row r="338" spans="14:26">
      <c r="N338" s="11">
        <f>IF(AND(M7,N328),$N$11+W7,0)</f>
        <v>30</v>
      </c>
      <c r="O338" s="11">
        <f>IF(AND(M7,O328),$O$11+W7,0)</f>
        <v>0</v>
      </c>
      <c r="P338" s="11">
        <f>IF(AND(M7,P328),$P$11+W7,0)</f>
        <v>30</v>
      </c>
      <c r="Q338" s="11">
        <f>IF(AND(M7,Q328),$Q$11+W7,0)</f>
        <v>0</v>
      </c>
      <c r="R338" s="11">
        <f>IF(AND(M7,R328),$R$11+W7,0)</f>
        <v>0</v>
      </c>
      <c r="S338" s="11">
        <f>IF(AND(M7,S328),$S$11+W7,0)</f>
        <v>0</v>
      </c>
      <c r="T338" s="11">
        <f>IF(AND(M7,T328),$T$11+W7,0)</f>
        <v>0</v>
      </c>
      <c r="U338" s="11">
        <f>IF(AND(M7,U328),$U$11+W7,0)</f>
        <v>0</v>
      </c>
      <c r="V338" s="11">
        <f>IF(AND(M7,V328),$V$11+W7,0)</f>
        <v>0</v>
      </c>
      <c r="Z338">
        <v>6</v>
      </c>
    </row>
    <row r="339" spans="14:26">
      <c r="N339" s="11">
        <f>IF(AND(M8,N329),$N$11+W8,0)</f>
        <v>0</v>
      </c>
      <c r="O339" s="11">
        <f>IF(AND(M8,O329),$O$11+W8,0)</f>
        <v>0</v>
      </c>
      <c r="P339" s="11">
        <f>IF(AND(M8,P329),$P$11+W8,0)</f>
        <v>0</v>
      </c>
      <c r="Q339" s="11">
        <f>IF(AND(M8,Q329),$Q$11+W8,0)</f>
        <v>0</v>
      </c>
      <c r="R339" s="11">
        <f>IF(AND(M8,R329),$R$11+W8,0)</f>
        <v>0</v>
      </c>
      <c r="S339" s="11">
        <f>IF(AND(M8,S329),$S$11+W8,0)</f>
        <v>0</v>
      </c>
      <c r="T339" s="11">
        <f>IF(AND(M8,T329),$T$11+W8,0)</f>
        <v>0</v>
      </c>
      <c r="U339" s="11">
        <f>IF(AND(M8,U329),$U$11+W8,0)</f>
        <v>0</v>
      </c>
      <c r="V339" s="11">
        <f>IF(AND(M8,V329),$V$11+W8,0)</f>
        <v>0</v>
      </c>
      <c r="Z339">
        <v>7</v>
      </c>
    </row>
    <row r="340" spans="14:26">
      <c r="N340" s="11">
        <f>IF(AND(M9,N330),$N$11+W9,0)</f>
        <v>0</v>
      </c>
      <c r="O340" s="11">
        <f>IF(AND(M9,O330),$O$11+W9,0)</f>
        <v>0</v>
      </c>
      <c r="P340" s="11">
        <f>IF(AND(M9,P330),$P$11+W9,0)</f>
        <v>0</v>
      </c>
      <c r="Q340" s="11">
        <f>IF(AND(M9,Q330),$Q$11+W9,0)</f>
        <v>0</v>
      </c>
      <c r="R340" s="11">
        <f>IF(AND(M9,R330),$R$11+W9,0)</f>
        <v>0</v>
      </c>
      <c r="S340" s="11">
        <f>IF(AND(M9,S330),$S$11+W9,0)</f>
        <v>0</v>
      </c>
      <c r="T340" s="11">
        <f>IF(AND(M9,T330),$T$11+W9,0)</f>
        <v>0</v>
      </c>
      <c r="U340" s="11">
        <f>IF(AND(M9,U330),$U$11+W9,0)</f>
        <v>0</v>
      </c>
      <c r="V340" s="11">
        <f>IF(AND(M9,V330),$V$11+W9,0)</f>
        <v>0</v>
      </c>
      <c r="Z340">
        <v>8</v>
      </c>
    </row>
    <row r="341" spans="14:26">
      <c r="N341" s="11">
        <f>IF(AND(M10,N331),$N$11+W10,0)</f>
        <v>0</v>
      </c>
      <c r="O341" s="11">
        <f>IF(AND(M10,O331),$O$11+W10,0)</f>
        <v>0</v>
      </c>
      <c r="P341" s="11">
        <f>IF(AND(M10,P331),$P$11+W10,0)</f>
        <v>0</v>
      </c>
      <c r="Q341" s="11">
        <f>IF(AND(M10,Q331),$Q$11+W10,0)</f>
        <v>0</v>
      </c>
      <c r="R341" s="11">
        <f>IF(AND(M10,R331),$R$11+W10,0)</f>
        <v>0</v>
      </c>
      <c r="S341" s="11">
        <f>IF(AND(M10,S331),$S$11+W10,0)</f>
        <v>0</v>
      </c>
      <c r="T341" s="11">
        <f>IF(AND(M10,T331),$T$11+W10,0)</f>
        <v>0</v>
      </c>
      <c r="U341" s="11">
        <f>IF(AND(M10,U331),$U$11+W10,0)</f>
        <v>0</v>
      </c>
      <c r="V341" s="11">
        <f>IF(AND(M10,V331),$V$11+W10,0)</f>
        <v>0</v>
      </c>
      <c r="Z341">
        <v>9</v>
      </c>
    </row>
    <row r="343" spans="14:26">
      <c r="N343" s="12">
        <f>IF(N333=$E$333,1,0)</f>
        <v>0</v>
      </c>
      <c r="O343" s="12">
        <f>IF(O333=$E$333,1,0)</f>
        <v>0</v>
      </c>
      <c r="P343" s="12">
        <f>IF(P333=$E$333,1,0)</f>
        <v>0</v>
      </c>
      <c r="Q343" s="12">
        <f>IF(Q333=$E$333,1,0)</f>
        <v>0</v>
      </c>
      <c r="R343" s="12">
        <f>IF(R333=$E$333,1,0)</f>
        <v>0</v>
      </c>
      <c r="S343" s="12">
        <f>IF(S333=$E$333,1,0)</f>
        <v>0</v>
      </c>
      <c r="T343" s="12">
        <f>IF(T333=$E$333,1,0)</f>
        <v>0</v>
      </c>
      <c r="U343" s="12">
        <f>IF(U333=$E$333,1,0)</f>
        <v>0</v>
      </c>
      <c r="V343" s="12">
        <f>IF(V333=$E$333,1,0)</f>
        <v>0</v>
      </c>
      <c r="Z343">
        <v>1</v>
      </c>
    </row>
    <row r="344" spans="14:26">
      <c r="N344" s="12">
        <f>IF(N334=$E$333,1,0)</f>
        <v>0</v>
      </c>
      <c r="O344" s="12">
        <f>IF(O334=$E$333,1,0)</f>
        <v>0</v>
      </c>
      <c r="P344" s="12">
        <f>IF(P334=$E$333,1,0)</f>
        <v>0</v>
      </c>
      <c r="Q344" s="12">
        <f>IF(Q334=$E$333,1,0)</f>
        <v>0</v>
      </c>
      <c r="R344" s="12">
        <f>IF(R334=$E$333,1,0)</f>
        <v>0</v>
      </c>
      <c r="S344" s="12">
        <f>IF(S334=$E$333,1,0)</f>
        <v>0</v>
      </c>
      <c r="T344" s="12">
        <f>IF(T334=$E$333,1,0)</f>
        <v>0</v>
      </c>
      <c r="U344" s="12">
        <f>IF(U334=$E$333,1,0)</f>
        <v>0</v>
      </c>
      <c r="V344" s="12">
        <f>IF(V334=$E$333,1,0)</f>
        <v>0</v>
      </c>
      <c r="Z344">
        <v>2</v>
      </c>
    </row>
    <row r="345" spans="14:26">
      <c r="N345" s="12">
        <f>IF(N335=$E$333,1,0)</f>
        <v>0</v>
      </c>
      <c r="O345" s="12">
        <f>IF(O335=$E$333,1,0)</f>
        <v>0</v>
      </c>
      <c r="P345" s="12">
        <f>IF(P335=$E$333,1,0)</f>
        <v>0</v>
      </c>
      <c r="Q345" s="12">
        <f>IF(Q335=$E$333,1,0)</f>
        <v>0</v>
      </c>
      <c r="R345" s="12">
        <f>IF(R335=$E$333,1,0)</f>
        <v>0</v>
      </c>
      <c r="S345" s="12">
        <f>IF(S335=$E$333,1,0)</f>
        <v>0</v>
      </c>
      <c r="T345" s="12">
        <f>IF(T335=$E$333,1,0)</f>
        <v>0</v>
      </c>
      <c r="U345" s="12">
        <f>IF(U335=$E$333,1,0)</f>
        <v>0</v>
      </c>
      <c r="V345" s="12">
        <f>IF(V335=$E$333,1,0)</f>
        <v>0</v>
      </c>
      <c r="Z345">
        <v>3</v>
      </c>
    </row>
    <row r="346" spans="14:26">
      <c r="N346" s="12">
        <f>IF(N336=$E$333,1,0)</f>
        <v>0</v>
      </c>
      <c r="O346" s="12">
        <f>IF(O336=$E$333,1,0)</f>
        <v>0</v>
      </c>
      <c r="P346" s="12">
        <f>IF(P336=$E$333,1,0)</f>
        <v>0</v>
      </c>
      <c r="Q346" s="12">
        <f>IF(Q336=$E$333,1,0)</f>
        <v>0</v>
      </c>
      <c r="R346" s="12">
        <f>IF(R336=$E$333,1,0)</f>
        <v>0</v>
      </c>
      <c r="S346" s="12">
        <f>IF(S336=$E$333,1,0)</f>
        <v>1</v>
      </c>
      <c r="T346" s="12">
        <f>IF(T336=$E$333,1,0)</f>
        <v>0</v>
      </c>
      <c r="U346" s="12">
        <f>IF(U336=$E$333,1,0)</f>
        <v>0</v>
      </c>
      <c r="V346" s="12">
        <f>IF(V336=$E$333,1,0)</f>
        <v>0</v>
      </c>
      <c r="Z346">
        <v>4</v>
      </c>
    </row>
    <row r="347" spans="14:26">
      <c r="N347" s="12">
        <f>IF(N337=$E$333,1,0)</f>
        <v>0</v>
      </c>
      <c r="O347" s="12">
        <f>IF(O337=$E$333,1,0)</f>
        <v>0</v>
      </c>
      <c r="P347" s="12">
        <f>IF(P337=$E$333,1,0)</f>
        <v>0</v>
      </c>
      <c r="Q347" s="12">
        <f>IF(Q337=$E$333,1,0)</f>
        <v>0</v>
      </c>
      <c r="R347" s="12">
        <f>IF(R337=$E$333,1,0)</f>
        <v>0</v>
      </c>
      <c r="S347" s="12">
        <f>IF(S337=$E$333,1,0)</f>
        <v>0</v>
      </c>
      <c r="T347" s="12">
        <f>IF(T337=$E$333,1,0)</f>
        <v>0</v>
      </c>
      <c r="U347" s="12">
        <f>IF(U337=$E$333,1,0)</f>
        <v>0</v>
      </c>
      <c r="V347" s="12">
        <f>IF(V337=$E$333,1,0)</f>
        <v>0</v>
      </c>
      <c r="Z347">
        <v>5</v>
      </c>
    </row>
    <row r="348" spans="14:26">
      <c r="N348" s="12">
        <f>IF(N338=$E$333,1,0)</f>
        <v>0</v>
      </c>
      <c r="O348" s="12">
        <f>IF(O338=$E$333,1,0)</f>
        <v>0</v>
      </c>
      <c r="P348" s="12">
        <f>IF(P338=$E$333,1,0)</f>
        <v>0</v>
      </c>
      <c r="Q348" s="12">
        <f>IF(Q338=$E$333,1,0)</f>
        <v>0</v>
      </c>
      <c r="R348" s="12">
        <f>IF(R338=$E$333,1,0)</f>
        <v>0</v>
      </c>
      <c r="S348" s="12">
        <f>IF(S338=$E$333,1,0)</f>
        <v>0</v>
      </c>
      <c r="T348" s="12">
        <f>IF(T338=$E$333,1,0)</f>
        <v>0</v>
      </c>
      <c r="U348" s="12">
        <f>IF(U338=$E$333,1,0)</f>
        <v>0</v>
      </c>
      <c r="V348" s="12">
        <f>IF(V338=$E$333,1,0)</f>
        <v>0</v>
      </c>
      <c r="Z348">
        <v>6</v>
      </c>
    </row>
    <row r="349" spans="14:26">
      <c r="N349" s="12">
        <f>IF(N339=$E$333,1,0)</f>
        <v>0</v>
      </c>
      <c r="O349" s="12">
        <f>IF(O339=$E$333,1,0)</f>
        <v>0</v>
      </c>
      <c r="P349" s="12">
        <f>IF(P339=$E$333,1,0)</f>
        <v>0</v>
      </c>
      <c r="Q349" s="12">
        <f>IF(Q339=$E$333,1,0)</f>
        <v>0</v>
      </c>
      <c r="R349" s="12">
        <f>IF(R339=$E$333,1,0)</f>
        <v>0</v>
      </c>
      <c r="S349" s="12">
        <f>IF(S339=$E$333,1,0)</f>
        <v>0</v>
      </c>
      <c r="T349" s="12">
        <f>IF(T339=$E$333,1,0)</f>
        <v>0</v>
      </c>
      <c r="U349" s="12">
        <f>IF(U339=$E$333,1,0)</f>
        <v>0</v>
      </c>
      <c r="V349" s="12">
        <f>IF(V339=$E$333,1,0)</f>
        <v>0</v>
      </c>
      <c r="Z349">
        <v>7</v>
      </c>
    </row>
    <row r="350" spans="14:26">
      <c r="N350" s="12">
        <f>IF(N340=$E$333,1,0)</f>
        <v>0</v>
      </c>
      <c r="O350" s="12">
        <f>IF(O340=$E$333,1,0)</f>
        <v>0</v>
      </c>
      <c r="P350" s="12">
        <f>IF(P340=$E$333,1,0)</f>
        <v>0</v>
      </c>
      <c r="Q350" s="12">
        <f>IF(Q340=$E$333,1,0)</f>
        <v>0</v>
      </c>
      <c r="R350" s="12">
        <f>IF(R340=$E$333,1,0)</f>
        <v>0</v>
      </c>
      <c r="S350" s="12">
        <f>IF(S340=$E$333,1,0)</f>
        <v>0</v>
      </c>
      <c r="T350" s="12">
        <f>IF(T340=$E$333,1,0)</f>
        <v>0</v>
      </c>
      <c r="U350" s="12">
        <f>IF(U340=$E$333,1,0)</f>
        <v>0</v>
      </c>
      <c r="V350" s="12">
        <f>IF(V340=$E$333,1,0)</f>
        <v>0</v>
      </c>
      <c r="Z350">
        <v>8</v>
      </c>
    </row>
    <row r="351" spans="14:26">
      <c r="N351" s="12">
        <f>IF(N341=$E$333,1,0)</f>
        <v>0</v>
      </c>
      <c r="O351" s="12">
        <f>IF(O341=$E$333,1,0)</f>
        <v>0</v>
      </c>
      <c r="P351" s="12">
        <f>IF(P341=$E$333,1,0)</f>
        <v>0</v>
      </c>
      <c r="Q351" s="12">
        <f>IF(Q341=$E$333,1,0)</f>
        <v>0</v>
      </c>
      <c r="R351" s="12">
        <f>IF(R341=$E$333,1,0)</f>
        <v>0</v>
      </c>
      <c r="S351" s="12">
        <f>IF(S341=$E$333,1,0)</f>
        <v>0</v>
      </c>
      <c r="T351" s="12">
        <f>IF(T341=$E$333,1,0)</f>
        <v>0</v>
      </c>
      <c r="U351" s="12">
        <f>IF(U341=$E$333,1,0)</f>
        <v>0</v>
      </c>
      <c r="V351" s="12">
        <f>IF(V341=$E$333,1,0)</f>
        <v>0</v>
      </c>
      <c r="Z351">
        <v>9</v>
      </c>
    </row>
    <row r="353" spans="1:27">
      <c r="F353" t="s">
        <v>71</v>
      </c>
      <c r="I353" t="str">
        <f>IF(L353=1,K353,IF(L354=1,K354,IF(L355=1,K355,IF(L356=1,K356,IF(L357=1,K357,IF(L358=1,K358,IF(L359=1,K359,IF(L360=1,K360,IF(L361=1,K361)))))))))</f>
        <v>D</v>
      </c>
      <c r="K353" t="str">
        <f>K313</f>
        <v>A</v>
      </c>
      <c r="L353">
        <f>SUM(N353:V353)</f>
        <v>0</v>
      </c>
      <c r="N353" s="13">
        <f>N343</f>
        <v>0</v>
      </c>
      <c r="O353" s="13">
        <f>IF(SUM($N$343:N343)&gt;=1,0,O343)</f>
        <v>0</v>
      </c>
      <c r="P353" s="13">
        <f>IF(SUM($N$343:O343)&gt;=1,0,P343)</f>
        <v>0</v>
      </c>
      <c r="Q353" s="13">
        <f>IF(SUM($N$343:P343)&gt;=1,0,Q343)</f>
        <v>0</v>
      </c>
      <c r="R353" s="13">
        <f>IF(SUM($N$343:Q343)&gt;=1,0,R343)</f>
        <v>0</v>
      </c>
      <c r="S353" s="13">
        <f>IF(SUM($N$343:R343)&gt;=1,0,S343)</f>
        <v>0</v>
      </c>
      <c r="T353" s="13">
        <f>IF(SUM($N$343:S343)&gt;=1,0,T343)</f>
        <v>0</v>
      </c>
      <c r="U353" s="13">
        <f>IF(SUM($N$343:T343)&gt;=1,0,U343)</f>
        <v>0</v>
      </c>
      <c r="V353" s="13">
        <f>IF(SUM($N$343:U343)&gt;=1,0,V343)</f>
        <v>0</v>
      </c>
      <c r="X353">
        <f>IF(AA353=1,Z353,IF(AA354=1,Z354,IF(AA355=1,Z355,IF(AA356=1,Z356,IF(AA357=1,Z357,IF(AA358=1,Z358,IF(AA359=1,Z359,IF(AA360=1,Z360,IF(AA361=1,Z361)))))))))</f>
        <v>6</v>
      </c>
      <c r="Z353">
        <v>1</v>
      </c>
      <c r="AA353">
        <f>SUM(N353:N361)</f>
        <v>0</v>
      </c>
    </row>
    <row r="354" spans="1:27">
      <c r="K354" t="str">
        <f>K314</f>
        <v>B</v>
      </c>
      <c r="L354">
        <f>SUM(N354:V354)</f>
        <v>0</v>
      </c>
      <c r="N354" s="13">
        <f>IF(SUM($N$343:$V$343)&gt;=1,0,N344)</f>
        <v>0</v>
      </c>
      <c r="O354" s="13">
        <f>IF(SUM($N$343:$V$343)+SUM($N$344:N344)&gt;=1,0,O344)</f>
        <v>0</v>
      </c>
      <c r="P354" s="13">
        <f>IF(SUM($N$343:$V$343)+SUM($N$344:O344)&gt;=1,0,P344)</f>
        <v>0</v>
      </c>
      <c r="Q354" s="13">
        <f>IF(SUM($N$343:$V$343)+SUM($N$344:P344)&gt;=1,0,Q344)</f>
        <v>0</v>
      </c>
      <c r="R354" s="13">
        <f>IF(SUM($N$343:$V$343)+SUM($N$344:Q344)&gt;=1,0,R344)</f>
        <v>0</v>
      </c>
      <c r="S354" s="13">
        <f>IF(SUM($N$343:$V$343)+SUM($N$344:R344)&gt;=1,0,S344)</f>
        <v>0</v>
      </c>
      <c r="T354" s="13">
        <f>IF(SUM($N$343:$V$343)+SUM($N$344:S344)&gt;=1,0,T344)</f>
        <v>0</v>
      </c>
      <c r="U354" s="13">
        <f>IF(SUM($N$343:$V$343)+SUM($N$344:T344)&gt;=1,0,U344)</f>
        <v>0</v>
      </c>
      <c r="V354" s="13">
        <f>IF(SUM($N$343:$V$343)+SUM($N$344:U344)&gt;=1,0,V344)</f>
        <v>0</v>
      </c>
      <c r="Z354">
        <v>2</v>
      </c>
      <c r="AA354">
        <f>SUM(O353:O361)</f>
        <v>0</v>
      </c>
    </row>
    <row r="355" spans="1:27">
      <c r="K355" t="str">
        <f>K315</f>
        <v>C</v>
      </c>
      <c r="L355">
        <f>SUM(N355:V355)</f>
        <v>0</v>
      </c>
      <c r="N355" s="13">
        <f>IF(SUM($N$343:$V$343)+SUM($N$344:$U$344)&gt;=1,0,N345)</f>
        <v>0</v>
      </c>
      <c r="O355" s="13">
        <f>IF(SUM($N$343:$V$343)+SUM($N$344:$V$344)+SUM($N$345:N345)&gt;=1,0,O345)</f>
        <v>0</v>
      </c>
      <c r="P355" s="13">
        <f>IF(SUM($N$343:$V$343)+SUM($N$344:$V$344)+SUM($N$345:O345)&gt;=1,0,P345)</f>
        <v>0</v>
      </c>
      <c r="Q355" s="13">
        <f>IF(SUM($N$343:$V$343)+SUM($N$344:$V$344)+SUM($N$345:P345)&gt;=1,0,Q345)</f>
        <v>0</v>
      </c>
      <c r="R355" s="13">
        <f>IF(SUM($N$343:$V$343)+SUM($N$344:$V$344)+SUM($N$345:Q345)&gt;=1,0,R345)</f>
        <v>0</v>
      </c>
      <c r="S355" s="13">
        <f>IF(SUM($N$343:$V$343)+SUM($N$344:$V$344)+SUM($N$345:R345)&gt;=1,0,S345)</f>
        <v>0</v>
      </c>
      <c r="T355" s="13">
        <f>IF(SUM($N$343:$V$343)+SUM($N$344:$V$344)+SUM($N$345:S345)&gt;=1,0,T345)</f>
        <v>0</v>
      </c>
      <c r="U355" s="13">
        <f>IF(SUM($N$343:$V$343)+SUM($N$344:$V$344)+SUM($N$345:T345)&gt;=1,0,U345)</f>
        <v>0</v>
      </c>
      <c r="V355" s="13">
        <f>IF(SUM($N$343:$V$343)+SUM($N$344:$V$344)+SUM($N$345:U345)&gt;=1,0,V345)</f>
        <v>0</v>
      </c>
      <c r="Z355">
        <v>3</v>
      </c>
      <c r="AA355">
        <f>SUM(P353:P361)</f>
        <v>0</v>
      </c>
    </row>
    <row r="356" spans="1:27">
      <c r="K356" t="str">
        <f>K316</f>
        <v>D</v>
      </c>
      <c r="L356">
        <f>SUM(N356:V356)</f>
        <v>1</v>
      </c>
      <c r="N356" s="13">
        <f>IF(SUM($N$343:$V$343)+SUM($N$344:$V$344)+SUM($N$345:$V$345)&gt;=1,0,N346)</f>
        <v>0</v>
      </c>
      <c r="O356" s="13">
        <f>IF(SUM($N$343:$V$343)+SUM($N$344:$V$344)+SUM($N$345:$V$345)+SUM($N$346:N346)&gt;=1,0,O346)</f>
        <v>0</v>
      </c>
      <c r="P356" s="13">
        <f>IF(SUM($N$343:$V$343)+SUM($N$344:$V$344)+SUM($N$345:$V$345)+SUM($N$346:O346)&gt;=1,0,P346)</f>
        <v>0</v>
      </c>
      <c r="Q356" s="13">
        <f>IF(SUM($N$343:$V$343)+SUM($N$344:$V$344)+SUM($N$345:$V$345)+SUM($N$346:P346)&gt;=1,0,Q346)</f>
        <v>0</v>
      </c>
      <c r="R356" s="13">
        <f>IF(SUM($N$343:$V$343)+SUM($N$344:$V$344)+SUM($N$345:$V$345)+SUM($N$346:Q346)&gt;=1,0,R346)</f>
        <v>0</v>
      </c>
      <c r="S356" s="13">
        <f>IF(SUM($N$343:$V$343)+SUM($N$344:$V$344)+SUM($N$345:$V$345)+SUM($N$346:R346)&gt;=1,0,S346)</f>
        <v>1</v>
      </c>
      <c r="T356" s="13">
        <f>IF(SUM($N$343:$V$343)+SUM($N$344:$V$344)+SUM($N$345:$V$345)+SUM($N$346:S346)&gt;=1,0,T346)</f>
        <v>0</v>
      </c>
      <c r="U356" s="13">
        <f>IF(SUM($N$343:$V$343)+SUM($N$344:$V$344)+SUM($N$345:$V$345)+SUM($N$346:T346)&gt;=1,0,U346)</f>
        <v>0</v>
      </c>
      <c r="V356" s="13">
        <f>IF(SUM($N$343:$V$343)+SUM($N$344:$V$344)+SUM($N$345:$V$345)+SUM($N$346:U346)&gt;=1,0,V346)</f>
        <v>0</v>
      </c>
      <c r="Z356">
        <v>4</v>
      </c>
      <c r="AA356">
        <f>SUM(Q353:Q361)</f>
        <v>0</v>
      </c>
    </row>
    <row r="357" spans="1:27">
      <c r="K357" t="str">
        <f>K317</f>
        <v>E</v>
      </c>
      <c r="L357">
        <f>SUM(N357:V357)</f>
        <v>0</v>
      </c>
      <c r="N357" s="13">
        <f>IF(SUM($N$343:$V$343)+SUM($N$344:$V$344)+SUM($N$345:$V$345)+SUM($N$346:$V$346)&gt;=1,0,N347)</f>
        <v>0</v>
      </c>
      <c r="O357" s="13">
        <f>IF(SUM($N$343:$V$343)+SUM($N$344:$V$344)+SUM($N$345:$V$345)+SUM($N$346:$V$346)+SUM($N$347:N347)&gt;=1,0,O347)</f>
        <v>0</v>
      </c>
      <c r="P357" s="13">
        <f>IF(SUM($N$343:$V$343)+SUM($N$344:$V$344)+SUM($N$345:$V$345)+SUM($N$346:$V$346)+SUM($N$347:O347)&gt;=1,0,P347)</f>
        <v>0</v>
      </c>
      <c r="Q357" s="13">
        <f>IF(SUM($N$343:$V$343)+SUM($N$344:$V$344)+SUM($N$345:$V$345)+SUM($N$346:$V$346)+SUM($N$347:P347)&gt;=1,0,Q347)</f>
        <v>0</v>
      </c>
      <c r="R357" s="13">
        <f>IF(SUM($N$343:$V$343)+SUM($N$344:$V$344)+SUM($N$345:$V$345)+SUM($N$346:$V$346)+SUM($N$347:Q347)&gt;=1,0,R347)</f>
        <v>0</v>
      </c>
      <c r="S357" s="13">
        <f>IF(SUM($N$343:$V$343)+SUM($N$344:$V$344)+SUM($N$345:$V$345)+SUM($N$346:$V$346)+SUM($N$347:R347)&gt;=1,0,S347)</f>
        <v>0</v>
      </c>
      <c r="T357" s="13">
        <f>IF(SUM($N$343:$V$343)+SUM($N$344:$V$344)+SUM($N$345:$V$345)+SUM($N$346:$V$346)+SUM($N$347:S347)&gt;=1,0,T347)</f>
        <v>0</v>
      </c>
      <c r="U357" s="13">
        <f>IF(SUM($N$343:$V$343)+SUM($N$344:$V$344)+SUM($N$345:$V$345)+SUM($N$346:$V$346)+SUM($N$347:T347)&gt;=1,0,U347)</f>
        <v>0</v>
      </c>
      <c r="V357" s="13">
        <f>IF(SUM($N$343:$V$343)+SUM($N$344:$V$344)+SUM($N$345:$V$345)+SUM($N$346:$V$346)+SUM($N$347:U347)&gt;=1,0,V347)</f>
        <v>0</v>
      </c>
      <c r="Z357">
        <v>5</v>
      </c>
      <c r="AA357">
        <f>SUM(R353:R361)</f>
        <v>0</v>
      </c>
    </row>
    <row r="358" spans="1:27">
      <c r="K358" t="str">
        <f>K318</f>
        <v>F</v>
      </c>
      <c r="L358">
        <f>SUM(N358:V358)</f>
        <v>0</v>
      </c>
      <c r="N358" s="13">
        <f>IF(SUM($N$343:$V$343)+SUM($N$344:$V$344)+SUM($N$345:$V$345)+SUM($N$346:$V$346)+SUM($N$347:$V$347)&gt;=1,0,N348)</f>
        <v>0</v>
      </c>
      <c r="O358" s="13">
        <f>IF(SUM($N$343:$V$343)+SUM($N$344:$V$344)+SUM($N$345:$V$345)+SUM($N$346:$V$346)+SUM($N$347:$V$347)+SUM($N$348:N348)&gt;=1,0,O348)</f>
        <v>0</v>
      </c>
      <c r="P358" s="13">
        <f>IF(SUM($N$343:$V$343)+SUM($N$344:$V$344)+SUM($N$345:$V$345)+SUM($N$346:$V$346)+SUM($N$347:$V$347)+SUM($N$348:O348)&gt;=1,0,P348)</f>
        <v>0</v>
      </c>
      <c r="Q358" s="13">
        <f>IF(SUM($N$343:$V$343)+SUM($N$344:$V$344)+SUM($N$345:$V$345)+SUM($N$346:$V$346)+SUM($N$347:$V$347)+SUM($N$348:P348)&gt;=1,0,Q348)</f>
        <v>0</v>
      </c>
      <c r="R358" s="13">
        <f>IF(SUM($N$343:$V$343)+SUM($N$344:$V$344)+SUM($N$345:$V$345)+SUM($N$346:$V$346)+SUM($N$347:$V$347)+SUM($N$348:Q348)&gt;=1,0,R348)</f>
        <v>0</v>
      </c>
      <c r="S358" s="13">
        <f>IF(SUM($N$343:$V$343)+SUM($N$344:$V$344)+SUM($N$345:$V$345)+SUM($N$346:$V$346)+SUM($N$347:$V$347)+SUM($N$348:R348)&gt;=1,0,S348)</f>
        <v>0</v>
      </c>
      <c r="T358" s="13">
        <f>IF(SUM($N$343:$V$343)+SUM($N$344:$V$344)+SUM($N$345:$V$345)+SUM($N$346:$V$346)+SUM($N$347:$V$347)+SUM($N$348:S348)&gt;=1,0,T348)</f>
        <v>0</v>
      </c>
      <c r="U358" s="13">
        <f>IF(SUM($N$343:$V$343)+SUM($N$344:$V$344)+SUM($N$345:$V$345)+SUM($N$346:$V$346)+SUM($N$347:$V$347)+SUM($N$348:T348)&gt;=1,0,U348)</f>
        <v>0</v>
      </c>
      <c r="V358" s="13">
        <f>IF(SUM($N$343:$V$343)+SUM($N$344:$V$344)+SUM($N$345:$V$345)+SUM($N$346:$V$346)+SUM($N$347:$V$347)+SUM($N$348:U348)&gt;=1,0,V348)</f>
        <v>0</v>
      </c>
      <c r="Z358">
        <v>6</v>
      </c>
      <c r="AA358">
        <f>SUM(S353:S361)</f>
        <v>1</v>
      </c>
    </row>
    <row r="359" spans="1:27">
      <c r="K359" t="str">
        <f>K319</f>
        <v>G</v>
      </c>
      <c r="L359">
        <f>SUM(N359:V359)</f>
        <v>0</v>
      </c>
      <c r="N359" s="13">
        <f>IF(SUM($N$343:$V$343)+SUM($N$344:$V$344)+SUM($N$345:$V$345)+SUM($N$346:$V$346)+SUM($N$347:$V$347)+SUM($N$348:$V$348)&gt;=1,0,N349)</f>
        <v>0</v>
      </c>
      <c r="O359" s="13">
        <f>IF(SUM($N$343:$V$343)+SUM($N$344:$V$344)+SUM($N$345:$V$345)+SUM($N$346:$V$346)+SUM($N$347:$V$347)+SUM($N$348:$V$348)+SUM($N$349:N349)&gt;=1,0,O349)</f>
        <v>0</v>
      </c>
      <c r="P359" s="13">
        <f>IF(SUM($N$343:$V$343)+SUM($N$344:$V$344)+SUM($N$345:$V$345)+SUM($N$346:$V$346)+SUM($N$347:$V$347)+SUM($N$348:$V$348)+SUM($N$349:O349)&gt;=1,0,P349)</f>
        <v>0</v>
      </c>
      <c r="Q359" s="13">
        <f>IF(SUM($N$343:$V$343)+SUM($N$344:$V$344)+SUM($N$345:$V$345)+SUM($N$346:$V$346)+SUM($N$347:$V$347)+SUM($N$348:$V$348)+SUM($N$349:P349)&gt;=1,0,Q349)</f>
        <v>0</v>
      </c>
      <c r="R359" s="13">
        <f>IF(SUM($N$343:$V$343)+SUM($N$344:$V$344)+SUM($N$345:$V$345)+SUM($N$346:$V$346)+SUM($N$347:$V$347)+SUM($N$348:$V$348)+SUM($N$349:Q349)&gt;=1,0,R349)</f>
        <v>0</v>
      </c>
      <c r="S359" s="13">
        <f>IF(SUM($N$343:$V$343)+SUM($N$344:$V$344)+SUM($N$345:$V$345)+SUM($N$346:$V$346)+SUM($N$347:$V$347)+SUM($N$348:$V$348)+SUM($N$349:R349)&gt;=1,0,S349)</f>
        <v>0</v>
      </c>
      <c r="T359" s="13">
        <f>IF(SUM($N$343:$V$343)+SUM($N$344:$V$344)+SUM($N$345:$V$345)+SUM($N$346:$V$346)+SUM($N$347:$V$347)+SUM($N$348:$V$348)+SUM($N$349:S349)&gt;=1,0,T349)</f>
        <v>0</v>
      </c>
      <c r="U359" s="13">
        <f>IF(SUM($N$343:$V$343)+SUM($N$344:$V$344)+SUM($N$345:$V$345)+SUM($N$346:$V$346)+SUM($N$347:$V$347)+SUM($N$348:$V$348)+SUM($N$349:T349)&gt;=1,0,U349)</f>
        <v>0</v>
      </c>
      <c r="V359" s="13">
        <f>IF(SUM($N$343:$V$343)+SUM($N$344:$V$344)+SUM($N$345:$V$345)+SUM($N$346:$V$346)+SUM($N$347:$V$347)+SUM($N$348:$V$348)+SUM($N$349:U349)&gt;=1,0,V349)</f>
        <v>0</v>
      </c>
      <c r="Z359">
        <v>7</v>
      </c>
      <c r="AA359">
        <f>SUM(T353:T361)</f>
        <v>0</v>
      </c>
    </row>
    <row r="360" spans="1:27">
      <c r="K360" t="str">
        <f>K320</f>
        <v>H</v>
      </c>
      <c r="L360">
        <f>SUM(N360:V360)</f>
        <v>0</v>
      </c>
      <c r="N360" s="13">
        <f>IF(SUM($N$343:$V$343)+SUM($N$344:$V$344)+SUM($N$345:$V$345)+SUM($N$346:$V$346)+SUM($N$347:$V$347)+SUM($N$348:$V$348)+SUM($N$349:$V$349)&gt;=1,0,N350)</f>
        <v>0</v>
      </c>
      <c r="O360" s="13">
        <f>IF(SUM($N$343:$V$343)+SUM($N$344:$V$344)+SUM($N$345:$V$345)+SUM($N$346:$V$346)+SUM($N$347:$V$347)+SUM($N$348:$V$348)+SUM($N$349:$V$349)+SUM($N$350:N350)&gt;=1,0,O350)</f>
        <v>0</v>
      </c>
      <c r="P360" s="13">
        <f>IF(SUM($N$343:$V$343)+SUM($N$344:$V$344)+SUM($N$345:$V$345)+SUM($N$346:$V$346)+SUM($N$347:$V$347)+SUM($N$348:$V$348)+SUM($N$349:$V$349)+SUM($N$350:O350)&gt;=1,0,P350)</f>
        <v>0</v>
      </c>
      <c r="Q360" s="13">
        <f>IF(SUM($N$343:$V$343)+SUM($N$344:$V$344)+SUM($N$345:$V$345)+SUM($N$346:$V$346)+SUM($N$347:$V$347)+SUM($N$348:$V$348)+SUM($N$349:$V$349)+SUM($N$350:P350)&gt;=1,0,Q350)</f>
        <v>0</v>
      </c>
      <c r="R360" s="13">
        <f>IF(SUM($N$343:$V$343)+SUM($N$344:$V$344)+SUM($N$345:$V$345)+SUM($N$346:$V$346)+SUM($N$347:$V$347)+SUM($N$348:$V$348)+SUM($N$349:$V$349)+SUM($N$350:Q350)&gt;=1,0,R350)</f>
        <v>0</v>
      </c>
      <c r="S360" s="13">
        <f>IF(SUM($N$343:$V$343)+SUM($N$344:$V$344)+SUM($N$345:$V$345)+SUM($N$346:$V$346)+SUM($N$347:$V$347)+SUM($N$348:$V$348)+SUM($N$349:$V$349)+SUM($N$350:R350)&gt;=1,0,S350)</f>
        <v>0</v>
      </c>
      <c r="T360" s="13">
        <f>IF(SUM($N$343:$V$343)+SUM($N$344:$V$344)+SUM($N$345:$V$345)+SUM($N$346:$V$346)+SUM($N$347:$V$347)+SUM($N$348:$V$348)+SUM($N$349:$V$349)+SUM($N$350:S350)&gt;=1,0,T350)</f>
        <v>0</v>
      </c>
      <c r="U360" s="13">
        <f>IF(SUM($N$343:$V$343)+SUM($N$344:$V$344)+SUM($N$345:$V$345)+SUM($N$346:$V$346)+SUM($N$347:$V$347)+SUM($N$348:$V$348)+SUM($N$349:$V$349)+SUM($N$350:T350)&gt;=1,0,U350)</f>
        <v>0</v>
      </c>
      <c r="V360" s="13">
        <f>IF(SUM($N$343:$V$343)+SUM($N$344:$V$344)+SUM($N$345:$V$345)+SUM($N$346:$V$346)+SUM($N$347:$V$347)+SUM($N$348:$V$348)+SUM($N$349:$V$349)+SUM($N$350:U350)&gt;=1,0,V350)</f>
        <v>0</v>
      </c>
      <c r="Z360">
        <v>8</v>
      </c>
      <c r="AA360">
        <f>SUM(U353:U361)</f>
        <v>0</v>
      </c>
    </row>
    <row r="361" spans="1:27">
      <c r="K361" t="str">
        <f>K321</f>
        <v>I</v>
      </c>
      <c r="L361">
        <f>SUM(N361:V361)</f>
        <v>0</v>
      </c>
      <c r="N361" s="13">
        <f>IF(SUM($N$343:$V$343)+SUM($N$344:$V$344)+SUM($N$345:$V$345)+SUM($N$346:$V$346)+SUM($N$347:$V$347)+SUM($N$348:$V$348)+SUM($N$349:$V$349)+SUM($N$350:$V$350)&gt;=1,0,N351)</f>
        <v>0</v>
      </c>
      <c r="O361" s="13">
        <f>IF(SUM($N$343:$V$343)+SUM($N$344:$V$344)+SUM($N$345:$V$345)+SUM($N$346:$V$346)+SUM($N$347:$V$347)+SUM($N$348:$V$348)+SUM($N$349:$V$349)+SUM($N$350:$V$350)+SUM($N$351:N351)&gt;=1,0,O351)</f>
        <v>0</v>
      </c>
      <c r="P361" s="13">
        <f>IF(SUM($N$343:$V$343)+SUM($N$344:$V$344)+SUM($N$345:$V$345)+SUM($N$346:$V$346)+SUM($N$347:$V$347)+SUM($N$348:$V$348)+SUM($N$349:$V$349)+SUM($N$350:$V$350)+SUM($N$351:O351)&gt;=1,0,P351)</f>
        <v>0</v>
      </c>
      <c r="Q361" s="13">
        <f>IF(SUM($N$343:$V$343)+SUM($N$344:$V$344)+SUM($N$345:$V$345)+SUM($N$346:$V$346)+SUM($N$347:$V$347)+SUM($N$348:$V$348)+SUM($N$349:$V$349)+SUM($N$350:$V$350)+SUM($N$351:P351)&gt;=1,0,Q351)</f>
        <v>0</v>
      </c>
      <c r="R361" s="13">
        <f>IF(SUM($N$343:$V$343)+SUM($N$344:$V$344)+SUM($N$345:$V$345)+SUM($N$346:$V$346)+SUM($N$347:$V$347)+SUM($N$348:$V$348)+SUM($N$349:$V$349)+SUM($N$350:$V$350)+SUM($N$351:Q351)&gt;=1,0,R351)</f>
        <v>0</v>
      </c>
      <c r="S361" s="13">
        <f>IF(SUM($N$343:$V$343)+SUM($N$344:$V$344)+SUM($N$345:$V$345)+SUM($N$346:$V$346)+SUM($N$347:$V$347)+SUM($N$348:$V$348)+SUM($N$349:$V$349)+SUM($N$350:$V$350)+SUM($N$351:R351)&gt;=1,0,S351)</f>
        <v>0</v>
      </c>
      <c r="T361" s="13">
        <f>IF(SUM($N$343:$V$343)+SUM($N$344:$V$344)+SUM($N$345:$V$345)+SUM($N$346:$V$346)+SUM($N$347:$V$347)+SUM($N$348:$V$348)+SUM($N$349:$V$349)+SUM($N$350:$V$350)+SUM($N$351:S351)&gt;=1,0,T351)</f>
        <v>0</v>
      </c>
      <c r="U361" s="13">
        <f>IF(SUM($N$343:$V$343)+SUM($N$344:$V$344)+SUM($N$345:$V$345)+SUM($N$346:$V$346)+SUM($N$347:$V$347)+SUM($N$348:$V$348)+SUM($N$349:$V$349)+SUM($N$350:$V$350)+SUM($N$351:T351)&gt;=1,0,U351)</f>
        <v>0</v>
      </c>
      <c r="V361" s="13">
        <f>IF(SUM($N$343:$V$343)+SUM($N$344:$V$344)+SUM($N$345:$V$345)+SUM($N$346:$V$346)+SUM($N$347:$V$347)+SUM($N$348:$V$348)+SUM($N$349:$V$349)+SUM($N$350:$V$350)+SUM($N$351:U351)&gt;=1,0,V351)</f>
        <v>0</v>
      </c>
      <c r="Z361">
        <v>9</v>
      </c>
      <c r="AA361">
        <f>SUM(V353:V361)</f>
        <v>0</v>
      </c>
    </row>
    <row r="362" spans="1:27">
      <c r="A362" t="str">
        <f>Hoja1!J1</f>
        <v>Costos Salones</v>
      </c>
      <c r="B362" t="str">
        <f>Hoja1!D1</f>
        <v>Salones</v>
      </c>
    </row>
    <row r="363" spans="1:27">
      <c r="A363">
        <f>Hoja1!J2</f>
        <v>50</v>
      </c>
      <c r="B363" t="str">
        <f>Hoja1!D2</f>
        <v>a</v>
      </c>
      <c r="C363">
        <f t="array" ref="C363:D371">_xlfn._xlws.SORT(A363:B371)</f>
        <v>40</v>
      </c>
      <c r="D363" t="str">
        <v>c</v>
      </c>
      <c r="N363" s="14">
        <f>N353+N313+N273+N233+N193+N153+N113+N73+N33</f>
        <v>1</v>
      </c>
      <c r="O363" s="14">
        <f>O353+O313+O273+O233+O193+O153+O113+O73+O33</f>
        <v>0</v>
      </c>
      <c r="P363" s="14">
        <f>P353+P313+P273+P233+P193+P153+P113+P73+P33</f>
        <v>0</v>
      </c>
      <c r="Q363" s="14">
        <f>Q353+Q313+Q273+Q233+Q193+Q153+Q113+Q73+Q33</f>
        <v>0</v>
      </c>
      <c r="R363" s="14">
        <f>R353+R313+R273+R233+R193+R153+R113+R73+R33</f>
        <v>0</v>
      </c>
      <c r="S363" s="14">
        <f>S353+S313+S273+S233+S193+S153+S113+S73+S33</f>
        <v>0</v>
      </c>
      <c r="T363" s="14">
        <f>T353+T313+T273+T233+T193+T153+T113+T73+T33</f>
        <v>0</v>
      </c>
      <c r="U363" s="14">
        <f>U353+U313+U273+U233+U193+U153+U113+U73+U33</f>
        <v>0</v>
      </c>
      <c r="V363" s="14">
        <f>V353+V313+V273+V233+V193+V153+V113+V73+V33</f>
        <v>0</v>
      </c>
      <c r="Z363">
        <v>1</v>
      </c>
    </row>
    <row r="364" spans="1:27">
      <c r="A364">
        <f>Hoja1!J3</f>
        <v>50</v>
      </c>
      <c r="B364" t="str">
        <f>Hoja1!D3</f>
        <v>b</v>
      </c>
      <c r="C364">
        <v>40</v>
      </c>
      <c r="D364" t="str">
        <v>d</v>
      </c>
      <c r="N364" s="14">
        <f>N354+N314+N274+N234+N194+N154+N114+N74+N34</f>
        <v>0</v>
      </c>
      <c r="O364" s="14">
        <f>O354+O314+O274+O234+O194+O154+O114+O74+O34</f>
        <v>0</v>
      </c>
      <c r="P364" s="14">
        <f>P354+P314+P274+P234+P194+P154+P114+P74+P34</f>
        <v>0</v>
      </c>
      <c r="Q364" s="14">
        <f>Q354+Q314+Q274+Q234+Q194+Q154+Q114+Q74+Q34</f>
        <v>1</v>
      </c>
      <c r="R364" s="14">
        <f>R354+R314+R274+R234+R194+R154+R114+R74+R34</f>
        <v>0</v>
      </c>
      <c r="S364" s="14">
        <f>S354+S314+S274+S234+S194+S154+S114+S74+S34</f>
        <v>0</v>
      </c>
      <c r="T364" s="14">
        <f>T354+T314+T274+T234+T194+T154+T114+T74+T34</f>
        <v>0</v>
      </c>
      <c r="U364" s="14">
        <f>U354+U314+U274+U234+U194+U154+U114+U74+U34</f>
        <v>0</v>
      </c>
      <c r="V364" s="14">
        <f>V354+V314+V274+V234+V194+V154+V114+V74+V34</f>
        <v>0</v>
      </c>
      <c r="Z364">
        <v>2</v>
      </c>
    </row>
    <row r="365" spans="1:27">
      <c r="A365">
        <f>Hoja1!J4</f>
        <v>40</v>
      </c>
      <c r="B365" t="str">
        <f>Hoja1!D4</f>
        <v>c</v>
      </c>
      <c r="C365">
        <v>40</v>
      </c>
      <c r="D365" t="str">
        <v>g</v>
      </c>
      <c r="N365" s="14">
        <f>N355+N315+N275+N235+N195+N155+N115+N75+N35</f>
        <v>0</v>
      </c>
      <c r="O365" s="14">
        <f>O355+O315+O275+O235+O195+O155+O115+O75+O35</f>
        <v>0</v>
      </c>
      <c r="P365" s="14">
        <f>P355+P315+P275+P235+P195+P155+P115+P75+P35</f>
        <v>0</v>
      </c>
      <c r="Q365" s="14">
        <f>Q355+Q315+Q275+Q235+Q195+Q155+Q115+Q75+Q35</f>
        <v>0</v>
      </c>
      <c r="R365" s="14">
        <f>R355+R315+R275+R235+R195+R155+R115+R75+R35</f>
        <v>0</v>
      </c>
      <c r="S365" s="14">
        <f>S355+S315+S275+S235+S195+S155+S115+S75+S35</f>
        <v>0</v>
      </c>
      <c r="T365" s="14">
        <f>T355+T315+T275+T235+T195+T155+T115+T75+T35</f>
        <v>0</v>
      </c>
      <c r="U365" s="14">
        <f>U355+U315+U275+U235+U195+U155+U115+U75+U35</f>
        <v>0</v>
      </c>
      <c r="V365" s="14">
        <f>V355+V315+V275+V235+V195+V155+V115+V75+V35</f>
        <v>0</v>
      </c>
      <c r="Z365">
        <v>3</v>
      </c>
    </row>
    <row r="366" spans="1:27">
      <c r="A366">
        <f>Hoja1!J5</f>
        <v>40</v>
      </c>
      <c r="B366" t="str">
        <f>Hoja1!D5</f>
        <v>d</v>
      </c>
      <c r="C366">
        <v>40</v>
      </c>
      <c r="D366" t="str">
        <v>h</v>
      </c>
      <c r="N366" s="14">
        <f>N356+N316+N276+N236+N196+N156+N116+N76+N36</f>
        <v>0</v>
      </c>
      <c r="O366" s="14">
        <f>O356+O316+O276+O236+O196+O156+O116+O76+O36</f>
        <v>0</v>
      </c>
      <c r="P366" s="14">
        <f>P356+P316+P276+P236+P196+P156+P116+P76+P36</f>
        <v>0</v>
      </c>
      <c r="Q366" s="14">
        <f>Q356+Q316+Q276+Q236+Q196+Q156+Q116+Q76+Q36</f>
        <v>0</v>
      </c>
      <c r="R366" s="14">
        <f>R356+R316+R276+R236+R196+R156+R116+R76+R36</f>
        <v>0</v>
      </c>
      <c r="S366" s="14">
        <f>S356+S316+S276+S236+S196+S156+S116+S76+S36</f>
        <v>1</v>
      </c>
      <c r="T366" s="14">
        <f>T356+T316+T276+T236+T196+T156+T116+T76+T36</f>
        <v>0</v>
      </c>
      <c r="U366" s="14">
        <f>U356+U316+U276+U236+U196+U156+U116+U76+U36</f>
        <v>1</v>
      </c>
      <c r="V366" s="14">
        <f>V356+V316+V276+V236+V196+V156+V116+V76+V36</f>
        <v>1</v>
      </c>
      <c r="Z366">
        <v>4</v>
      </c>
    </row>
    <row r="367" spans="1:27">
      <c r="A367">
        <f>Hoja1!J6</f>
        <v>50</v>
      </c>
      <c r="B367" t="str">
        <f>Hoja1!D6</f>
        <v>e</v>
      </c>
      <c r="C367">
        <v>50</v>
      </c>
      <c r="D367" t="str">
        <v>a</v>
      </c>
      <c r="N367" s="14">
        <f>N357+N317+N277+N237+N197+N157+N117+N77+N37</f>
        <v>0</v>
      </c>
      <c r="O367" s="14">
        <f>O357+O317+O277+O237+O197+O157+O117+O77+O37</f>
        <v>0</v>
      </c>
      <c r="P367" s="14">
        <f>P357+P317+P277+P237+P197+P157+P117+P77+P37</f>
        <v>0</v>
      </c>
      <c r="Q367" s="14">
        <f>Q357+Q317+Q277+Q237+Q197+Q157+Q117+Q77+Q37</f>
        <v>0</v>
      </c>
      <c r="R367" s="14">
        <f>R357+R317+R277+R237+R197+R157+R117+R77+R37</f>
        <v>0</v>
      </c>
      <c r="S367" s="14">
        <f>S357+S317+S277+S237+S197+S157+S117+S77+S37</f>
        <v>0</v>
      </c>
      <c r="T367" s="14">
        <f>T357+T317+T277+T237+T197+T157+T117+T77+T37</f>
        <v>0</v>
      </c>
      <c r="U367" s="14">
        <f>U357+U317+U277+U237+U197+U157+U117+U77+U37</f>
        <v>1</v>
      </c>
      <c r="V367" s="14">
        <f>V357+V317+V277+V237+V197+V157+V117+V77+V37</f>
        <v>0</v>
      </c>
      <c r="Z367">
        <v>5</v>
      </c>
    </row>
    <row r="368" spans="1:27">
      <c r="A368">
        <f>Hoja1!J7</f>
        <v>50</v>
      </c>
      <c r="B368" t="str">
        <f>Hoja1!D7</f>
        <v>f</v>
      </c>
      <c r="C368">
        <v>50</v>
      </c>
      <c r="D368" t="str">
        <v>b</v>
      </c>
      <c r="N368" s="14">
        <f>N358+N318+N278+N238+N198+N158+N118+N78+N38</f>
        <v>0</v>
      </c>
      <c r="O368" s="14">
        <f>O358+O318+O278+O238+O198+O158+O118+O78+O38</f>
        <v>0</v>
      </c>
      <c r="P368" s="14">
        <f>P358+P318+P278+P238+P198+P158+P118+P78+P38</f>
        <v>0</v>
      </c>
      <c r="Q368" s="14">
        <f>Q358+Q318+Q278+Q238+Q198+Q158+Q118+Q78+Q38</f>
        <v>0</v>
      </c>
      <c r="R368" s="14">
        <f>R358+R318+R278+R238+R198+R158+R118+R78+R38</f>
        <v>1</v>
      </c>
      <c r="S368" s="14">
        <f>S358+S318+S278+S238+S198+S158+S118+S78+S38</f>
        <v>0</v>
      </c>
      <c r="T368" s="14">
        <f>T358+T318+T278+T238+T198+T158+T118+T78+T38</f>
        <v>0</v>
      </c>
      <c r="U368" s="14">
        <f>U358+U318+U278+U238+U198+U158+U118+U78+U38</f>
        <v>0</v>
      </c>
      <c r="V368" s="14">
        <f>V358+V318+V278+V238+V198+V158+V118+V78+V38</f>
        <v>0</v>
      </c>
      <c r="Z368">
        <v>6</v>
      </c>
    </row>
    <row r="369" spans="1:26">
      <c r="A369">
        <f>Hoja1!J8</f>
        <v>40</v>
      </c>
      <c r="B369" t="str">
        <f>Hoja1!D8</f>
        <v>g</v>
      </c>
      <c r="C369">
        <v>50</v>
      </c>
      <c r="D369" t="str">
        <v>e</v>
      </c>
      <c r="N369" s="14">
        <f>N359+N319+N279+N239+N199+N159+N119+N79+N39</f>
        <v>0</v>
      </c>
      <c r="O369" s="14">
        <f>O359+O319+O279+O239+O199+O159+O119+O79+O39</f>
        <v>0</v>
      </c>
      <c r="P369" s="14">
        <f>P359+P319+P279+P239+P199+P159+P119+P79+P39</f>
        <v>0</v>
      </c>
      <c r="Q369" s="14">
        <f>Q359+Q319+Q279+Q239+Q199+Q159+Q119+Q79+Q39</f>
        <v>1</v>
      </c>
      <c r="R369" s="14">
        <f>R359+R319+R279+R239+R199+R159+R119+R79+R39</f>
        <v>0</v>
      </c>
      <c r="S369" s="14">
        <f>S359+S319+S279+S239+S199+S159+S119+S79+S39</f>
        <v>0</v>
      </c>
      <c r="T369" s="14">
        <f>T359+T319+T279+T239+T199+T159+T119+T79+T39</f>
        <v>0</v>
      </c>
      <c r="U369" s="14">
        <f>U359+U319+U279+U239+U199+U159+U119+U79+U39</f>
        <v>1</v>
      </c>
      <c r="V369" s="14">
        <f>V359+V319+V279+V239+V199+V159+V119+V79+V39</f>
        <v>0</v>
      </c>
      <c r="Z369">
        <v>7</v>
      </c>
    </row>
    <row r="370" spans="1:26">
      <c r="A370">
        <f>Hoja1!J9</f>
        <v>40</v>
      </c>
      <c r="B370" t="str">
        <f>Hoja1!D9</f>
        <v>h</v>
      </c>
      <c r="C370">
        <v>50</v>
      </c>
      <c r="D370" t="str">
        <v>f</v>
      </c>
      <c r="N370" s="14">
        <f>N360+N320+N280+N240+N200+N160+N120+N80+N40</f>
        <v>0</v>
      </c>
      <c r="O370" s="14">
        <f>O360+O320+O280+O240+O200+O160+O120+O80+O40</f>
        <v>0</v>
      </c>
      <c r="P370" s="14">
        <f>P360+P320+P280+P240+P200+P160+P120+P80+P40</f>
        <v>0</v>
      </c>
      <c r="Q370" s="14">
        <f>Q360+Q320+Q280+Q240+Q200+Q160+Q120+Q80+Q40</f>
        <v>0</v>
      </c>
      <c r="R370" s="14">
        <f>R360+R320+R280+R240+R200+R160+R120+R80+R40</f>
        <v>0</v>
      </c>
      <c r="S370" s="14">
        <f>S360+S320+S280+S240+S200+S160+S120+S80+S40</f>
        <v>0</v>
      </c>
      <c r="T370" s="14">
        <f>T360+T320+T280+T240+T200+T160+T120+T80+T40</f>
        <v>0</v>
      </c>
      <c r="U370" s="14">
        <f>U360+U320+U280+U240+U200+U160+U120+U80+U40</f>
        <v>0</v>
      </c>
      <c r="V370" s="14">
        <f>V360+V320+V280+V240+V200+V160+V120+V80+V40</f>
        <v>0</v>
      </c>
      <c r="Z370">
        <v>8</v>
      </c>
    </row>
    <row r="371" spans="1:26">
      <c r="A371">
        <f>Hoja1!J10</f>
        <v>50</v>
      </c>
      <c r="B371" t="str">
        <f>Hoja1!D10</f>
        <v>i</v>
      </c>
      <c r="C371">
        <v>50</v>
      </c>
      <c r="D371" t="str">
        <v>i</v>
      </c>
      <c r="N371" s="14">
        <f>N361+N321+N281+N241+N201+N161+N121+N81+N41</f>
        <v>0</v>
      </c>
      <c r="O371" s="14">
        <f>O361+O321+O281+O241+O201+O161+O121+O81+O41</f>
        <v>0</v>
      </c>
      <c r="P371" s="14">
        <f>P361+P321+P281+P241+P201+P161+P121+P81+P41</f>
        <v>0</v>
      </c>
      <c r="Q371" s="14">
        <f>Q361+Q321+Q281+Q241+Q201+Q161+Q121+Q81+Q41</f>
        <v>0</v>
      </c>
      <c r="R371" s="14">
        <f>R361+R321+R281+R241+R201+R161+R121+R81+R41</f>
        <v>0</v>
      </c>
      <c r="S371" s="14">
        <f>S361+S321+S281+S241+S201+S161+S121+S81+S41</f>
        <v>0</v>
      </c>
      <c r="T371" s="14">
        <f>T361+T321+T281+T241+T201+T161+T121+T81+T41</f>
        <v>0</v>
      </c>
      <c r="U371" s="14">
        <f>U361+U321+U281+U241+U201+U161+U121+U81+U41</f>
        <v>0</v>
      </c>
      <c r="V371" s="14">
        <f>V361+V321+V281+V241+V201+V161+V121+V81+V41</f>
        <v>0</v>
      </c>
      <c r="Z371">
        <v>9</v>
      </c>
    </row>
    <row r="372" spans="1:26">
      <c r="N372" s="15">
        <f>SUM(N363:N371)</f>
        <v>1</v>
      </c>
      <c r="O372" s="15">
        <f>SUM(O363:O371)</f>
        <v>0</v>
      </c>
      <c r="P372" s="15">
        <f>SUM(P363:P371)</f>
        <v>0</v>
      </c>
      <c r="Q372" s="15">
        <f>SUM(Q363:Q371)</f>
        <v>2</v>
      </c>
      <c r="R372" s="15">
        <f>SUM(R363:R371)</f>
        <v>1</v>
      </c>
      <c r="S372" s="15">
        <f>SUM(S363:S371)</f>
        <v>1</v>
      </c>
      <c r="T372" s="15">
        <f>SUM(T363:T371)</f>
        <v>0</v>
      </c>
      <c r="U372" s="15">
        <f>SUM(U363:U371)</f>
        <v>3</v>
      </c>
      <c r="V372" s="15">
        <f>SUM(V363:V371)</f>
        <v>1</v>
      </c>
    </row>
    <row r="373" spans="1:26">
      <c r="E373">
        <v>1</v>
      </c>
      <c r="F373">
        <v>2</v>
      </c>
      <c r="G373">
        <v>3</v>
      </c>
      <c r="H373">
        <v>4</v>
      </c>
      <c r="I373">
        <v>5</v>
      </c>
      <c r="J373">
        <v>6</v>
      </c>
      <c r="K373">
        <v>7</v>
      </c>
      <c r="L373">
        <v>8</v>
      </c>
      <c r="M373">
        <v>9</v>
      </c>
      <c r="N373">
        <v>1</v>
      </c>
      <c r="O373">
        <v>2</v>
      </c>
      <c r="P373">
        <v>3</v>
      </c>
      <c r="Q373">
        <v>4</v>
      </c>
      <c r="R373">
        <v>5</v>
      </c>
      <c r="S373">
        <v>6</v>
      </c>
      <c r="T373">
        <v>7</v>
      </c>
      <c r="U373">
        <v>8</v>
      </c>
      <c r="V373">
        <v>9</v>
      </c>
    </row>
    <row r="374" spans="1:26">
      <c r="E374" t="str">
        <f>D363</f>
        <v>c</v>
      </c>
      <c r="F374" t="str">
        <f t="array" ref="F374:F375">D363:D364</f>
        <v>c</v>
      </c>
      <c r="G374" t="str">
        <f t="array" ref="G374:G376">D363:D365</f>
        <v>c</v>
      </c>
      <c r="H374" t="str">
        <f t="array" ref="H374:H377">D363:D366</f>
        <v>c</v>
      </c>
      <c r="I374" t="str">
        <f t="array" ref="I374:I378">D363:D367</f>
        <v>c</v>
      </c>
      <c r="J374" t="str">
        <f t="array" ref="J374:J379">D363:D368</f>
        <v>c</v>
      </c>
      <c r="K374" t="str">
        <f t="array" ref="K374:K380">D363:D369</f>
        <v>c</v>
      </c>
      <c r="L374" t="str">
        <f t="array" ref="L374:L381">D363:D370</f>
        <v>c</v>
      </c>
      <c r="M374" t="str">
        <f t="array" ref="M374:M382">D363:D371</f>
        <v>c</v>
      </c>
      <c r="N374">
        <f>C363</f>
        <v>40</v>
      </c>
      <c r="O374">
        <f t="array" ref="O374:O375">C363:C364</f>
        <v>40</v>
      </c>
      <c r="P374">
        <f t="array" ref="P374:P376">C363:C365</f>
        <v>40</v>
      </c>
      <c r="Q374">
        <f t="array" ref="Q374:Q377">C363:C366</f>
        <v>40</v>
      </c>
      <c r="R374">
        <f t="array" ref="R374:R378">C363:C367</f>
        <v>40</v>
      </c>
      <c r="S374">
        <f t="array" ref="S374:S379">C363:C368</f>
        <v>40</v>
      </c>
      <c r="T374">
        <f t="array" ref="T374:T380">C363:C369</f>
        <v>40</v>
      </c>
      <c r="U374">
        <f t="array" ref="U374:U381">C363:C370</f>
        <v>40</v>
      </c>
      <c r="V374">
        <f t="array" ref="V374:V382">C363:C371</f>
        <v>40</v>
      </c>
    </row>
    <row r="375" spans="1:26">
      <c r="F375" t="str">
        <v>d</v>
      </c>
      <c r="G375" t="str">
        <v>d</v>
      </c>
      <c r="H375" t="str">
        <v>d</v>
      </c>
      <c r="I375" t="str">
        <v>d</v>
      </c>
      <c r="J375" t="str">
        <v>d</v>
      </c>
      <c r="K375" t="str">
        <v>d</v>
      </c>
      <c r="L375" t="str">
        <v>d</v>
      </c>
      <c r="M375" t="str">
        <v>d</v>
      </c>
      <c r="O375">
        <v>40</v>
      </c>
      <c r="P375">
        <v>40</v>
      </c>
      <c r="Q375">
        <v>40</v>
      </c>
      <c r="R375">
        <v>40</v>
      </c>
      <c r="S375">
        <v>40</v>
      </c>
      <c r="T375">
        <v>40</v>
      </c>
      <c r="U375">
        <v>40</v>
      </c>
      <c r="V375">
        <v>40</v>
      </c>
    </row>
    <row r="376" spans="1:26">
      <c r="G376" t="str">
        <v>g</v>
      </c>
      <c r="H376" t="str">
        <v>g</v>
      </c>
      <c r="I376" t="str">
        <v>g</v>
      </c>
      <c r="J376" t="str">
        <v>g</v>
      </c>
      <c r="K376" t="str">
        <v>g</v>
      </c>
      <c r="L376" t="str">
        <v>g</v>
      </c>
      <c r="M376" t="str">
        <v>g</v>
      </c>
      <c r="P376">
        <v>40</v>
      </c>
      <c r="Q376">
        <v>40</v>
      </c>
      <c r="R376">
        <v>40</v>
      </c>
      <c r="S376">
        <v>40</v>
      </c>
      <c r="T376">
        <v>40</v>
      </c>
      <c r="U376">
        <v>40</v>
      </c>
      <c r="V376">
        <v>40</v>
      </c>
    </row>
    <row r="377" spans="1:26">
      <c r="H377" t="str">
        <v>h</v>
      </c>
      <c r="I377" t="str">
        <v>h</v>
      </c>
      <c r="J377" t="str">
        <v>h</v>
      </c>
      <c r="K377" t="str">
        <v>h</v>
      </c>
      <c r="L377" t="str">
        <v>h</v>
      </c>
      <c r="M377" t="str">
        <v>h</v>
      </c>
      <c r="Q377">
        <v>40</v>
      </c>
      <c r="R377">
        <v>40</v>
      </c>
      <c r="S377">
        <v>40</v>
      </c>
      <c r="T377">
        <v>40</v>
      </c>
      <c r="U377">
        <v>40</v>
      </c>
      <c r="V377">
        <v>40</v>
      </c>
    </row>
    <row r="378" spans="1:26">
      <c r="I378" t="str">
        <v>a</v>
      </c>
      <c r="J378" t="str">
        <v>a</v>
      </c>
      <c r="K378" t="str">
        <v>a</v>
      </c>
      <c r="L378" t="str">
        <v>a</v>
      </c>
      <c r="M378" t="str">
        <v>a</v>
      </c>
      <c r="R378">
        <v>50</v>
      </c>
      <c r="S378">
        <v>50</v>
      </c>
      <c r="T378">
        <v>50</v>
      </c>
      <c r="U378">
        <v>50</v>
      </c>
      <c r="V378">
        <v>50</v>
      </c>
    </row>
    <row r="379" spans="1:26">
      <c r="J379" t="str">
        <v>b</v>
      </c>
      <c r="K379" t="str">
        <v>b</v>
      </c>
      <c r="L379" t="str">
        <v>b</v>
      </c>
      <c r="M379" t="str">
        <v>b</v>
      </c>
      <c r="S379">
        <v>50</v>
      </c>
      <c r="T379">
        <v>50</v>
      </c>
      <c r="U379">
        <v>50</v>
      </c>
      <c r="V379">
        <v>50</v>
      </c>
    </row>
    <row r="380" spans="1:26">
      <c r="K380" t="str">
        <v>e</v>
      </c>
      <c r="L380" t="str">
        <v>e</v>
      </c>
      <c r="M380" t="str">
        <v>e</v>
      </c>
      <c r="T380">
        <v>50</v>
      </c>
      <c r="U380">
        <v>50</v>
      </c>
      <c r="V380">
        <v>50</v>
      </c>
    </row>
    <row r="381" spans="1:26">
      <c r="L381" t="str">
        <v>f</v>
      </c>
      <c r="M381" t="str">
        <v>f</v>
      </c>
      <c r="U381">
        <v>50</v>
      </c>
      <c r="V381">
        <v>50</v>
      </c>
    </row>
    <row r="382" spans="1:26">
      <c r="M382" t="str">
        <v>i</v>
      </c>
      <c r="V382">
        <v>50</v>
      </c>
    </row>
    <row r="384" spans="1:26">
      <c r="E384" t="str">
        <f>_xlfn.CONCAT(E374)</f>
        <v>c</v>
      </c>
      <c r="F384" t="str">
        <f>_xlfn.CONCAT(_xlfn.ANCHORARRAY(F374))</f>
        <v>cd</v>
      </c>
      <c r="G384" t="str">
        <f>_xlfn.CONCAT(_xlfn.ANCHORARRAY(G374))</f>
        <v>cdg</v>
      </c>
      <c r="H384" t="str">
        <f>_xlfn.CONCAT(_xlfn.ANCHORARRAY(H374))</f>
        <v>cdgh</v>
      </c>
      <c r="I384" t="str">
        <f>_xlfn.CONCAT(_xlfn.ANCHORARRAY(I374))</f>
        <v>cdgha</v>
      </c>
      <c r="J384" t="str">
        <f>_xlfn.CONCAT(_xlfn.ANCHORARRAY(J374))</f>
        <v>cdghab</v>
      </c>
      <c r="K384" t="str">
        <f>_xlfn.CONCAT(_xlfn.ANCHORARRAY(K374))</f>
        <v>cdghabe</v>
      </c>
      <c r="L384" t="str">
        <f>_xlfn.CONCAT(_xlfn.ANCHORARRAY(L374))</f>
        <v>cdghabef</v>
      </c>
      <c r="M384" t="str">
        <f>_xlfn.CONCAT(_xlfn.ANCHORARRAY(M374))</f>
        <v>cdghabefi</v>
      </c>
      <c r="N384">
        <f>SUM(N374:N382)</f>
        <v>40</v>
      </c>
      <c r="O384">
        <f>SUM(O374:O382)</f>
        <v>80</v>
      </c>
      <c r="P384">
        <f>SUM(P374:P382)</f>
        <v>120</v>
      </c>
      <c r="Q384">
        <f>SUM(Q374:Q382)</f>
        <v>160</v>
      </c>
      <c r="R384">
        <f>SUM(R374:R382)</f>
        <v>210</v>
      </c>
      <c r="S384">
        <f>SUM(S374:S382)</f>
        <v>260</v>
      </c>
      <c r="T384">
        <f>SUM(T374:T382)</f>
        <v>310</v>
      </c>
      <c r="U384">
        <f>SUM(U374:U382)</f>
        <v>360</v>
      </c>
      <c r="V384">
        <f>SUM(V374:V382)</f>
        <v>410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ITESM</dc:creator>
  <cp:keywords/>
  <dc:description/>
  <cp:lastModifiedBy/>
  <cp:revision>1</cp:revision>
  <dcterms:created xsi:type="dcterms:W3CDTF">2023-04-05T05:40:51Z</dcterms:created>
  <dcterms:modified xsi:type="dcterms:W3CDTF">2024-05-08T22:02:31Z</dcterms:modified>
  <cp:category/>
  <cp:contentStatus/>
</cp:coreProperties>
</file>