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8_{193D0C42-82BF-47A3-9684-9384EA82ED95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INSTRUCCIONES" sheetId="1" r:id="rId1"/>
    <sheet name="VENTAS" sheetId="2" r:id="rId2"/>
    <sheet name="NOMINA" sheetId="3" r:id="rId3"/>
  </sheets>
  <definedNames>
    <definedName name="_xlnm._FilterDatabase" localSheetId="2" hidden="1">NOMINA!$A$1:$K$538</definedName>
  </definedNames>
  <calcPr calcId="191029"/>
</workbook>
</file>

<file path=xl/calcChain.xml><?xml version="1.0" encoding="utf-8"?>
<calcChain xmlns="http://schemas.openxmlformats.org/spreadsheetml/2006/main">
  <c r="E544" i="3" l="1"/>
  <c r="F544" i="3"/>
  <c r="G544" i="3"/>
  <c r="H544" i="3"/>
  <c r="I544" i="3"/>
  <c r="J544" i="3"/>
  <c r="D544" i="3"/>
  <c r="E543" i="3"/>
  <c r="F543" i="3"/>
  <c r="G543" i="3"/>
  <c r="H543" i="3"/>
  <c r="I543" i="3"/>
  <c r="J543" i="3"/>
  <c r="D543" i="3"/>
  <c r="E542" i="3"/>
  <c r="F542" i="3"/>
  <c r="G542" i="3"/>
  <c r="H542" i="3"/>
  <c r="I542" i="3"/>
  <c r="J542" i="3"/>
  <c r="D542" i="3"/>
  <c r="E541" i="3"/>
  <c r="F541" i="3"/>
  <c r="G541" i="3"/>
  <c r="H541" i="3"/>
  <c r="I541" i="3"/>
  <c r="J541" i="3"/>
  <c r="D541" i="3"/>
  <c r="E540" i="3"/>
  <c r="F540" i="3"/>
  <c r="G540" i="3"/>
  <c r="H540" i="3"/>
  <c r="I540" i="3"/>
  <c r="J540" i="3"/>
  <c r="D54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2" i="3"/>
  <c r="H497" i="3"/>
  <c r="H480" i="3"/>
  <c r="H430" i="3"/>
  <c r="H377" i="3"/>
  <c r="H366" i="3"/>
  <c r="H348" i="3"/>
  <c r="H344" i="3"/>
  <c r="H317" i="3"/>
  <c r="H314" i="3"/>
  <c r="H291" i="3"/>
  <c r="H289" i="3"/>
  <c r="H260" i="3"/>
  <c r="H257" i="3"/>
  <c r="H201" i="3"/>
  <c r="H200" i="3"/>
  <c r="H162" i="3"/>
  <c r="H155" i="3"/>
  <c r="H147" i="3"/>
  <c r="H146" i="3"/>
  <c r="H96" i="3"/>
  <c r="H60" i="3"/>
  <c r="H13" i="3"/>
  <c r="H12" i="3"/>
  <c r="F3" i="3"/>
  <c r="G3" i="3" s="1"/>
  <c r="F4" i="3"/>
  <c r="H4" i="3" s="1"/>
  <c r="F5" i="3"/>
  <c r="G5" i="3" s="1"/>
  <c r="F6" i="3"/>
  <c r="G6" i="3" s="1"/>
  <c r="F7" i="3"/>
  <c r="G7" i="3" s="1"/>
  <c r="F8" i="3"/>
  <c r="H8" i="3" s="1"/>
  <c r="F9" i="3"/>
  <c r="H9" i="3" s="1"/>
  <c r="F10" i="3"/>
  <c r="H10" i="3" s="1"/>
  <c r="F11" i="3"/>
  <c r="G11" i="3" s="1"/>
  <c r="F12" i="3"/>
  <c r="F13" i="3"/>
  <c r="F14" i="3"/>
  <c r="G14" i="3" s="1"/>
  <c r="F15" i="3"/>
  <c r="G15" i="3" s="1"/>
  <c r="F16" i="3"/>
  <c r="G16" i="3" s="1"/>
  <c r="F17" i="3"/>
  <c r="G17" i="3" s="1"/>
  <c r="F18" i="3"/>
  <c r="H18" i="3" s="1"/>
  <c r="F19" i="3"/>
  <c r="G19" i="3" s="1"/>
  <c r="F20" i="3"/>
  <c r="G20" i="3" s="1"/>
  <c r="F21" i="3"/>
  <c r="H21" i="3" s="1"/>
  <c r="F22" i="3"/>
  <c r="G22" i="3" s="1"/>
  <c r="F23" i="3"/>
  <c r="G23" i="3" s="1"/>
  <c r="F24" i="3"/>
  <c r="G24" i="3" s="1"/>
  <c r="F25" i="3"/>
  <c r="H25" i="3" s="1"/>
  <c r="F26" i="3"/>
  <c r="G26" i="3" s="1"/>
  <c r="F27" i="3"/>
  <c r="H27" i="3" s="1"/>
  <c r="F28" i="3"/>
  <c r="H28" i="3" s="1"/>
  <c r="F29" i="3"/>
  <c r="G29" i="3" s="1"/>
  <c r="F30" i="3"/>
  <c r="G30" i="3" s="1"/>
  <c r="F31" i="3"/>
  <c r="H31" i="3" s="1"/>
  <c r="F32" i="3"/>
  <c r="G32" i="3" s="1"/>
  <c r="F33" i="3"/>
  <c r="G33" i="3" s="1"/>
  <c r="F34" i="3"/>
  <c r="G34" i="3" s="1"/>
  <c r="F35" i="3"/>
  <c r="H35" i="3" s="1"/>
  <c r="F36" i="3"/>
  <c r="H36" i="3" s="1"/>
  <c r="F37" i="3"/>
  <c r="G37" i="3" s="1"/>
  <c r="F38" i="3"/>
  <c r="H38" i="3" s="1"/>
  <c r="F39" i="3"/>
  <c r="G39" i="3" s="1"/>
  <c r="F40" i="3"/>
  <c r="H40" i="3" s="1"/>
  <c r="F41" i="3"/>
  <c r="G41" i="3" s="1"/>
  <c r="F42" i="3"/>
  <c r="G42" i="3" s="1"/>
  <c r="F43" i="3"/>
  <c r="G43" i="3" s="1"/>
  <c r="F44" i="3"/>
  <c r="G44" i="3" s="1"/>
  <c r="F45" i="3"/>
  <c r="H45" i="3" s="1"/>
  <c r="F46" i="3"/>
  <c r="G46" i="3" s="1"/>
  <c r="F47" i="3"/>
  <c r="G47" i="3" s="1"/>
  <c r="F48" i="3"/>
  <c r="G48" i="3" s="1"/>
  <c r="F49" i="3"/>
  <c r="G49" i="3" s="1"/>
  <c r="F50" i="3"/>
  <c r="H50" i="3" s="1"/>
  <c r="F51" i="3"/>
  <c r="G51" i="3" s="1"/>
  <c r="F52" i="3"/>
  <c r="H52" i="3" s="1"/>
  <c r="F53" i="3"/>
  <c r="G53" i="3" s="1"/>
  <c r="F54" i="3"/>
  <c r="H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H61" i="3" s="1"/>
  <c r="F62" i="3"/>
  <c r="H62" i="3" s="1"/>
  <c r="F63" i="3"/>
  <c r="G63" i="3" s="1"/>
  <c r="F64" i="3"/>
  <c r="H64" i="3" s="1"/>
  <c r="F65" i="3"/>
  <c r="H65" i="3" s="1"/>
  <c r="F66" i="3"/>
  <c r="H66" i="3" s="1"/>
  <c r="F67" i="3"/>
  <c r="H67" i="3" s="1"/>
  <c r="F68" i="3"/>
  <c r="G68" i="3" s="1"/>
  <c r="F69" i="3"/>
  <c r="H69" i="3" s="1"/>
  <c r="F70" i="3"/>
  <c r="G70" i="3" s="1"/>
  <c r="F71" i="3"/>
  <c r="H71" i="3" s="1"/>
  <c r="F72" i="3"/>
  <c r="G72" i="3" s="1"/>
  <c r="F73" i="3"/>
  <c r="H73" i="3" s="1"/>
  <c r="F74" i="3"/>
  <c r="G74" i="3" s="1"/>
  <c r="F75" i="3"/>
  <c r="G75" i="3" s="1"/>
  <c r="F76" i="3"/>
  <c r="H76" i="3" s="1"/>
  <c r="F77" i="3"/>
  <c r="H77" i="3" s="1"/>
  <c r="F78" i="3"/>
  <c r="H78" i="3" s="1"/>
  <c r="F79" i="3"/>
  <c r="H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H85" i="3" s="1"/>
  <c r="F86" i="3"/>
  <c r="H86" i="3" s="1"/>
  <c r="F87" i="3"/>
  <c r="G87" i="3" s="1"/>
  <c r="F88" i="3"/>
  <c r="G88" i="3" s="1"/>
  <c r="F89" i="3"/>
  <c r="H89" i="3" s="1"/>
  <c r="F90" i="3"/>
  <c r="H90" i="3" s="1"/>
  <c r="F91" i="3"/>
  <c r="G91" i="3" s="1"/>
  <c r="F92" i="3"/>
  <c r="H92" i="3" s="1"/>
  <c r="F93" i="3"/>
  <c r="G93" i="3" s="1"/>
  <c r="F94" i="3"/>
  <c r="G94" i="3" s="1"/>
  <c r="F95" i="3"/>
  <c r="G95" i="3" s="1"/>
  <c r="F96" i="3"/>
  <c r="F97" i="3"/>
  <c r="G97" i="3" s="1"/>
  <c r="F98" i="3"/>
  <c r="H98" i="3" s="1"/>
  <c r="F99" i="3"/>
  <c r="G99" i="3" s="1"/>
  <c r="F100" i="3"/>
  <c r="H100" i="3" s="1"/>
  <c r="F101" i="3"/>
  <c r="G101" i="3" s="1"/>
  <c r="F102" i="3"/>
  <c r="H102" i="3" s="1"/>
  <c r="F103" i="3"/>
  <c r="G103" i="3" s="1"/>
  <c r="F104" i="3"/>
  <c r="H104" i="3" s="1"/>
  <c r="F105" i="3"/>
  <c r="G105" i="3" s="1"/>
  <c r="F106" i="3"/>
  <c r="G106" i="3" s="1"/>
  <c r="F107" i="3"/>
  <c r="H107" i="3" s="1"/>
  <c r="F108" i="3"/>
  <c r="G108" i="3" s="1"/>
  <c r="F109" i="3"/>
  <c r="G109" i="3" s="1"/>
  <c r="F110" i="3"/>
  <c r="G110" i="3" s="1"/>
  <c r="F111" i="3"/>
  <c r="G111" i="3" s="1"/>
  <c r="F112" i="3"/>
  <c r="H112" i="3" s="1"/>
  <c r="F113" i="3"/>
  <c r="H113" i="3" s="1"/>
  <c r="F114" i="3"/>
  <c r="G114" i="3" s="1"/>
  <c r="F115" i="3"/>
  <c r="G115" i="3" s="1"/>
  <c r="F116" i="3"/>
  <c r="G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G122" i="3" s="1"/>
  <c r="F123" i="3"/>
  <c r="H123" i="3" s="1"/>
  <c r="F124" i="3"/>
  <c r="H124" i="3" s="1"/>
  <c r="F125" i="3"/>
  <c r="H125" i="3" s="1"/>
  <c r="F126" i="3"/>
  <c r="H126" i="3" s="1"/>
  <c r="F127" i="3"/>
  <c r="G127" i="3" s="1"/>
  <c r="F128" i="3"/>
  <c r="H128" i="3" s="1"/>
  <c r="F129" i="3"/>
  <c r="G129" i="3" s="1"/>
  <c r="F130" i="3"/>
  <c r="H130" i="3" s="1"/>
  <c r="F131" i="3"/>
  <c r="G131" i="3" s="1"/>
  <c r="F132" i="3"/>
  <c r="G132" i="3" s="1"/>
  <c r="F133" i="3"/>
  <c r="G133" i="3" s="1"/>
  <c r="F134" i="3"/>
  <c r="H134" i="3" s="1"/>
  <c r="F135" i="3"/>
  <c r="G135" i="3" s="1"/>
  <c r="F136" i="3"/>
  <c r="G136" i="3" s="1"/>
  <c r="F137" i="3"/>
  <c r="H137" i="3" s="1"/>
  <c r="F138" i="3"/>
  <c r="H138" i="3" s="1"/>
  <c r="F139" i="3"/>
  <c r="G139" i="3" s="1"/>
  <c r="F140" i="3"/>
  <c r="H140" i="3" s="1"/>
  <c r="F141" i="3"/>
  <c r="G141" i="3" s="1"/>
  <c r="F142" i="3"/>
  <c r="H142" i="3" s="1"/>
  <c r="F143" i="3"/>
  <c r="G143" i="3" s="1"/>
  <c r="F144" i="3"/>
  <c r="G144" i="3" s="1"/>
  <c r="F145" i="3"/>
  <c r="H145" i="3" s="1"/>
  <c r="F146" i="3"/>
  <c r="F147" i="3"/>
  <c r="G147" i="3" s="1"/>
  <c r="F148" i="3"/>
  <c r="H148" i="3" s="1"/>
  <c r="F149" i="3"/>
  <c r="H149" i="3" s="1"/>
  <c r="F150" i="3"/>
  <c r="H150" i="3" s="1"/>
  <c r="F151" i="3"/>
  <c r="G151" i="3" s="1"/>
  <c r="F152" i="3"/>
  <c r="G152" i="3" s="1"/>
  <c r="F153" i="3"/>
  <c r="G153" i="3" s="1"/>
  <c r="F154" i="3"/>
  <c r="G154" i="3" s="1"/>
  <c r="F155" i="3"/>
  <c r="F156" i="3"/>
  <c r="H156" i="3" s="1"/>
  <c r="F157" i="3"/>
  <c r="G157" i="3" s="1"/>
  <c r="F158" i="3"/>
  <c r="G158" i="3" s="1"/>
  <c r="F159" i="3"/>
  <c r="G159" i="3" s="1"/>
  <c r="F160" i="3"/>
  <c r="H160" i="3" s="1"/>
  <c r="F161" i="3"/>
  <c r="H161" i="3" s="1"/>
  <c r="F162" i="3"/>
  <c r="F163" i="3"/>
  <c r="G163" i="3" s="1"/>
  <c r="F164" i="3"/>
  <c r="G164" i="3" s="1"/>
  <c r="F165" i="3"/>
  <c r="H165" i="3" s="1"/>
  <c r="F166" i="3"/>
  <c r="G166" i="3" s="1"/>
  <c r="F167" i="3"/>
  <c r="G167" i="3" s="1"/>
  <c r="F168" i="3"/>
  <c r="G168" i="3" s="1"/>
  <c r="F169" i="3"/>
  <c r="G169" i="3" s="1"/>
  <c r="F170" i="3"/>
  <c r="H170" i="3" s="1"/>
  <c r="F171" i="3"/>
  <c r="G171" i="3" s="1"/>
  <c r="F172" i="3"/>
  <c r="H172" i="3" s="1"/>
  <c r="F173" i="3"/>
  <c r="G173" i="3" s="1"/>
  <c r="F174" i="3"/>
  <c r="G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H181" i="3" s="1"/>
  <c r="F182" i="3"/>
  <c r="G182" i="3" s="1"/>
  <c r="F183" i="3"/>
  <c r="G183" i="3" s="1"/>
  <c r="F184" i="3"/>
  <c r="G184" i="3" s="1"/>
  <c r="F185" i="3"/>
  <c r="H185" i="3" s="1"/>
  <c r="F186" i="3"/>
  <c r="G186" i="3" s="1"/>
  <c r="F187" i="3"/>
  <c r="G187" i="3" s="1"/>
  <c r="F188" i="3"/>
  <c r="G188" i="3" s="1"/>
  <c r="F189" i="3"/>
  <c r="H189" i="3" s="1"/>
  <c r="F190" i="3"/>
  <c r="H190" i="3" s="1"/>
  <c r="F191" i="3"/>
  <c r="G191" i="3" s="1"/>
  <c r="F192" i="3"/>
  <c r="G192" i="3" s="1"/>
  <c r="F193" i="3"/>
  <c r="H193" i="3" s="1"/>
  <c r="F194" i="3"/>
  <c r="H194" i="3" s="1"/>
  <c r="F195" i="3"/>
  <c r="G195" i="3" s="1"/>
  <c r="F196" i="3"/>
  <c r="G196" i="3" s="1"/>
  <c r="F197" i="3"/>
  <c r="G197" i="3" s="1"/>
  <c r="F198" i="3"/>
  <c r="H198" i="3" s="1"/>
  <c r="F199" i="3"/>
  <c r="G199" i="3" s="1"/>
  <c r="F200" i="3"/>
  <c r="F201" i="3"/>
  <c r="G201" i="3" s="1"/>
  <c r="F202" i="3"/>
  <c r="G202" i="3" s="1"/>
  <c r="F203" i="3"/>
  <c r="G203" i="3" s="1"/>
  <c r="F204" i="3"/>
  <c r="H204" i="3" s="1"/>
  <c r="F205" i="3"/>
  <c r="H205" i="3" s="1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G213" i="3" s="1"/>
  <c r="F214" i="3"/>
  <c r="H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H220" i="3" s="1"/>
  <c r="F221" i="3"/>
  <c r="G221" i="3" s="1"/>
  <c r="F222" i="3"/>
  <c r="G222" i="3" s="1"/>
  <c r="F223" i="3"/>
  <c r="H223" i="3" s="1"/>
  <c r="F224" i="3"/>
  <c r="G224" i="3" s="1"/>
  <c r="F225" i="3"/>
  <c r="G225" i="3" s="1"/>
  <c r="F226" i="3"/>
  <c r="G226" i="3" s="1"/>
  <c r="F227" i="3"/>
  <c r="H227" i="3" s="1"/>
  <c r="F228" i="3"/>
  <c r="G228" i="3" s="1"/>
  <c r="F229" i="3"/>
  <c r="G229" i="3" s="1"/>
  <c r="F230" i="3"/>
  <c r="H230" i="3" s="1"/>
  <c r="F231" i="3"/>
  <c r="H231" i="3" s="1"/>
  <c r="F232" i="3"/>
  <c r="G232" i="3" s="1"/>
  <c r="F233" i="3"/>
  <c r="G233" i="3" s="1"/>
  <c r="F234" i="3"/>
  <c r="G234" i="3" s="1"/>
  <c r="F235" i="3"/>
  <c r="H235" i="3" s="1"/>
  <c r="F236" i="3"/>
  <c r="H236" i="3" s="1"/>
  <c r="F237" i="3"/>
  <c r="H237" i="3" s="1"/>
  <c r="F238" i="3"/>
  <c r="H238" i="3" s="1"/>
  <c r="F239" i="3"/>
  <c r="G239" i="3" s="1"/>
  <c r="F240" i="3"/>
  <c r="H240" i="3" s="1"/>
  <c r="F241" i="3"/>
  <c r="H241" i="3" s="1"/>
  <c r="F242" i="3"/>
  <c r="H242" i="3" s="1"/>
  <c r="F243" i="3"/>
  <c r="G243" i="3" s="1"/>
  <c r="F244" i="3"/>
  <c r="G244" i="3" s="1"/>
  <c r="F245" i="3"/>
  <c r="H245" i="3" s="1"/>
  <c r="F246" i="3"/>
  <c r="G246" i="3" s="1"/>
  <c r="F247" i="3"/>
  <c r="H247" i="3" s="1"/>
  <c r="F248" i="3"/>
  <c r="H248" i="3" s="1"/>
  <c r="F249" i="3"/>
  <c r="G249" i="3" s="1"/>
  <c r="F250" i="3"/>
  <c r="G250" i="3" s="1"/>
  <c r="F251" i="3"/>
  <c r="G251" i="3" s="1"/>
  <c r="F252" i="3"/>
  <c r="H252" i="3" s="1"/>
  <c r="F253" i="3"/>
  <c r="G253" i="3" s="1"/>
  <c r="F254" i="3"/>
  <c r="H254" i="3" s="1"/>
  <c r="F255" i="3"/>
  <c r="G255" i="3" s="1"/>
  <c r="F256" i="3"/>
  <c r="H256" i="3" s="1"/>
  <c r="F257" i="3"/>
  <c r="G257" i="3" s="1"/>
  <c r="F258" i="3"/>
  <c r="H258" i="3" s="1"/>
  <c r="F259" i="3"/>
  <c r="G259" i="3" s="1"/>
  <c r="F260" i="3"/>
  <c r="F261" i="3"/>
  <c r="H261" i="3" s="1"/>
  <c r="F262" i="3"/>
  <c r="G262" i="3" s="1"/>
  <c r="F263" i="3"/>
  <c r="G263" i="3" s="1"/>
  <c r="F264" i="3"/>
  <c r="H264" i="3" s="1"/>
  <c r="F265" i="3"/>
  <c r="H265" i="3" s="1"/>
  <c r="F266" i="3"/>
  <c r="H266" i="3" s="1"/>
  <c r="F267" i="3"/>
  <c r="H267" i="3" s="1"/>
  <c r="F268" i="3"/>
  <c r="G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G274" i="3" s="1"/>
  <c r="F275" i="3"/>
  <c r="G275" i="3" s="1"/>
  <c r="F276" i="3"/>
  <c r="H276" i="3" s="1"/>
  <c r="F277" i="3"/>
  <c r="G277" i="3" s="1"/>
  <c r="F278" i="3"/>
  <c r="G278" i="3" s="1"/>
  <c r="F279" i="3"/>
  <c r="H279" i="3" s="1"/>
  <c r="F280" i="3"/>
  <c r="G280" i="3" s="1"/>
  <c r="F281" i="3"/>
  <c r="H281" i="3" s="1"/>
  <c r="F282" i="3"/>
  <c r="H282" i="3" s="1"/>
  <c r="F283" i="3"/>
  <c r="H283" i="3" s="1"/>
  <c r="F284" i="3"/>
  <c r="H284" i="3" s="1"/>
  <c r="F285" i="3"/>
  <c r="G285" i="3" s="1"/>
  <c r="F286" i="3"/>
  <c r="H286" i="3" s="1"/>
  <c r="F287" i="3"/>
  <c r="H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H293" i="3" s="1"/>
  <c r="F294" i="3"/>
  <c r="G294" i="3" s="1"/>
  <c r="F295" i="3"/>
  <c r="G295" i="3" s="1"/>
  <c r="F296" i="3"/>
  <c r="H296" i="3" s="1"/>
  <c r="F297" i="3"/>
  <c r="H297" i="3" s="1"/>
  <c r="F298" i="3"/>
  <c r="H298" i="3" s="1"/>
  <c r="F299" i="3"/>
  <c r="G299" i="3" s="1"/>
  <c r="F300" i="3"/>
  <c r="H300" i="3" s="1"/>
  <c r="F301" i="3"/>
  <c r="G301" i="3" s="1"/>
  <c r="F302" i="3"/>
  <c r="H302" i="3" s="1"/>
  <c r="F303" i="3"/>
  <c r="G303" i="3" s="1"/>
  <c r="F304" i="3"/>
  <c r="G304" i="3" s="1"/>
  <c r="F305" i="3"/>
  <c r="G305" i="3" s="1"/>
  <c r="F306" i="3"/>
  <c r="H306" i="3" s="1"/>
  <c r="F307" i="3"/>
  <c r="G307" i="3" s="1"/>
  <c r="F308" i="3"/>
  <c r="H308" i="3" s="1"/>
  <c r="F309" i="3"/>
  <c r="G309" i="3" s="1"/>
  <c r="F310" i="3"/>
  <c r="H310" i="3" s="1"/>
  <c r="F311" i="3"/>
  <c r="G311" i="3" s="1"/>
  <c r="F312" i="3"/>
  <c r="G312" i="3" s="1"/>
  <c r="F313" i="3"/>
  <c r="H313" i="3" s="1"/>
  <c r="F314" i="3"/>
  <c r="F315" i="3"/>
  <c r="G315" i="3" s="1"/>
  <c r="F316" i="3"/>
  <c r="G316" i="3" s="1"/>
  <c r="F317" i="3"/>
  <c r="F318" i="3"/>
  <c r="H318" i="3" s="1"/>
  <c r="F319" i="3"/>
  <c r="H319" i="3" s="1"/>
  <c r="F320" i="3"/>
  <c r="G320" i="3" s="1"/>
  <c r="F321" i="3"/>
  <c r="G321" i="3" s="1"/>
  <c r="F322" i="3"/>
  <c r="G322" i="3" s="1"/>
  <c r="F323" i="3"/>
  <c r="H323" i="3" s="1"/>
  <c r="F324" i="3"/>
  <c r="H324" i="3" s="1"/>
  <c r="F325" i="3"/>
  <c r="G325" i="3" s="1"/>
  <c r="F326" i="3"/>
  <c r="G326" i="3" s="1"/>
  <c r="F327" i="3"/>
  <c r="G327" i="3" s="1"/>
  <c r="F328" i="3"/>
  <c r="H328" i="3" s="1"/>
  <c r="F329" i="3"/>
  <c r="G329" i="3" s="1"/>
  <c r="F330" i="3"/>
  <c r="H330" i="3" s="1"/>
  <c r="F331" i="3"/>
  <c r="G331" i="3" s="1"/>
  <c r="F332" i="3"/>
  <c r="H332" i="3" s="1"/>
  <c r="F333" i="3"/>
  <c r="H333" i="3" s="1"/>
  <c r="F334" i="3"/>
  <c r="G334" i="3" s="1"/>
  <c r="F335" i="3"/>
  <c r="H335" i="3" s="1"/>
  <c r="F336" i="3"/>
  <c r="G336" i="3" s="1"/>
  <c r="F337" i="3"/>
  <c r="G337" i="3" s="1"/>
  <c r="F338" i="3"/>
  <c r="G338" i="3" s="1"/>
  <c r="F339" i="3"/>
  <c r="G339" i="3" s="1"/>
  <c r="F340" i="3"/>
  <c r="H340" i="3" s="1"/>
  <c r="F341" i="3"/>
  <c r="G341" i="3" s="1"/>
  <c r="F342" i="3"/>
  <c r="H342" i="3" s="1"/>
  <c r="F343" i="3"/>
  <c r="H343" i="3" s="1"/>
  <c r="F344" i="3"/>
  <c r="F345" i="3"/>
  <c r="H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H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H361" i="3" s="1"/>
  <c r="F362" i="3"/>
  <c r="G362" i="3" s="1"/>
  <c r="F363" i="3"/>
  <c r="H363" i="3" s="1"/>
  <c r="F364" i="3"/>
  <c r="H364" i="3" s="1"/>
  <c r="F365" i="3"/>
  <c r="G365" i="3" s="1"/>
  <c r="F366" i="3"/>
  <c r="F367" i="3"/>
  <c r="H367" i="3" s="1"/>
  <c r="F368" i="3"/>
  <c r="G368" i="3" s="1"/>
  <c r="F369" i="3"/>
  <c r="H369" i="3" s="1"/>
  <c r="F370" i="3"/>
  <c r="G370" i="3" s="1"/>
  <c r="F371" i="3"/>
  <c r="H371" i="3" s="1"/>
  <c r="F372" i="3"/>
  <c r="H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H378" i="3" s="1"/>
  <c r="F379" i="3"/>
  <c r="G379" i="3" s="1"/>
  <c r="F380" i="3"/>
  <c r="G380" i="3" s="1"/>
  <c r="F381" i="3"/>
  <c r="G381" i="3" s="1"/>
  <c r="F382" i="3"/>
  <c r="G382" i="3" s="1"/>
  <c r="F383" i="3"/>
  <c r="H383" i="3" s="1"/>
  <c r="F384" i="3"/>
  <c r="H384" i="3" s="1"/>
  <c r="F385" i="3"/>
  <c r="H385" i="3" s="1"/>
  <c r="F386" i="3"/>
  <c r="G386" i="3" s="1"/>
  <c r="F387" i="3"/>
  <c r="H387" i="3" s="1"/>
  <c r="F388" i="3"/>
  <c r="G388" i="3" s="1"/>
  <c r="F389" i="3"/>
  <c r="H389" i="3" s="1"/>
  <c r="F390" i="3"/>
  <c r="G390" i="3" s="1"/>
  <c r="F391" i="3"/>
  <c r="G391" i="3" s="1"/>
  <c r="F392" i="3"/>
  <c r="H392" i="3" s="1"/>
  <c r="F393" i="3"/>
  <c r="H393" i="3" s="1"/>
  <c r="F394" i="3"/>
  <c r="G394" i="3" s="1"/>
  <c r="F395" i="3"/>
  <c r="H395" i="3" s="1"/>
  <c r="F396" i="3"/>
  <c r="G396" i="3" s="1"/>
  <c r="F397" i="3"/>
  <c r="H397" i="3" s="1"/>
  <c r="F398" i="3"/>
  <c r="G398" i="3" s="1"/>
  <c r="F399" i="3"/>
  <c r="H399" i="3" s="1"/>
  <c r="F400" i="3"/>
  <c r="G400" i="3" s="1"/>
  <c r="F401" i="3"/>
  <c r="H401" i="3" s="1"/>
  <c r="F402" i="3"/>
  <c r="G402" i="3" s="1"/>
  <c r="F403" i="3"/>
  <c r="G403" i="3" s="1"/>
  <c r="F404" i="3"/>
  <c r="G404" i="3" s="1"/>
  <c r="F405" i="3"/>
  <c r="H405" i="3" s="1"/>
  <c r="F406" i="3"/>
  <c r="G406" i="3" s="1"/>
  <c r="F407" i="3"/>
  <c r="G407" i="3" s="1"/>
  <c r="F408" i="3"/>
  <c r="H408" i="3" s="1"/>
  <c r="F409" i="3"/>
  <c r="H409" i="3" s="1"/>
  <c r="F410" i="3"/>
  <c r="G410" i="3" s="1"/>
  <c r="F411" i="3"/>
  <c r="H411" i="3" s="1"/>
  <c r="F412" i="3"/>
  <c r="H412" i="3" s="1"/>
  <c r="F413" i="3"/>
  <c r="H413" i="3" s="1"/>
  <c r="F414" i="3"/>
  <c r="H414" i="3" s="1"/>
  <c r="F415" i="3"/>
  <c r="G415" i="3" s="1"/>
  <c r="F416" i="3"/>
  <c r="G416" i="3" s="1"/>
  <c r="F417" i="3"/>
  <c r="H417" i="3" s="1"/>
  <c r="F418" i="3"/>
  <c r="G418" i="3" s="1"/>
  <c r="F419" i="3"/>
  <c r="G419" i="3" s="1"/>
  <c r="F420" i="3"/>
  <c r="G420" i="3" s="1"/>
  <c r="F421" i="3"/>
  <c r="H421" i="3" s="1"/>
  <c r="F422" i="3"/>
  <c r="G422" i="3" s="1"/>
  <c r="F423" i="3"/>
  <c r="H423" i="3" s="1"/>
  <c r="F424" i="3"/>
  <c r="H424" i="3" s="1"/>
  <c r="F425" i="3"/>
  <c r="G425" i="3" s="1"/>
  <c r="F426" i="3"/>
  <c r="H426" i="3" s="1"/>
  <c r="F427" i="3"/>
  <c r="H427" i="3" s="1"/>
  <c r="F428" i="3"/>
  <c r="H428" i="3" s="1"/>
  <c r="F429" i="3"/>
  <c r="H429" i="3" s="1"/>
  <c r="F430" i="3"/>
  <c r="F431" i="3"/>
  <c r="H431" i="3" s="1"/>
  <c r="F432" i="3"/>
  <c r="H432" i="3" s="1"/>
  <c r="F433" i="3"/>
  <c r="H433" i="3" s="1"/>
  <c r="F434" i="3"/>
  <c r="G434" i="3" s="1"/>
  <c r="F435" i="3"/>
  <c r="G435" i="3" s="1"/>
  <c r="F436" i="3"/>
  <c r="H436" i="3" s="1"/>
  <c r="F437" i="3"/>
  <c r="G437" i="3" s="1"/>
  <c r="F438" i="3"/>
  <c r="G438" i="3" s="1"/>
  <c r="F439" i="3"/>
  <c r="H439" i="3" s="1"/>
  <c r="F440" i="3"/>
  <c r="G440" i="3" s="1"/>
  <c r="F441" i="3"/>
  <c r="H441" i="3" s="1"/>
  <c r="F442" i="3"/>
  <c r="H442" i="3" s="1"/>
  <c r="F443" i="3"/>
  <c r="H443" i="3" s="1"/>
  <c r="F444" i="3"/>
  <c r="G444" i="3" s="1"/>
  <c r="F445" i="3"/>
  <c r="H445" i="3" s="1"/>
  <c r="F446" i="3"/>
  <c r="H446" i="3" s="1"/>
  <c r="F447" i="3"/>
  <c r="H447" i="3" s="1"/>
  <c r="F448" i="3"/>
  <c r="H448" i="3" s="1"/>
  <c r="F449" i="3"/>
  <c r="G449" i="3" s="1"/>
  <c r="F450" i="3"/>
  <c r="G450" i="3" s="1"/>
  <c r="F451" i="3"/>
  <c r="G451" i="3" s="1"/>
  <c r="F452" i="3"/>
  <c r="G452" i="3" s="1"/>
  <c r="F453" i="3"/>
  <c r="H453" i="3" s="1"/>
  <c r="F454" i="3"/>
  <c r="H454" i="3" s="1"/>
  <c r="F455" i="3"/>
  <c r="G455" i="3" s="1"/>
  <c r="F456" i="3"/>
  <c r="H456" i="3" s="1"/>
  <c r="F457" i="3"/>
  <c r="H457" i="3" s="1"/>
  <c r="F458" i="3"/>
  <c r="G458" i="3" s="1"/>
  <c r="F459" i="3"/>
  <c r="H459" i="3" s="1"/>
  <c r="F460" i="3"/>
  <c r="H460" i="3" s="1"/>
  <c r="F461" i="3"/>
  <c r="H461" i="3" s="1"/>
  <c r="F462" i="3"/>
  <c r="G462" i="3" s="1"/>
  <c r="F463" i="3"/>
  <c r="G463" i="3" s="1"/>
  <c r="F464" i="3"/>
  <c r="H464" i="3" s="1"/>
  <c r="F465" i="3"/>
  <c r="G465" i="3" s="1"/>
  <c r="F466" i="3"/>
  <c r="G466" i="3" s="1"/>
  <c r="F467" i="3"/>
  <c r="H467" i="3" s="1"/>
  <c r="F468" i="3"/>
  <c r="H468" i="3" s="1"/>
  <c r="F469" i="3"/>
  <c r="G469" i="3" s="1"/>
  <c r="F470" i="3"/>
  <c r="H470" i="3" s="1"/>
  <c r="F471" i="3"/>
  <c r="G471" i="3" s="1"/>
  <c r="F472" i="3"/>
  <c r="H472" i="3" s="1"/>
  <c r="F473" i="3"/>
  <c r="H473" i="3" s="1"/>
  <c r="F474" i="3"/>
  <c r="H474" i="3" s="1"/>
  <c r="F475" i="3"/>
  <c r="H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H481" i="3" s="1"/>
  <c r="F482" i="3"/>
  <c r="G482" i="3" s="1"/>
  <c r="F483" i="3"/>
  <c r="H483" i="3" s="1"/>
  <c r="F484" i="3"/>
  <c r="H484" i="3" s="1"/>
  <c r="F485" i="3"/>
  <c r="G485" i="3" s="1"/>
  <c r="F486" i="3"/>
  <c r="H486" i="3" s="1"/>
  <c r="F487" i="3"/>
  <c r="H487" i="3" s="1"/>
  <c r="F488" i="3"/>
  <c r="H488" i="3" s="1"/>
  <c r="F489" i="3"/>
  <c r="G489" i="3" s="1"/>
  <c r="F490" i="3"/>
  <c r="G490" i="3" s="1"/>
  <c r="F491" i="3"/>
  <c r="H491" i="3" s="1"/>
  <c r="F492" i="3"/>
  <c r="H492" i="3" s="1"/>
  <c r="F493" i="3"/>
  <c r="G493" i="3" s="1"/>
  <c r="F494" i="3"/>
  <c r="G494" i="3" s="1"/>
  <c r="F495" i="3"/>
  <c r="G495" i="3" s="1"/>
  <c r="F496" i="3"/>
  <c r="H496" i="3" s="1"/>
  <c r="F497" i="3"/>
  <c r="G497" i="3" s="1"/>
  <c r="F498" i="3"/>
  <c r="G498" i="3" s="1"/>
  <c r="F499" i="3"/>
  <c r="H499" i="3" s="1"/>
  <c r="F500" i="3"/>
  <c r="H500" i="3" s="1"/>
  <c r="F501" i="3"/>
  <c r="H501" i="3" s="1"/>
  <c r="F502" i="3"/>
  <c r="G502" i="3" s="1"/>
  <c r="F503" i="3"/>
  <c r="H503" i="3" s="1"/>
  <c r="F504" i="3"/>
  <c r="G504" i="3" s="1"/>
  <c r="F505" i="3"/>
  <c r="H505" i="3" s="1"/>
  <c r="F506" i="3"/>
  <c r="H506" i="3" s="1"/>
  <c r="F507" i="3"/>
  <c r="H507" i="3" s="1"/>
  <c r="F508" i="3"/>
  <c r="H508" i="3" s="1"/>
  <c r="F509" i="3"/>
  <c r="H509" i="3" s="1"/>
  <c r="F510" i="3"/>
  <c r="G510" i="3" s="1"/>
  <c r="F511" i="3"/>
  <c r="G511" i="3" s="1"/>
  <c r="F512" i="3"/>
  <c r="G512" i="3" s="1"/>
  <c r="F513" i="3"/>
  <c r="G513" i="3" s="1"/>
  <c r="F514" i="3"/>
  <c r="H514" i="3" s="1"/>
  <c r="F515" i="3"/>
  <c r="H515" i="3" s="1"/>
  <c r="F516" i="3"/>
  <c r="G516" i="3" s="1"/>
  <c r="F517" i="3"/>
  <c r="G517" i="3" s="1"/>
  <c r="F518" i="3"/>
  <c r="H518" i="3" s="1"/>
  <c r="F519" i="3"/>
  <c r="H519" i="3" s="1"/>
  <c r="F520" i="3"/>
  <c r="H520" i="3" s="1"/>
  <c r="F521" i="3"/>
  <c r="G521" i="3" s="1"/>
  <c r="F522" i="3"/>
  <c r="G522" i="3" s="1"/>
  <c r="F523" i="3"/>
  <c r="H523" i="3" s="1"/>
  <c r="F524" i="3"/>
  <c r="G524" i="3" s="1"/>
  <c r="F525" i="3"/>
  <c r="G525" i="3" s="1"/>
  <c r="F526" i="3"/>
  <c r="G526" i="3" s="1"/>
  <c r="F527" i="3"/>
  <c r="H527" i="3" s="1"/>
  <c r="F528" i="3"/>
  <c r="H528" i="3" s="1"/>
  <c r="F529" i="3"/>
  <c r="G529" i="3" s="1"/>
  <c r="F530" i="3"/>
  <c r="G530" i="3" s="1"/>
  <c r="F531" i="3"/>
  <c r="H531" i="3" s="1"/>
  <c r="F532" i="3"/>
  <c r="H532" i="3" s="1"/>
  <c r="F533" i="3"/>
  <c r="G533" i="3" s="1"/>
  <c r="F534" i="3"/>
  <c r="H534" i="3" s="1"/>
  <c r="F535" i="3"/>
  <c r="G535" i="3" s="1"/>
  <c r="F536" i="3"/>
  <c r="H536" i="3" s="1"/>
  <c r="F537" i="3"/>
  <c r="G537" i="3" s="1"/>
  <c r="F538" i="3"/>
  <c r="H538" i="3" s="1"/>
  <c r="F2" i="3"/>
  <c r="G2" i="3" s="1"/>
  <c r="H87" i="3" l="1"/>
  <c r="H46" i="3"/>
  <c r="H82" i="3"/>
  <c r="H152" i="3"/>
  <c r="H188" i="3"/>
  <c r="H246" i="3"/>
  <c r="H312" i="3"/>
  <c r="H360" i="3"/>
  <c r="H466" i="3"/>
  <c r="H55" i="3"/>
  <c r="H48" i="3"/>
  <c r="H133" i="3"/>
  <c r="H153" i="3"/>
  <c r="H278" i="3"/>
  <c r="H425" i="3"/>
  <c r="H16" i="3"/>
  <c r="H63" i="3"/>
  <c r="H99" i="3"/>
  <c r="H174" i="3"/>
  <c r="H203" i="3"/>
  <c r="H320" i="3"/>
  <c r="H350" i="3"/>
  <c r="H498" i="3"/>
  <c r="H435" i="3"/>
  <c r="H22" i="3"/>
  <c r="H75" i="3"/>
  <c r="H101" i="3"/>
  <c r="H182" i="3"/>
  <c r="H268" i="3"/>
  <c r="H322" i="3"/>
  <c r="H356" i="3"/>
  <c r="H30" i="3"/>
  <c r="H103" i="3"/>
  <c r="H186" i="3"/>
  <c r="H299" i="3"/>
  <c r="H327" i="3"/>
  <c r="H357" i="3"/>
  <c r="H451" i="3"/>
  <c r="H44" i="3"/>
  <c r="H80" i="3"/>
  <c r="H151" i="3"/>
  <c r="H187" i="3"/>
  <c r="H301" i="3"/>
  <c r="H359" i="3"/>
  <c r="H455" i="3"/>
  <c r="H529" i="3"/>
  <c r="H164" i="3"/>
  <c r="H379" i="3"/>
  <c r="H11" i="3"/>
  <c r="H396" i="3"/>
  <c r="H17" i="3"/>
  <c r="H422" i="3"/>
  <c r="H217" i="3"/>
  <c r="H91" i="3"/>
  <c r="H250" i="3"/>
  <c r="H105" i="3"/>
  <c r="H191" i="3"/>
  <c r="H365" i="3"/>
  <c r="H15" i="3"/>
  <c r="H59" i="3"/>
  <c r="H167" i="3"/>
  <c r="H218" i="3"/>
  <c r="H253" i="3"/>
  <c r="H325" i="3"/>
  <c r="H463" i="3"/>
  <c r="H111" i="3"/>
  <c r="H221" i="3"/>
  <c r="H262" i="3"/>
  <c r="H338" i="3"/>
  <c r="H380" i="3"/>
  <c r="H502" i="3"/>
  <c r="H72" i="3"/>
  <c r="H143" i="3"/>
  <c r="H224" i="3"/>
  <c r="H381" i="3"/>
  <c r="H410" i="3"/>
  <c r="H434" i="3"/>
  <c r="H136" i="3"/>
  <c r="H74" i="3"/>
  <c r="H353" i="3"/>
  <c r="H440" i="3"/>
  <c r="H482" i="3"/>
  <c r="H511" i="3"/>
  <c r="H83" i="3"/>
  <c r="H115" i="3"/>
  <c r="H154" i="3"/>
  <c r="H232" i="3"/>
  <c r="H305" i="3"/>
  <c r="H358" i="3"/>
  <c r="H415" i="3"/>
  <c r="H6" i="3"/>
  <c r="H84" i="3"/>
  <c r="H158" i="3"/>
  <c r="H216" i="3"/>
  <c r="H233" i="3"/>
  <c r="H388" i="3"/>
  <c r="H420" i="3"/>
  <c r="H19" i="3"/>
  <c r="H41" i="3"/>
  <c r="H56" i="3"/>
  <c r="H449" i="3"/>
  <c r="H95" i="3"/>
  <c r="H184" i="3"/>
  <c r="H97" i="3"/>
  <c r="H239" i="3"/>
  <c r="H304" i="3"/>
  <c r="H131" i="3"/>
  <c r="H375" i="3"/>
  <c r="H521" i="3"/>
  <c r="H37" i="3"/>
  <c r="H285" i="3"/>
  <c r="H23" i="3"/>
  <c r="H197" i="3"/>
  <c r="H316" i="3"/>
  <c r="H402" i="3"/>
  <c r="H450" i="3"/>
  <c r="H495" i="3"/>
  <c r="H524" i="3"/>
  <c r="H93" i="3"/>
  <c r="H20" i="3"/>
  <c r="H68" i="3"/>
  <c r="H243" i="3"/>
  <c r="H33" i="3"/>
  <c r="H70" i="3"/>
  <c r="H109" i="3"/>
  <c r="H213" i="3"/>
  <c r="H403" i="3"/>
  <c r="H452" i="3"/>
  <c r="H525" i="3"/>
  <c r="H43" i="3"/>
  <c r="H309" i="3"/>
  <c r="H34" i="3"/>
  <c r="H110" i="3"/>
  <c r="H166" i="3"/>
  <c r="H225" i="3"/>
  <c r="H255" i="3"/>
  <c r="H290" i="3"/>
  <c r="H337" i="3"/>
  <c r="H406" i="3"/>
  <c r="H471" i="3"/>
  <c r="H485" i="3"/>
  <c r="H7" i="3"/>
  <c r="H169" i="3"/>
  <c r="H295" i="3"/>
  <c r="H352" i="3"/>
  <c r="H476" i="3"/>
  <c r="H510" i="3"/>
  <c r="H530" i="3"/>
  <c r="H368" i="3"/>
  <c r="H477" i="3"/>
  <c r="H537" i="3"/>
  <c r="H114" i="3"/>
  <c r="H321" i="3"/>
  <c r="H157" i="3"/>
  <c r="H196" i="3"/>
  <c r="H222" i="3"/>
  <c r="H469" i="3"/>
  <c r="H57" i="3"/>
  <c r="H249" i="3"/>
  <c r="H3" i="3"/>
  <c r="H58" i="3"/>
  <c r="H135" i="3"/>
  <c r="H173" i="3"/>
  <c r="H303" i="3"/>
  <c r="H329" i="3"/>
  <c r="H373" i="3"/>
  <c r="H416" i="3"/>
  <c r="H127" i="3"/>
  <c r="H106" i="3"/>
  <c r="H141" i="3"/>
  <c r="H226" i="3"/>
  <c r="H307" i="3"/>
  <c r="H336" i="3"/>
  <c r="H376" i="3"/>
  <c r="H419" i="3"/>
  <c r="H489" i="3"/>
  <c r="H108" i="3"/>
  <c r="H144" i="3"/>
  <c r="H228" i="3"/>
  <c r="H382" i="3"/>
  <c r="H465" i="3"/>
  <c r="H347" i="3"/>
  <c r="H32" i="3"/>
  <c r="H116" i="3"/>
  <c r="H163" i="3"/>
  <c r="H234" i="3"/>
  <c r="H274" i="3"/>
  <c r="H315" i="3"/>
  <c r="H349" i="3"/>
  <c r="H394" i="3"/>
  <c r="H438" i="3"/>
  <c r="H522" i="3"/>
  <c r="H168" i="3"/>
  <c r="H351" i="3"/>
  <c r="H404" i="3"/>
  <c r="H478" i="3"/>
  <c r="H311" i="3"/>
  <c r="H53" i="3"/>
  <c r="H94" i="3"/>
  <c r="H171" i="3"/>
  <c r="H215" i="3"/>
  <c r="H244" i="3"/>
  <c r="H362" i="3"/>
  <c r="H479" i="3"/>
  <c r="H535" i="3"/>
  <c r="H251" i="3"/>
  <c r="H334" i="3"/>
  <c r="H5" i="3"/>
  <c r="H398" i="3"/>
  <c r="H159" i="3"/>
  <c r="H199" i="3"/>
  <c r="H516" i="3"/>
  <c r="H2" i="3"/>
  <c r="H39" i="3"/>
  <c r="H122" i="3"/>
  <c r="H202" i="3"/>
  <c r="H288" i="3"/>
  <c r="H339" i="3"/>
  <c r="H400" i="3"/>
  <c r="H462" i="3"/>
  <c r="H493" i="3"/>
  <c r="H517" i="3"/>
  <c r="H259" i="3"/>
  <c r="H292" i="3"/>
  <c r="H341" i="3"/>
  <c r="H370" i="3"/>
  <c r="H494" i="3"/>
  <c r="H42" i="3"/>
  <c r="H81" i="3"/>
  <c r="H129" i="3"/>
  <c r="H263" i="3"/>
  <c r="H294" i="3"/>
  <c r="H407" i="3"/>
  <c r="H437" i="3"/>
  <c r="H526" i="3"/>
  <c r="H14" i="3"/>
  <c r="H47" i="3"/>
  <c r="H88" i="3"/>
  <c r="H183" i="3"/>
  <c r="H219" i="3"/>
  <c r="H374" i="3"/>
  <c r="H444" i="3"/>
  <c r="H504" i="3"/>
  <c r="H24" i="3"/>
  <c r="H49" i="3"/>
  <c r="H132" i="3"/>
  <c r="H192" i="3"/>
  <c r="H229" i="3"/>
  <c r="H275" i="3"/>
  <c r="H346" i="3"/>
  <c r="H386" i="3"/>
  <c r="H418" i="3"/>
  <c r="H512" i="3"/>
  <c r="H26" i="3"/>
  <c r="H51" i="3"/>
  <c r="H139" i="3"/>
  <c r="H277" i="3"/>
  <c r="H326" i="3"/>
  <c r="H390" i="3"/>
  <c r="H490" i="3"/>
  <c r="H513" i="3"/>
  <c r="H533" i="3"/>
  <c r="H29" i="3"/>
  <c r="H195" i="3"/>
  <c r="H280" i="3"/>
  <c r="H331" i="3"/>
  <c r="H355" i="3"/>
  <c r="H391" i="3"/>
  <c r="H458" i="3"/>
</calcChain>
</file>

<file path=xl/sharedStrings.xml><?xml version="1.0" encoding="utf-8"?>
<sst xmlns="http://schemas.openxmlformats.org/spreadsheetml/2006/main" count="4137" uniqueCount="116">
  <si>
    <t>PAIS</t>
  </si>
  <si>
    <t>FORMA DE LA ORDEN</t>
  </si>
  <si>
    <t>FORMA DE ENTREGA</t>
  </si>
  <si>
    <t>PRODUCTO</t>
  </si>
  <si>
    <t>TIPO DE PRODUCTO</t>
  </si>
  <si>
    <t>PRECIO</t>
  </si>
  <si>
    <t>PORCENTAJE DE UTILIDAD por Unidad</t>
  </si>
  <si>
    <t>UTILIDAD POR UNIDAD</t>
  </si>
  <si>
    <t>UNIDADES VENDIDAS</t>
  </si>
  <si>
    <t>UTILIDAD TOTAL</t>
  </si>
  <si>
    <t>Mexico</t>
  </si>
  <si>
    <t>Web</t>
  </si>
  <si>
    <t>Department Store</t>
  </si>
  <si>
    <t>Outdoor Protection</t>
  </si>
  <si>
    <t>Insect Repellents</t>
  </si>
  <si>
    <t>United States</t>
  </si>
  <si>
    <t>Equipment Rental Store</t>
  </si>
  <si>
    <t>Camping Equipment</t>
  </si>
  <si>
    <t>Cooking Gear</t>
  </si>
  <si>
    <t>Finland</t>
  </si>
  <si>
    <t>Japan</t>
  </si>
  <si>
    <t>Switzerland</t>
  </si>
  <si>
    <t>Sports Store</t>
  </si>
  <si>
    <t>Spain</t>
  </si>
  <si>
    <t>Golf Equipment</t>
  </si>
  <si>
    <t>Golf Accessories</t>
  </si>
  <si>
    <t>Netherlands</t>
  </si>
  <si>
    <t>Golf Shop</t>
  </si>
  <si>
    <t>China</t>
  </si>
  <si>
    <t>Brazil</t>
  </si>
  <si>
    <t>Outdoors Shop</t>
  </si>
  <si>
    <t>Germany</t>
  </si>
  <si>
    <t>E-mail</t>
  </si>
  <si>
    <t>First Aid</t>
  </si>
  <si>
    <t>Sweden</t>
  </si>
  <si>
    <t>Warehouse Store</t>
  </si>
  <si>
    <t>Personal Accessories</t>
  </si>
  <si>
    <t>Binoculars</t>
  </si>
  <si>
    <t>Singapore</t>
  </si>
  <si>
    <t>Putters</t>
  </si>
  <si>
    <t>Korea</t>
  </si>
  <si>
    <t>Austria</t>
  </si>
  <si>
    <t>Sales visit</t>
  </si>
  <si>
    <t>United Kingdom</t>
  </si>
  <si>
    <t>Sunscreen</t>
  </si>
  <si>
    <t>Telephone</t>
  </si>
  <si>
    <t>Mountaineering Equipment</t>
  </si>
  <si>
    <t>Climbing Accessories</t>
  </si>
  <si>
    <t>Australia</t>
  </si>
  <si>
    <t>Canada</t>
  </si>
  <si>
    <t>Italy</t>
  </si>
  <si>
    <t>France</t>
  </si>
  <si>
    <t>Mail</t>
  </si>
  <si>
    <t>Special</t>
  </si>
  <si>
    <t>Direct Marketing</t>
  </si>
  <si>
    <t>Lanterns</t>
  </si>
  <si>
    <t>Sleeping Bags</t>
  </si>
  <si>
    <t>Belgium</t>
  </si>
  <si>
    <t>Denmark</t>
  </si>
  <si>
    <t>Fax</t>
  </si>
  <si>
    <t>CATEGORÍA</t>
  </si>
  <si>
    <t>TRATAMIENTO</t>
  </si>
  <si>
    <t>ESTETICISTA</t>
  </si>
  <si>
    <t>VENTAS</t>
  </si>
  <si>
    <t>COMISION sobre las ventas</t>
  </si>
  <si>
    <t>BONO</t>
  </si>
  <si>
    <t>BASICO</t>
  </si>
  <si>
    <t>DEDUCCIONES DE LEY</t>
  </si>
  <si>
    <t>TOTAL</t>
  </si>
  <si>
    <t>Corporal</t>
  </si>
  <si>
    <t>De Algas Desintoxicantes</t>
  </si>
  <si>
    <t>María</t>
  </si>
  <si>
    <t>Exfoliante Energizante</t>
  </si>
  <si>
    <t>Camila</t>
  </si>
  <si>
    <t>Facial</t>
  </si>
  <si>
    <t>Daymond Frozend</t>
  </si>
  <si>
    <t>Rafaella</t>
  </si>
  <si>
    <t>Hipertermia</t>
  </si>
  <si>
    <t>Reductivo</t>
  </si>
  <si>
    <t>Rosa</t>
  </si>
  <si>
    <t>Accua Morin</t>
  </si>
  <si>
    <t>Antiedad</t>
  </si>
  <si>
    <t>Ana</t>
  </si>
  <si>
    <t>Basico</t>
  </si>
  <si>
    <t>Heavenly Body</t>
  </si>
  <si>
    <t>Tratamiento de Limpieza</t>
  </si>
  <si>
    <t>Linea Colageno y Elastina</t>
  </si>
  <si>
    <t>Envolvente De Aguacate Con Yogurt</t>
  </si>
  <si>
    <t>Envolvente Desintoxicante</t>
  </si>
  <si>
    <t>Con Tequila</t>
  </si>
  <si>
    <t>Microdermoabrasión</t>
  </si>
  <si>
    <t>Cacahua</t>
  </si>
  <si>
    <t>Ritual Azul Turquesa</t>
  </si>
  <si>
    <t>Hieloterapia</t>
  </si>
  <si>
    <t>Ritual Esencial Del Mar</t>
  </si>
  <si>
    <t>Integral Reductivo</t>
  </si>
  <si>
    <t>Relajante (No Recuerda Bien El Nombre)</t>
  </si>
  <si>
    <t>Chocoterapia</t>
  </si>
  <si>
    <t>Limpieza Profunda</t>
  </si>
  <si>
    <t>Fango Aromatico</t>
  </si>
  <si>
    <t>Lifting de Piel Madura</t>
  </si>
  <si>
    <t>Fango</t>
  </si>
  <si>
    <t>Europeo</t>
  </si>
  <si>
    <t>Modelaje</t>
  </si>
  <si>
    <t>Yax</t>
  </si>
  <si>
    <t>Renewel</t>
  </si>
  <si>
    <t>Equilibrante</t>
  </si>
  <si>
    <t>Exfoliación</t>
  </si>
  <si>
    <t>Hidratante</t>
  </si>
  <si>
    <t>Vaporizacion</t>
  </si>
  <si>
    <t>Velo De Novia (Exfoliacion Corporal)</t>
  </si>
  <si>
    <t>MAXIMO</t>
  </si>
  <si>
    <t>MINIMO</t>
  </si>
  <si>
    <t>PROMEDIO</t>
  </si>
  <si>
    <t>SUMA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</si>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</sst>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\ * #,##0.00_-;\-&quot;$&quot;\ * #,##0.00_-;_-&quot;$&quot;\ * &quot;-&quot;??_-;_-@"/>
  </numFmts>
  <fonts count="5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E598"/>
        <bgColor rgb="FFFFE59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9" fontId="1" fillId="2" borderId="1" xfId="0" applyNumberFormat="1" applyFont="1" applyFill="1" applyBorder="1"/>
    <xf numFmtId="0" fontId="1" fillId="2" borderId="2" xfId="0" applyFont="1" applyFill="1" applyBorder="1"/>
    <xf numFmtId="0" fontId="2" fillId="0" borderId="1" xfId="0" applyFont="1" applyBorder="1"/>
    <xf numFmtId="9" fontId="2" fillId="0" borderId="1" xfId="0" applyNumberFormat="1" applyFont="1" applyBorder="1"/>
    <xf numFmtId="9" fontId="2" fillId="0" borderId="0" xfId="0" applyNumberFormat="1" applyFont="1"/>
    <xf numFmtId="0" fontId="3" fillId="3" borderId="3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4" fillId="0" borderId="0" xfId="0" applyFont="1"/>
    <xf numFmtId="164" fontId="2" fillId="0" borderId="0" xfId="0" applyNumberFormat="1" applyFont="1"/>
    <xf numFmtId="4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2</xdr:row>
      <xdr:rowOff>114300</xdr:rowOff>
    </xdr:from>
    <xdr:ext cx="10848975" cy="56959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936788"/>
          <a:ext cx="10692000" cy="5686425"/>
        </a:xfrm>
        <a:prstGeom prst="rect">
          <a:avLst/>
        </a:prstGeom>
        <a:solidFill>
          <a:srgbClr val="FFD96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EXAMEN MOMENTO 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pestaña NOMINA: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Completar la la base de datos teniendo en cuenta lo siguiente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 paga una comision del 3% por cada venta de productos de la linea corporal.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0% Para la linea facial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 pagan Bonos a las vendedoras por antiguedad asi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MARIA 4%     CAMILA 3%    RAFAELLA 2%      ROSA 5%     ANA 1%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Para cada columna se pide calcular los valores: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MAXIMO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MINIMO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PROMEDIO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SUMA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323850</xdr:colOff>
      <xdr:row>2</xdr:row>
      <xdr:rowOff>85725</xdr:rowOff>
    </xdr:from>
    <xdr:ext cx="4505325" cy="5743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98100" y="912975"/>
          <a:ext cx="4495800" cy="5734050"/>
        </a:xfrm>
        <a:prstGeom prst="rect">
          <a:avLst/>
        </a:prstGeom>
        <a:solidFill>
          <a:srgbClr val="00B0F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pestaña VENTAS.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Completa la base de datos.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calcula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MAXIMO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MINIMO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PROMEDIO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SUMA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topLeftCell="A6" workbookViewId="0">
      <selection activeCell="A27" sqref="A27"/>
    </sheetView>
  </sheetViews>
  <sheetFormatPr baseColWidth="10" defaultColWidth="14.42578125" defaultRowHeight="15" customHeight="1" x14ac:dyDescent="0.25"/>
  <cols>
    <col min="1" max="26" width="10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baseColWidth="10" defaultColWidth="14.42578125" defaultRowHeight="15" customHeight="1" x14ac:dyDescent="0.25"/>
  <cols>
    <col min="1" max="1" width="21" customWidth="1"/>
    <col min="2" max="2" width="25.5703125" customWidth="1"/>
    <col min="3" max="3" width="21" customWidth="1"/>
    <col min="4" max="4" width="18.42578125" customWidth="1"/>
    <col min="5" max="5" width="23.5703125" customWidth="1"/>
    <col min="6" max="6" width="10.5703125" customWidth="1"/>
    <col min="7" max="7" width="36.42578125" customWidth="1"/>
    <col min="8" max="8" width="21.85546875" customWidth="1"/>
    <col min="9" max="9" width="20" customWidth="1"/>
    <col min="10" max="10" width="16.5703125" customWidth="1"/>
    <col min="11" max="26" width="10.7109375" customWidth="1"/>
  </cols>
  <sheetData>
    <row r="1" spans="1:10" ht="5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</row>
    <row r="2" spans="1:10" x14ac:dyDescent="0.25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>
        <v>23537</v>
      </c>
      <c r="G2" s="5">
        <v>0.05</v>
      </c>
      <c r="H2" s="4"/>
      <c r="I2" s="4">
        <v>30</v>
      </c>
      <c r="J2" s="4"/>
    </row>
    <row r="3" spans="1:10" x14ac:dyDescent="0.25">
      <c r="A3" s="4" t="s">
        <v>15</v>
      </c>
      <c r="B3" s="4" t="s">
        <v>11</v>
      </c>
      <c r="C3" s="4" t="s">
        <v>16</v>
      </c>
      <c r="D3" s="4" t="s">
        <v>17</v>
      </c>
      <c r="E3" s="4" t="s">
        <v>18</v>
      </c>
      <c r="F3" s="4">
        <v>23568</v>
      </c>
      <c r="G3" s="5">
        <v>0.04</v>
      </c>
      <c r="H3" s="4"/>
      <c r="I3" s="4">
        <v>66</v>
      </c>
      <c r="J3" s="4"/>
    </row>
    <row r="4" spans="1:10" x14ac:dyDescent="0.25">
      <c r="A4" s="4" t="s">
        <v>19</v>
      </c>
      <c r="B4" s="4" t="s">
        <v>11</v>
      </c>
      <c r="C4" s="4" t="s">
        <v>12</v>
      </c>
      <c r="D4" s="4" t="s">
        <v>13</v>
      </c>
      <c r="E4" s="4" t="s">
        <v>14</v>
      </c>
      <c r="F4" s="4">
        <v>23729</v>
      </c>
      <c r="G4" s="5">
        <v>0.14000000000000001</v>
      </c>
      <c r="H4" s="4"/>
      <c r="I4" s="4">
        <v>396</v>
      </c>
      <c r="J4" s="4"/>
    </row>
    <row r="5" spans="1:10" x14ac:dyDescent="0.25">
      <c r="A5" s="4" t="s">
        <v>20</v>
      </c>
      <c r="B5" s="4" t="s">
        <v>11</v>
      </c>
      <c r="C5" s="4" t="s">
        <v>12</v>
      </c>
      <c r="D5" s="4" t="s">
        <v>17</v>
      </c>
      <c r="E5" s="4" t="s">
        <v>18</v>
      </c>
      <c r="F5" s="4">
        <v>23766</v>
      </c>
      <c r="G5" s="5">
        <v>0.06</v>
      </c>
      <c r="H5" s="4"/>
      <c r="I5" s="4">
        <v>22</v>
      </c>
      <c r="J5" s="4"/>
    </row>
    <row r="6" spans="1:10" x14ac:dyDescent="0.25">
      <c r="A6" s="4" t="s">
        <v>21</v>
      </c>
      <c r="B6" s="4" t="s">
        <v>11</v>
      </c>
      <c r="C6" s="4" t="s">
        <v>22</v>
      </c>
      <c r="D6" s="4" t="s">
        <v>13</v>
      </c>
      <c r="E6" s="4" t="s">
        <v>14</v>
      </c>
      <c r="F6" s="4">
        <v>23897</v>
      </c>
      <c r="G6" s="5">
        <v>0.11</v>
      </c>
      <c r="H6" s="4"/>
      <c r="I6" s="4">
        <v>43</v>
      </c>
      <c r="J6" s="4"/>
    </row>
    <row r="7" spans="1:10" x14ac:dyDescent="0.25">
      <c r="A7" s="4" t="s">
        <v>23</v>
      </c>
      <c r="B7" s="4" t="s">
        <v>11</v>
      </c>
      <c r="C7" s="4" t="s">
        <v>12</v>
      </c>
      <c r="D7" s="4" t="s">
        <v>24</v>
      </c>
      <c r="E7" s="4" t="s">
        <v>25</v>
      </c>
      <c r="F7" s="4">
        <v>23988</v>
      </c>
      <c r="G7" s="5">
        <v>0.03</v>
      </c>
      <c r="H7" s="4"/>
      <c r="I7" s="4">
        <v>86</v>
      </c>
      <c r="J7" s="4"/>
    </row>
    <row r="8" spans="1:10" x14ac:dyDescent="0.25">
      <c r="A8" s="4" t="s">
        <v>26</v>
      </c>
      <c r="B8" s="4" t="s">
        <v>11</v>
      </c>
      <c r="C8" s="4" t="s">
        <v>27</v>
      </c>
      <c r="D8" s="4" t="s">
        <v>13</v>
      </c>
      <c r="E8" s="4" t="s">
        <v>14</v>
      </c>
      <c r="F8" s="4">
        <v>23995</v>
      </c>
      <c r="G8" s="5">
        <v>0.15</v>
      </c>
      <c r="H8" s="4"/>
      <c r="I8" s="4">
        <v>168</v>
      </c>
      <c r="J8" s="4"/>
    </row>
    <row r="9" spans="1:10" x14ac:dyDescent="0.25">
      <c r="A9" s="4" t="s">
        <v>28</v>
      </c>
      <c r="B9" s="4" t="s">
        <v>11</v>
      </c>
      <c r="C9" s="4" t="s">
        <v>27</v>
      </c>
      <c r="D9" s="4" t="s">
        <v>24</v>
      </c>
      <c r="E9" s="4" t="s">
        <v>25</v>
      </c>
      <c r="F9" s="4">
        <v>24262</v>
      </c>
      <c r="G9" s="5">
        <v>0.1</v>
      </c>
      <c r="H9" s="4"/>
      <c r="I9" s="4">
        <v>58</v>
      </c>
      <c r="J9" s="4"/>
    </row>
    <row r="10" spans="1:10" x14ac:dyDescent="0.25">
      <c r="A10" s="4" t="s">
        <v>29</v>
      </c>
      <c r="B10" s="4" t="s">
        <v>11</v>
      </c>
      <c r="C10" s="4" t="s">
        <v>30</v>
      </c>
      <c r="D10" s="4" t="s">
        <v>13</v>
      </c>
      <c r="E10" s="4" t="s">
        <v>14</v>
      </c>
      <c r="F10" s="4">
        <v>24312</v>
      </c>
      <c r="G10" s="5">
        <v>0.08</v>
      </c>
      <c r="H10" s="4"/>
      <c r="I10" s="4">
        <v>120</v>
      </c>
      <c r="J10" s="4"/>
    </row>
    <row r="11" spans="1:10" x14ac:dyDescent="0.25">
      <c r="A11" s="4" t="s">
        <v>31</v>
      </c>
      <c r="B11" s="4" t="s">
        <v>32</v>
      </c>
      <c r="C11" s="4" t="s">
        <v>30</v>
      </c>
      <c r="D11" s="4" t="s">
        <v>17</v>
      </c>
      <c r="E11" s="4" t="s">
        <v>18</v>
      </c>
      <c r="F11" s="4">
        <v>24321</v>
      </c>
      <c r="G11" s="5">
        <v>0.13</v>
      </c>
      <c r="H11" s="4"/>
      <c r="I11" s="4">
        <v>492</v>
      </c>
      <c r="J11" s="4"/>
    </row>
    <row r="12" spans="1:10" x14ac:dyDescent="0.25">
      <c r="A12" s="4" t="s">
        <v>26</v>
      </c>
      <c r="B12" s="4" t="s">
        <v>11</v>
      </c>
      <c r="C12" s="4" t="s">
        <v>22</v>
      </c>
      <c r="D12" s="4" t="s">
        <v>13</v>
      </c>
      <c r="E12" s="4" t="s">
        <v>33</v>
      </c>
      <c r="F12" s="4">
        <v>24504</v>
      </c>
      <c r="G12" s="5">
        <v>0.09</v>
      </c>
      <c r="H12" s="4"/>
      <c r="I12" s="4">
        <v>91</v>
      </c>
      <c r="J12" s="4"/>
    </row>
    <row r="13" spans="1:10" x14ac:dyDescent="0.25">
      <c r="A13" s="4" t="s">
        <v>34</v>
      </c>
      <c r="B13" s="4" t="s">
        <v>11</v>
      </c>
      <c r="C13" s="4" t="s">
        <v>22</v>
      </c>
      <c r="D13" s="4" t="s">
        <v>17</v>
      </c>
      <c r="E13" s="4" t="s">
        <v>18</v>
      </c>
      <c r="F13" s="4">
        <v>24514</v>
      </c>
      <c r="G13" s="5">
        <v>0.14000000000000001</v>
      </c>
      <c r="H13" s="4"/>
      <c r="I13" s="4">
        <v>575</v>
      </c>
      <c r="J13" s="4"/>
    </row>
    <row r="14" spans="1:10" x14ac:dyDescent="0.25">
      <c r="A14" s="4" t="s">
        <v>31</v>
      </c>
      <c r="B14" s="4" t="s">
        <v>11</v>
      </c>
      <c r="C14" s="4" t="s">
        <v>35</v>
      </c>
      <c r="D14" s="4" t="s">
        <v>36</v>
      </c>
      <c r="E14" s="4" t="s">
        <v>37</v>
      </c>
      <c r="F14" s="4">
        <v>24541</v>
      </c>
      <c r="G14" s="5">
        <v>0.13</v>
      </c>
      <c r="H14" s="4"/>
      <c r="I14" s="4">
        <v>309</v>
      </c>
      <c r="J14" s="4"/>
    </row>
    <row r="15" spans="1:10" x14ac:dyDescent="0.25">
      <c r="A15" s="4" t="s">
        <v>29</v>
      </c>
      <c r="B15" s="4" t="s">
        <v>11</v>
      </c>
      <c r="C15" s="4" t="s">
        <v>22</v>
      </c>
      <c r="D15" s="4" t="s">
        <v>24</v>
      </c>
      <c r="E15" s="4" t="s">
        <v>25</v>
      </c>
      <c r="F15" s="4">
        <v>24565</v>
      </c>
      <c r="G15" s="5">
        <v>0.04</v>
      </c>
      <c r="H15" s="4"/>
      <c r="I15" s="4">
        <v>94</v>
      </c>
      <c r="J15" s="4"/>
    </row>
    <row r="16" spans="1:10" x14ac:dyDescent="0.25">
      <c r="A16" s="4" t="s">
        <v>38</v>
      </c>
      <c r="B16" s="4" t="s">
        <v>11</v>
      </c>
      <c r="C16" s="4" t="s">
        <v>12</v>
      </c>
      <c r="D16" s="4" t="s">
        <v>24</v>
      </c>
      <c r="E16" s="4" t="s">
        <v>39</v>
      </c>
      <c r="F16" s="4">
        <v>24715</v>
      </c>
      <c r="G16" s="5">
        <v>0.04</v>
      </c>
      <c r="H16" s="4"/>
      <c r="I16" s="4">
        <v>89</v>
      </c>
      <c r="J16" s="4"/>
    </row>
    <row r="17" spans="1:10" x14ac:dyDescent="0.25">
      <c r="A17" s="4" t="s">
        <v>40</v>
      </c>
      <c r="B17" s="4" t="s">
        <v>11</v>
      </c>
      <c r="C17" s="4" t="s">
        <v>22</v>
      </c>
      <c r="D17" s="4" t="s">
        <v>24</v>
      </c>
      <c r="E17" s="4" t="s">
        <v>39</v>
      </c>
      <c r="F17" s="4">
        <v>24741</v>
      </c>
      <c r="G17" s="5">
        <v>0.14000000000000001</v>
      </c>
      <c r="H17" s="4"/>
      <c r="I17" s="4">
        <v>85</v>
      </c>
      <c r="J17" s="4"/>
    </row>
    <row r="18" spans="1:10" x14ac:dyDescent="0.25">
      <c r="A18" s="4" t="s">
        <v>31</v>
      </c>
      <c r="B18" s="4" t="s">
        <v>32</v>
      </c>
      <c r="C18" s="4" t="s">
        <v>30</v>
      </c>
      <c r="D18" s="4" t="s">
        <v>17</v>
      </c>
      <c r="E18" s="4" t="s">
        <v>18</v>
      </c>
      <c r="F18" s="4">
        <v>24886</v>
      </c>
      <c r="G18" s="5">
        <v>0.12</v>
      </c>
      <c r="H18" s="4"/>
      <c r="I18" s="4">
        <v>18</v>
      </c>
      <c r="J18" s="4"/>
    </row>
    <row r="19" spans="1:10" x14ac:dyDescent="0.25">
      <c r="A19" s="4" t="s">
        <v>40</v>
      </c>
      <c r="B19" s="4" t="s">
        <v>11</v>
      </c>
      <c r="C19" s="4" t="s">
        <v>12</v>
      </c>
      <c r="D19" s="4" t="s">
        <v>13</v>
      </c>
      <c r="E19" s="4" t="s">
        <v>14</v>
      </c>
      <c r="F19" s="4">
        <v>25039</v>
      </c>
      <c r="G19" s="5">
        <v>0.13</v>
      </c>
      <c r="H19" s="4"/>
      <c r="I19" s="4">
        <v>43</v>
      </c>
      <c r="J19" s="4"/>
    </row>
    <row r="20" spans="1:10" x14ac:dyDescent="0.25">
      <c r="A20" s="4" t="s">
        <v>34</v>
      </c>
      <c r="B20" s="4" t="s">
        <v>11</v>
      </c>
      <c r="C20" s="4" t="s">
        <v>22</v>
      </c>
      <c r="D20" s="4" t="s">
        <v>13</v>
      </c>
      <c r="E20" s="4" t="s">
        <v>14</v>
      </c>
      <c r="F20" s="4">
        <v>25128</v>
      </c>
      <c r="G20" s="5">
        <v>0.1</v>
      </c>
      <c r="H20" s="4"/>
      <c r="I20" s="4">
        <v>284</v>
      </c>
      <c r="J20" s="4"/>
    </row>
    <row r="21" spans="1:10" ht="15.75" customHeight="1" x14ac:dyDescent="0.25">
      <c r="A21" s="4" t="s">
        <v>31</v>
      </c>
      <c r="B21" s="4" t="s">
        <v>32</v>
      </c>
      <c r="C21" s="4" t="s">
        <v>22</v>
      </c>
      <c r="D21" s="4" t="s">
        <v>13</v>
      </c>
      <c r="E21" s="4" t="s">
        <v>14</v>
      </c>
      <c r="F21" s="4">
        <v>25244</v>
      </c>
      <c r="G21" s="5">
        <v>0.09</v>
      </c>
      <c r="H21" s="4"/>
      <c r="I21" s="4">
        <v>45</v>
      </c>
      <c r="J21" s="4"/>
    </row>
    <row r="22" spans="1:10" ht="15.75" customHeight="1" x14ac:dyDescent="0.25">
      <c r="A22" s="4" t="s">
        <v>41</v>
      </c>
      <c r="B22" s="4" t="s">
        <v>42</v>
      </c>
      <c r="C22" s="4" t="s">
        <v>35</v>
      </c>
      <c r="D22" s="4" t="s">
        <v>36</v>
      </c>
      <c r="E22" s="4" t="s">
        <v>37</v>
      </c>
      <c r="F22" s="4">
        <v>25417</v>
      </c>
      <c r="G22" s="5">
        <v>0.11</v>
      </c>
      <c r="H22" s="4"/>
      <c r="I22" s="4">
        <v>197</v>
      </c>
      <c r="J22" s="4"/>
    </row>
    <row r="23" spans="1:10" ht="15.75" customHeight="1" x14ac:dyDescent="0.25">
      <c r="A23" s="4" t="s">
        <v>40</v>
      </c>
      <c r="B23" s="4" t="s">
        <v>11</v>
      </c>
      <c r="C23" s="4" t="s">
        <v>22</v>
      </c>
      <c r="D23" s="4" t="s">
        <v>24</v>
      </c>
      <c r="E23" s="4" t="s">
        <v>25</v>
      </c>
      <c r="F23" s="4">
        <v>25465</v>
      </c>
      <c r="G23" s="5">
        <v>0.11</v>
      </c>
      <c r="H23" s="4"/>
      <c r="I23" s="4">
        <v>139</v>
      </c>
      <c r="J23" s="4"/>
    </row>
    <row r="24" spans="1:10" ht="15.75" customHeight="1" x14ac:dyDescent="0.25">
      <c r="A24" s="4" t="s">
        <v>15</v>
      </c>
      <c r="B24" s="4" t="s">
        <v>42</v>
      </c>
      <c r="C24" s="4" t="s">
        <v>12</v>
      </c>
      <c r="D24" s="4" t="s">
        <v>13</v>
      </c>
      <c r="E24" s="4" t="s">
        <v>14</v>
      </c>
      <c r="F24" s="4">
        <v>25668</v>
      </c>
      <c r="G24" s="5">
        <v>0.09</v>
      </c>
      <c r="H24" s="4"/>
      <c r="I24" s="4">
        <v>42</v>
      </c>
      <c r="J24" s="4"/>
    </row>
    <row r="25" spans="1:10" ht="15.75" customHeight="1" x14ac:dyDescent="0.25">
      <c r="A25" s="4" t="s">
        <v>43</v>
      </c>
      <c r="B25" s="4" t="s">
        <v>11</v>
      </c>
      <c r="C25" s="4" t="s">
        <v>22</v>
      </c>
      <c r="D25" s="4" t="s">
        <v>13</v>
      </c>
      <c r="E25" s="4" t="s">
        <v>44</v>
      </c>
      <c r="F25" s="4">
        <v>25831</v>
      </c>
      <c r="G25" s="5">
        <v>0.15</v>
      </c>
      <c r="H25" s="4"/>
      <c r="I25" s="4">
        <v>16</v>
      </c>
      <c r="J25" s="4"/>
    </row>
    <row r="26" spans="1:10" ht="15.75" customHeight="1" x14ac:dyDescent="0.25">
      <c r="A26" s="4" t="s">
        <v>26</v>
      </c>
      <c r="B26" s="4" t="s">
        <v>45</v>
      </c>
      <c r="C26" s="4" t="s">
        <v>30</v>
      </c>
      <c r="D26" s="4" t="s">
        <v>46</v>
      </c>
      <c r="E26" s="4" t="s">
        <v>47</v>
      </c>
      <c r="F26" s="4">
        <v>25854</v>
      </c>
      <c r="G26" s="5">
        <v>0.04</v>
      </c>
      <c r="H26" s="4"/>
      <c r="I26" s="4">
        <v>267</v>
      </c>
      <c r="J26" s="4"/>
    </row>
    <row r="27" spans="1:10" ht="15.75" customHeight="1" x14ac:dyDescent="0.25">
      <c r="A27" s="4" t="s">
        <v>23</v>
      </c>
      <c r="B27" s="4" t="s">
        <v>11</v>
      </c>
      <c r="C27" s="4" t="s">
        <v>12</v>
      </c>
      <c r="D27" s="4" t="s">
        <v>24</v>
      </c>
      <c r="E27" s="4" t="s">
        <v>25</v>
      </c>
      <c r="F27" s="4">
        <v>25934</v>
      </c>
      <c r="G27" s="5">
        <v>0.11</v>
      </c>
      <c r="H27" s="4"/>
      <c r="I27" s="4">
        <v>78</v>
      </c>
      <c r="J27" s="4"/>
    </row>
    <row r="28" spans="1:10" ht="15.75" customHeight="1" x14ac:dyDescent="0.25">
      <c r="A28" s="4" t="s">
        <v>48</v>
      </c>
      <c r="B28" s="4" t="s">
        <v>42</v>
      </c>
      <c r="C28" s="4" t="s">
        <v>12</v>
      </c>
      <c r="D28" s="4" t="s">
        <v>13</v>
      </c>
      <c r="E28" s="4" t="s">
        <v>44</v>
      </c>
      <c r="F28" s="4">
        <v>26000</v>
      </c>
      <c r="G28" s="5">
        <v>7.0000000000000007E-2</v>
      </c>
      <c r="H28" s="4"/>
      <c r="I28" s="4">
        <v>38</v>
      </c>
      <c r="J28" s="4"/>
    </row>
    <row r="29" spans="1:10" ht="15.75" customHeight="1" x14ac:dyDescent="0.25">
      <c r="A29" s="4" t="s">
        <v>48</v>
      </c>
      <c r="B29" s="4" t="s">
        <v>42</v>
      </c>
      <c r="C29" s="4" t="s">
        <v>27</v>
      </c>
      <c r="D29" s="4" t="s">
        <v>24</v>
      </c>
      <c r="E29" s="4" t="s">
        <v>25</v>
      </c>
      <c r="F29" s="4">
        <v>26111</v>
      </c>
      <c r="G29" s="5">
        <v>0.09</v>
      </c>
      <c r="H29" s="4"/>
      <c r="I29" s="4">
        <v>93</v>
      </c>
      <c r="J29" s="4"/>
    </row>
    <row r="30" spans="1:10" ht="15.75" customHeight="1" x14ac:dyDescent="0.25">
      <c r="A30" s="4" t="s">
        <v>43</v>
      </c>
      <c r="B30" s="4" t="s">
        <v>11</v>
      </c>
      <c r="C30" s="4" t="s">
        <v>12</v>
      </c>
      <c r="D30" s="4" t="s">
        <v>24</v>
      </c>
      <c r="E30" s="4" t="s">
        <v>25</v>
      </c>
      <c r="F30" s="4">
        <v>26190</v>
      </c>
      <c r="G30" s="5">
        <v>0.15</v>
      </c>
      <c r="H30" s="4"/>
      <c r="I30" s="4">
        <v>37</v>
      </c>
      <c r="J30" s="4"/>
    </row>
    <row r="31" spans="1:10" ht="15.75" customHeight="1" x14ac:dyDescent="0.25">
      <c r="A31" s="4" t="s">
        <v>34</v>
      </c>
      <c r="B31" s="4" t="s">
        <v>32</v>
      </c>
      <c r="C31" s="4" t="s">
        <v>30</v>
      </c>
      <c r="D31" s="4" t="s">
        <v>17</v>
      </c>
      <c r="E31" s="4" t="s">
        <v>18</v>
      </c>
      <c r="F31" s="4">
        <v>26275</v>
      </c>
      <c r="G31" s="5">
        <v>0.09</v>
      </c>
      <c r="H31" s="4"/>
      <c r="I31" s="4">
        <v>23</v>
      </c>
      <c r="J31" s="4"/>
    </row>
    <row r="32" spans="1:10" ht="15.75" customHeight="1" x14ac:dyDescent="0.25">
      <c r="A32" s="4" t="s">
        <v>38</v>
      </c>
      <c r="B32" s="4" t="s">
        <v>11</v>
      </c>
      <c r="C32" s="4" t="s">
        <v>27</v>
      </c>
      <c r="D32" s="4" t="s">
        <v>13</v>
      </c>
      <c r="E32" s="4" t="s">
        <v>14</v>
      </c>
      <c r="F32" s="4">
        <v>26332</v>
      </c>
      <c r="G32" s="5">
        <v>0.14000000000000001</v>
      </c>
      <c r="H32" s="4"/>
      <c r="I32" s="4">
        <v>125</v>
      </c>
      <c r="J32" s="4"/>
    </row>
    <row r="33" spans="1:10" ht="15.75" customHeight="1" x14ac:dyDescent="0.25">
      <c r="A33" s="4" t="s">
        <v>49</v>
      </c>
      <c r="B33" s="4" t="s">
        <v>11</v>
      </c>
      <c r="C33" s="4" t="s">
        <v>12</v>
      </c>
      <c r="D33" s="4" t="s">
        <v>13</v>
      </c>
      <c r="E33" s="4" t="s">
        <v>44</v>
      </c>
      <c r="F33" s="4">
        <v>26343</v>
      </c>
      <c r="G33" s="5">
        <v>0.1</v>
      </c>
      <c r="H33" s="4"/>
      <c r="I33" s="4">
        <v>163</v>
      </c>
      <c r="J33" s="4"/>
    </row>
    <row r="34" spans="1:10" ht="15.75" customHeight="1" x14ac:dyDescent="0.25">
      <c r="A34" s="4" t="s">
        <v>50</v>
      </c>
      <c r="B34" s="4" t="s">
        <v>11</v>
      </c>
      <c r="C34" s="4" t="s">
        <v>16</v>
      </c>
      <c r="D34" s="4" t="s">
        <v>13</v>
      </c>
      <c r="E34" s="4" t="s">
        <v>33</v>
      </c>
      <c r="F34" s="4">
        <v>26461</v>
      </c>
      <c r="G34" s="5">
        <v>0.1</v>
      </c>
      <c r="H34" s="4"/>
      <c r="I34" s="4">
        <v>291</v>
      </c>
      <c r="J34" s="4"/>
    </row>
    <row r="35" spans="1:10" ht="15.75" customHeight="1" x14ac:dyDescent="0.25">
      <c r="A35" s="4" t="s">
        <v>51</v>
      </c>
      <c r="B35" s="4" t="s">
        <v>45</v>
      </c>
      <c r="C35" s="4" t="s">
        <v>30</v>
      </c>
      <c r="D35" s="4" t="s">
        <v>46</v>
      </c>
      <c r="E35" s="4" t="s">
        <v>47</v>
      </c>
      <c r="F35" s="4">
        <v>26698</v>
      </c>
      <c r="G35" s="5">
        <v>0.06</v>
      </c>
      <c r="H35" s="4"/>
      <c r="I35" s="4">
        <v>325</v>
      </c>
      <c r="J35" s="4"/>
    </row>
    <row r="36" spans="1:10" ht="15.75" customHeight="1" x14ac:dyDescent="0.25">
      <c r="A36" s="4" t="s">
        <v>23</v>
      </c>
      <c r="B36" s="4" t="s">
        <v>11</v>
      </c>
      <c r="C36" s="4" t="s">
        <v>12</v>
      </c>
      <c r="D36" s="4" t="s">
        <v>17</v>
      </c>
      <c r="E36" s="4" t="s">
        <v>18</v>
      </c>
      <c r="F36" s="4">
        <v>26768</v>
      </c>
      <c r="G36" s="5">
        <v>0.05</v>
      </c>
      <c r="H36" s="4"/>
      <c r="I36" s="4">
        <v>97</v>
      </c>
      <c r="J36" s="4"/>
    </row>
    <row r="37" spans="1:10" ht="15.75" customHeight="1" x14ac:dyDescent="0.25">
      <c r="A37" s="4" t="s">
        <v>10</v>
      </c>
      <c r="B37" s="4" t="s">
        <v>11</v>
      </c>
      <c r="C37" s="4" t="s">
        <v>22</v>
      </c>
      <c r="D37" s="4" t="s">
        <v>13</v>
      </c>
      <c r="E37" s="4" t="s">
        <v>44</v>
      </c>
      <c r="F37" s="4">
        <v>26824</v>
      </c>
      <c r="G37" s="5">
        <v>0.09</v>
      </c>
      <c r="H37" s="4"/>
      <c r="I37" s="4">
        <v>70</v>
      </c>
      <c r="J37" s="4"/>
    </row>
    <row r="38" spans="1:10" ht="15.75" customHeight="1" x14ac:dyDescent="0.25">
      <c r="A38" s="4" t="s">
        <v>43</v>
      </c>
      <c r="B38" s="4" t="s">
        <v>11</v>
      </c>
      <c r="C38" s="4" t="s">
        <v>35</v>
      </c>
      <c r="D38" s="4" t="s">
        <v>17</v>
      </c>
      <c r="E38" s="4" t="s">
        <v>18</v>
      </c>
      <c r="F38" s="4">
        <v>27440</v>
      </c>
      <c r="G38" s="5">
        <v>0.06</v>
      </c>
      <c r="H38" s="4"/>
      <c r="I38" s="4">
        <v>112</v>
      </c>
      <c r="J38" s="4"/>
    </row>
    <row r="39" spans="1:10" ht="15.75" customHeight="1" x14ac:dyDescent="0.25">
      <c r="A39" s="4" t="s">
        <v>51</v>
      </c>
      <c r="B39" s="4" t="s">
        <v>11</v>
      </c>
      <c r="C39" s="4" t="s">
        <v>30</v>
      </c>
      <c r="D39" s="4" t="s">
        <v>13</v>
      </c>
      <c r="E39" s="4" t="s">
        <v>14</v>
      </c>
      <c r="F39" s="4">
        <v>27483</v>
      </c>
      <c r="G39" s="5">
        <v>0.06</v>
      </c>
      <c r="H39" s="4"/>
      <c r="I39" s="4">
        <v>89</v>
      </c>
      <c r="J39" s="4"/>
    </row>
    <row r="40" spans="1:10" ht="15.75" customHeight="1" x14ac:dyDescent="0.25">
      <c r="A40" s="4" t="s">
        <v>20</v>
      </c>
      <c r="B40" s="4" t="s">
        <v>45</v>
      </c>
      <c r="C40" s="4" t="s">
        <v>22</v>
      </c>
      <c r="D40" s="4" t="s">
        <v>24</v>
      </c>
      <c r="E40" s="4" t="s">
        <v>39</v>
      </c>
      <c r="F40" s="4">
        <v>27516</v>
      </c>
      <c r="G40" s="5">
        <v>0.05</v>
      </c>
      <c r="H40" s="4"/>
      <c r="I40" s="4">
        <v>29</v>
      </c>
      <c r="J40" s="4"/>
    </row>
    <row r="41" spans="1:10" ht="15.75" customHeight="1" x14ac:dyDescent="0.25">
      <c r="A41" s="4" t="s">
        <v>26</v>
      </c>
      <c r="B41" s="4" t="s">
        <v>52</v>
      </c>
      <c r="C41" s="4" t="s">
        <v>12</v>
      </c>
      <c r="D41" s="4" t="s">
        <v>24</v>
      </c>
      <c r="E41" s="4" t="s">
        <v>25</v>
      </c>
      <c r="F41" s="4">
        <v>27565</v>
      </c>
      <c r="G41" s="5">
        <v>0.08</v>
      </c>
      <c r="H41" s="4"/>
      <c r="I41" s="4">
        <v>33</v>
      </c>
      <c r="J41" s="4"/>
    </row>
    <row r="42" spans="1:10" ht="15.75" customHeight="1" x14ac:dyDescent="0.25">
      <c r="A42" s="4" t="s">
        <v>10</v>
      </c>
      <c r="B42" s="4" t="s">
        <v>11</v>
      </c>
      <c r="C42" s="4" t="s">
        <v>22</v>
      </c>
      <c r="D42" s="4" t="s">
        <v>13</v>
      </c>
      <c r="E42" s="4" t="s">
        <v>14</v>
      </c>
      <c r="F42" s="4">
        <v>27759</v>
      </c>
      <c r="G42" s="5">
        <v>0.06</v>
      </c>
      <c r="H42" s="4"/>
      <c r="I42" s="4">
        <v>70</v>
      </c>
      <c r="J42" s="4"/>
    </row>
    <row r="43" spans="1:10" ht="15.75" customHeight="1" x14ac:dyDescent="0.25">
      <c r="A43" s="4" t="s">
        <v>20</v>
      </c>
      <c r="B43" s="4" t="s">
        <v>32</v>
      </c>
      <c r="C43" s="4" t="s">
        <v>12</v>
      </c>
      <c r="D43" s="4" t="s">
        <v>17</v>
      </c>
      <c r="E43" s="4" t="s">
        <v>18</v>
      </c>
      <c r="F43" s="4">
        <v>27775</v>
      </c>
      <c r="G43" s="5">
        <v>0.15</v>
      </c>
      <c r="H43" s="4"/>
      <c r="I43" s="4">
        <v>83</v>
      </c>
      <c r="J43" s="4"/>
    </row>
    <row r="44" spans="1:10" ht="15.75" customHeight="1" x14ac:dyDescent="0.25">
      <c r="A44" s="4" t="s">
        <v>51</v>
      </c>
      <c r="B44" s="4" t="s">
        <v>11</v>
      </c>
      <c r="C44" s="4" t="s">
        <v>22</v>
      </c>
      <c r="D44" s="4" t="s">
        <v>17</v>
      </c>
      <c r="E44" s="4" t="s">
        <v>18</v>
      </c>
      <c r="F44" s="4">
        <v>27936</v>
      </c>
      <c r="G44" s="5">
        <v>0.09</v>
      </c>
      <c r="H44" s="4"/>
      <c r="I44" s="4">
        <v>311</v>
      </c>
      <c r="J44" s="4"/>
    </row>
    <row r="45" spans="1:10" ht="15.75" customHeight="1" x14ac:dyDescent="0.25">
      <c r="A45" s="4" t="s">
        <v>51</v>
      </c>
      <c r="B45" s="4" t="s">
        <v>11</v>
      </c>
      <c r="C45" s="4" t="s">
        <v>22</v>
      </c>
      <c r="D45" s="4" t="s">
        <v>13</v>
      </c>
      <c r="E45" s="4" t="s">
        <v>44</v>
      </c>
      <c r="F45" s="4">
        <v>28293</v>
      </c>
      <c r="G45" s="5">
        <v>0.05</v>
      </c>
      <c r="H45" s="4"/>
      <c r="I45" s="4">
        <v>61</v>
      </c>
      <c r="J45" s="4"/>
    </row>
    <row r="46" spans="1:10" ht="15.75" customHeight="1" x14ac:dyDescent="0.25">
      <c r="A46" s="4" t="s">
        <v>31</v>
      </c>
      <c r="B46" s="4" t="s">
        <v>11</v>
      </c>
      <c r="C46" s="4" t="s">
        <v>12</v>
      </c>
      <c r="D46" s="4" t="s">
        <v>13</v>
      </c>
      <c r="E46" s="4" t="s">
        <v>44</v>
      </c>
      <c r="F46" s="4">
        <v>28393</v>
      </c>
      <c r="G46" s="5">
        <v>0.08</v>
      </c>
      <c r="H46" s="4"/>
      <c r="I46" s="4">
        <v>25</v>
      </c>
      <c r="J46" s="4"/>
    </row>
    <row r="47" spans="1:10" ht="15.75" customHeight="1" x14ac:dyDescent="0.25">
      <c r="A47" s="4" t="s">
        <v>23</v>
      </c>
      <c r="B47" s="4" t="s">
        <v>11</v>
      </c>
      <c r="C47" s="4" t="s">
        <v>30</v>
      </c>
      <c r="D47" s="4" t="s">
        <v>13</v>
      </c>
      <c r="E47" s="4" t="s">
        <v>14</v>
      </c>
      <c r="F47" s="4">
        <v>28397</v>
      </c>
      <c r="G47" s="5">
        <v>0.15</v>
      </c>
      <c r="H47" s="4"/>
      <c r="I47" s="4">
        <v>59</v>
      </c>
      <c r="J47" s="4"/>
    </row>
    <row r="48" spans="1:10" ht="15.75" customHeight="1" x14ac:dyDescent="0.25">
      <c r="A48" s="4" t="s">
        <v>34</v>
      </c>
      <c r="B48" s="4" t="s">
        <v>11</v>
      </c>
      <c r="C48" s="4" t="s">
        <v>35</v>
      </c>
      <c r="D48" s="4" t="s">
        <v>36</v>
      </c>
      <c r="E48" s="4" t="s">
        <v>37</v>
      </c>
      <c r="F48" s="4">
        <v>28419</v>
      </c>
      <c r="G48" s="5">
        <v>7.0000000000000007E-2</v>
      </c>
      <c r="H48" s="4"/>
      <c r="I48" s="4">
        <v>300</v>
      </c>
      <c r="J48" s="4"/>
    </row>
    <row r="49" spans="1:10" ht="15.75" customHeight="1" x14ac:dyDescent="0.25">
      <c r="A49" s="4" t="s">
        <v>51</v>
      </c>
      <c r="B49" s="4" t="s">
        <v>11</v>
      </c>
      <c r="C49" s="4" t="s">
        <v>12</v>
      </c>
      <c r="D49" s="4" t="s">
        <v>13</v>
      </c>
      <c r="E49" s="4" t="s">
        <v>14</v>
      </c>
      <c r="F49" s="4">
        <v>28473</v>
      </c>
      <c r="G49" s="5">
        <v>0.13</v>
      </c>
      <c r="H49" s="4"/>
      <c r="I49" s="4">
        <v>158</v>
      </c>
      <c r="J49" s="4"/>
    </row>
    <row r="50" spans="1:10" ht="15.75" customHeight="1" x14ac:dyDescent="0.25">
      <c r="A50" s="4" t="s">
        <v>15</v>
      </c>
      <c r="B50" s="4" t="s">
        <v>53</v>
      </c>
      <c r="C50" s="4" t="s">
        <v>35</v>
      </c>
      <c r="D50" s="4" t="s">
        <v>36</v>
      </c>
      <c r="E50" s="4" t="s">
        <v>37</v>
      </c>
      <c r="F50" s="4">
        <v>28511</v>
      </c>
      <c r="G50" s="5">
        <v>0.1</v>
      </c>
      <c r="H50" s="4"/>
      <c r="I50" s="4">
        <v>450</v>
      </c>
      <c r="J50" s="4"/>
    </row>
    <row r="51" spans="1:10" ht="15.75" customHeight="1" x14ac:dyDescent="0.25">
      <c r="A51" s="4" t="s">
        <v>48</v>
      </c>
      <c r="B51" s="4" t="s">
        <v>45</v>
      </c>
      <c r="C51" s="4" t="s">
        <v>12</v>
      </c>
      <c r="D51" s="4" t="s">
        <v>36</v>
      </c>
      <c r="E51" s="4" t="s">
        <v>37</v>
      </c>
      <c r="F51" s="4">
        <v>28646</v>
      </c>
      <c r="G51" s="5">
        <v>0.03</v>
      </c>
      <c r="H51" s="4"/>
      <c r="I51" s="4">
        <v>209</v>
      </c>
      <c r="J51" s="4"/>
    </row>
    <row r="52" spans="1:10" ht="15.75" customHeight="1" x14ac:dyDescent="0.25">
      <c r="A52" s="4" t="s">
        <v>48</v>
      </c>
      <c r="B52" s="4" t="s">
        <v>11</v>
      </c>
      <c r="C52" s="4" t="s">
        <v>54</v>
      </c>
      <c r="D52" s="4" t="s">
        <v>17</v>
      </c>
      <c r="E52" s="4" t="s">
        <v>55</v>
      </c>
      <c r="F52" s="4">
        <v>28909</v>
      </c>
      <c r="G52" s="5">
        <v>0.05</v>
      </c>
      <c r="H52" s="4"/>
      <c r="I52" s="4">
        <v>98</v>
      </c>
      <c r="J52" s="4"/>
    </row>
    <row r="53" spans="1:10" ht="15.75" customHeight="1" x14ac:dyDescent="0.25">
      <c r="A53" s="4" t="s">
        <v>49</v>
      </c>
      <c r="B53" s="4" t="s">
        <v>11</v>
      </c>
      <c r="C53" s="4" t="s">
        <v>22</v>
      </c>
      <c r="D53" s="4" t="s">
        <v>17</v>
      </c>
      <c r="E53" s="4" t="s">
        <v>18</v>
      </c>
      <c r="F53" s="4">
        <v>28968</v>
      </c>
      <c r="G53" s="5">
        <v>0.1</v>
      </c>
      <c r="H53" s="4"/>
      <c r="I53" s="4">
        <v>644</v>
      </c>
      <c r="J53" s="4"/>
    </row>
    <row r="54" spans="1:10" ht="15.75" customHeight="1" x14ac:dyDescent="0.25">
      <c r="A54" s="4" t="s">
        <v>38</v>
      </c>
      <c r="B54" s="4" t="s">
        <v>11</v>
      </c>
      <c r="C54" s="4" t="s">
        <v>54</v>
      </c>
      <c r="D54" s="4" t="s">
        <v>17</v>
      </c>
      <c r="E54" s="4" t="s">
        <v>18</v>
      </c>
      <c r="F54" s="4">
        <v>29294</v>
      </c>
      <c r="G54" s="5">
        <v>0.12</v>
      </c>
      <c r="H54" s="4"/>
      <c r="I54" s="4">
        <v>34</v>
      </c>
      <c r="J54" s="4"/>
    </row>
    <row r="55" spans="1:10" ht="15.75" customHeight="1" x14ac:dyDescent="0.25">
      <c r="A55" s="4" t="s">
        <v>50</v>
      </c>
      <c r="B55" s="4" t="s">
        <v>11</v>
      </c>
      <c r="C55" s="4" t="s">
        <v>35</v>
      </c>
      <c r="D55" s="4" t="s">
        <v>36</v>
      </c>
      <c r="E55" s="4" t="s">
        <v>37</v>
      </c>
      <c r="F55" s="4">
        <v>29700</v>
      </c>
      <c r="G55" s="5">
        <v>0.14000000000000001</v>
      </c>
      <c r="H55" s="4"/>
      <c r="I55" s="4">
        <v>167</v>
      </c>
      <c r="J55" s="4"/>
    </row>
    <row r="56" spans="1:10" ht="15.75" customHeight="1" x14ac:dyDescent="0.25">
      <c r="A56" s="4" t="s">
        <v>51</v>
      </c>
      <c r="B56" s="4" t="s">
        <v>42</v>
      </c>
      <c r="C56" s="4" t="s">
        <v>22</v>
      </c>
      <c r="D56" s="4" t="s">
        <v>13</v>
      </c>
      <c r="E56" s="4" t="s">
        <v>33</v>
      </c>
      <c r="F56" s="4">
        <v>29715</v>
      </c>
      <c r="G56" s="5">
        <v>0.04</v>
      </c>
      <c r="H56" s="4"/>
      <c r="I56" s="4">
        <v>92</v>
      </c>
      <c r="J56" s="4"/>
    </row>
    <row r="57" spans="1:10" ht="15.75" customHeight="1" x14ac:dyDescent="0.25">
      <c r="A57" s="4" t="s">
        <v>28</v>
      </c>
      <c r="B57" s="4" t="s">
        <v>11</v>
      </c>
      <c r="C57" s="4" t="s">
        <v>30</v>
      </c>
      <c r="D57" s="4" t="s">
        <v>17</v>
      </c>
      <c r="E57" s="4" t="s">
        <v>56</v>
      </c>
      <c r="F57" s="4">
        <v>29752</v>
      </c>
      <c r="G57" s="5">
        <v>0.12</v>
      </c>
      <c r="H57" s="4"/>
      <c r="I57" s="4">
        <v>25</v>
      </c>
      <c r="J57" s="4"/>
    </row>
    <row r="58" spans="1:10" ht="15.75" customHeight="1" x14ac:dyDescent="0.25">
      <c r="A58" s="4" t="s">
        <v>20</v>
      </c>
      <c r="B58" s="4" t="s">
        <v>53</v>
      </c>
      <c r="C58" s="4" t="s">
        <v>22</v>
      </c>
      <c r="D58" s="4" t="s">
        <v>24</v>
      </c>
      <c r="E58" s="4" t="s">
        <v>25</v>
      </c>
      <c r="F58" s="4">
        <v>29768</v>
      </c>
      <c r="G58" s="5">
        <v>0.12</v>
      </c>
      <c r="H58" s="4"/>
      <c r="I58" s="4">
        <v>33</v>
      </c>
      <c r="J58" s="4"/>
    </row>
    <row r="59" spans="1:10" ht="15.75" customHeight="1" x14ac:dyDescent="0.25">
      <c r="A59" s="4" t="s">
        <v>29</v>
      </c>
      <c r="B59" s="4" t="s">
        <v>11</v>
      </c>
      <c r="C59" s="4" t="s">
        <v>12</v>
      </c>
      <c r="D59" s="4" t="s">
        <v>13</v>
      </c>
      <c r="E59" s="4" t="s">
        <v>44</v>
      </c>
      <c r="F59" s="4">
        <v>30068</v>
      </c>
      <c r="G59" s="5">
        <v>0.03</v>
      </c>
      <c r="H59" s="4"/>
      <c r="I59" s="4">
        <v>150</v>
      </c>
      <c r="J59" s="4"/>
    </row>
    <row r="60" spans="1:10" ht="15.75" customHeight="1" x14ac:dyDescent="0.25">
      <c r="A60" s="4" t="s">
        <v>51</v>
      </c>
      <c r="B60" s="4" t="s">
        <v>42</v>
      </c>
      <c r="C60" s="4" t="s">
        <v>30</v>
      </c>
      <c r="D60" s="4" t="s">
        <v>13</v>
      </c>
      <c r="E60" s="4" t="s">
        <v>14</v>
      </c>
      <c r="F60" s="4">
        <v>30176</v>
      </c>
      <c r="G60" s="5">
        <v>0.04</v>
      </c>
      <c r="H60" s="4"/>
      <c r="I60" s="4">
        <v>100</v>
      </c>
      <c r="J60" s="4"/>
    </row>
    <row r="61" spans="1:10" ht="15.75" customHeight="1" x14ac:dyDescent="0.25">
      <c r="A61" s="4" t="s">
        <v>19</v>
      </c>
      <c r="B61" s="4" t="s">
        <v>11</v>
      </c>
      <c r="C61" s="4" t="s">
        <v>35</v>
      </c>
      <c r="D61" s="4" t="s">
        <v>17</v>
      </c>
      <c r="E61" s="4" t="s">
        <v>18</v>
      </c>
      <c r="F61" s="4">
        <v>30376</v>
      </c>
      <c r="G61" s="5">
        <v>0.04</v>
      </c>
      <c r="H61" s="4"/>
      <c r="I61" s="4">
        <v>186</v>
      </c>
      <c r="J61" s="4"/>
    </row>
    <row r="62" spans="1:10" ht="15.75" customHeight="1" x14ac:dyDescent="0.25">
      <c r="A62" s="4" t="s">
        <v>10</v>
      </c>
      <c r="B62" s="4" t="s">
        <v>11</v>
      </c>
      <c r="C62" s="4" t="s">
        <v>27</v>
      </c>
      <c r="D62" s="4" t="s">
        <v>13</v>
      </c>
      <c r="E62" s="4" t="s">
        <v>44</v>
      </c>
      <c r="F62" s="4">
        <v>30585</v>
      </c>
      <c r="G62" s="5">
        <v>7.0000000000000007E-2</v>
      </c>
      <c r="H62" s="4"/>
      <c r="I62" s="4">
        <v>175</v>
      </c>
      <c r="J62" s="4"/>
    </row>
    <row r="63" spans="1:10" ht="15.75" customHeight="1" x14ac:dyDescent="0.25">
      <c r="A63" s="4" t="s">
        <v>50</v>
      </c>
      <c r="B63" s="4" t="s">
        <v>11</v>
      </c>
      <c r="C63" s="4" t="s">
        <v>16</v>
      </c>
      <c r="D63" s="4" t="s">
        <v>13</v>
      </c>
      <c r="E63" s="4" t="s">
        <v>14</v>
      </c>
      <c r="F63" s="4">
        <v>30593</v>
      </c>
      <c r="G63" s="5">
        <v>0.11</v>
      </c>
      <c r="H63" s="4"/>
      <c r="I63" s="4">
        <v>291</v>
      </c>
      <c r="J63" s="4"/>
    </row>
    <row r="64" spans="1:10" ht="15.75" customHeight="1" x14ac:dyDescent="0.25">
      <c r="A64" s="4" t="s">
        <v>26</v>
      </c>
      <c r="B64" s="4" t="s">
        <v>42</v>
      </c>
      <c r="C64" s="4" t="s">
        <v>30</v>
      </c>
      <c r="D64" s="4" t="s">
        <v>13</v>
      </c>
      <c r="E64" s="4" t="s">
        <v>14</v>
      </c>
      <c r="F64" s="4">
        <v>30722</v>
      </c>
      <c r="G64" s="5">
        <v>0.04</v>
      </c>
      <c r="H64" s="4"/>
      <c r="I64" s="4">
        <v>56</v>
      </c>
      <c r="J64" s="4"/>
    </row>
    <row r="65" spans="1:10" ht="15.75" customHeight="1" x14ac:dyDescent="0.25">
      <c r="A65" s="4" t="s">
        <v>51</v>
      </c>
      <c r="B65" s="4" t="s">
        <v>45</v>
      </c>
      <c r="C65" s="4" t="s">
        <v>22</v>
      </c>
      <c r="D65" s="4" t="s">
        <v>17</v>
      </c>
      <c r="E65" s="4" t="s">
        <v>56</v>
      </c>
      <c r="F65" s="4">
        <v>30810</v>
      </c>
      <c r="G65" s="5">
        <v>0.14000000000000001</v>
      </c>
      <c r="H65" s="4"/>
      <c r="I65" s="4">
        <v>6</v>
      </c>
      <c r="J65" s="4"/>
    </row>
    <row r="66" spans="1:10" ht="15.75" customHeight="1" x14ac:dyDescent="0.25">
      <c r="A66" s="4" t="s">
        <v>26</v>
      </c>
      <c r="B66" s="4" t="s">
        <v>11</v>
      </c>
      <c r="C66" s="4" t="s">
        <v>22</v>
      </c>
      <c r="D66" s="4" t="s">
        <v>24</v>
      </c>
      <c r="E66" s="4" t="s">
        <v>39</v>
      </c>
      <c r="F66" s="4">
        <v>30819</v>
      </c>
      <c r="G66" s="5">
        <v>0.06</v>
      </c>
      <c r="H66" s="4"/>
      <c r="I66" s="4">
        <v>66</v>
      </c>
      <c r="J66" s="4"/>
    </row>
    <row r="67" spans="1:10" ht="15.75" customHeight="1" x14ac:dyDescent="0.25">
      <c r="A67" s="4" t="s">
        <v>57</v>
      </c>
      <c r="B67" s="4" t="s">
        <v>11</v>
      </c>
      <c r="C67" s="4" t="s">
        <v>22</v>
      </c>
      <c r="D67" s="4" t="s">
        <v>24</v>
      </c>
      <c r="E67" s="4" t="s">
        <v>25</v>
      </c>
      <c r="F67" s="4">
        <v>30831</v>
      </c>
      <c r="G67" s="5">
        <v>0.05</v>
      </c>
      <c r="H67" s="4"/>
      <c r="I67" s="4">
        <v>107</v>
      </c>
      <c r="J67" s="4"/>
    </row>
    <row r="68" spans="1:10" ht="15.75" customHeight="1" x14ac:dyDescent="0.25">
      <c r="A68" s="4" t="s">
        <v>21</v>
      </c>
      <c r="B68" s="4" t="s">
        <v>11</v>
      </c>
      <c r="C68" s="4" t="s">
        <v>35</v>
      </c>
      <c r="D68" s="4" t="s">
        <v>17</v>
      </c>
      <c r="E68" s="4" t="s">
        <v>18</v>
      </c>
      <c r="F68" s="4">
        <v>30958</v>
      </c>
      <c r="G68" s="5">
        <v>0.15</v>
      </c>
      <c r="H68" s="4"/>
      <c r="I68" s="4">
        <v>83</v>
      </c>
      <c r="J68" s="4"/>
    </row>
    <row r="69" spans="1:10" ht="15.75" customHeight="1" x14ac:dyDescent="0.25">
      <c r="A69" s="4" t="s">
        <v>40</v>
      </c>
      <c r="B69" s="4" t="s">
        <v>11</v>
      </c>
      <c r="C69" s="4" t="s">
        <v>22</v>
      </c>
      <c r="D69" s="4" t="s">
        <v>13</v>
      </c>
      <c r="E69" s="4" t="s">
        <v>14</v>
      </c>
      <c r="F69" s="4">
        <v>30973</v>
      </c>
      <c r="G69" s="5">
        <v>0.09</v>
      </c>
      <c r="H69" s="4"/>
      <c r="I69" s="4">
        <v>43</v>
      </c>
      <c r="J69" s="4"/>
    </row>
    <row r="70" spans="1:10" ht="15.75" customHeight="1" x14ac:dyDescent="0.25">
      <c r="A70" s="4" t="s">
        <v>50</v>
      </c>
      <c r="B70" s="4" t="s">
        <v>42</v>
      </c>
      <c r="C70" s="4" t="s">
        <v>35</v>
      </c>
      <c r="D70" s="4" t="s">
        <v>17</v>
      </c>
      <c r="E70" s="4" t="s">
        <v>18</v>
      </c>
      <c r="F70" s="4">
        <v>31212</v>
      </c>
      <c r="G70" s="5">
        <v>7.0000000000000007E-2</v>
      </c>
      <c r="H70" s="4"/>
      <c r="I70" s="4">
        <v>137</v>
      </c>
      <c r="J70" s="4"/>
    </row>
    <row r="71" spans="1:10" ht="15.75" customHeight="1" x14ac:dyDescent="0.25">
      <c r="A71" s="4" t="s">
        <v>10</v>
      </c>
      <c r="B71" s="4" t="s">
        <v>42</v>
      </c>
      <c r="C71" s="4" t="s">
        <v>22</v>
      </c>
      <c r="D71" s="4" t="s">
        <v>13</v>
      </c>
      <c r="E71" s="4" t="s">
        <v>33</v>
      </c>
      <c r="F71" s="4">
        <v>31234</v>
      </c>
      <c r="G71" s="5">
        <v>0.13</v>
      </c>
      <c r="H71" s="4"/>
      <c r="I71" s="4">
        <v>434</v>
      </c>
      <c r="J71" s="4"/>
    </row>
    <row r="72" spans="1:10" ht="15.75" customHeight="1" x14ac:dyDescent="0.25">
      <c r="A72" s="4" t="s">
        <v>26</v>
      </c>
      <c r="B72" s="4" t="s">
        <v>52</v>
      </c>
      <c r="C72" s="4" t="s">
        <v>12</v>
      </c>
      <c r="D72" s="4" t="s">
        <v>17</v>
      </c>
      <c r="E72" s="4" t="s">
        <v>18</v>
      </c>
      <c r="F72" s="4">
        <v>31306</v>
      </c>
      <c r="G72" s="5">
        <v>0.04</v>
      </c>
      <c r="H72" s="4"/>
      <c r="I72" s="4">
        <v>40</v>
      </c>
      <c r="J72" s="4"/>
    </row>
    <row r="73" spans="1:10" ht="15.75" customHeight="1" x14ac:dyDescent="0.25">
      <c r="A73" s="4" t="s">
        <v>51</v>
      </c>
      <c r="B73" s="4" t="s">
        <v>11</v>
      </c>
      <c r="C73" s="4" t="s">
        <v>30</v>
      </c>
      <c r="D73" s="4" t="s">
        <v>13</v>
      </c>
      <c r="E73" s="4" t="s">
        <v>14</v>
      </c>
      <c r="F73" s="4">
        <v>31372</v>
      </c>
      <c r="G73" s="5">
        <v>0.11</v>
      </c>
      <c r="H73" s="4"/>
      <c r="I73" s="4">
        <v>214</v>
      </c>
      <c r="J73" s="4"/>
    </row>
    <row r="74" spans="1:10" ht="15.75" customHeight="1" x14ac:dyDescent="0.25">
      <c r="A74" s="4" t="s">
        <v>10</v>
      </c>
      <c r="B74" s="4" t="s">
        <v>11</v>
      </c>
      <c r="C74" s="4" t="s">
        <v>22</v>
      </c>
      <c r="D74" s="4" t="s">
        <v>24</v>
      </c>
      <c r="E74" s="4" t="s">
        <v>39</v>
      </c>
      <c r="F74" s="4">
        <v>31423</v>
      </c>
      <c r="G74" s="5">
        <v>0.06</v>
      </c>
      <c r="H74" s="4"/>
      <c r="I74" s="4">
        <v>80</v>
      </c>
      <c r="J74" s="4"/>
    </row>
    <row r="75" spans="1:10" ht="15.75" customHeight="1" x14ac:dyDescent="0.25">
      <c r="A75" s="4" t="s">
        <v>40</v>
      </c>
      <c r="B75" s="4" t="s">
        <v>11</v>
      </c>
      <c r="C75" s="4" t="s">
        <v>27</v>
      </c>
      <c r="D75" s="4" t="s">
        <v>13</v>
      </c>
      <c r="E75" s="4" t="s">
        <v>14</v>
      </c>
      <c r="F75" s="4">
        <v>31450</v>
      </c>
      <c r="G75" s="5">
        <v>0.1</v>
      </c>
      <c r="H75" s="4"/>
      <c r="I75" s="4">
        <v>175</v>
      </c>
      <c r="J75" s="4"/>
    </row>
    <row r="76" spans="1:10" ht="15.75" customHeight="1" x14ac:dyDescent="0.25">
      <c r="A76" s="4" t="s">
        <v>26</v>
      </c>
      <c r="B76" s="4" t="s">
        <v>11</v>
      </c>
      <c r="C76" s="4" t="s">
        <v>12</v>
      </c>
      <c r="D76" s="4" t="s">
        <v>13</v>
      </c>
      <c r="E76" s="4" t="s">
        <v>44</v>
      </c>
      <c r="F76" s="4">
        <v>31704</v>
      </c>
      <c r="G76" s="5">
        <v>0.06</v>
      </c>
      <c r="H76" s="4"/>
      <c r="I76" s="4">
        <v>30</v>
      </c>
      <c r="J76" s="4"/>
    </row>
    <row r="77" spans="1:10" ht="15.75" customHeight="1" x14ac:dyDescent="0.25">
      <c r="A77" s="4" t="s">
        <v>21</v>
      </c>
      <c r="B77" s="4" t="s">
        <v>11</v>
      </c>
      <c r="C77" s="4" t="s">
        <v>12</v>
      </c>
      <c r="D77" s="4" t="s">
        <v>24</v>
      </c>
      <c r="E77" s="4" t="s">
        <v>25</v>
      </c>
      <c r="F77" s="4">
        <v>32022</v>
      </c>
      <c r="G77" s="5">
        <v>0.12</v>
      </c>
      <c r="H77" s="4"/>
      <c r="I77" s="4">
        <v>19</v>
      </c>
      <c r="J77" s="4"/>
    </row>
    <row r="78" spans="1:10" ht="15.75" customHeight="1" x14ac:dyDescent="0.25">
      <c r="A78" s="4" t="s">
        <v>41</v>
      </c>
      <c r="B78" s="4" t="s">
        <v>42</v>
      </c>
      <c r="C78" s="4" t="s">
        <v>22</v>
      </c>
      <c r="D78" s="4" t="s">
        <v>24</v>
      </c>
      <c r="E78" s="4" t="s">
        <v>25</v>
      </c>
      <c r="F78" s="4">
        <v>32062</v>
      </c>
      <c r="G78" s="5">
        <v>0.1</v>
      </c>
      <c r="H78" s="4"/>
      <c r="I78" s="4">
        <v>40</v>
      </c>
      <c r="J78" s="4"/>
    </row>
    <row r="79" spans="1:10" ht="15.75" customHeight="1" x14ac:dyDescent="0.25">
      <c r="A79" s="4" t="s">
        <v>15</v>
      </c>
      <c r="B79" s="4" t="s">
        <v>11</v>
      </c>
      <c r="C79" s="4" t="s">
        <v>30</v>
      </c>
      <c r="D79" s="4" t="s">
        <v>17</v>
      </c>
      <c r="E79" s="4" t="s">
        <v>56</v>
      </c>
      <c r="F79" s="4">
        <v>32189</v>
      </c>
      <c r="G79" s="5">
        <v>0.06</v>
      </c>
      <c r="H79" s="4"/>
      <c r="I79" s="4">
        <v>23</v>
      </c>
      <c r="J79" s="4"/>
    </row>
    <row r="80" spans="1:10" ht="15.75" customHeight="1" x14ac:dyDescent="0.25">
      <c r="A80" s="4" t="s">
        <v>49</v>
      </c>
      <c r="B80" s="4" t="s">
        <v>32</v>
      </c>
      <c r="C80" s="4" t="s">
        <v>12</v>
      </c>
      <c r="D80" s="4" t="s">
        <v>17</v>
      </c>
      <c r="E80" s="4" t="s">
        <v>18</v>
      </c>
      <c r="F80" s="4">
        <v>32404</v>
      </c>
      <c r="G80" s="5">
        <v>0.1</v>
      </c>
      <c r="H80" s="4"/>
      <c r="I80" s="4">
        <v>22</v>
      </c>
      <c r="J80" s="4"/>
    </row>
    <row r="81" spans="1:10" ht="15.75" customHeight="1" x14ac:dyDescent="0.25">
      <c r="A81" s="4" t="s">
        <v>28</v>
      </c>
      <c r="B81" s="4" t="s">
        <v>11</v>
      </c>
      <c r="C81" s="4" t="s">
        <v>30</v>
      </c>
      <c r="D81" s="4" t="s">
        <v>13</v>
      </c>
      <c r="E81" s="4" t="s">
        <v>44</v>
      </c>
      <c r="F81" s="4">
        <v>32523</v>
      </c>
      <c r="G81" s="5">
        <v>0.05</v>
      </c>
      <c r="H81" s="4"/>
      <c r="I81" s="4">
        <v>439</v>
      </c>
      <c r="J81" s="4"/>
    </row>
    <row r="82" spans="1:10" ht="15.75" customHeight="1" x14ac:dyDescent="0.25">
      <c r="A82" s="4" t="s">
        <v>50</v>
      </c>
      <c r="B82" s="4" t="s">
        <v>32</v>
      </c>
      <c r="C82" s="4" t="s">
        <v>22</v>
      </c>
      <c r="D82" s="4" t="s">
        <v>24</v>
      </c>
      <c r="E82" s="4" t="s">
        <v>25</v>
      </c>
      <c r="F82" s="4">
        <v>32545</v>
      </c>
      <c r="G82" s="5">
        <v>0.15</v>
      </c>
      <c r="H82" s="4"/>
      <c r="I82" s="4">
        <v>161</v>
      </c>
      <c r="J82" s="4"/>
    </row>
    <row r="83" spans="1:10" ht="15.75" customHeight="1" x14ac:dyDescent="0.25">
      <c r="A83" s="4" t="s">
        <v>20</v>
      </c>
      <c r="B83" s="4" t="s">
        <v>11</v>
      </c>
      <c r="C83" s="4" t="s">
        <v>22</v>
      </c>
      <c r="D83" s="4" t="s">
        <v>13</v>
      </c>
      <c r="E83" s="4" t="s">
        <v>33</v>
      </c>
      <c r="F83" s="4">
        <v>32567</v>
      </c>
      <c r="G83" s="5">
        <v>0.08</v>
      </c>
      <c r="H83" s="4"/>
      <c r="I83" s="4">
        <v>364</v>
      </c>
      <c r="J83" s="4"/>
    </row>
    <row r="84" spans="1:10" ht="15.75" customHeight="1" x14ac:dyDescent="0.25">
      <c r="A84" s="4" t="s">
        <v>21</v>
      </c>
      <c r="B84" s="4" t="s">
        <v>11</v>
      </c>
      <c r="C84" s="4" t="s">
        <v>22</v>
      </c>
      <c r="D84" s="4" t="s">
        <v>13</v>
      </c>
      <c r="E84" s="4" t="s">
        <v>14</v>
      </c>
      <c r="F84" s="4">
        <v>32650</v>
      </c>
      <c r="G84" s="5">
        <v>0.05</v>
      </c>
      <c r="H84" s="4"/>
      <c r="I84" s="4">
        <v>25</v>
      </c>
      <c r="J84" s="4"/>
    </row>
    <row r="85" spans="1:10" ht="15.75" customHeight="1" x14ac:dyDescent="0.25">
      <c r="A85" s="4" t="s">
        <v>50</v>
      </c>
      <c r="B85" s="4" t="s">
        <v>32</v>
      </c>
      <c r="C85" s="4" t="s">
        <v>22</v>
      </c>
      <c r="D85" s="4" t="s">
        <v>24</v>
      </c>
      <c r="E85" s="4" t="s">
        <v>25</v>
      </c>
      <c r="F85" s="4">
        <v>32725</v>
      </c>
      <c r="G85" s="5">
        <v>0.09</v>
      </c>
      <c r="H85" s="4"/>
      <c r="I85" s="4">
        <v>161</v>
      </c>
      <c r="J85" s="4"/>
    </row>
    <row r="86" spans="1:10" ht="15.75" customHeight="1" x14ac:dyDescent="0.25">
      <c r="A86" s="4" t="s">
        <v>31</v>
      </c>
      <c r="B86" s="4" t="s">
        <v>11</v>
      </c>
      <c r="C86" s="4" t="s">
        <v>22</v>
      </c>
      <c r="D86" s="4" t="s">
        <v>24</v>
      </c>
      <c r="E86" s="4" t="s">
        <v>39</v>
      </c>
      <c r="F86" s="4">
        <v>33055</v>
      </c>
      <c r="G86" s="5">
        <v>0.08</v>
      </c>
      <c r="H86" s="4"/>
      <c r="I86" s="4">
        <v>95</v>
      </c>
      <c r="J86" s="4"/>
    </row>
    <row r="87" spans="1:10" ht="15.75" customHeight="1" x14ac:dyDescent="0.25">
      <c r="A87" s="4" t="s">
        <v>20</v>
      </c>
      <c r="B87" s="4" t="s">
        <v>11</v>
      </c>
      <c r="C87" s="4" t="s">
        <v>16</v>
      </c>
      <c r="D87" s="4" t="s">
        <v>13</v>
      </c>
      <c r="E87" s="4" t="s">
        <v>44</v>
      </c>
      <c r="F87" s="4">
        <v>33213</v>
      </c>
      <c r="G87" s="5">
        <v>0.08</v>
      </c>
      <c r="H87" s="4"/>
      <c r="I87" s="4">
        <v>26</v>
      </c>
      <c r="J87" s="4"/>
    </row>
    <row r="88" spans="1:10" ht="15.75" customHeight="1" x14ac:dyDescent="0.25">
      <c r="A88" s="4" t="s">
        <v>15</v>
      </c>
      <c r="B88" s="4" t="s">
        <v>42</v>
      </c>
      <c r="C88" s="4" t="s">
        <v>12</v>
      </c>
      <c r="D88" s="4" t="s">
        <v>24</v>
      </c>
      <c r="E88" s="4" t="s">
        <v>39</v>
      </c>
      <c r="F88" s="4">
        <v>33653</v>
      </c>
      <c r="G88" s="5">
        <v>0.1</v>
      </c>
      <c r="H88" s="4"/>
      <c r="I88" s="4">
        <v>42</v>
      </c>
      <c r="J88" s="4"/>
    </row>
    <row r="89" spans="1:10" ht="15.75" customHeight="1" x14ac:dyDescent="0.25">
      <c r="A89" s="4" t="s">
        <v>51</v>
      </c>
      <c r="B89" s="4" t="s">
        <v>45</v>
      </c>
      <c r="C89" s="4" t="s">
        <v>12</v>
      </c>
      <c r="D89" s="4" t="s">
        <v>13</v>
      </c>
      <c r="E89" s="4" t="s">
        <v>33</v>
      </c>
      <c r="F89" s="4">
        <v>34133</v>
      </c>
      <c r="G89" s="5">
        <v>0.1</v>
      </c>
      <c r="H89" s="4"/>
      <c r="I89" s="4">
        <v>93</v>
      </c>
      <c r="J89" s="4"/>
    </row>
    <row r="90" spans="1:10" ht="15.75" customHeight="1" x14ac:dyDescent="0.25">
      <c r="A90" s="4" t="s">
        <v>26</v>
      </c>
      <c r="B90" s="4" t="s">
        <v>11</v>
      </c>
      <c r="C90" s="4" t="s">
        <v>22</v>
      </c>
      <c r="D90" s="4" t="s">
        <v>17</v>
      </c>
      <c r="E90" s="4" t="s">
        <v>18</v>
      </c>
      <c r="F90" s="4">
        <v>34163</v>
      </c>
      <c r="G90" s="5">
        <v>0.03</v>
      </c>
      <c r="H90" s="4"/>
      <c r="I90" s="4">
        <v>41</v>
      </c>
      <c r="J90" s="4"/>
    </row>
    <row r="91" spans="1:10" ht="15.75" customHeight="1" x14ac:dyDescent="0.25">
      <c r="A91" s="4" t="s">
        <v>40</v>
      </c>
      <c r="B91" s="4" t="s">
        <v>11</v>
      </c>
      <c r="C91" s="4" t="s">
        <v>35</v>
      </c>
      <c r="D91" s="4" t="s">
        <v>36</v>
      </c>
      <c r="E91" s="4" t="s">
        <v>37</v>
      </c>
      <c r="F91" s="4">
        <v>34299</v>
      </c>
      <c r="G91" s="5">
        <v>0.09</v>
      </c>
      <c r="H91" s="4"/>
      <c r="I91" s="4">
        <v>525</v>
      </c>
      <c r="J91" s="4"/>
    </row>
    <row r="92" spans="1:10" ht="15.75" customHeight="1" x14ac:dyDescent="0.25">
      <c r="A92" s="4" t="s">
        <v>43</v>
      </c>
      <c r="B92" s="4" t="s">
        <v>11</v>
      </c>
      <c r="C92" s="4" t="s">
        <v>22</v>
      </c>
      <c r="D92" s="4" t="s">
        <v>17</v>
      </c>
      <c r="E92" s="4" t="s">
        <v>56</v>
      </c>
      <c r="F92" s="4">
        <v>34305</v>
      </c>
      <c r="G92" s="5">
        <v>0.11</v>
      </c>
      <c r="H92" s="4"/>
      <c r="I92" s="4">
        <v>15</v>
      </c>
      <c r="J92" s="4"/>
    </row>
    <row r="93" spans="1:10" ht="15.75" customHeight="1" x14ac:dyDescent="0.25">
      <c r="A93" s="4" t="s">
        <v>19</v>
      </c>
      <c r="B93" s="4" t="s">
        <v>11</v>
      </c>
      <c r="C93" s="4" t="s">
        <v>30</v>
      </c>
      <c r="D93" s="4" t="s">
        <v>17</v>
      </c>
      <c r="E93" s="4" t="s">
        <v>18</v>
      </c>
      <c r="F93" s="4">
        <v>34356</v>
      </c>
      <c r="G93" s="5">
        <v>7.0000000000000007E-2</v>
      </c>
      <c r="H93" s="4"/>
      <c r="I93" s="4">
        <v>33</v>
      </c>
      <c r="J93" s="4"/>
    </row>
    <row r="94" spans="1:10" ht="15.75" customHeight="1" x14ac:dyDescent="0.25">
      <c r="A94" s="4" t="s">
        <v>26</v>
      </c>
      <c r="B94" s="4" t="s">
        <v>11</v>
      </c>
      <c r="C94" s="4" t="s">
        <v>12</v>
      </c>
      <c r="D94" s="4" t="s">
        <v>13</v>
      </c>
      <c r="E94" s="4" t="s">
        <v>44</v>
      </c>
      <c r="F94" s="4">
        <v>34367</v>
      </c>
      <c r="G94" s="5">
        <v>7.0000000000000007E-2</v>
      </c>
      <c r="H94" s="4"/>
      <c r="I94" s="4">
        <v>382</v>
      </c>
      <c r="J94" s="4"/>
    </row>
    <row r="95" spans="1:10" ht="15.75" customHeight="1" x14ac:dyDescent="0.25">
      <c r="A95" s="4" t="s">
        <v>48</v>
      </c>
      <c r="B95" s="4" t="s">
        <v>42</v>
      </c>
      <c r="C95" s="4" t="s">
        <v>12</v>
      </c>
      <c r="D95" s="4" t="s">
        <v>13</v>
      </c>
      <c r="E95" s="4" t="s">
        <v>14</v>
      </c>
      <c r="F95" s="4">
        <v>34543</v>
      </c>
      <c r="G95" s="5">
        <v>0.06</v>
      </c>
      <c r="H95" s="4"/>
      <c r="I95" s="4">
        <v>38</v>
      </c>
      <c r="J95" s="4"/>
    </row>
    <row r="96" spans="1:10" ht="15.75" customHeight="1" x14ac:dyDescent="0.25">
      <c r="A96" s="4" t="s">
        <v>38</v>
      </c>
      <c r="B96" s="4" t="s">
        <v>11</v>
      </c>
      <c r="C96" s="4" t="s">
        <v>30</v>
      </c>
      <c r="D96" s="4" t="s">
        <v>13</v>
      </c>
      <c r="E96" s="4" t="s">
        <v>14</v>
      </c>
      <c r="F96" s="4">
        <v>34607</v>
      </c>
      <c r="G96" s="5">
        <v>0.13</v>
      </c>
      <c r="H96" s="4"/>
      <c r="I96" s="4">
        <v>140</v>
      </c>
      <c r="J96" s="4"/>
    </row>
    <row r="97" spans="1:10" ht="15.75" customHeight="1" x14ac:dyDescent="0.25">
      <c r="A97" s="4" t="s">
        <v>19</v>
      </c>
      <c r="B97" s="4" t="s">
        <v>11</v>
      </c>
      <c r="C97" s="4" t="s">
        <v>22</v>
      </c>
      <c r="D97" s="4" t="s">
        <v>13</v>
      </c>
      <c r="E97" s="4" t="s">
        <v>14</v>
      </c>
      <c r="F97" s="4">
        <v>34617</v>
      </c>
      <c r="G97" s="5">
        <v>0.15</v>
      </c>
      <c r="H97" s="4"/>
      <c r="I97" s="4">
        <v>291</v>
      </c>
      <c r="J97" s="4"/>
    </row>
    <row r="98" spans="1:10" ht="15.75" customHeight="1" x14ac:dyDescent="0.25">
      <c r="A98" s="4" t="s">
        <v>23</v>
      </c>
      <c r="B98" s="4" t="s">
        <v>11</v>
      </c>
      <c r="C98" s="4" t="s">
        <v>12</v>
      </c>
      <c r="D98" s="4" t="s">
        <v>13</v>
      </c>
      <c r="E98" s="4" t="s">
        <v>14</v>
      </c>
      <c r="F98" s="4">
        <v>34698</v>
      </c>
      <c r="G98" s="5">
        <v>0.08</v>
      </c>
      <c r="H98" s="4"/>
      <c r="I98" s="4">
        <v>51</v>
      </c>
      <c r="J98" s="4"/>
    </row>
    <row r="99" spans="1:10" ht="15.75" customHeight="1" x14ac:dyDescent="0.25">
      <c r="A99" s="4" t="s">
        <v>50</v>
      </c>
      <c r="B99" s="4" t="s">
        <v>32</v>
      </c>
      <c r="C99" s="4" t="s">
        <v>22</v>
      </c>
      <c r="D99" s="4" t="s">
        <v>36</v>
      </c>
      <c r="E99" s="4" t="s">
        <v>37</v>
      </c>
      <c r="F99" s="4">
        <v>34729</v>
      </c>
      <c r="G99" s="5">
        <v>0.12</v>
      </c>
      <c r="H99" s="4"/>
      <c r="I99" s="4">
        <v>167</v>
      </c>
      <c r="J99" s="4"/>
    </row>
    <row r="100" spans="1:10" ht="15.75" customHeight="1" x14ac:dyDescent="0.25">
      <c r="A100" s="4" t="s">
        <v>20</v>
      </c>
      <c r="B100" s="4" t="s">
        <v>32</v>
      </c>
      <c r="C100" s="4" t="s">
        <v>12</v>
      </c>
      <c r="D100" s="4" t="s">
        <v>13</v>
      </c>
      <c r="E100" s="4" t="s">
        <v>14</v>
      </c>
      <c r="F100" s="4">
        <v>34999</v>
      </c>
      <c r="G100" s="5">
        <v>0.14000000000000001</v>
      </c>
      <c r="H100" s="4"/>
      <c r="I100" s="4">
        <v>109</v>
      </c>
      <c r="J100" s="4"/>
    </row>
    <row r="101" spans="1:10" ht="15.75" customHeight="1" x14ac:dyDescent="0.25">
      <c r="A101" s="4" t="s">
        <v>38</v>
      </c>
      <c r="B101" s="4" t="s">
        <v>11</v>
      </c>
      <c r="C101" s="4" t="s">
        <v>12</v>
      </c>
      <c r="D101" s="4" t="s">
        <v>13</v>
      </c>
      <c r="E101" s="4" t="s">
        <v>44</v>
      </c>
      <c r="F101" s="4">
        <v>35016</v>
      </c>
      <c r="G101" s="5">
        <v>0.15</v>
      </c>
      <c r="H101" s="4"/>
      <c r="I101" s="4">
        <v>524</v>
      </c>
      <c r="J101" s="4"/>
    </row>
    <row r="102" spans="1:10" ht="15.75" customHeight="1" x14ac:dyDescent="0.25">
      <c r="A102" s="4" t="s">
        <v>10</v>
      </c>
      <c r="B102" s="4" t="s">
        <v>42</v>
      </c>
      <c r="C102" s="4" t="s">
        <v>35</v>
      </c>
      <c r="D102" s="4" t="s">
        <v>36</v>
      </c>
      <c r="E102" s="4" t="s">
        <v>37</v>
      </c>
      <c r="F102" s="4">
        <v>35033</v>
      </c>
      <c r="G102" s="5">
        <v>0.14000000000000001</v>
      </c>
      <c r="H102" s="4"/>
      <c r="I102" s="4">
        <v>497</v>
      </c>
      <c r="J102" s="4"/>
    </row>
    <row r="103" spans="1:10" ht="15.75" customHeight="1" x14ac:dyDescent="0.25">
      <c r="A103" s="4" t="s">
        <v>15</v>
      </c>
      <c r="B103" s="4" t="s">
        <v>45</v>
      </c>
      <c r="C103" s="4" t="s">
        <v>35</v>
      </c>
      <c r="D103" s="4" t="s">
        <v>36</v>
      </c>
      <c r="E103" s="4" t="s">
        <v>37</v>
      </c>
      <c r="F103" s="4">
        <v>35045</v>
      </c>
      <c r="G103" s="5">
        <v>0.03</v>
      </c>
      <c r="H103" s="4"/>
      <c r="I103" s="4">
        <v>395</v>
      </c>
      <c r="J103" s="4"/>
    </row>
    <row r="104" spans="1:10" ht="15.75" customHeight="1" x14ac:dyDescent="0.25">
      <c r="A104" s="4" t="s">
        <v>20</v>
      </c>
      <c r="B104" s="4" t="s">
        <v>52</v>
      </c>
      <c r="C104" s="4" t="s">
        <v>22</v>
      </c>
      <c r="D104" s="4" t="s">
        <v>13</v>
      </c>
      <c r="E104" s="4" t="s">
        <v>14</v>
      </c>
      <c r="F104" s="4">
        <v>35193</v>
      </c>
      <c r="G104" s="5">
        <v>0.11</v>
      </c>
      <c r="H104" s="4"/>
      <c r="I104" s="4">
        <v>73</v>
      </c>
      <c r="J104" s="4"/>
    </row>
    <row r="105" spans="1:10" ht="15.75" customHeight="1" x14ac:dyDescent="0.25">
      <c r="A105" s="4" t="s">
        <v>51</v>
      </c>
      <c r="B105" s="4" t="s">
        <v>42</v>
      </c>
      <c r="C105" s="4" t="s">
        <v>12</v>
      </c>
      <c r="D105" s="4" t="s">
        <v>17</v>
      </c>
      <c r="E105" s="4" t="s">
        <v>18</v>
      </c>
      <c r="F105" s="4">
        <v>35255</v>
      </c>
      <c r="G105" s="5">
        <v>0.06</v>
      </c>
      <c r="H105" s="4"/>
      <c r="I105" s="4">
        <v>16</v>
      </c>
      <c r="J105" s="4"/>
    </row>
    <row r="106" spans="1:10" ht="15.75" customHeight="1" x14ac:dyDescent="0.25">
      <c r="A106" s="4" t="s">
        <v>10</v>
      </c>
      <c r="B106" s="4" t="s">
        <v>11</v>
      </c>
      <c r="C106" s="4" t="s">
        <v>12</v>
      </c>
      <c r="D106" s="4" t="s">
        <v>13</v>
      </c>
      <c r="E106" s="4" t="s">
        <v>44</v>
      </c>
      <c r="F106" s="4">
        <v>35361</v>
      </c>
      <c r="G106" s="5">
        <v>0.13</v>
      </c>
      <c r="H106" s="4"/>
      <c r="I106" s="4">
        <v>69</v>
      </c>
      <c r="J106" s="4"/>
    </row>
    <row r="107" spans="1:10" ht="15.75" customHeight="1" x14ac:dyDescent="0.25">
      <c r="A107" s="4" t="s">
        <v>23</v>
      </c>
      <c r="B107" s="4" t="s">
        <v>11</v>
      </c>
      <c r="C107" s="4" t="s">
        <v>12</v>
      </c>
      <c r="D107" s="4" t="s">
        <v>13</v>
      </c>
      <c r="E107" s="4" t="s">
        <v>14</v>
      </c>
      <c r="F107" s="4">
        <v>35395</v>
      </c>
      <c r="G107" s="5">
        <v>0.03</v>
      </c>
      <c r="H107" s="4"/>
      <c r="I107" s="4">
        <v>177</v>
      </c>
      <c r="J107" s="4"/>
    </row>
    <row r="108" spans="1:10" ht="15.75" customHeight="1" x14ac:dyDescent="0.25">
      <c r="A108" s="4" t="s">
        <v>10</v>
      </c>
      <c r="B108" s="4" t="s">
        <v>42</v>
      </c>
      <c r="C108" s="4" t="s">
        <v>22</v>
      </c>
      <c r="D108" s="4" t="s">
        <v>17</v>
      </c>
      <c r="E108" s="4" t="s">
        <v>18</v>
      </c>
      <c r="F108" s="4">
        <v>35427</v>
      </c>
      <c r="G108" s="5">
        <v>0.13</v>
      </c>
      <c r="H108" s="4"/>
      <c r="I108" s="4">
        <v>948</v>
      </c>
      <c r="J108" s="4"/>
    </row>
    <row r="109" spans="1:10" ht="15.75" customHeight="1" x14ac:dyDescent="0.25">
      <c r="A109" s="4" t="s">
        <v>19</v>
      </c>
      <c r="B109" s="4" t="s">
        <v>11</v>
      </c>
      <c r="C109" s="4" t="s">
        <v>12</v>
      </c>
      <c r="D109" s="4" t="s">
        <v>13</v>
      </c>
      <c r="E109" s="4" t="s">
        <v>33</v>
      </c>
      <c r="F109" s="4">
        <v>35818</v>
      </c>
      <c r="G109" s="5">
        <v>0.06</v>
      </c>
      <c r="H109" s="4"/>
      <c r="I109" s="4">
        <v>396</v>
      </c>
      <c r="J109" s="4"/>
    </row>
    <row r="110" spans="1:10" ht="15.75" customHeight="1" x14ac:dyDescent="0.25">
      <c r="A110" s="4" t="s">
        <v>50</v>
      </c>
      <c r="B110" s="4" t="s">
        <v>11</v>
      </c>
      <c r="C110" s="4" t="s">
        <v>54</v>
      </c>
      <c r="D110" s="4" t="s">
        <v>17</v>
      </c>
      <c r="E110" s="4" t="s">
        <v>18</v>
      </c>
      <c r="F110" s="4">
        <v>35950</v>
      </c>
      <c r="G110" s="5">
        <v>0.06</v>
      </c>
      <c r="H110" s="4"/>
      <c r="I110" s="4">
        <v>24</v>
      </c>
      <c r="J110" s="4"/>
    </row>
    <row r="111" spans="1:10" ht="15.75" customHeight="1" x14ac:dyDescent="0.25">
      <c r="A111" s="4" t="s">
        <v>48</v>
      </c>
      <c r="B111" s="4" t="s">
        <v>11</v>
      </c>
      <c r="C111" s="4" t="s">
        <v>12</v>
      </c>
      <c r="D111" s="4" t="s">
        <v>13</v>
      </c>
      <c r="E111" s="4" t="s">
        <v>44</v>
      </c>
      <c r="F111" s="4">
        <v>36180</v>
      </c>
      <c r="G111" s="5">
        <v>0.05</v>
      </c>
      <c r="H111" s="4"/>
      <c r="I111" s="4">
        <v>38</v>
      </c>
      <c r="J111" s="4"/>
    </row>
    <row r="112" spans="1:10" ht="15.75" customHeight="1" x14ac:dyDescent="0.25">
      <c r="A112" s="4" t="s">
        <v>49</v>
      </c>
      <c r="B112" s="4" t="s">
        <v>11</v>
      </c>
      <c r="C112" s="4" t="s">
        <v>54</v>
      </c>
      <c r="D112" s="4" t="s">
        <v>17</v>
      </c>
      <c r="E112" s="4" t="s">
        <v>18</v>
      </c>
      <c r="F112" s="4">
        <v>36387</v>
      </c>
      <c r="G112" s="5">
        <v>0.15</v>
      </c>
      <c r="H112" s="4"/>
      <c r="I112" s="4">
        <v>25</v>
      </c>
      <c r="J112" s="4"/>
    </row>
    <row r="113" spans="1:10" ht="15.75" customHeight="1" x14ac:dyDescent="0.25">
      <c r="A113" s="4" t="s">
        <v>50</v>
      </c>
      <c r="B113" s="4" t="s">
        <v>11</v>
      </c>
      <c r="C113" s="4" t="s">
        <v>12</v>
      </c>
      <c r="D113" s="4" t="s">
        <v>17</v>
      </c>
      <c r="E113" s="4" t="s">
        <v>18</v>
      </c>
      <c r="F113" s="4">
        <v>36469</v>
      </c>
      <c r="G113" s="5">
        <v>0.04</v>
      </c>
      <c r="H113" s="4"/>
      <c r="I113" s="4">
        <v>24</v>
      </c>
      <c r="J113" s="4"/>
    </row>
    <row r="114" spans="1:10" ht="15.75" customHeight="1" x14ac:dyDescent="0.25">
      <c r="A114" s="4" t="s">
        <v>43</v>
      </c>
      <c r="B114" s="4" t="s">
        <v>45</v>
      </c>
      <c r="C114" s="4" t="s">
        <v>27</v>
      </c>
      <c r="D114" s="4" t="s">
        <v>24</v>
      </c>
      <c r="E114" s="4" t="s">
        <v>25</v>
      </c>
      <c r="F114" s="4">
        <v>36679</v>
      </c>
      <c r="G114" s="5">
        <v>0.1</v>
      </c>
      <c r="H114" s="4"/>
      <c r="I114" s="4">
        <v>58</v>
      </c>
      <c r="J114" s="4"/>
    </row>
    <row r="115" spans="1:10" ht="15.75" customHeight="1" x14ac:dyDescent="0.25">
      <c r="A115" s="4" t="s">
        <v>43</v>
      </c>
      <c r="B115" s="4" t="s">
        <v>42</v>
      </c>
      <c r="C115" s="4" t="s">
        <v>35</v>
      </c>
      <c r="D115" s="4" t="s">
        <v>17</v>
      </c>
      <c r="E115" s="4" t="s">
        <v>18</v>
      </c>
      <c r="F115" s="4">
        <v>36828</v>
      </c>
      <c r="G115" s="5">
        <v>0.09</v>
      </c>
      <c r="H115" s="4"/>
      <c r="I115" s="4">
        <v>48</v>
      </c>
      <c r="J115" s="4"/>
    </row>
    <row r="116" spans="1:10" ht="15.75" customHeight="1" x14ac:dyDescent="0.25">
      <c r="A116" s="4" t="s">
        <v>43</v>
      </c>
      <c r="B116" s="4" t="s">
        <v>11</v>
      </c>
      <c r="C116" s="4" t="s">
        <v>27</v>
      </c>
      <c r="D116" s="4" t="s">
        <v>13</v>
      </c>
      <c r="E116" s="4" t="s">
        <v>14</v>
      </c>
      <c r="F116" s="4">
        <v>37175</v>
      </c>
      <c r="G116" s="5">
        <v>0.12</v>
      </c>
      <c r="H116" s="4"/>
      <c r="I116" s="4">
        <v>256</v>
      </c>
      <c r="J116" s="4"/>
    </row>
    <row r="117" spans="1:10" ht="15.75" customHeight="1" x14ac:dyDescent="0.25">
      <c r="A117" s="4" t="s">
        <v>31</v>
      </c>
      <c r="B117" s="4" t="s">
        <v>32</v>
      </c>
      <c r="C117" s="4" t="s">
        <v>22</v>
      </c>
      <c r="D117" s="4" t="s">
        <v>24</v>
      </c>
      <c r="E117" s="4" t="s">
        <v>25</v>
      </c>
      <c r="F117" s="4">
        <v>37244</v>
      </c>
      <c r="G117" s="5">
        <v>0.05</v>
      </c>
      <c r="H117" s="4"/>
      <c r="I117" s="4">
        <v>79</v>
      </c>
      <c r="J117" s="4"/>
    </row>
    <row r="118" spans="1:10" ht="15.75" customHeight="1" x14ac:dyDescent="0.25">
      <c r="A118" s="4" t="s">
        <v>41</v>
      </c>
      <c r="B118" s="4" t="s">
        <v>42</v>
      </c>
      <c r="C118" s="4" t="s">
        <v>22</v>
      </c>
      <c r="D118" s="4" t="s">
        <v>24</v>
      </c>
      <c r="E118" s="4" t="s">
        <v>25</v>
      </c>
      <c r="F118" s="4">
        <v>37273</v>
      </c>
      <c r="G118" s="5">
        <v>0.09</v>
      </c>
      <c r="H118" s="4"/>
      <c r="I118" s="4">
        <v>60</v>
      </c>
      <c r="J118" s="4"/>
    </row>
    <row r="119" spans="1:10" ht="15.75" customHeight="1" x14ac:dyDescent="0.25">
      <c r="A119" s="4" t="s">
        <v>57</v>
      </c>
      <c r="B119" s="4" t="s">
        <v>11</v>
      </c>
      <c r="C119" s="4" t="s">
        <v>22</v>
      </c>
      <c r="D119" s="4" t="s">
        <v>13</v>
      </c>
      <c r="E119" s="4" t="s">
        <v>33</v>
      </c>
      <c r="F119" s="4">
        <v>37295</v>
      </c>
      <c r="G119" s="5">
        <v>0.08</v>
      </c>
      <c r="H119" s="4"/>
      <c r="I119" s="4">
        <v>44</v>
      </c>
      <c r="J119" s="4"/>
    </row>
    <row r="120" spans="1:10" ht="15.75" customHeight="1" x14ac:dyDescent="0.25">
      <c r="A120" s="4" t="s">
        <v>43</v>
      </c>
      <c r="B120" s="4" t="s">
        <v>11</v>
      </c>
      <c r="C120" s="4" t="s">
        <v>12</v>
      </c>
      <c r="D120" s="4" t="s">
        <v>13</v>
      </c>
      <c r="E120" s="4" t="s">
        <v>44</v>
      </c>
      <c r="F120" s="4">
        <v>37411</v>
      </c>
      <c r="G120" s="5">
        <v>0.05</v>
      </c>
      <c r="H120" s="4"/>
      <c r="I120" s="4">
        <v>40</v>
      </c>
      <c r="J120" s="4"/>
    </row>
    <row r="121" spans="1:10" ht="15.75" customHeight="1" x14ac:dyDescent="0.25">
      <c r="A121" s="4" t="s">
        <v>51</v>
      </c>
      <c r="B121" s="4" t="s">
        <v>11</v>
      </c>
      <c r="C121" s="4" t="s">
        <v>27</v>
      </c>
      <c r="D121" s="4" t="s">
        <v>13</v>
      </c>
      <c r="E121" s="4" t="s">
        <v>14</v>
      </c>
      <c r="F121" s="4">
        <v>37477</v>
      </c>
      <c r="G121" s="5">
        <v>0.05</v>
      </c>
      <c r="H121" s="4"/>
      <c r="I121" s="4">
        <v>84</v>
      </c>
      <c r="J121" s="4"/>
    </row>
    <row r="122" spans="1:10" ht="15.75" customHeight="1" x14ac:dyDescent="0.25">
      <c r="A122" s="4" t="s">
        <v>26</v>
      </c>
      <c r="B122" s="4" t="s">
        <v>42</v>
      </c>
      <c r="C122" s="4" t="s">
        <v>12</v>
      </c>
      <c r="D122" s="4" t="s">
        <v>24</v>
      </c>
      <c r="E122" s="4" t="s">
        <v>39</v>
      </c>
      <c r="F122" s="4">
        <v>38000</v>
      </c>
      <c r="G122" s="5">
        <v>0.06</v>
      </c>
      <c r="H122" s="4"/>
      <c r="I122" s="4">
        <v>52</v>
      </c>
      <c r="J122" s="4"/>
    </row>
    <row r="123" spans="1:10" ht="15.75" customHeight="1" x14ac:dyDescent="0.25">
      <c r="A123" s="4" t="s">
        <v>51</v>
      </c>
      <c r="B123" s="4" t="s">
        <v>42</v>
      </c>
      <c r="C123" s="4" t="s">
        <v>22</v>
      </c>
      <c r="D123" s="4" t="s">
        <v>24</v>
      </c>
      <c r="E123" s="4" t="s">
        <v>39</v>
      </c>
      <c r="F123" s="4">
        <v>38314</v>
      </c>
      <c r="G123" s="5">
        <v>0.08</v>
      </c>
      <c r="H123" s="4"/>
      <c r="I123" s="4">
        <v>145</v>
      </c>
      <c r="J123" s="4"/>
    </row>
    <row r="124" spans="1:10" ht="15.75" customHeight="1" x14ac:dyDescent="0.25">
      <c r="A124" s="4" t="s">
        <v>31</v>
      </c>
      <c r="B124" s="4" t="s">
        <v>52</v>
      </c>
      <c r="C124" s="4" t="s">
        <v>35</v>
      </c>
      <c r="D124" s="4" t="s">
        <v>17</v>
      </c>
      <c r="E124" s="4" t="s">
        <v>18</v>
      </c>
      <c r="F124" s="4">
        <v>38367</v>
      </c>
      <c r="G124" s="5">
        <v>0.11</v>
      </c>
      <c r="H124" s="4"/>
      <c r="I124" s="4">
        <v>95</v>
      </c>
      <c r="J124" s="4"/>
    </row>
    <row r="125" spans="1:10" ht="15.75" customHeight="1" x14ac:dyDescent="0.25">
      <c r="A125" s="4" t="s">
        <v>21</v>
      </c>
      <c r="B125" s="4" t="s">
        <v>42</v>
      </c>
      <c r="C125" s="4" t="s">
        <v>22</v>
      </c>
      <c r="D125" s="4" t="s">
        <v>24</v>
      </c>
      <c r="E125" s="4" t="s">
        <v>25</v>
      </c>
      <c r="F125" s="4">
        <v>38471</v>
      </c>
      <c r="G125" s="5">
        <v>0.03</v>
      </c>
      <c r="H125" s="4"/>
      <c r="I125" s="4">
        <v>80</v>
      </c>
      <c r="J125" s="4"/>
    </row>
    <row r="126" spans="1:10" ht="15.75" customHeight="1" x14ac:dyDescent="0.25">
      <c r="A126" s="4" t="s">
        <v>40</v>
      </c>
      <c r="B126" s="4" t="s">
        <v>11</v>
      </c>
      <c r="C126" s="4" t="s">
        <v>22</v>
      </c>
      <c r="D126" s="4" t="s">
        <v>17</v>
      </c>
      <c r="E126" s="4" t="s">
        <v>18</v>
      </c>
      <c r="F126" s="4">
        <v>38661</v>
      </c>
      <c r="G126" s="5">
        <v>7.0000000000000007E-2</v>
      </c>
      <c r="H126" s="4"/>
      <c r="I126" s="4">
        <v>237</v>
      </c>
      <c r="J126" s="4"/>
    </row>
    <row r="127" spans="1:10" ht="15.75" customHeight="1" x14ac:dyDescent="0.25">
      <c r="A127" s="4" t="s">
        <v>41</v>
      </c>
      <c r="B127" s="4" t="s">
        <v>42</v>
      </c>
      <c r="C127" s="4" t="s">
        <v>22</v>
      </c>
      <c r="D127" s="4" t="s">
        <v>24</v>
      </c>
      <c r="E127" s="4" t="s">
        <v>25</v>
      </c>
      <c r="F127" s="4">
        <v>38873</v>
      </c>
      <c r="G127" s="5">
        <v>0.1</v>
      </c>
      <c r="H127" s="4"/>
      <c r="I127" s="4">
        <v>60</v>
      </c>
      <c r="J127" s="4"/>
    </row>
    <row r="128" spans="1:10" ht="15.75" customHeight="1" x14ac:dyDescent="0.25">
      <c r="A128" s="4" t="s">
        <v>48</v>
      </c>
      <c r="B128" s="4" t="s">
        <v>11</v>
      </c>
      <c r="C128" s="4" t="s">
        <v>12</v>
      </c>
      <c r="D128" s="4" t="s">
        <v>13</v>
      </c>
      <c r="E128" s="4" t="s">
        <v>14</v>
      </c>
      <c r="F128" s="4">
        <v>38958</v>
      </c>
      <c r="G128" s="5">
        <v>0.08</v>
      </c>
      <c r="H128" s="4"/>
      <c r="I128" s="4">
        <v>337</v>
      </c>
      <c r="J128" s="4"/>
    </row>
    <row r="129" spans="1:10" ht="15.75" customHeight="1" x14ac:dyDescent="0.25">
      <c r="A129" s="4" t="s">
        <v>19</v>
      </c>
      <c r="B129" s="4" t="s">
        <v>11</v>
      </c>
      <c r="C129" s="4" t="s">
        <v>12</v>
      </c>
      <c r="D129" s="4" t="s">
        <v>13</v>
      </c>
      <c r="E129" s="4" t="s">
        <v>44</v>
      </c>
      <c r="F129" s="4">
        <v>39168</v>
      </c>
      <c r="G129" s="5">
        <v>0.15</v>
      </c>
      <c r="H129" s="4"/>
      <c r="I129" s="4">
        <v>396</v>
      </c>
      <c r="J129" s="4"/>
    </row>
    <row r="130" spans="1:10" ht="15.75" customHeight="1" x14ac:dyDescent="0.25">
      <c r="A130" s="4" t="s">
        <v>31</v>
      </c>
      <c r="B130" s="4" t="s">
        <v>42</v>
      </c>
      <c r="C130" s="4" t="s">
        <v>54</v>
      </c>
      <c r="D130" s="4" t="s">
        <v>17</v>
      </c>
      <c r="E130" s="4" t="s">
        <v>18</v>
      </c>
      <c r="F130" s="4">
        <v>39264</v>
      </c>
      <c r="G130" s="5">
        <v>0.11</v>
      </c>
      <c r="H130" s="4"/>
      <c r="I130" s="4">
        <v>18</v>
      </c>
      <c r="J130" s="4"/>
    </row>
    <row r="131" spans="1:10" ht="15.75" customHeight="1" x14ac:dyDescent="0.25">
      <c r="A131" s="4" t="s">
        <v>58</v>
      </c>
      <c r="B131" s="4" t="s">
        <v>42</v>
      </c>
      <c r="C131" s="4" t="s">
        <v>30</v>
      </c>
      <c r="D131" s="4" t="s">
        <v>46</v>
      </c>
      <c r="E131" s="4" t="s">
        <v>47</v>
      </c>
      <c r="F131" s="4">
        <v>39340</v>
      </c>
      <c r="G131" s="5">
        <v>0.05</v>
      </c>
      <c r="H131" s="4"/>
      <c r="I131" s="4">
        <v>161</v>
      </c>
      <c r="J131" s="4"/>
    </row>
    <row r="132" spans="1:10" ht="15.75" customHeight="1" x14ac:dyDescent="0.25">
      <c r="A132" s="4" t="s">
        <v>49</v>
      </c>
      <c r="B132" s="4" t="s">
        <v>11</v>
      </c>
      <c r="C132" s="4" t="s">
        <v>30</v>
      </c>
      <c r="D132" s="4" t="s">
        <v>17</v>
      </c>
      <c r="E132" s="4" t="s">
        <v>55</v>
      </c>
      <c r="F132" s="4">
        <v>39410</v>
      </c>
      <c r="G132" s="5">
        <v>0.12</v>
      </c>
      <c r="H132" s="4"/>
      <c r="I132" s="4">
        <v>95</v>
      </c>
      <c r="J132" s="4"/>
    </row>
    <row r="133" spans="1:10" ht="15.75" customHeight="1" x14ac:dyDescent="0.25">
      <c r="A133" s="4" t="s">
        <v>31</v>
      </c>
      <c r="B133" s="4" t="s">
        <v>45</v>
      </c>
      <c r="C133" s="4" t="s">
        <v>12</v>
      </c>
      <c r="D133" s="4" t="s">
        <v>13</v>
      </c>
      <c r="E133" s="4" t="s">
        <v>44</v>
      </c>
      <c r="F133" s="4">
        <v>39411</v>
      </c>
      <c r="G133" s="5">
        <v>0.15</v>
      </c>
      <c r="H133" s="4"/>
      <c r="I133" s="4">
        <v>29</v>
      </c>
      <c r="J133" s="4"/>
    </row>
    <row r="134" spans="1:10" ht="15.75" customHeight="1" x14ac:dyDescent="0.25">
      <c r="A134" s="4" t="s">
        <v>34</v>
      </c>
      <c r="B134" s="4" t="s">
        <v>32</v>
      </c>
      <c r="C134" s="4" t="s">
        <v>30</v>
      </c>
      <c r="D134" s="4" t="s">
        <v>13</v>
      </c>
      <c r="E134" s="4" t="s">
        <v>14</v>
      </c>
      <c r="F134" s="4">
        <v>39425</v>
      </c>
      <c r="G134" s="5">
        <v>0.11</v>
      </c>
      <c r="H134" s="4"/>
      <c r="I134" s="4">
        <v>28</v>
      </c>
      <c r="J134" s="4"/>
    </row>
    <row r="135" spans="1:10" ht="15.75" customHeight="1" x14ac:dyDescent="0.25">
      <c r="A135" s="4" t="s">
        <v>40</v>
      </c>
      <c r="B135" s="4" t="s">
        <v>11</v>
      </c>
      <c r="C135" s="4" t="s">
        <v>22</v>
      </c>
      <c r="D135" s="4" t="s">
        <v>17</v>
      </c>
      <c r="E135" s="4" t="s">
        <v>18</v>
      </c>
      <c r="F135" s="4">
        <v>39481</v>
      </c>
      <c r="G135" s="5">
        <v>7.0000000000000007E-2</v>
      </c>
      <c r="H135" s="4"/>
      <c r="I135" s="4">
        <v>61</v>
      </c>
      <c r="J135" s="4"/>
    </row>
    <row r="136" spans="1:10" ht="15.75" customHeight="1" x14ac:dyDescent="0.25">
      <c r="A136" s="4" t="s">
        <v>15</v>
      </c>
      <c r="B136" s="4" t="s">
        <v>11</v>
      </c>
      <c r="C136" s="4" t="s">
        <v>35</v>
      </c>
      <c r="D136" s="4" t="s">
        <v>36</v>
      </c>
      <c r="E136" s="4" t="s">
        <v>37</v>
      </c>
      <c r="F136" s="4">
        <v>39560</v>
      </c>
      <c r="G136" s="5">
        <v>0.12</v>
      </c>
      <c r="H136" s="4"/>
      <c r="I136" s="4">
        <v>206</v>
      </c>
      <c r="J136" s="4"/>
    </row>
    <row r="137" spans="1:10" ht="15.75" customHeight="1" x14ac:dyDescent="0.25">
      <c r="A137" s="4" t="s">
        <v>51</v>
      </c>
      <c r="B137" s="4" t="s">
        <v>11</v>
      </c>
      <c r="C137" s="4" t="s">
        <v>30</v>
      </c>
      <c r="D137" s="4" t="s">
        <v>13</v>
      </c>
      <c r="E137" s="4" t="s">
        <v>14</v>
      </c>
      <c r="F137" s="4">
        <v>39627</v>
      </c>
      <c r="G137" s="5">
        <v>0.03</v>
      </c>
      <c r="H137" s="4"/>
      <c r="I137" s="4">
        <v>185</v>
      </c>
      <c r="J137" s="4"/>
    </row>
    <row r="138" spans="1:10" ht="15.75" customHeight="1" x14ac:dyDescent="0.25">
      <c r="A138" s="4" t="s">
        <v>20</v>
      </c>
      <c r="B138" s="4" t="s">
        <v>32</v>
      </c>
      <c r="C138" s="4" t="s">
        <v>27</v>
      </c>
      <c r="D138" s="4" t="s">
        <v>13</v>
      </c>
      <c r="E138" s="4" t="s">
        <v>14</v>
      </c>
      <c r="F138" s="4">
        <v>39698</v>
      </c>
      <c r="G138" s="5">
        <v>0.14000000000000001</v>
      </c>
      <c r="H138" s="4"/>
      <c r="I138" s="4">
        <v>101</v>
      </c>
      <c r="J138" s="4"/>
    </row>
    <row r="139" spans="1:10" ht="15.75" customHeight="1" x14ac:dyDescent="0.25">
      <c r="A139" s="4" t="s">
        <v>28</v>
      </c>
      <c r="B139" s="4" t="s">
        <v>59</v>
      </c>
      <c r="C139" s="4" t="s">
        <v>27</v>
      </c>
      <c r="D139" s="4" t="s">
        <v>24</v>
      </c>
      <c r="E139" s="4" t="s">
        <v>25</v>
      </c>
      <c r="F139" s="4">
        <v>39791</v>
      </c>
      <c r="G139" s="5">
        <v>0.14000000000000001</v>
      </c>
      <c r="H139" s="4"/>
      <c r="I139" s="4">
        <v>300</v>
      </c>
      <c r="J139" s="4"/>
    </row>
    <row r="140" spans="1:10" ht="15.75" customHeight="1" x14ac:dyDescent="0.25">
      <c r="A140" s="4" t="s">
        <v>10</v>
      </c>
      <c r="B140" s="4" t="s">
        <v>11</v>
      </c>
      <c r="C140" s="4" t="s">
        <v>22</v>
      </c>
      <c r="D140" s="4" t="s">
        <v>24</v>
      </c>
      <c r="E140" s="4" t="s">
        <v>25</v>
      </c>
      <c r="F140" s="4">
        <v>39824</v>
      </c>
      <c r="G140" s="5">
        <v>0.1</v>
      </c>
      <c r="H140" s="4"/>
      <c r="I140" s="4">
        <v>173</v>
      </c>
      <c r="J140" s="4"/>
    </row>
    <row r="141" spans="1:10" ht="15.75" customHeight="1" x14ac:dyDescent="0.25">
      <c r="A141" s="4" t="s">
        <v>28</v>
      </c>
      <c r="B141" s="4" t="s">
        <v>11</v>
      </c>
      <c r="C141" s="4" t="s">
        <v>54</v>
      </c>
      <c r="D141" s="4" t="s">
        <v>17</v>
      </c>
      <c r="E141" s="4" t="s">
        <v>18</v>
      </c>
      <c r="F141" s="4">
        <v>39998</v>
      </c>
      <c r="G141" s="5">
        <v>0.1</v>
      </c>
      <c r="H141" s="4"/>
      <c r="I141" s="4">
        <v>42</v>
      </c>
      <c r="J141" s="4"/>
    </row>
    <row r="142" spans="1:10" ht="15.75" customHeight="1" x14ac:dyDescent="0.25">
      <c r="A142" s="4" t="s">
        <v>15</v>
      </c>
      <c r="B142" s="4" t="s">
        <v>11</v>
      </c>
      <c r="C142" s="4" t="s">
        <v>27</v>
      </c>
      <c r="D142" s="4" t="s">
        <v>13</v>
      </c>
      <c r="E142" s="4" t="s">
        <v>14</v>
      </c>
      <c r="F142" s="4">
        <v>40160</v>
      </c>
      <c r="G142" s="5">
        <v>0.14000000000000001</v>
      </c>
      <c r="H142" s="4"/>
      <c r="I142" s="4">
        <v>405</v>
      </c>
      <c r="J142" s="4"/>
    </row>
    <row r="143" spans="1:10" ht="15.75" customHeight="1" x14ac:dyDescent="0.25">
      <c r="A143" s="4" t="s">
        <v>31</v>
      </c>
      <c r="B143" s="4" t="s">
        <v>45</v>
      </c>
      <c r="C143" s="4" t="s">
        <v>30</v>
      </c>
      <c r="D143" s="4" t="s">
        <v>17</v>
      </c>
      <c r="E143" s="4" t="s">
        <v>55</v>
      </c>
      <c r="F143" s="4">
        <v>40341</v>
      </c>
      <c r="G143" s="5">
        <v>0.03</v>
      </c>
      <c r="H143" s="4"/>
      <c r="I143" s="4">
        <v>77</v>
      </c>
      <c r="J143" s="4"/>
    </row>
    <row r="144" spans="1:10" ht="15.75" customHeight="1" x14ac:dyDescent="0.25">
      <c r="A144" s="4" t="s">
        <v>43</v>
      </c>
      <c r="B144" s="4" t="s">
        <v>45</v>
      </c>
      <c r="C144" s="4" t="s">
        <v>27</v>
      </c>
      <c r="D144" s="4" t="s">
        <v>24</v>
      </c>
      <c r="E144" s="4" t="s">
        <v>25</v>
      </c>
      <c r="F144" s="4">
        <v>40570</v>
      </c>
      <c r="G144" s="5">
        <v>0.13</v>
      </c>
      <c r="H144" s="4"/>
      <c r="I144" s="4">
        <v>58</v>
      </c>
      <c r="J144" s="4"/>
    </row>
    <row r="145" spans="1:10" ht="15.75" customHeight="1" x14ac:dyDescent="0.25">
      <c r="A145" s="4" t="s">
        <v>10</v>
      </c>
      <c r="B145" s="4" t="s">
        <v>42</v>
      </c>
      <c r="C145" s="4" t="s">
        <v>54</v>
      </c>
      <c r="D145" s="4" t="s">
        <v>17</v>
      </c>
      <c r="E145" s="4" t="s">
        <v>18</v>
      </c>
      <c r="F145" s="4">
        <v>40579</v>
      </c>
      <c r="G145" s="5">
        <v>0.15</v>
      </c>
      <c r="H145" s="4"/>
      <c r="I145" s="4">
        <v>42</v>
      </c>
      <c r="J145" s="4"/>
    </row>
    <row r="146" spans="1:10" ht="15.75" customHeight="1" x14ac:dyDescent="0.25">
      <c r="A146" s="4" t="s">
        <v>10</v>
      </c>
      <c r="B146" s="4" t="s">
        <v>11</v>
      </c>
      <c r="C146" s="4" t="s">
        <v>22</v>
      </c>
      <c r="D146" s="4" t="s">
        <v>13</v>
      </c>
      <c r="E146" s="4" t="s">
        <v>14</v>
      </c>
      <c r="F146" s="4">
        <v>40626</v>
      </c>
      <c r="G146" s="5">
        <v>0.11</v>
      </c>
      <c r="H146" s="4"/>
      <c r="I146" s="4">
        <v>61</v>
      </c>
      <c r="J146" s="4"/>
    </row>
    <row r="147" spans="1:10" ht="15.75" customHeight="1" x14ac:dyDescent="0.25">
      <c r="A147" s="4" t="s">
        <v>58</v>
      </c>
      <c r="B147" s="4" t="s">
        <v>11</v>
      </c>
      <c r="C147" s="4" t="s">
        <v>16</v>
      </c>
      <c r="D147" s="4" t="s">
        <v>17</v>
      </c>
      <c r="E147" s="4" t="s">
        <v>18</v>
      </c>
      <c r="F147" s="4">
        <v>40774</v>
      </c>
      <c r="G147" s="5">
        <v>0.1</v>
      </c>
      <c r="H147" s="4"/>
      <c r="I147" s="4">
        <v>23</v>
      </c>
      <c r="J147" s="4"/>
    </row>
    <row r="148" spans="1:10" ht="15.75" customHeight="1" x14ac:dyDescent="0.25">
      <c r="A148" s="4" t="s">
        <v>41</v>
      </c>
      <c r="B148" s="4" t="s">
        <v>11</v>
      </c>
      <c r="C148" s="4" t="s">
        <v>35</v>
      </c>
      <c r="D148" s="4" t="s">
        <v>17</v>
      </c>
      <c r="E148" s="4" t="s">
        <v>18</v>
      </c>
      <c r="F148" s="4">
        <v>41014</v>
      </c>
      <c r="G148" s="5">
        <v>0.06</v>
      </c>
      <c r="H148" s="4"/>
      <c r="I148" s="4">
        <v>22</v>
      </c>
      <c r="J148" s="4"/>
    </row>
    <row r="149" spans="1:10" ht="15.75" customHeight="1" x14ac:dyDescent="0.25">
      <c r="A149" s="4" t="s">
        <v>20</v>
      </c>
      <c r="B149" s="4" t="s">
        <v>11</v>
      </c>
      <c r="C149" s="4" t="s">
        <v>22</v>
      </c>
      <c r="D149" s="4" t="s">
        <v>13</v>
      </c>
      <c r="E149" s="4" t="s">
        <v>14</v>
      </c>
      <c r="F149" s="4">
        <v>41183</v>
      </c>
      <c r="G149" s="5">
        <v>0.06</v>
      </c>
      <c r="H149" s="4"/>
      <c r="I149" s="4">
        <v>364</v>
      </c>
      <c r="J149" s="4"/>
    </row>
    <row r="150" spans="1:10" ht="15.75" customHeight="1" x14ac:dyDescent="0.25">
      <c r="A150" s="4" t="s">
        <v>20</v>
      </c>
      <c r="B150" s="4" t="s">
        <v>45</v>
      </c>
      <c r="C150" s="4" t="s">
        <v>22</v>
      </c>
      <c r="D150" s="4" t="s">
        <v>24</v>
      </c>
      <c r="E150" s="4" t="s">
        <v>25</v>
      </c>
      <c r="F150" s="4">
        <v>41283</v>
      </c>
      <c r="G150" s="5">
        <v>0.12</v>
      </c>
      <c r="H150" s="4"/>
      <c r="I150" s="4">
        <v>96</v>
      </c>
      <c r="J150" s="4"/>
    </row>
    <row r="151" spans="1:10" ht="15.75" customHeight="1" x14ac:dyDescent="0.25">
      <c r="A151" s="4" t="s">
        <v>49</v>
      </c>
      <c r="B151" s="4" t="s">
        <v>45</v>
      </c>
      <c r="C151" s="4" t="s">
        <v>35</v>
      </c>
      <c r="D151" s="4" t="s">
        <v>36</v>
      </c>
      <c r="E151" s="4" t="s">
        <v>37</v>
      </c>
      <c r="F151" s="4">
        <v>41562</v>
      </c>
      <c r="G151" s="5">
        <v>0.11</v>
      </c>
      <c r="H151" s="4"/>
      <c r="I151" s="4">
        <v>319</v>
      </c>
      <c r="J151" s="4"/>
    </row>
    <row r="152" spans="1:10" ht="15.75" customHeight="1" x14ac:dyDescent="0.25">
      <c r="A152" s="4" t="s">
        <v>40</v>
      </c>
      <c r="B152" s="4" t="s">
        <v>11</v>
      </c>
      <c r="C152" s="4" t="s">
        <v>12</v>
      </c>
      <c r="D152" s="4" t="s">
        <v>13</v>
      </c>
      <c r="E152" s="4" t="s">
        <v>33</v>
      </c>
      <c r="F152" s="4">
        <v>41589</v>
      </c>
      <c r="G152" s="5">
        <v>0.1</v>
      </c>
      <c r="H152" s="4"/>
      <c r="I152" s="4">
        <v>390</v>
      </c>
      <c r="J152" s="4"/>
    </row>
    <row r="153" spans="1:10" ht="15.75" customHeight="1" x14ac:dyDescent="0.25">
      <c r="A153" s="4" t="s">
        <v>31</v>
      </c>
      <c r="B153" s="4" t="s">
        <v>42</v>
      </c>
      <c r="C153" s="4" t="s">
        <v>16</v>
      </c>
      <c r="D153" s="4" t="s">
        <v>17</v>
      </c>
      <c r="E153" s="4" t="s">
        <v>18</v>
      </c>
      <c r="F153" s="4">
        <v>41607</v>
      </c>
      <c r="G153" s="5">
        <v>7.0000000000000007E-2</v>
      </c>
      <c r="H153" s="4"/>
      <c r="I153" s="4">
        <v>18</v>
      </c>
      <c r="J153" s="4"/>
    </row>
    <row r="154" spans="1:10" ht="15.75" customHeight="1" x14ac:dyDescent="0.25">
      <c r="A154" s="4" t="s">
        <v>51</v>
      </c>
      <c r="B154" s="4" t="s">
        <v>42</v>
      </c>
      <c r="C154" s="4" t="s">
        <v>35</v>
      </c>
      <c r="D154" s="4" t="s">
        <v>17</v>
      </c>
      <c r="E154" s="4" t="s">
        <v>55</v>
      </c>
      <c r="F154" s="4">
        <v>41835</v>
      </c>
      <c r="G154" s="5">
        <v>0.11</v>
      </c>
      <c r="H154" s="4"/>
      <c r="I154" s="4">
        <v>113</v>
      </c>
      <c r="J154" s="4"/>
    </row>
    <row r="155" spans="1:10" ht="15.75" customHeight="1" x14ac:dyDescent="0.25">
      <c r="A155" s="4" t="s">
        <v>51</v>
      </c>
      <c r="B155" s="4" t="s">
        <v>42</v>
      </c>
      <c r="C155" s="4" t="s">
        <v>22</v>
      </c>
      <c r="D155" s="4" t="s">
        <v>24</v>
      </c>
      <c r="E155" s="4" t="s">
        <v>25</v>
      </c>
      <c r="F155" s="4">
        <v>41861</v>
      </c>
      <c r="G155" s="5">
        <v>0.03</v>
      </c>
      <c r="H155" s="4"/>
      <c r="I155" s="4">
        <v>68</v>
      </c>
      <c r="J155" s="4"/>
    </row>
    <row r="156" spans="1:10" ht="15.75" customHeight="1" x14ac:dyDescent="0.25">
      <c r="A156" s="4" t="s">
        <v>40</v>
      </c>
      <c r="B156" s="4" t="s">
        <v>11</v>
      </c>
      <c r="C156" s="4" t="s">
        <v>16</v>
      </c>
      <c r="D156" s="4" t="s">
        <v>24</v>
      </c>
      <c r="E156" s="4" t="s">
        <v>39</v>
      </c>
      <c r="F156" s="4">
        <v>41861</v>
      </c>
      <c r="G156" s="5">
        <v>7.0000000000000007E-2</v>
      </c>
      <c r="H156" s="4"/>
      <c r="I156" s="4">
        <v>38</v>
      </c>
      <c r="J156" s="4"/>
    </row>
    <row r="157" spans="1:10" ht="15.75" customHeight="1" x14ac:dyDescent="0.25">
      <c r="A157" s="4" t="s">
        <v>57</v>
      </c>
      <c r="B157" s="4" t="s">
        <v>11</v>
      </c>
      <c r="C157" s="4" t="s">
        <v>12</v>
      </c>
      <c r="D157" s="4" t="s">
        <v>13</v>
      </c>
      <c r="E157" s="4" t="s">
        <v>14</v>
      </c>
      <c r="F157" s="4">
        <v>41935</v>
      </c>
      <c r="G157" s="5">
        <v>0.04</v>
      </c>
      <c r="H157" s="4"/>
      <c r="I157" s="4">
        <v>236</v>
      </c>
      <c r="J157" s="4"/>
    </row>
    <row r="158" spans="1:10" ht="15.75" customHeight="1" x14ac:dyDescent="0.25">
      <c r="A158" s="4" t="s">
        <v>49</v>
      </c>
      <c r="B158" s="4" t="s">
        <v>11</v>
      </c>
      <c r="C158" s="4" t="s">
        <v>35</v>
      </c>
      <c r="D158" s="4" t="s">
        <v>17</v>
      </c>
      <c r="E158" s="4" t="s">
        <v>18</v>
      </c>
      <c r="F158" s="4">
        <v>41958</v>
      </c>
      <c r="G158" s="5">
        <v>0.08</v>
      </c>
      <c r="H158" s="4"/>
      <c r="I158" s="4">
        <v>132</v>
      </c>
      <c r="J158" s="4"/>
    </row>
    <row r="159" spans="1:10" ht="15.75" customHeight="1" x14ac:dyDescent="0.25">
      <c r="A159" s="4" t="s">
        <v>49</v>
      </c>
      <c r="B159" s="4" t="s">
        <v>32</v>
      </c>
      <c r="C159" s="4" t="s">
        <v>30</v>
      </c>
      <c r="D159" s="4" t="s">
        <v>13</v>
      </c>
      <c r="E159" s="4" t="s">
        <v>14</v>
      </c>
      <c r="F159" s="4">
        <v>42171</v>
      </c>
      <c r="G159" s="5">
        <v>0.05</v>
      </c>
      <c r="H159" s="4"/>
      <c r="I159" s="4">
        <v>138</v>
      </c>
      <c r="J159" s="4"/>
    </row>
    <row r="160" spans="1:10" ht="15.75" customHeight="1" x14ac:dyDescent="0.25">
      <c r="A160" s="4" t="s">
        <v>48</v>
      </c>
      <c r="B160" s="4" t="s">
        <v>11</v>
      </c>
      <c r="C160" s="4" t="s">
        <v>35</v>
      </c>
      <c r="D160" s="4" t="s">
        <v>36</v>
      </c>
      <c r="E160" s="4" t="s">
        <v>37</v>
      </c>
      <c r="F160" s="4">
        <v>42232</v>
      </c>
      <c r="G160" s="5">
        <v>0.15</v>
      </c>
      <c r="H160" s="4"/>
      <c r="I160" s="4">
        <v>234</v>
      </c>
      <c r="J160" s="4"/>
    </row>
    <row r="161" spans="1:10" ht="15.75" customHeight="1" x14ac:dyDescent="0.25">
      <c r="A161" s="4" t="s">
        <v>43</v>
      </c>
      <c r="B161" s="4" t="s">
        <v>45</v>
      </c>
      <c r="C161" s="4" t="s">
        <v>30</v>
      </c>
      <c r="D161" s="4" t="s">
        <v>17</v>
      </c>
      <c r="E161" s="4" t="s">
        <v>18</v>
      </c>
      <c r="F161" s="4">
        <v>42280</v>
      </c>
      <c r="G161" s="5">
        <v>0.1</v>
      </c>
      <c r="H161" s="4"/>
      <c r="I161" s="4">
        <v>24</v>
      </c>
      <c r="J161" s="4"/>
    </row>
    <row r="162" spans="1:10" ht="15.75" customHeight="1" x14ac:dyDescent="0.25">
      <c r="A162" s="4" t="s">
        <v>31</v>
      </c>
      <c r="B162" s="4" t="s">
        <v>32</v>
      </c>
      <c r="C162" s="4" t="s">
        <v>22</v>
      </c>
      <c r="D162" s="4" t="s">
        <v>13</v>
      </c>
      <c r="E162" s="4" t="s">
        <v>33</v>
      </c>
      <c r="F162" s="4">
        <v>42479</v>
      </c>
      <c r="G162" s="5">
        <v>0.12</v>
      </c>
      <c r="H162" s="4"/>
      <c r="I162" s="4">
        <v>45</v>
      </c>
      <c r="J162" s="4"/>
    </row>
    <row r="163" spans="1:10" ht="15.75" customHeight="1" x14ac:dyDescent="0.25">
      <c r="A163" s="4" t="s">
        <v>23</v>
      </c>
      <c r="B163" s="4" t="s">
        <v>11</v>
      </c>
      <c r="C163" s="4" t="s">
        <v>30</v>
      </c>
      <c r="D163" s="4" t="s">
        <v>17</v>
      </c>
      <c r="E163" s="4" t="s">
        <v>18</v>
      </c>
      <c r="F163" s="4">
        <v>42671</v>
      </c>
      <c r="G163" s="5">
        <v>0.04</v>
      </c>
      <c r="H163" s="4"/>
      <c r="I163" s="4">
        <v>518</v>
      </c>
      <c r="J163" s="4"/>
    </row>
    <row r="164" spans="1:10" ht="15.75" customHeight="1" x14ac:dyDescent="0.25">
      <c r="A164" s="4" t="s">
        <v>15</v>
      </c>
      <c r="B164" s="4" t="s">
        <v>45</v>
      </c>
      <c r="C164" s="4" t="s">
        <v>12</v>
      </c>
      <c r="D164" s="4" t="s">
        <v>17</v>
      </c>
      <c r="E164" s="4" t="s">
        <v>18</v>
      </c>
      <c r="F164" s="4">
        <v>42715</v>
      </c>
      <c r="G164" s="5">
        <v>0.15</v>
      </c>
      <c r="H164" s="4"/>
      <c r="I164" s="4">
        <v>95</v>
      </c>
      <c r="J164" s="4"/>
    </row>
    <row r="165" spans="1:10" ht="15.75" customHeight="1" x14ac:dyDescent="0.25">
      <c r="A165" s="4" t="s">
        <v>49</v>
      </c>
      <c r="B165" s="4" t="s">
        <v>42</v>
      </c>
      <c r="C165" s="4" t="s">
        <v>30</v>
      </c>
      <c r="D165" s="4" t="s">
        <v>13</v>
      </c>
      <c r="E165" s="4" t="s">
        <v>14</v>
      </c>
      <c r="F165" s="4">
        <v>42724</v>
      </c>
      <c r="G165" s="5">
        <v>0.13</v>
      </c>
      <c r="H165" s="4"/>
      <c r="I165" s="4">
        <v>144</v>
      </c>
      <c r="J165" s="4"/>
    </row>
    <row r="166" spans="1:10" ht="15.75" customHeight="1" x14ac:dyDescent="0.25">
      <c r="A166" s="4" t="s">
        <v>20</v>
      </c>
      <c r="B166" s="4" t="s">
        <v>42</v>
      </c>
      <c r="C166" s="4" t="s">
        <v>30</v>
      </c>
      <c r="D166" s="4" t="s">
        <v>17</v>
      </c>
      <c r="E166" s="4" t="s">
        <v>55</v>
      </c>
      <c r="F166" s="4">
        <v>42824</v>
      </c>
      <c r="G166" s="5">
        <v>0.09</v>
      </c>
      <c r="H166" s="4"/>
      <c r="I166" s="4">
        <v>83</v>
      </c>
      <c r="J166" s="4"/>
    </row>
    <row r="167" spans="1:10" ht="15.75" customHeight="1" x14ac:dyDescent="0.25">
      <c r="A167" s="4" t="s">
        <v>31</v>
      </c>
      <c r="B167" s="4" t="s">
        <v>11</v>
      </c>
      <c r="C167" s="4" t="s">
        <v>12</v>
      </c>
      <c r="D167" s="4" t="s">
        <v>13</v>
      </c>
      <c r="E167" s="4" t="s">
        <v>14</v>
      </c>
      <c r="F167" s="4">
        <v>42869</v>
      </c>
      <c r="G167" s="5">
        <v>0.12</v>
      </c>
      <c r="H167" s="4"/>
      <c r="I167" s="4">
        <v>25</v>
      </c>
      <c r="J167" s="4"/>
    </row>
    <row r="168" spans="1:10" ht="15.75" customHeight="1" x14ac:dyDescent="0.25">
      <c r="A168" s="4" t="s">
        <v>26</v>
      </c>
      <c r="B168" s="4" t="s">
        <v>11</v>
      </c>
      <c r="C168" s="4" t="s">
        <v>12</v>
      </c>
      <c r="D168" s="4" t="s">
        <v>24</v>
      </c>
      <c r="E168" s="4" t="s">
        <v>25</v>
      </c>
      <c r="F168" s="4">
        <v>43368</v>
      </c>
      <c r="G168" s="5">
        <v>0.03</v>
      </c>
      <c r="H168" s="4"/>
      <c r="I168" s="4">
        <v>157</v>
      </c>
      <c r="J168" s="4"/>
    </row>
    <row r="169" spans="1:10" ht="15.75" customHeight="1" x14ac:dyDescent="0.25">
      <c r="A169" s="4" t="s">
        <v>28</v>
      </c>
      <c r="B169" s="4" t="s">
        <v>42</v>
      </c>
      <c r="C169" s="4" t="s">
        <v>35</v>
      </c>
      <c r="D169" s="4" t="s">
        <v>36</v>
      </c>
      <c r="E169" s="4" t="s">
        <v>37</v>
      </c>
      <c r="F169" s="4">
        <v>43390</v>
      </c>
      <c r="G169" s="5">
        <v>0.05</v>
      </c>
      <c r="H169" s="4"/>
      <c r="I169" s="4">
        <v>713</v>
      </c>
      <c r="J169" s="4"/>
    </row>
    <row r="170" spans="1:10" ht="15.75" customHeight="1" x14ac:dyDescent="0.25">
      <c r="A170" s="4" t="s">
        <v>23</v>
      </c>
      <c r="B170" s="4" t="s">
        <v>59</v>
      </c>
      <c r="C170" s="4" t="s">
        <v>22</v>
      </c>
      <c r="D170" s="4" t="s">
        <v>13</v>
      </c>
      <c r="E170" s="4" t="s">
        <v>14</v>
      </c>
      <c r="F170" s="4">
        <v>43567</v>
      </c>
      <c r="G170" s="5">
        <v>0.09</v>
      </c>
      <c r="H170" s="4"/>
      <c r="I170" s="4">
        <v>277</v>
      </c>
      <c r="J170" s="4"/>
    </row>
    <row r="171" spans="1:10" ht="15.75" customHeight="1" x14ac:dyDescent="0.25">
      <c r="A171" s="4" t="s">
        <v>48</v>
      </c>
      <c r="B171" s="4" t="s">
        <v>11</v>
      </c>
      <c r="C171" s="4" t="s">
        <v>30</v>
      </c>
      <c r="D171" s="4" t="s">
        <v>17</v>
      </c>
      <c r="E171" s="4" t="s">
        <v>55</v>
      </c>
      <c r="F171" s="4">
        <v>43711</v>
      </c>
      <c r="G171" s="5">
        <v>0.13</v>
      </c>
      <c r="H171" s="4"/>
      <c r="I171" s="4">
        <v>96</v>
      </c>
      <c r="J171" s="4"/>
    </row>
    <row r="172" spans="1:10" ht="15.75" customHeight="1" x14ac:dyDescent="0.25">
      <c r="A172" s="4" t="s">
        <v>20</v>
      </c>
      <c r="B172" s="4" t="s">
        <v>11</v>
      </c>
      <c r="C172" s="4" t="s">
        <v>22</v>
      </c>
      <c r="D172" s="4" t="s">
        <v>13</v>
      </c>
      <c r="E172" s="4" t="s">
        <v>14</v>
      </c>
      <c r="F172" s="4">
        <v>43789</v>
      </c>
      <c r="G172" s="5">
        <v>0.11</v>
      </c>
      <c r="H172" s="4"/>
      <c r="I172" s="4">
        <v>55</v>
      </c>
      <c r="J172" s="4"/>
    </row>
    <row r="173" spans="1:10" ht="15.75" customHeight="1" x14ac:dyDescent="0.25">
      <c r="A173" s="4" t="s">
        <v>51</v>
      </c>
      <c r="B173" s="4" t="s">
        <v>11</v>
      </c>
      <c r="C173" s="4" t="s">
        <v>12</v>
      </c>
      <c r="D173" s="4" t="s">
        <v>13</v>
      </c>
      <c r="E173" s="4" t="s">
        <v>44</v>
      </c>
      <c r="F173" s="4">
        <v>43840</v>
      </c>
      <c r="G173" s="5">
        <v>0.13</v>
      </c>
      <c r="H173" s="4"/>
      <c r="I173" s="4">
        <v>158</v>
      </c>
      <c r="J173" s="4"/>
    </row>
    <row r="174" spans="1:10" ht="15.75" customHeight="1" x14ac:dyDescent="0.25">
      <c r="A174" s="4" t="s">
        <v>21</v>
      </c>
      <c r="B174" s="4" t="s">
        <v>11</v>
      </c>
      <c r="C174" s="4" t="s">
        <v>12</v>
      </c>
      <c r="D174" s="4" t="s">
        <v>13</v>
      </c>
      <c r="E174" s="4" t="s">
        <v>14</v>
      </c>
      <c r="F174" s="4">
        <v>43891</v>
      </c>
      <c r="G174" s="5">
        <v>0.1</v>
      </c>
      <c r="H174" s="4"/>
      <c r="I174" s="4">
        <v>26</v>
      </c>
      <c r="J174" s="4"/>
    </row>
    <row r="175" spans="1:10" ht="15.75" customHeight="1" x14ac:dyDescent="0.25">
      <c r="A175" s="4" t="s">
        <v>21</v>
      </c>
      <c r="B175" s="4" t="s">
        <v>11</v>
      </c>
      <c r="C175" s="4" t="s">
        <v>27</v>
      </c>
      <c r="D175" s="4" t="s">
        <v>13</v>
      </c>
      <c r="E175" s="4" t="s">
        <v>14</v>
      </c>
      <c r="F175" s="4">
        <v>43962</v>
      </c>
      <c r="G175" s="5">
        <v>0.12</v>
      </c>
      <c r="H175" s="4"/>
      <c r="I175" s="4">
        <v>94</v>
      </c>
      <c r="J175" s="4"/>
    </row>
    <row r="176" spans="1:10" ht="15.75" customHeight="1" x14ac:dyDescent="0.25">
      <c r="A176" s="4" t="s">
        <v>26</v>
      </c>
      <c r="B176" s="4" t="s">
        <v>11</v>
      </c>
      <c r="C176" s="4" t="s">
        <v>22</v>
      </c>
      <c r="D176" s="4" t="s">
        <v>24</v>
      </c>
      <c r="E176" s="4" t="s">
        <v>25</v>
      </c>
      <c r="F176" s="4">
        <v>44039</v>
      </c>
      <c r="G176" s="5">
        <v>0.13</v>
      </c>
      <c r="H176" s="4"/>
      <c r="I176" s="4">
        <v>148</v>
      </c>
      <c r="J176" s="4"/>
    </row>
    <row r="177" spans="1:10" ht="15.75" customHeight="1" x14ac:dyDescent="0.25">
      <c r="A177" s="4" t="s">
        <v>48</v>
      </c>
      <c r="B177" s="4" t="s">
        <v>11</v>
      </c>
      <c r="C177" s="4" t="s">
        <v>35</v>
      </c>
      <c r="D177" s="4" t="s">
        <v>17</v>
      </c>
      <c r="E177" s="4" t="s">
        <v>18</v>
      </c>
      <c r="F177" s="4">
        <v>44136</v>
      </c>
      <c r="G177" s="5">
        <v>7.0000000000000007E-2</v>
      </c>
      <c r="H177" s="4"/>
      <c r="I177" s="4">
        <v>99</v>
      </c>
      <c r="J177" s="4"/>
    </row>
    <row r="178" spans="1:10" ht="15.75" customHeight="1" x14ac:dyDescent="0.25">
      <c r="A178" s="4" t="s">
        <v>31</v>
      </c>
      <c r="B178" s="4" t="s">
        <v>11</v>
      </c>
      <c r="C178" s="4" t="s">
        <v>12</v>
      </c>
      <c r="D178" s="4" t="s">
        <v>24</v>
      </c>
      <c r="E178" s="4" t="s">
        <v>25</v>
      </c>
      <c r="F178" s="4">
        <v>44136</v>
      </c>
      <c r="G178" s="5">
        <v>0.14000000000000001</v>
      </c>
      <c r="H178" s="4"/>
      <c r="I178" s="4">
        <v>18</v>
      </c>
      <c r="J178" s="4"/>
    </row>
    <row r="179" spans="1:10" ht="15.75" customHeight="1" x14ac:dyDescent="0.25">
      <c r="A179" s="4" t="s">
        <v>19</v>
      </c>
      <c r="B179" s="4" t="s">
        <v>11</v>
      </c>
      <c r="C179" s="4" t="s">
        <v>54</v>
      </c>
      <c r="D179" s="4" t="s">
        <v>17</v>
      </c>
      <c r="E179" s="4" t="s">
        <v>18</v>
      </c>
      <c r="F179" s="4">
        <v>44137</v>
      </c>
      <c r="G179" s="5">
        <v>0.03</v>
      </c>
      <c r="H179" s="4"/>
      <c r="I179" s="4">
        <v>34</v>
      </c>
      <c r="J179" s="4"/>
    </row>
    <row r="180" spans="1:10" ht="15.75" customHeight="1" x14ac:dyDescent="0.25">
      <c r="A180" s="4" t="s">
        <v>57</v>
      </c>
      <c r="B180" s="4" t="s">
        <v>11</v>
      </c>
      <c r="C180" s="4" t="s">
        <v>22</v>
      </c>
      <c r="D180" s="4" t="s">
        <v>24</v>
      </c>
      <c r="E180" s="4" t="s">
        <v>25</v>
      </c>
      <c r="F180" s="4">
        <v>44571</v>
      </c>
      <c r="G180" s="5">
        <v>0.1</v>
      </c>
      <c r="H180" s="4"/>
      <c r="I180" s="4">
        <v>79</v>
      </c>
      <c r="J180" s="4"/>
    </row>
    <row r="181" spans="1:10" ht="15.75" customHeight="1" x14ac:dyDescent="0.25">
      <c r="A181" s="4" t="s">
        <v>28</v>
      </c>
      <c r="B181" s="4" t="s">
        <v>11</v>
      </c>
      <c r="C181" s="4" t="s">
        <v>22</v>
      </c>
      <c r="D181" s="4" t="s">
        <v>13</v>
      </c>
      <c r="E181" s="4" t="s">
        <v>33</v>
      </c>
      <c r="F181" s="4">
        <v>44669</v>
      </c>
      <c r="G181" s="5">
        <v>0.14000000000000001</v>
      </c>
      <c r="H181" s="4"/>
      <c r="I181" s="4">
        <v>441</v>
      </c>
      <c r="J181" s="4"/>
    </row>
    <row r="182" spans="1:10" ht="15.75" customHeight="1" x14ac:dyDescent="0.25">
      <c r="A182" s="4" t="s">
        <v>48</v>
      </c>
      <c r="B182" s="4" t="s">
        <v>45</v>
      </c>
      <c r="C182" s="4" t="s">
        <v>27</v>
      </c>
      <c r="D182" s="4" t="s">
        <v>24</v>
      </c>
      <c r="E182" s="4" t="s">
        <v>25</v>
      </c>
      <c r="F182" s="4">
        <v>44926</v>
      </c>
      <c r="G182" s="5">
        <v>0.05</v>
      </c>
      <c r="H182" s="4"/>
      <c r="I182" s="4">
        <v>41</v>
      </c>
      <c r="J182" s="4"/>
    </row>
    <row r="183" spans="1:10" ht="15.75" customHeight="1" x14ac:dyDescent="0.25">
      <c r="A183" s="4" t="s">
        <v>34</v>
      </c>
      <c r="B183" s="4" t="s">
        <v>11</v>
      </c>
      <c r="C183" s="4" t="s">
        <v>12</v>
      </c>
      <c r="D183" s="4" t="s">
        <v>13</v>
      </c>
      <c r="E183" s="4" t="s">
        <v>44</v>
      </c>
      <c r="F183" s="4">
        <v>44948</v>
      </c>
      <c r="G183" s="5">
        <v>0.11</v>
      </c>
      <c r="H183" s="4"/>
      <c r="I183" s="4">
        <v>140</v>
      </c>
      <c r="J183" s="4"/>
    </row>
    <row r="184" spans="1:10" ht="15.75" customHeight="1" x14ac:dyDescent="0.25">
      <c r="A184" s="4" t="s">
        <v>34</v>
      </c>
      <c r="B184" s="4" t="s">
        <v>42</v>
      </c>
      <c r="C184" s="4" t="s">
        <v>22</v>
      </c>
      <c r="D184" s="4" t="s">
        <v>24</v>
      </c>
      <c r="E184" s="4" t="s">
        <v>39</v>
      </c>
      <c r="F184" s="4">
        <v>45025</v>
      </c>
      <c r="G184" s="5">
        <v>7.0000000000000007E-2</v>
      </c>
      <c r="H184" s="4"/>
      <c r="I184" s="4">
        <v>32</v>
      </c>
      <c r="J184" s="4"/>
    </row>
    <row r="185" spans="1:10" ht="15.75" customHeight="1" x14ac:dyDescent="0.25">
      <c r="A185" s="4" t="s">
        <v>43</v>
      </c>
      <c r="B185" s="4" t="s">
        <v>11</v>
      </c>
      <c r="C185" s="4" t="s">
        <v>12</v>
      </c>
      <c r="D185" s="4" t="s">
        <v>13</v>
      </c>
      <c r="E185" s="4" t="s">
        <v>14</v>
      </c>
      <c r="F185" s="4">
        <v>45125</v>
      </c>
      <c r="G185" s="5">
        <v>0.13</v>
      </c>
      <c r="H185" s="4"/>
      <c r="I185" s="4">
        <v>40</v>
      </c>
      <c r="J185" s="4"/>
    </row>
    <row r="186" spans="1:10" ht="15.75" customHeight="1" x14ac:dyDescent="0.25">
      <c r="A186" s="4" t="s">
        <v>29</v>
      </c>
      <c r="B186" s="4" t="s">
        <v>11</v>
      </c>
      <c r="C186" s="4" t="s">
        <v>30</v>
      </c>
      <c r="D186" s="4" t="s">
        <v>13</v>
      </c>
      <c r="E186" s="4" t="s">
        <v>14</v>
      </c>
      <c r="F186" s="4">
        <v>45224</v>
      </c>
      <c r="G186" s="5">
        <v>0.08</v>
      </c>
      <c r="H186" s="4"/>
      <c r="I186" s="4">
        <v>122</v>
      </c>
      <c r="J186" s="4"/>
    </row>
    <row r="187" spans="1:10" ht="15.75" customHeight="1" x14ac:dyDescent="0.25">
      <c r="A187" s="4" t="s">
        <v>31</v>
      </c>
      <c r="B187" s="4" t="s">
        <v>42</v>
      </c>
      <c r="C187" s="4" t="s">
        <v>16</v>
      </c>
      <c r="D187" s="4" t="s">
        <v>17</v>
      </c>
      <c r="E187" s="4" t="s">
        <v>56</v>
      </c>
      <c r="F187" s="4">
        <v>45275</v>
      </c>
      <c r="G187" s="5">
        <v>0.03</v>
      </c>
      <c r="H187" s="4"/>
      <c r="I187" s="4">
        <v>12</v>
      </c>
      <c r="J187" s="4"/>
    </row>
    <row r="188" spans="1:10" ht="15.75" customHeight="1" x14ac:dyDescent="0.25">
      <c r="A188" s="4" t="s">
        <v>41</v>
      </c>
      <c r="B188" s="4" t="s">
        <v>11</v>
      </c>
      <c r="C188" s="4" t="s">
        <v>22</v>
      </c>
      <c r="D188" s="4" t="s">
        <v>17</v>
      </c>
      <c r="E188" s="4" t="s">
        <v>18</v>
      </c>
      <c r="F188" s="4">
        <v>45283</v>
      </c>
      <c r="G188" s="5">
        <v>0.15</v>
      </c>
      <c r="H188" s="4"/>
      <c r="I188" s="4">
        <v>99</v>
      </c>
      <c r="J188" s="4"/>
    </row>
    <row r="189" spans="1:10" ht="15.75" customHeight="1" x14ac:dyDescent="0.25">
      <c r="A189" s="4" t="s">
        <v>31</v>
      </c>
      <c r="B189" s="4" t="s">
        <v>52</v>
      </c>
      <c r="C189" s="4" t="s">
        <v>35</v>
      </c>
      <c r="D189" s="4" t="s">
        <v>36</v>
      </c>
      <c r="E189" s="4" t="s">
        <v>37</v>
      </c>
      <c r="F189" s="4">
        <v>45484</v>
      </c>
      <c r="G189" s="5">
        <v>0.08</v>
      </c>
      <c r="H189" s="4"/>
      <c r="I189" s="4">
        <v>272</v>
      </c>
      <c r="J189" s="4"/>
    </row>
    <row r="190" spans="1:10" ht="15.75" customHeight="1" x14ac:dyDescent="0.25">
      <c r="A190" s="4" t="s">
        <v>51</v>
      </c>
      <c r="B190" s="4" t="s">
        <v>45</v>
      </c>
      <c r="C190" s="4" t="s">
        <v>12</v>
      </c>
      <c r="D190" s="4" t="s">
        <v>13</v>
      </c>
      <c r="E190" s="4" t="s">
        <v>44</v>
      </c>
      <c r="F190" s="4">
        <v>45635</v>
      </c>
      <c r="G190" s="5">
        <v>0.14000000000000001</v>
      </c>
      <c r="H190" s="4"/>
      <c r="I190" s="4">
        <v>93</v>
      </c>
      <c r="J190" s="4"/>
    </row>
    <row r="191" spans="1:10" ht="15.75" customHeight="1" x14ac:dyDescent="0.25">
      <c r="A191" s="4" t="s">
        <v>15</v>
      </c>
      <c r="B191" s="4" t="s">
        <v>11</v>
      </c>
      <c r="C191" s="4" t="s">
        <v>12</v>
      </c>
      <c r="D191" s="4" t="s">
        <v>24</v>
      </c>
      <c r="E191" s="4" t="s">
        <v>39</v>
      </c>
      <c r="F191" s="4">
        <v>45819</v>
      </c>
      <c r="G191" s="5">
        <v>0.09</v>
      </c>
      <c r="H191" s="4"/>
      <c r="I191" s="4">
        <v>206</v>
      </c>
      <c r="J191" s="4"/>
    </row>
    <row r="192" spans="1:10" ht="15.75" customHeight="1" x14ac:dyDescent="0.25">
      <c r="A192" s="4" t="s">
        <v>31</v>
      </c>
      <c r="B192" s="4" t="s">
        <v>32</v>
      </c>
      <c r="C192" s="4" t="s">
        <v>12</v>
      </c>
      <c r="D192" s="4" t="s">
        <v>17</v>
      </c>
      <c r="E192" s="4" t="s">
        <v>18</v>
      </c>
      <c r="F192" s="4">
        <v>45883</v>
      </c>
      <c r="G192" s="5">
        <v>0.13</v>
      </c>
      <c r="H192" s="4"/>
      <c r="I192" s="4">
        <v>72</v>
      </c>
      <c r="J192" s="4"/>
    </row>
    <row r="193" spans="1:10" ht="15.75" customHeight="1" x14ac:dyDescent="0.25">
      <c r="A193" s="4" t="s">
        <v>15</v>
      </c>
      <c r="B193" s="4" t="s">
        <v>11</v>
      </c>
      <c r="C193" s="4" t="s">
        <v>22</v>
      </c>
      <c r="D193" s="4" t="s">
        <v>13</v>
      </c>
      <c r="E193" s="4" t="s">
        <v>14</v>
      </c>
      <c r="F193" s="4">
        <v>45891</v>
      </c>
      <c r="G193" s="5">
        <v>0.12</v>
      </c>
      <c r="H193" s="4"/>
      <c r="I193" s="4">
        <v>228</v>
      </c>
      <c r="J193" s="4"/>
    </row>
    <row r="194" spans="1:10" ht="15.75" customHeight="1" x14ac:dyDescent="0.25">
      <c r="A194" s="4" t="s">
        <v>21</v>
      </c>
      <c r="B194" s="4" t="s">
        <v>59</v>
      </c>
      <c r="C194" s="4" t="s">
        <v>27</v>
      </c>
      <c r="D194" s="4" t="s">
        <v>13</v>
      </c>
      <c r="E194" s="4" t="s">
        <v>44</v>
      </c>
      <c r="F194" s="4">
        <v>46491</v>
      </c>
      <c r="G194" s="5">
        <v>7.0000000000000007E-2</v>
      </c>
      <c r="H194" s="4"/>
      <c r="I194" s="4">
        <v>25</v>
      </c>
      <c r="J194" s="4"/>
    </row>
    <row r="195" spans="1:10" ht="15.75" customHeight="1" x14ac:dyDescent="0.25">
      <c r="A195" s="4" t="s">
        <v>10</v>
      </c>
      <c r="B195" s="4" t="s">
        <v>11</v>
      </c>
      <c r="C195" s="4" t="s">
        <v>12</v>
      </c>
      <c r="D195" s="4" t="s">
        <v>17</v>
      </c>
      <c r="E195" s="4" t="s">
        <v>18</v>
      </c>
      <c r="F195" s="4">
        <v>46510</v>
      </c>
      <c r="G195" s="5">
        <v>7.0000000000000007E-2</v>
      </c>
      <c r="H195" s="4"/>
      <c r="I195" s="4">
        <v>40</v>
      </c>
      <c r="J195" s="4"/>
    </row>
    <row r="196" spans="1:10" ht="15.75" customHeight="1" x14ac:dyDescent="0.25">
      <c r="A196" s="4" t="s">
        <v>38</v>
      </c>
      <c r="B196" s="4" t="s">
        <v>11</v>
      </c>
      <c r="C196" s="4" t="s">
        <v>12</v>
      </c>
      <c r="D196" s="4" t="s">
        <v>13</v>
      </c>
      <c r="E196" s="4" t="s">
        <v>33</v>
      </c>
      <c r="F196" s="4">
        <v>46518</v>
      </c>
      <c r="G196" s="5">
        <v>7.0000000000000007E-2</v>
      </c>
      <c r="H196" s="4"/>
      <c r="I196" s="4">
        <v>524</v>
      </c>
      <c r="J196" s="4"/>
    </row>
    <row r="197" spans="1:10" ht="15.75" customHeight="1" x14ac:dyDescent="0.25">
      <c r="A197" s="4" t="s">
        <v>38</v>
      </c>
      <c r="B197" s="4" t="s">
        <v>11</v>
      </c>
      <c r="C197" s="4" t="s">
        <v>35</v>
      </c>
      <c r="D197" s="4" t="s">
        <v>17</v>
      </c>
      <c r="E197" s="4" t="s">
        <v>55</v>
      </c>
      <c r="F197" s="4">
        <v>46563</v>
      </c>
      <c r="G197" s="5">
        <v>0.12</v>
      </c>
      <c r="H197" s="4"/>
      <c r="I197" s="4">
        <v>213</v>
      </c>
      <c r="J197" s="4"/>
    </row>
    <row r="198" spans="1:10" ht="15.75" customHeight="1" x14ac:dyDescent="0.25">
      <c r="A198" s="4" t="s">
        <v>20</v>
      </c>
      <c r="B198" s="4" t="s">
        <v>11</v>
      </c>
      <c r="C198" s="4" t="s">
        <v>12</v>
      </c>
      <c r="D198" s="4" t="s">
        <v>13</v>
      </c>
      <c r="E198" s="4" t="s">
        <v>14</v>
      </c>
      <c r="F198" s="4">
        <v>46582</v>
      </c>
      <c r="G198" s="5">
        <v>0.15</v>
      </c>
      <c r="H198" s="4"/>
      <c r="I198" s="4">
        <v>286</v>
      </c>
      <c r="J198" s="4"/>
    </row>
    <row r="199" spans="1:10" ht="15.75" customHeight="1" x14ac:dyDescent="0.25">
      <c r="A199" s="4" t="s">
        <v>43</v>
      </c>
      <c r="B199" s="4" t="s">
        <v>11</v>
      </c>
      <c r="C199" s="4" t="s">
        <v>12</v>
      </c>
      <c r="D199" s="4" t="s">
        <v>13</v>
      </c>
      <c r="E199" s="4" t="s">
        <v>14</v>
      </c>
      <c r="F199" s="4">
        <v>46624</v>
      </c>
      <c r="G199" s="5">
        <v>0.04</v>
      </c>
      <c r="H199" s="4"/>
      <c r="I199" s="4">
        <v>394</v>
      </c>
      <c r="J199" s="4"/>
    </row>
    <row r="200" spans="1:10" ht="15.75" customHeight="1" x14ac:dyDescent="0.25">
      <c r="A200" s="4" t="s">
        <v>20</v>
      </c>
      <c r="B200" s="4" t="s">
        <v>11</v>
      </c>
      <c r="C200" s="4" t="s">
        <v>22</v>
      </c>
      <c r="D200" s="4" t="s">
        <v>24</v>
      </c>
      <c r="E200" s="4" t="s">
        <v>39</v>
      </c>
      <c r="F200" s="4">
        <v>46871</v>
      </c>
      <c r="G200" s="5">
        <v>7.0000000000000007E-2</v>
      </c>
      <c r="H200" s="4"/>
      <c r="I200" s="4">
        <v>266</v>
      </c>
      <c r="J200" s="4"/>
    </row>
    <row r="201" spans="1:10" ht="15.75" customHeight="1" x14ac:dyDescent="0.25">
      <c r="A201" s="4" t="s">
        <v>28</v>
      </c>
      <c r="B201" s="4" t="s">
        <v>11</v>
      </c>
      <c r="C201" s="4" t="s">
        <v>27</v>
      </c>
      <c r="D201" s="4" t="s">
        <v>13</v>
      </c>
      <c r="E201" s="4" t="s">
        <v>14</v>
      </c>
      <c r="F201" s="4">
        <v>46886</v>
      </c>
      <c r="G201" s="5">
        <v>0.1</v>
      </c>
      <c r="H201" s="4"/>
      <c r="I201" s="4">
        <v>394</v>
      </c>
      <c r="J201" s="4"/>
    </row>
    <row r="202" spans="1:10" ht="15.75" customHeight="1" x14ac:dyDescent="0.25">
      <c r="A202" s="4" t="s">
        <v>20</v>
      </c>
      <c r="B202" s="4" t="s">
        <v>52</v>
      </c>
      <c r="C202" s="4" t="s">
        <v>22</v>
      </c>
      <c r="D202" s="4" t="s">
        <v>13</v>
      </c>
      <c r="E202" s="4" t="s">
        <v>44</v>
      </c>
      <c r="F202" s="4">
        <v>47036</v>
      </c>
      <c r="G202" s="5">
        <v>0.14000000000000001</v>
      </c>
      <c r="H202" s="4"/>
      <c r="I202" s="4">
        <v>73</v>
      </c>
      <c r="J202" s="4"/>
    </row>
    <row r="203" spans="1:10" ht="15.75" customHeight="1" x14ac:dyDescent="0.25">
      <c r="A203" s="4" t="s">
        <v>34</v>
      </c>
      <c r="B203" s="4" t="s">
        <v>11</v>
      </c>
      <c r="C203" s="4" t="s">
        <v>22</v>
      </c>
      <c r="D203" s="4" t="s">
        <v>13</v>
      </c>
      <c r="E203" s="4" t="s">
        <v>44</v>
      </c>
      <c r="F203" s="4">
        <v>47231</v>
      </c>
      <c r="G203" s="5">
        <v>0.15</v>
      </c>
      <c r="H203" s="4"/>
      <c r="I203" s="4">
        <v>284</v>
      </c>
      <c r="J203" s="4"/>
    </row>
    <row r="204" spans="1:10" ht="15.75" customHeight="1" x14ac:dyDescent="0.25">
      <c r="A204" s="4" t="s">
        <v>31</v>
      </c>
      <c r="B204" s="4" t="s">
        <v>11</v>
      </c>
      <c r="C204" s="4" t="s">
        <v>22</v>
      </c>
      <c r="D204" s="4" t="s">
        <v>13</v>
      </c>
      <c r="E204" s="4" t="s">
        <v>33</v>
      </c>
      <c r="F204" s="4">
        <v>47285</v>
      </c>
      <c r="G204" s="5">
        <v>0.04</v>
      </c>
      <c r="H204" s="4"/>
      <c r="I204" s="4">
        <v>267</v>
      </c>
      <c r="J204" s="4"/>
    </row>
    <row r="205" spans="1:10" ht="15.75" customHeight="1" x14ac:dyDescent="0.25">
      <c r="A205" s="4" t="s">
        <v>31</v>
      </c>
      <c r="B205" s="4" t="s">
        <v>11</v>
      </c>
      <c r="C205" s="4" t="s">
        <v>22</v>
      </c>
      <c r="D205" s="4" t="s">
        <v>13</v>
      </c>
      <c r="E205" s="4" t="s">
        <v>14</v>
      </c>
      <c r="F205" s="4">
        <v>47316</v>
      </c>
      <c r="G205" s="5">
        <v>0.1</v>
      </c>
      <c r="H205" s="4"/>
      <c r="I205" s="4">
        <v>52</v>
      </c>
      <c r="J205" s="4"/>
    </row>
    <row r="206" spans="1:10" ht="15.75" customHeight="1" x14ac:dyDescent="0.25">
      <c r="A206" s="4" t="s">
        <v>49</v>
      </c>
      <c r="B206" s="4" t="s">
        <v>11</v>
      </c>
      <c r="C206" s="4" t="s">
        <v>22</v>
      </c>
      <c r="D206" s="4" t="s">
        <v>13</v>
      </c>
      <c r="E206" s="4" t="s">
        <v>14</v>
      </c>
      <c r="F206" s="4">
        <v>47410</v>
      </c>
      <c r="G206" s="5">
        <v>0.1</v>
      </c>
      <c r="H206" s="4"/>
      <c r="I206" s="4">
        <v>37</v>
      </c>
      <c r="J206" s="4"/>
    </row>
    <row r="207" spans="1:10" ht="15.75" customHeight="1" x14ac:dyDescent="0.25">
      <c r="A207" s="4" t="s">
        <v>51</v>
      </c>
      <c r="B207" s="4" t="s">
        <v>42</v>
      </c>
      <c r="C207" s="4" t="s">
        <v>22</v>
      </c>
      <c r="D207" s="4" t="s">
        <v>13</v>
      </c>
      <c r="E207" s="4" t="s">
        <v>14</v>
      </c>
      <c r="F207" s="4">
        <v>47532</v>
      </c>
      <c r="G207" s="5">
        <v>0.06</v>
      </c>
      <c r="H207" s="4"/>
      <c r="I207" s="4">
        <v>28</v>
      </c>
      <c r="J207" s="4"/>
    </row>
    <row r="208" spans="1:10" ht="15.75" customHeight="1" x14ac:dyDescent="0.25">
      <c r="A208" s="4" t="s">
        <v>34</v>
      </c>
      <c r="B208" s="4" t="s">
        <v>11</v>
      </c>
      <c r="C208" s="4" t="s">
        <v>12</v>
      </c>
      <c r="D208" s="4" t="s">
        <v>17</v>
      </c>
      <c r="E208" s="4" t="s">
        <v>55</v>
      </c>
      <c r="F208" s="4">
        <v>47766</v>
      </c>
      <c r="G208" s="5">
        <v>7.0000000000000007E-2</v>
      </c>
      <c r="H208" s="4"/>
      <c r="I208" s="4">
        <v>120</v>
      </c>
      <c r="J208" s="4"/>
    </row>
    <row r="209" spans="1:10" ht="15.75" customHeight="1" x14ac:dyDescent="0.25">
      <c r="A209" s="4" t="s">
        <v>26</v>
      </c>
      <c r="B209" s="4" t="s">
        <v>45</v>
      </c>
      <c r="C209" s="4" t="s">
        <v>16</v>
      </c>
      <c r="D209" s="4" t="s">
        <v>17</v>
      </c>
      <c r="E209" s="4" t="s">
        <v>18</v>
      </c>
      <c r="F209" s="4">
        <v>47826</v>
      </c>
      <c r="G209" s="5">
        <v>7.0000000000000007E-2</v>
      </c>
      <c r="H209" s="4"/>
      <c r="I209" s="4">
        <v>40</v>
      </c>
      <c r="J209" s="4"/>
    </row>
    <row r="210" spans="1:10" ht="15.75" customHeight="1" x14ac:dyDescent="0.25">
      <c r="A210" s="4" t="s">
        <v>21</v>
      </c>
      <c r="B210" s="4" t="s">
        <v>59</v>
      </c>
      <c r="C210" s="4" t="s">
        <v>27</v>
      </c>
      <c r="D210" s="4" t="s">
        <v>13</v>
      </c>
      <c r="E210" s="4" t="s">
        <v>14</v>
      </c>
      <c r="F210" s="4">
        <v>48232</v>
      </c>
      <c r="G210" s="5">
        <v>0.08</v>
      </c>
      <c r="H210" s="4"/>
      <c r="I210" s="4">
        <v>25</v>
      </c>
      <c r="J210" s="4"/>
    </row>
    <row r="211" spans="1:10" ht="15.75" customHeight="1" x14ac:dyDescent="0.25">
      <c r="A211" s="4" t="s">
        <v>21</v>
      </c>
      <c r="B211" s="4" t="s">
        <v>11</v>
      </c>
      <c r="C211" s="4" t="s">
        <v>12</v>
      </c>
      <c r="D211" s="4" t="s">
        <v>13</v>
      </c>
      <c r="E211" s="4" t="s">
        <v>44</v>
      </c>
      <c r="F211" s="4">
        <v>48234</v>
      </c>
      <c r="G211" s="5">
        <v>0.09</v>
      </c>
      <c r="H211" s="4"/>
      <c r="I211" s="4">
        <v>26</v>
      </c>
      <c r="J211" s="4"/>
    </row>
    <row r="212" spans="1:10" ht="15.75" customHeight="1" x14ac:dyDescent="0.25">
      <c r="A212" s="4" t="s">
        <v>51</v>
      </c>
      <c r="B212" s="4" t="s">
        <v>11</v>
      </c>
      <c r="C212" s="4" t="s">
        <v>30</v>
      </c>
      <c r="D212" s="4" t="s">
        <v>13</v>
      </c>
      <c r="E212" s="4" t="s">
        <v>33</v>
      </c>
      <c r="F212" s="4">
        <v>48281</v>
      </c>
      <c r="G212" s="5">
        <v>0.06</v>
      </c>
      <c r="H212" s="4"/>
      <c r="I212" s="4">
        <v>185</v>
      </c>
      <c r="J212" s="4"/>
    </row>
    <row r="213" spans="1:10" ht="15.75" customHeight="1" x14ac:dyDescent="0.25">
      <c r="A213" s="4" t="s">
        <v>20</v>
      </c>
      <c r="B213" s="4" t="s">
        <v>45</v>
      </c>
      <c r="C213" s="4" t="s">
        <v>22</v>
      </c>
      <c r="D213" s="4" t="s">
        <v>13</v>
      </c>
      <c r="E213" s="4" t="s">
        <v>14</v>
      </c>
      <c r="F213" s="4">
        <v>48288</v>
      </c>
      <c r="G213" s="5">
        <v>0.14000000000000001</v>
      </c>
      <c r="H213" s="4"/>
      <c r="I213" s="4">
        <v>29</v>
      </c>
      <c r="J213" s="4"/>
    </row>
    <row r="214" spans="1:10" ht="15.75" customHeight="1" x14ac:dyDescent="0.25">
      <c r="A214" s="4" t="s">
        <v>38</v>
      </c>
      <c r="B214" s="4" t="s">
        <v>11</v>
      </c>
      <c r="C214" s="4" t="s">
        <v>35</v>
      </c>
      <c r="D214" s="4" t="s">
        <v>17</v>
      </c>
      <c r="E214" s="4" t="s">
        <v>18</v>
      </c>
      <c r="F214" s="4">
        <v>48449</v>
      </c>
      <c r="G214" s="5">
        <v>0.09</v>
      </c>
      <c r="H214" s="4"/>
      <c r="I214" s="4">
        <v>199</v>
      </c>
      <c r="J214" s="4"/>
    </row>
    <row r="215" spans="1:10" ht="15.75" customHeight="1" x14ac:dyDescent="0.25">
      <c r="A215" s="4" t="s">
        <v>48</v>
      </c>
      <c r="B215" s="4" t="s">
        <v>42</v>
      </c>
      <c r="C215" s="4" t="s">
        <v>12</v>
      </c>
      <c r="D215" s="4" t="s">
        <v>24</v>
      </c>
      <c r="E215" s="4" t="s">
        <v>39</v>
      </c>
      <c r="F215" s="4">
        <v>48536</v>
      </c>
      <c r="G215" s="5">
        <v>0.11</v>
      </c>
      <c r="H215" s="4"/>
      <c r="I215" s="4">
        <v>38</v>
      </c>
      <c r="J215" s="4"/>
    </row>
    <row r="216" spans="1:10" ht="15.75" customHeight="1" x14ac:dyDescent="0.25">
      <c r="A216" s="4" t="s">
        <v>43</v>
      </c>
      <c r="B216" s="4" t="s">
        <v>45</v>
      </c>
      <c r="C216" s="4" t="s">
        <v>22</v>
      </c>
      <c r="D216" s="4" t="s">
        <v>24</v>
      </c>
      <c r="E216" s="4" t="s">
        <v>25</v>
      </c>
      <c r="F216" s="4">
        <v>48642</v>
      </c>
      <c r="G216" s="5">
        <v>0.03</v>
      </c>
      <c r="H216" s="4"/>
      <c r="I216" s="4">
        <v>20</v>
      </c>
      <c r="J216" s="4"/>
    </row>
    <row r="217" spans="1:10" ht="15.75" customHeight="1" x14ac:dyDescent="0.25">
      <c r="A217" s="4" t="s">
        <v>34</v>
      </c>
      <c r="B217" s="4" t="s">
        <v>42</v>
      </c>
      <c r="C217" s="4" t="s">
        <v>22</v>
      </c>
      <c r="D217" s="4" t="s">
        <v>24</v>
      </c>
      <c r="E217" s="4" t="s">
        <v>39</v>
      </c>
      <c r="F217" s="4">
        <v>48663</v>
      </c>
      <c r="G217" s="5">
        <v>0.12</v>
      </c>
      <c r="H217" s="4"/>
      <c r="I217" s="4">
        <v>162</v>
      </c>
      <c r="J217" s="4"/>
    </row>
    <row r="218" spans="1:10" ht="15.75" customHeight="1" x14ac:dyDescent="0.25">
      <c r="A218" s="4" t="s">
        <v>21</v>
      </c>
      <c r="B218" s="4" t="s">
        <v>11</v>
      </c>
      <c r="C218" s="4" t="s">
        <v>22</v>
      </c>
      <c r="D218" s="4" t="s">
        <v>13</v>
      </c>
      <c r="E218" s="4" t="s">
        <v>44</v>
      </c>
      <c r="F218" s="4">
        <v>48665</v>
      </c>
      <c r="G218" s="5">
        <v>0.13</v>
      </c>
      <c r="H218" s="4"/>
      <c r="I218" s="4">
        <v>43</v>
      </c>
      <c r="J218" s="4"/>
    </row>
    <row r="219" spans="1:10" ht="15.75" customHeight="1" x14ac:dyDescent="0.25">
      <c r="A219" s="4" t="s">
        <v>15</v>
      </c>
      <c r="B219" s="4" t="s">
        <v>45</v>
      </c>
      <c r="C219" s="4" t="s">
        <v>12</v>
      </c>
      <c r="D219" s="4" t="s">
        <v>36</v>
      </c>
      <c r="E219" s="4" t="s">
        <v>37</v>
      </c>
      <c r="F219" s="4">
        <v>48750</v>
      </c>
      <c r="G219" s="5">
        <v>0.04</v>
      </c>
      <c r="H219" s="4"/>
      <c r="I219" s="4">
        <v>628</v>
      </c>
      <c r="J219" s="4"/>
    </row>
    <row r="220" spans="1:10" ht="15.75" customHeight="1" x14ac:dyDescent="0.25">
      <c r="A220" s="4" t="s">
        <v>58</v>
      </c>
      <c r="B220" s="4" t="s">
        <v>11</v>
      </c>
      <c r="C220" s="4" t="s">
        <v>12</v>
      </c>
      <c r="D220" s="4" t="s">
        <v>17</v>
      </c>
      <c r="E220" s="4" t="s">
        <v>18</v>
      </c>
      <c r="F220" s="4">
        <v>48751</v>
      </c>
      <c r="G220" s="5">
        <v>0.14000000000000001</v>
      </c>
      <c r="H220" s="4"/>
      <c r="I220" s="4">
        <v>23</v>
      </c>
      <c r="J220" s="4"/>
    </row>
    <row r="221" spans="1:10" ht="15.75" customHeight="1" x14ac:dyDescent="0.25">
      <c r="A221" s="4" t="s">
        <v>10</v>
      </c>
      <c r="B221" s="4" t="s">
        <v>11</v>
      </c>
      <c r="C221" s="4" t="s">
        <v>12</v>
      </c>
      <c r="D221" s="4" t="s">
        <v>13</v>
      </c>
      <c r="E221" s="4" t="s">
        <v>14</v>
      </c>
      <c r="F221" s="4">
        <v>48972</v>
      </c>
      <c r="G221" s="5">
        <v>0.11</v>
      </c>
      <c r="H221" s="4"/>
      <c r="I221" s="4">
        <v>69</v>
      </c>
      <c r="J221" s="4"/>
    </row>
    <row r="222" spans="1:10" ht="15.75" customHeight="1" x14ac:dyDescent="0.25">
      <c r="A222" s="4" t="s">
        <v>43</v>
      </c>
      <c r="B222" s="4" t="s">
        <v>11</v>
      </c>
      <c r="C222" s="4" t="s">
        <v>22</v>
      </c>
      <c r="D222" s="4" t="s">
        <v>24</v>
      </c>
      <c r="E222" s="4" t="s">
        <v>25</v>
      </c>
      <c r="F222" s="4">
        <v>49020</v>
      </c>
      <c r="G222" s="5">
        <v>0.05</v>
      </c>
      <c r="H222" s="4"/>
      <c r="I222" s="4">
        <v>149</v>
      </c>
      <c r="J222" s="4"/>
    </row>
    <row r="223" spans="1:10" ht="15.75" customHeight="1" x14ac:dyDescent="0.25">
      <c r="A223" s="4" t="s">
        <v>15</v>
      </c>
      <c r="B223" s="4" t="s">
        <v>11</v>
      </c>
      <c r="C223" s="4" t="s">
        <v>16</v>
      </c>
      <c r="D223" s="4" t="s">
        <v>24</v>
      </c>
      <c r="E223" s="4" t="s">
        <v>25</v>
      </c>
      <c r="F223" s="4">
        <v>49186</v>
      </c>
      <c r="G223" s="5">
        <v>7.0000000000000007E-2</v>
      </c>
      <c r="H223" s="4"/>
      <c r="I223" s="4">
        <v>32</v>
      </c>
      <c r="J223" s="4"/>
    </row>
    <row r="224" spans="1:10" ht="15.75" customHeight="1" x14ac:dyDescent="0.25">
      <c r="A224" s="4" t="s">
        <v>51</v>
      </c>
      <c r="B224" s="4" t="s">
        <v>11</v>
      </c>
      <c r="C224" s="4" t="s">
        <v>22</v>
      </c>
      <c r="D224" s="4" t="s">
        <v>24</v>
      </c>
      <c r="E224" s="4" t="s">
        <v>25</v>
      </c>
      <c r="F224" s="4">
        <v>49303</v>
      </c>
      <c r="G224" s="5">
        <v>0.09</v>
      </c>
      <c r="H224" s="4"/>
      <c r="I224" s="4">
        <v>31</v>
      </c>
      <c r="J224" s="4"/>
    </row>
    <row r="225" spans="1:10" ht="15.75" customHeight="1" x14ac:dyDescent="0.25">
      <c r="A225" s="4" t="s">
        <v>31</v>
      </c>
      <c r="B225" s="4" t="s">
        <v>32</v>
      </c>
      <c r="C225" s="4" t="s">
        <v>22</v>
      </c>
      <c r="D225" s="4" t="s">
        <v>13</v>
      </c>
      <c r="E225" s="4" t="s">
        <v>14</v>
      </c>
      <c r="F225" s="4">
        <v>49351</v>
      </c>
      <c r="G225" s="5">
        <v>0.06</v>
      </c>
      <c r="H225" s="4"/>
      <c r="I225" s="4">
        <v>47</v>
      </c>
      <c r="J225" s="4"/>
    </row>
    <row r="226" spans="1:10" ht="15.75" customHeight="1" x14ac:dyDescent="0.25">
      <c r="A226" s="4" t="s">
        <v>58</v>
      </c>
      <c r="B226" s="4" t="s">
        <v>11</v>
      </c>
      <c r="C226" s="4" t="s">
        <v>12</v>
      </c>
      <c r="D226" s="4" t="s">
        <v>13</v>
      </c>
      <c r="E226" s="4" t="s">
        <v>14</v>
      </c>
      <c r="F226" s="4">
        <v>49394</v>
      </c>
      <c r="G226" s="5">
        <v>0.06</v>
      </c>
      <c r="H226" s="4"/>
      <c r="I226" s="4">
        <v>70</v>
      </c>
      <c r="J226" s="4"/>
    </row>
    <row r="227" spans="1:10" ht="15.75" customHeight="1" x14ac:dyDescent="0.25">
      <c r="A227" s="4" t="s">
        <v>51</v>
      </c>
      <c r="B227" s="4" t="s">
        <v>42</v>
      </c>
      <c r="C227" s="4" t="s">
        <v>22</v>
      </c>
      <c r="D227" s="4" t="s">
        <v>24</v>
      </c>
      <c r="E227" s="4" t="s">
        <v>25</v>
      </c>
      <c r="F227" s="4">
        <v>49436</v>
      </c>
      <c r="G227" s="5">
        <v>0.15</v>
      </c>
      <c r="H227" s="4"/>
      <c r="I227" s="4">
        <v>68</v>
      </c>
      <c r="J227" s="4"/>
    </row>
    <row r="228" spans="1:10" ht="15.75" customHeight="1" x14ac:dyDescent="0.25">
      <c r="A228" s="4" t="s">
        <v>31</v>
      </c>
      <c r="B228" s="4" t="s">
        <v>45</v>
      </c>
      <c r="C228" s="4" t="s">
        <v>12</v>
      </c>
      <c r="D228" s="4" t="s">
        <v>13</v>
      </c>
      <c r="E228" s="4" t="s">
        <v>14</v>
      </c>
      <c r="F228" s="4">
        <v>49466</v>
      </c>
      <c r="G228" s="5">
        <v>7.0000000000000007E-2</v>
      </c>
      <c r="H228" s="4"/>
      <c r="I228" s="4">
        <v>29</v>
      </c>
      <c r="J228" s="4"/>
    </row>
    <row r="229" spans="1:10" ht="15.75" customHeight="1" x14ac:dyDescent="0.25">
      <c r="A229" s="4" t="s">
        <v>40</v>
      </c>
      <c r="B229" s="4" t="s">
        <v>11</v>
      </c>
      <c r="C229" s="4" t="s">
        <v>12</v>
      </c>
      <c r="D229" s="4" t="s">
        <v>24</v>
      </c>
      <c r="E229" s="4" t="s">
        <v>25</v>
      </c>
      <c r="F229" s="4">
        <v>49523</v>
      </c>
      <c r="G229" s="5">
        <v>0.13</v>
      </c>
      <c r="H229" s="4"/>
      <c r="I229" s="4">
        <v>33</v>
      </c>
      <c r="J229" s="4"/>
    </row>
    <row r="230" spans="1:10" ht="15.75" customHeight="1" x14ac:dyDescent="0.25">
      <c r="A230" s="4" t="s">
        <v>51</v>
      </c>
      <c r="B230" s="4" t="s">
        <v>11</v>
      </c>
      <c r="C230" s="4" t="s">
        <v>12</v>
      </c>
      <c r="D230" s="4" t="s">
        <v>13</v>
      </c>
      <c r="E230" s="4" t="s">
        <v>14</v>
      </c>
      <c r="F230" s="4">
        <v>49590</v>
      </c>
      <c r="G230" s="5">
        <v>0.14000000000000001</v>
      </c>
      <c r="H230" s="4"/>
      <c r="I230" s="4">
        <v>235</v>
      </c>
      <c r="J230" s="4"/>
    </row>
    <row r="231" spans="1:10" ht="15.75" customHeight="1" x14ac:dyDescent="0.25">
      <c r="A231" s="4" t="s">
        <v>20</v>
      </c>
      <c r="B231" s="4" t="s">
        <v>11</v>
      </c>
      <c r="C231" s="4" t="s">
        <v>27</v>
      </c>
      <c r="D231" s="4" t="s">
        <v>13</v>
      </c>
      <c r="E231" s="4" t="s">
        <v>44</v>
      </c>
      <c r="F231" s="4">
        <v>49613</v>
      </c>
      <c r="G231" s="5">
        <v>0.04</v>
      </c>
      <c r="H231" s="4"/>
      <c r="I231" s="4">
        <v>152</v>
      </c>
      <c r="J231" s="4"/>
    </row>
    <row r="232" spans="1:10" ht="15.75" customHeight="1" x14ac:dyDescent="0.25">
      <c r="A232" s="4" t="s">
        <v>41</v>
      </c>
      <c r="B232" s="4" t="s">
        <v>42</v>
      </c>
      <c r="C232" s="4" t="s">
        <v>22</v>
      </c>
      <c r="D232" s="4" t="s">
        <v>24</v>
      </c>
      <c r="E232" s="4" t="s">
        <v>25</v>
      </c>
      <c r="F232" s="4">
        <v>49754</v>
      </c>
      <c r="G232" s="5">
        <v>0.09</v>
      </c>
      <c r="H232" s="4"/>
      <c r="I232" s="4">
        <v>40</v>
      </c>
      <c r="J232" s="4"/>
    </row>
    <row r="233" spans="1:10" ht="15.75" customHeight="1" x14ac:dyDescent="0.25">
      <c r="A233" s="4" t="s">
        <v>49</v>
      </c>
      <c r="B233" s="4" t="s">
        <v>11</v>
      </c>
      <c r="C233" s="4" t="s">
        <v>22</v>
      </c>
      <c r="D233" s="4" t="s">
        <v>13</v>
      </c>
      <c r="E233" s="4" t="s">
        <v>44</v>
      </c>
      <c r="F233" s="4">
        <v>49868</v>
      </c>
      <c r="G233" s="5">
        <v>0.06</v>
      </c>
      <c r="H233" s="4"/>
      <c r="I233" s="4">
        <v>37</v>
      </c>
      <c r="J233" s="4"/>
    </row>
    <row r="234" spans="1:10" ht="15.75" customHeight="1" x14ac:dyDescent="0.25">
      <c r="A234" s="4" t="s">
        <v>40</v>
      </c>
      <c r="B234" s="4" t="s">
        <v>11</v>
      </c>
      <c r="C234" s="4" t="s">
        <v>12</v>
      </c>
      <c r="D234" s="4" t="s">
        <v>13</v>
      </c>
      <c r="E234" s="4" t="s">
        <v>44</v>
      </c>
      <c r="F234" s="4">
        <v>50001</v>
      </c>
      <c r="G234" s="5">
        <v>0.11</v>
      </c>
      <c r="H234" s="4"/>
      <c r="I234" s="4">
        <v>390</v>
      </c>
      <c r="J234" s="4"/>
    </row>
    <row r="235" spans="1:10" ht="15.75" customHeight="1" x14ac:dyDescent="0.25">
      <c r="A235" s="4" t="s">
        <v>41</v>
      </c>
      <c r="B235" s="4" t="s">
        <v>42</v>
      </c>
      <c r="C235" s="4" t="s">
        <v>22</v>
      </c>
      <c r="D235" s="4" t="s">
        <v>13</v>
      </c>
      <c r="E235" s="4" t="s">
        <v>14</v>
      </c>
      <c r="F235" s="4">
        <v>50293</v>
      </c>
      <c r="G235" s="5">
        <v>0.15</v>
      </c>
      <c r="H235" s="4"/>
      <c r="I235" s="4">
        <v>39</v>
      </c>
      <c r="J235" s="4"/>
    </row>
    <row r="236" spans="1:10" ht="15.75" customHeight="1" x14ac:dyDescent="0.25">
      <c r="A236" s="4" t="s">
        <v>57</v>
      </c>
      <c r="B236" s="4" t="s">
        <v>42</v>
      </c>
      <c r="C236" s="4" t="s">
        <v>30</v>
      </c>
      <c r="D236" s="4" t="s">
        <v>13</v>
      </c>
      <c r="E236" s="4" t="s">
        <v>14</v>
      </c>
      <c r="F236" s="4">
        <v>50523</v>
      </c>
      <c r="G236" s="5">
        <v>0.15</v>
      </c>
      <c r="H236" s="4"/>
      <c r="I236" s="4">
        <v>29</v>
      </c>
      <c r="J236" s="4"/>
    </row>
    <row r="237" spans="1:10" ht="15.75" customHeight="1" x14ac:dyDescent="0.25">
      <c r="A237" s="4" t="s">
        <v>21</v>
      </c>
      <c r="B237" s="4" t="s">
        <v>11</v>
      </c>
      <c r="C237" s="4" t="s">
        <v>12</v>
      </c>
      <c r="D237" s="4" t="s">
        <v>13</v>
      </c>
      <c r="E237" s="4" t="s">
        <v>44</v>
      </c>
      <c r="F237" s="4">
        <v>50709</v>
      </c>
      <c r="G237" s="5">
        <v>0.04</v>
      </c>
      <c r="H237" s="4"/>
      <c r="I237" s="4">
        <v>234</v>
      </c>
      <c r="J237" s="4"/>
    </row>
    <row r="238" spans="1:10" ht="15.75" customHeight="1" x14ac:dyDescent="0.25">
      <c r="A238" s="4" t="s">
        <v>29</v>
      </c>
      <c r="B238" s="4" t="s">
        <v>11</v>
      </c>
      <c r="C238" s="4" t="s">
        <v>22</v>
      </c>
      <c r="D238" s="4" t="s">
        <v>24</v>
      </c>
      <c r="E238" s="4" t="s">
        <v>25</v>
      </c>
      <c r="F238" s="4">
        <v>50749</v>
      </c>
      <c r="G238" s="5">
        <v>0.09</v>
      </c>
      <c r="H238" s="4"/>
      <c r="I238" s="4">
        <v>190</v>
      </c>
      <c r="J238" s="4"/>
    </row>
    <row r="239" spans="1:10" ht="15.75" customHeight="1" x14ac:dyDescent="0.25">
      <c r="A239" s="4" t="s">
        <v>43</v>
      </c>
      <c r="B239" s="4" t="s">
        <v>11</v>
      </c>
      <c r="C239" s="4" t="s">
        <v>22</v>
      </c>
      <c r="D239" s="4" t="s">
        <v>13</v>
      </c>
      <c r="E239" s="4" t="s">
        <v>33</v>
      </c>
      <c r="F239" s="4">
        <v>50835</v>
      </c>
      <c r="G239" s="5">
        <v>0.11</v>
      </c>
      <c r="H239" s="4"/>
      <c r="I239" s="4">
        <v>289</v>
      </c>
      <c r="J239" s="4"/>
    </row>
    <row r="240" spans="1:10" ht="15.75" customHeight="1" x14ac:dyDescent="0.25">
      <c r="A240" s="4" t="s">
        <v>23</v>
      </c>
      <c r="B240" s="4" t="s">
        <v>11</v>
      </c>
      <c r="C240" s="4" t="s">
        <v>12</v>
      </c>
      <c r="D240" s="4" t="s">
        <v>24</v>
      </c>
      <c r="E240" s="4" t="s">
        <v>25</v>
      </c>
      <c r="F240" s="4">
        <v>50854</v>
      </c>
      <c r="G240" s="5">
        <v>0.14000000000000001</v>
      </c>
      <c r="H240" s="4"/>
      <c r="I240" s="4">
        <v>78</v>
      </c>
      <c r="J240" s="4"/>
    </row>
    <row r="241" spans="1:10" ht="15.75" customHeight="1" x14ac:dyDescent="0.25">
      <c r="A241" s="4" t="s">
        <v>21</v>
      </c>
      <c r="B241" s="4" t="s">
        <v>11</v>
      </c>
      <c r="C241" s="4" t="s">
        <v>12</v>
      </c>
      <c r="D241" s="4" t="s">
        <v>13</v>
      </c>
      <c r="E241" s="4" t="s">
        <v>14</v>
      </c>
      <c r="F241" s="4">
        <v>51058</v>
      </c>
      <c r="G241" s="5">
        <v>0.06</v>
      </c>
      <c r="H241" s="4"/>
      <c r="I241" s="4">
        <v>234</v>
      </c>
      <c r="J241" s="4"/>
    </row>
    <row r="242" spans="1:10" ht="15.75" customHeight="1" x14ac:dyDescent="0.25">
      <c r="A242" s="4" t="s">
        <v>19</v>
      </c>
      <c r="B242" s="4" t="s">
        <v>11</v>
      </c>
      <c r="C242" s="4" t="s">
        <v>30</v>
      </c>
      <c r="D242" s="4" t="s">
        <v>17</v>
      </c>
      <c r="E242" s="4" t="s">
        <v>56</v>
      </c>
      <c r="F242" s="4">
        <v>51093</v>
      </c>
      <c r="G242" s="5">
        <v>0.14000000000000001</v>
      </c>
      <c r="H242" s="4"/>
      <c r="I242" s="4">
        <v>9</v>
      </c>
      <c r="J242" s="4"/>
    </row>
    <row r="243" spans="1:10" ht="15.75" customHeight="1" x14ac:dyDescent="0.25">
      <c r="A243" s="4" t="s">
        <v>31</v>
      </c>
      <c r="B243" s="4" t="s">
        <v>11</v>
      </c>
      <c r="C243" s="4" t="s">
        <v>27</v>
      </c>
      <c r="D243" s="4" t="s">
        <v>13</v>
      </c>
      <c r="E243" s="4" t="s">
        <v>44</v>
      </c>
      <c r="F243" s="4">
        <v>51101</v>
      </c>
      <c r="G243" s="5">
        <v>0.08</v>
      </c>
      <c r="H243" s="4"/>
      <c r="I243" s="4">
        <v>220</v>
      </c>
      <c r="J243" s="4"/>
    </row>
    <row r="244" spans="1:10" ht="15.75" customHeight="1" x14ac:dyDescent="0.25">
      <c r="A244" s="4" t="s">
        <v>31</v>
      </c>
      <c r="B244" s="4" t="s">
        <v>45</v>
      </c>
      <c r="C244" s="4" t="s">
        <v>22</v>
      </c>
      <c r="D244" s="4" t="s">
        <v>24</v>
      </c>
      <c r="E244" s="4" t="s">
        <v>39</v>
      </c>
      <c r="F244" s="4">
        <v>51133</v>
      </c>
      <c r="G244" s="5">
        <v>0.12</v>
      </c>
      <c r="H244" s="4"/>
      <c r="I244" s="4">
        <v>37</v>
      </c>
      <c r="J244" s="4"/>
    </row>
    <row r="245" spans="1:10" ht="15.75" customHeight="1" x14ac:dyDescent="0.25">
      <c r="A245" s="4" t="s">
        <v>40</v>
      </c>
      <c r="B245" s="4" t="s">
        <v>42</v>
      </c>
      <c r="C245" s="4" t="s">
        <v>27</v>
      </c>
      <c r="D245" s="4" t="s">
        <v>13</v>
      </c>
      <c r="E245" s="4" t="s">
        <v>44</v>
      </c>
      <c r="F245" s="4">
        <v>51266</v>
      </c>
      <c r="G245" s="5">
        <v>0.08</v>
      </c>
      <c r="H245" s="4"/>
      <c r="I245" s="4">
        <v>78</v>
      </c>
      <c r="J245" s="4"/>
    </row>
    <row r="246" spans="1:10" ht="15.75" customHeight="1" x14ac:dyDescent="0.25">
      <c r="A246" s="4" t="s">
        <v>21</v>
      </c>
      <c r="B246" s="4" t="s">
        <v>11</v>
      </c>
      <c r="C246" s="4" t="s">
        <v>22</v>
      </c>
      <c r="D246" s="4" t="s">
        <v>13</v>
      </c>
      <c r="E246" s="4" t="s">
        <v>33</v>
      </c>
      <c r="F246" s="4">
        <v>51307</v>
      </c>
      <c r="G246" s="5">
        <v>0.12</v>
      </c>
      <c r="H246" s="4"/>
      <c r="I246" s="4">
        <v>43</v>
      </c>
      <c r="J246" s="4"/>
    </row>
    <row r="247" spans="1:10" ht="15.75" customHeight="1" x14ac:dyDescent="0.25">
      <c r="A247" s="4" t="s">
        <v>31</v>
      </c>
      <c r="B247" s="4" t="s">
        <v>11</v>
      </c>
      <c r="C247" s="4" t="s">
        <v>22</v>
      </c>
      <c r="D247" s="4" t="s">
        <v>13</v>
      </c>
      <c r="E247" s="4" t="s">
        <v>44</v>
      </c>
      <c r="F247" s="4">
        <v>51317</v>
      </c>
      <c r="G247" s="5">
        <v>0.1</v>
      </c>
      <c r="H247" s="4"/>
      <c r="I247" s="4">
        <v>52</v>
      </c>
      <c r="J247" s="4"/>
    </row>
    <row r="248" spans="1:10" ht="15.75" customHeight="1" x14ac:dyDescent="0.25">
      <c r="A248" s="4" t="s">
        <v>28</v>
      </c>
      <c r="B248" s="4" t="s">
        <v>11</v>
      </c>
      <c r="C248" s="4" t="s">
        <v>22</v>
      </c>
      <c r="D248" s="4" t="s">
        <v>13</v>
      </c>
      <c r="E248" s="4" t="s">
        <v>14</v>
      </c>
      <c r="F248" s="4">
        <v>51520</v>
      </c>
      <c r="G248" s="5">
        <v>0.14000000000000001</v>
      </c>
      <c r="H248" s="4"/>
      <c r="I248" s="4">
        <v>441</v>
      </c>
      <c r="J248" s="4"/>
    </row>
    <row r="249" spans="1:10" ht="15.75" customHeight="1" x14ac:dyDescent="0.25">
      <c r="A249" s="4" t="s">
        <v>40</v>
      </c>
      <c r="B249" s="4" t="s">
        <v>11</v>
      </c>
      <c r="C249" s="4" t="s">
        <v>22</v>
      </c>
      <c r="D249" s="4" t="s">
        <v>17</v>
      </c>
      <c r="E249" s="4" t="s">
        <v>56</v>
      </c>
      <c r="F249" s="4">
        <v>51581</v>
      </c>
      <c r="G249" s="5">
        <v>7.0000000000000007E-2</v>
      </c>
      <c r="H249" s="4"/>
      <c r="I249" s="4">
        <v>10</v>
      </c>
      <c r="J249" s="4"/>
    </row>
    <row r="250" spans="1:10" ht="15.75" customHeight="1" x14ac:dyDescent="0.25">
      <c r="A250" s="4" t="s">
        <v>10</v>
      </c>
      <c r="B250" s="4" t="s">
        <v>11</v>
      </c>
      <c r="C250" s="4" t="s">
        <v>22</v>
      </c>
      <c r="D250" s="4" t="s">
        <v>13</v>
      </c>
      <c r="E250" s="4" t="s">
        <v>33</v>
      </c>
      <c r="F250" s="4">
        <v>51690</v>
      </c>
      <c r="G250" s="5">
        <v>0.14000000000000001</v>
      </c>
      <c r="H250" s="4"/>
      <c r="I250" s="4">
        <v>70</v>
      </c>
      <c r="J250" s="4"/>
    </row>
    <row r="251" spans="1:10" ht="15.75" customHeight="1" x14ac:dyDescent="0.25">
      <c r="A251" s="4" t="s">
        <v>34</v>
      </c>
      <c r="B251" s="4" t="s">
        <v>11</v>
      </c>
      <c r="C251" s="4" t="s">
        <v>22</v>
      </c>
      <c r="D251" s="4" t="s">
        <v>24</v>
      </c>
      <c r="E251" s="4" t="s">
        <v>25</v>
      </c>
      <c r="F251" s="4">
        <v>52037</v>
      </c>
      <c r="G251" s="5">
        <v>0.12</v>
      </c>
      <c r="H251" s="4"/>
      <c r="I251" s="4">
        <v>120</v>
      </c>
      <c r="J251" s="4"/>
    </row>
    <row r="252" spans="1:10" ht="15.75" customHeight="1" x14ac:dyDescent="0.25">
      <c r="A252" s="4" t="s">
        <v>40</v>
      </c>
      <c r="B252" s="4" t="s">
        <v>11</v>
      </c>
      <c r="C252" s="4" t="s">
        <v>12</v>
      </c>
      <c r="D252" s="4" t="s">
        <v>13</v>
      </c>
      <c r="E252" s="4" t="s">
        <v>14</v>
      </c>
      <c r="F252" s="4">
        <v>52143</v>
      </c>
      <c r="G252" s="5">
        <v>0.12</v>
      </c>
      <c r="H252" s="4"/>
      <c r="I252" s="4">
        <v>390</v>
      </c>
      <c r="J252" s="4"/>
    </row>
    <row r="253" spans="1:10" ht="15.75" customHeight="1" x14ac:dyDescent="0.25">
      <c r="A253" s="4" t="s">
        <v>20</v>
      </c>
      <c r="B253" s="4" t="s">
        <v>32</v>
      </c>
      <c r="C253" s="4" t="s">
        <v>12</v>
      </c>
      <c r="D253" s="4" t="s">
        <v>13</v>
      </c>
      <c r="E253" s="4" t="s">
        <v>33</v>
      </c>
      <c r="F253" s="4">
        <v>52474</v>
      </c>
      <c r="G253" s="5">
        <v>0.14000000000000001</v>
      </c>
      <c r="H253" s="4"/>
      <c r="I253" s="4">
        <v>109</v>
      </c>
      <c r="J253" s="4"/>
    </row>
    <row r="254" spans="1:10" ht="15.75" customHeight="1" x14ac:dyDescent="0.25">
      <c r="A254" s="4" t="s">
        <v>50</v>
      </c>
      <c r="B254" s="4" t="s">
        <v>32</v>
      </c>
      <c r="C254" s="4" t="s">
        <v>22</v>
      </c>
      <c r="D254" s="4" t="s">
        <v>17</v>
      </c>
      <c r="E254" s="4" t="s">
        <v>18</v>
      </c>
      <c r="F254" s="4">
        <v>52544</v>
      </c>
      <c r="G254" s="5">
        <v>0.12</v>
      </c>
      <c r="H254" s="4"/>
      <c r="I254" s="4">
        <v>666</v>
      </c>
      <c r="J254" s="4"/>
    </row>
    <row r="255" spans="1:10" ht="15.75" customHeight="1" x14ac:dyDescent="0.25">
      <c r="A255" s="4" t="s">
        <v>38</v>
      </c>
      <c r="B255" s="4" t="s">
        <v>11</v>
      </c>
      <c r="C255" s="4" t="s">
        <v>12</v>
      </c>
      <c r="D255" s="4" t="s">
        <v>17</v>
      </c>
      <c r="E255" s="4" t="s">
        <v>18</v>
      </c>
      <c r="F255" s="4">
        <v>52557</v>
      </c>
      <c r="G255" s="5">
        <v>0.06</v>
      </c>
      <c r="H255" s="4"/>
      <c r="I255" s="4">
        <v>31</v>
      </c>
      <c r="J255" s="4"/>
    </row>
    <row r="256" spans="1:10" ht="15.75" customHeight="1" x14ac:dyDescent="0.25">
      <c r="A256" s="4" t="s">
        <v>41</v>
      </c>
      <c r="B256" s="4" t="s">
        <v>42</v>
      </c>
      <c r="C256" s="4" t="s">
        <v>22</v>
      </c>
      <c r="D256" s="4" t="s">
        <v>17</v>
      </c>
      <c r="E256" s="4" t="s">
        <v>18</v>
      </c>
      <c r="F256" s="4">
        <v>52725</v>
      </c>
      <c r="G256" s="5">
        <v>7.0000000000000007E-2</v>
      </c>
      <c r="H256" s="4"/>
      <c r="I256" s="4">
        <v>341</v>
      </c>
      <c r="J256" s="4"/>
    </row>
    <row r="257" spans="1:10" ht="15.75" customHeight="1" x14ac:dyDescent="0.25">
      <c r="A257" s="4" t="s">
        <v>51</v>
      </c>
      <c r="B257" s="4" t="s">
        <v>11</v>
      </c>
      <c r="C257" s="4" t="s">
        <v>35</v>
      </c>
      <c r="D257" s="4" t="s">
        <v>17</v>
      </c>
      <c r="E257" s="4" t="s">
        <v>18</v>
      </c>
      <c r="F257" s="4">
        <v>52739</v>
      </c>
      <c r="G257" s="5">
        <v>0.13</v>
      </c>
      <c r="H257" s="4"/>
      <c r="I257" s="4">
        <v>240</v>
      </c>
      <c r="J257" s="4"/>
    </row>
    <row r="258" spans="1:10" ht="15.75" customHeight="1" x14ac:dyDescent="0.25">
      <c r="A258" s="4" t="s">
        <v>19</v>
      </c>
      <c r="B258" s="4" t="s">
        <v>11</v>
      </c>
      <c r="C258" s="4" t="s">
        <v>22</v>
      </c>
      <c r="D258" s="4" t="s">
        <v>13</v>
      </c>
      <c r="E258" s="4" t="s">
        <v>33</v>
      </c>
      <c r="F258" s="4">
        <v>52951</v>
      </c>
      <c r="G258" s="5">
        <v>0.15</v>
      </c>
      <c r="H258" s="4"/>
      <c r="I258" s="4">
        <v>84</v>
      </c>
      <c r="J258" s="4"/>
    </row>
    <row r="259" spans="1:10" ht="15.75" customHeight="1" x14ac:dyDescent="0.25">
      <c r="A259" s="4" t="s">
        <v>50</v>
      </c>
      <c r="B259" s="4" t="s">
        <v>11</v>
      </c>
      <c r="C259" s="4" t="s">
        <v>12</v>
      </c>
      <c r="D259" s="4" t="s">
        <v>36</v>
      </c>
      <c r="E259" s="4" t="s">
        <v>37</v>
      </c>
      <c r="F259" s="4">
        <v>52962</v>
      </c>
      <c r="G259" s="5">
        <v>0.15</v>
      </c>
      <c r="H259" s="4"/>
      <c r="I259" s="4">
        <v>366</v>
      </c>
      <c r="J259" s="4"/>
    </row>
    <row r="260" spans="1:10" ht="15.75" customHeight="1" x14ac:dyDescent="0.25">
      <c r="A260" s="4" t="s">
        <v>21</v>
      </c>
      <c r="B260" s="4" t="s">
        <v>11</v>
      </c>
      <c r="C260" s="4" t="s">
        <v>30</v>
      </c>
      <c r="D260" s="4" t="s">
        <v>13</v>
      </c>
      <c r="E260" s="4" t="s">
        <v>14</v>
      </c>
      <c r="F260" s="4">
        <v>53211</v>
      </c>
      <c r="G260" s="5">
        <v>0.05</v>
      </c>
      <c r="H260" s="4"/>
      <c r="I260" s="4">
        <v>107</v>
      </c>
      <c r="J260" s="4"/>
    </row>
    <row r="261" spans="1:10" ht="15.75" customHeight="1" x14ac:dyDescent="0.25">
      <c r="A261" s="4" t="s">
        <v>43</v>
      </c>
      <c r="B261" s="4" t="s">
        <v>11</v>
      </c>
      <c r="C261" s="4" t="s">
        <v>22</v>
      </c>
      <c r="D261" s="4" t="s">
        <v>13</v>
      </c>
      <c r="E261" s="4" t="s">
        <v>14</v>
      </c>
      <c r="F261" s="4">
        <v>53264</v>
      </c>
      <c r="G261" s="5">
        <v>0.08</v>
      </c>
      <c r="H261" s="4"/>
      <c r="I261" s="4">
        <v>16</v>
      </c>
      <c r="J261" s="4"/>
    </row>
    <row r="262" spans="1:10" ht="15.75" customHeight="1" x14ac:dyDescent="0.25">
      <c r="A262" s="4" t="s">
        <v>15</v>
      </c>
      <c r="B262" s="4" t="s">
        <v>52</v>
      </c>
      <c r="C262" s="4" t="s">
        <v>35</v>
      </c>
      <c r="D262" s="4" t="s">
        <v>17</v>
      </c>
      <c r="E262" s="4" t="s">
        <v>18</v>
      </c>
      <c r="F262" s="4">
        <v>53425</v>
      </c>
      <c r="G262" s="5">
        <v>0.13</v>
      </c>
      <c r="H262" s="4"/>
      <c r="I262" s="4">
        <v>91</v>
      </c>
      <c r="J262" s="4"/>
    </row>
    <row r="263" spans="1:10" ht="15.75" customHeight="1" x14ac:dyDescent="0.25">
      <c r="A263" s="4" t="s">
        <v>10</v>
      </c>
      <c r="B263" s="4" t="s">
        <v>11</v>
      </c>
      <c r="C263" s="4" t="s">
        <v>12</v>
      </c>
      <c r="D263" s="4" t="s">
        <v>13</v>
      </c>
      <c r="E263" s="4" t="s">
        <v>33</v>
      </c>
      <c r="F263" s="4">
        <v>53509</v>
      </c>
      <c r="G263" s="5">
        <v>0.1</v>
      </c>
      <c r="H263" s="4"/>
      <c r="I263" s="4">
        <v>69</v>
      </c>
      <c r="J263" s="4"/>
    </row>
    <row r="264" spans="1:10" ht="15.75" customHeight="1" x14ac:dyDescent="0.25">
      <c r="A264" s="4" t="s">
        <v>51</v>
      </c>
      <c r="B264" s="4" t="s">
        <v>42</v>
      </c>
      <c r="C264" s="4" t="s">
        <v>22</v>
      </c>
      <c r="D264" s="4" t="s">
        <v>13</v>
      </c>
      <c r="E264" s="4" t="s">
        <v>14</v>
      </c>
      <c r="F264" s="4">
        <v>53673</v>
      </c>
      <c r="G264" s="5">
        <v>0.14000000000000001</v>
      </c>
      <c r="H264" s="4"/>
      <c r="I264" s="4">
        <v>92</v>
      </c>
      <c r="J264" s="4"/>
    </row>
    <row r="265" spans="1:10" ht="15.75" customHeight="1" x14ac:dyDescent="0.25">
      <c r="A265" s="4" t="s">
        <v>20</v>
      </c>
      <c r="B265" s="4" t="s">
        <v>42</v>
      </c>
      <c r="C265" s="4" t="s">
        <v>27</v>
      </c>
      <c r="D265" s="4" t="s">
        <v>13</v>
      </c>
      <c r="E265" s="4" t="s">
        <v>44</v>
      </c>
      <c r="F265" s="4">
        <v>53680</v>
      </c>
      <c r="G265" s="5">
        <v>0.04</v>
      </c>
      <c r="H265" s="4"/>
      <c r="I265" s="4">
        <v>26</v>
      </c>
      <c r="J265" s="4"/>
    </row>
    <row r="266" spans="1:10" ht="15.75" customHeight="1" x14ac:dyDescent="0.25">
      <c r="A266" s="4" t="s">
        <v>20</v>
      </c>
      <c r="B266" s="4" t="s">
        <v>11</v>
      </c>
      <c r="C266" s="4" t="s">
        <v>22</v>
      </c>
      <c r="D266" s="4" t="s">
        <v>24</v>
      </c>
      <c r="E266" s="4" t="s">
        <v>25</v>
      </c>
      <c r="F266" s="4">
        <v>54061</v>
      </c>
      <c r="G266" s="5">
        <v>0.05</v>
      </c>
      <c r="H266" s="4"/>
      <c r="I266" s="4">
        <v>163</v>
      </c>
      <c r="J266" s="4"/>
    </row>
    <row r="267" spans="1:10" ht="15.75" customHeight="1" x14ac:dyDescent="0.25">
      <c r="A267" s="4" t="s">
        <v>31</v>
      </c>
      <c r="B267" s="4" t="s">
        <v>11</v>
      </c>
      <c r="C267" s="4" t="s">
        <v>22</v>
      </c>
      <c r="D267" s="4" t="s">
        <v>24</v>
      </c>
      <c r="E267" s="4" t="s">
        <v>39</v>
      </c>
      <c r="F267" s="4">
        <v>54074</v>
      </c>
      <c r="G267" s="5">
        <v>0.13</v>
      </c>
      <c r="H267" s="4"/>
      <c r="I267" s="4">
        <v>218</v>
      </c>
      <c r="J267" s="4"/>
    </row>
    <row r="268" spans="1:10" ht="15.75" customHeight="1" x14ac:dyDescent="0.25">
      <c r="A268" s="4" t="s">
        <v>50</v>
      </c>
      <c r="B268" s="4" t="s">
        <v>11</v>
      </c>
      <c r="C268" s="4" t="s">
        <v>12</v>
      </c>
      <c r="D268" s="4" t="s">
        <v>24</v>
      </c>
      <c r="E268" s="4" t="s">
        <v>25</v>
      </c>
      <c r="F268" s="4">
        <v>54283</v>
      </c>
      <c r="G268" s="5">
        <v>0.1</v>
      </c>
      <c r="H268" s="4"/>
      <c r="I268" s="4">
        <v>37</v>
      </c>
      <c r="J268" s="4"/>
    </row>
    <row r="269" spans="1:10" ht="15.75" customHeight="1" x14ac:dyDescent="0.25">
      <c r="A269" s="4" t="s">
        <v>21</v>
      </c>
      <c r="B269" s="4" t="s">
        <v>42</v>
      </c>
      <c r="C269" s="4" t="s">
        <v>22</v>
      </c>
      <c r="D269" s="4" t="s">
        <v>24</v>
      </c>
      <c r="E269" s="4" t="s">
        <v>39</v>
      </c>
      <c r="F269" s="4">
        <v>54341</v>
      </c>
      <c r="G269" s="5">
        <v>7.0000000000000007E-2</v>
      </c>
      <c r="H269" s="4"/>
      <c r="I269" s="4">
        <v>25</v>
      </c>
      <c r="J269" s="4"/>
    </row>
    <row r="270" spans="1:10" ht="15.75" customHeight="1" x14ac:dyDescent="0.25">
      <c r="A270" s="4" t="s">
        <v>49</v>
      </c>
      <c r="B270" s="4" t="s">
        <v>11</v>
      </c>
      <c r="C270" s="4" t="s">
        <v>16</v>
      </c>
      <c r="D270" s="4" t="s">
        <v>24</v>
      </c>
      <c r="E270" s="4" t="s">
        <v>39</v>
      </c>
      <c r="F270" s="4">
        <v>54561</v>
      </c>
      <c r="G270" s="5">
        <v>0.03</v>
      </c>
      <c r="H270" s="4"/>
      <c r="I270" s="4">
        <v>37</v>
      </c>
      <c r="J270" s="4"/>
    </row>
    <row r="271" spans="1:10" ht="15.75" customHeight="1" x14ac:dyDescent="0.25">
      <c r="A271" s="4" t="s">
        <v>26</v>
      </c>
      <c r="B271" s="4" t="s">
        <v>11</v>
      </c>
      <c r="C271" s="4" t="s">
        <v>12</v>
      </c>
      <c r="D271" s="4" t="s">
        <v>13</v>
      </c>
      <c r="E271" s="4" t="s">
        <v>14</v>
      </c>
      <c r="F271" s="4">
        <v>54664</v>
      </c>
      <c r="G271" s="5">
        <v>0.1</v>
      </c>
      <c r="H271" s="4"/>
      <c r="I271" s="4">
        <v>382</v>
      </c>
      <c r="J271" s="4"/>
    </row>
    <row r="272" spans="1:10" ht="15.75" customHeight="1" x14ac:dyDescent="0.25">
      <c r="A272" s="4" t="s">
        <v>40</v>
      </c>
      <c r="B272" s="4" t="s">
        <v>11</v>
      </c>
      <c r="C272" s="4" t="s">
        <v>22</v>
      </c>
      <c r="D272" s="4" t="s">
        <v>24</v>
      </c>
      <c r="E272" s="4" t="s">
        <v>25</v>
      </c>
      <c r="F272" s="4">
        <v>55184</v>
      </c>
      <c r="G272" s="5">
        <v>0.03</v>
      </c>
      <c r="H272" s="4"/>
      <c r="I272" s="4">
        <v>174</v>
      </c>
      <c r="J272" s="4"/>
    </row>
    <row r="273" spans="1:10" ht="15.75" customHeight="1" x14ac:dyDescent="0.25">
      <c r="A273" s="4" t="s">
        <v>21</v>
      </c>
      <c r="B273" s="4" t="s">
        <v>11</v>
      </c>
      <c r="C273" s="4" t="s">
        <v>35</v>
      </c>
      <c r="D273" s="4" t="s">
        <v>17</v>
      </c>
      <c r="E273" s="4" t="s">
        <v>55</v>
      </c>
      <c r="F273" s="4">
        <v>55190</v>
      </c>
      <c r="G273" s="5">
        <v>0.09</v>
      </c>
      <c r="H273" s="4"/>
      <c r="I273" s="4">
        <v>106</v>
      </c>
      <c r="J273" s="4"/>
    </row>
    <row r="274" spans="1:10" ht="15.75" customHeight="1" x14ac:dyDescent="0.25">
      <c r="A274" s="4" t="s">
        <v>43</v>
      </c>
      <c r="B274" s="4" t="s">
        <v>45</v>
      </c>
      <c r="C274" s="4" t="s">
        <v>12</v>
      </c>
      <c r="D274" s="4" t="s">
        <v>17</v>
      </c>
      <c r="E274" s="4" t="s">
        <v>18</v>
      </c>
      <c r="F274" s="4">
        <v>55372</v>
      </c>
      <c r="G274" s="5">
        <v>0.11</v>
      </c>
      <c r="H274" s="4"/>
      <c r="I274" s="4">
        <v>48</v>
      </c>
      <c r="J274" s="4"/>
    </row>
    <row r="275" spans="1:10" ht="15.75" customHeight="1" x14ac:dyDescent="0.25">
      <c r="A275" s="4" t="s">
        <v>48</v>
      </c>
      <c r="B275" s="4" t="s">
        <v>11</v>
      </c>
      <c r="C275" s="4" t="s">
        <v>27</v>
      </c>
      <c r="D275" s="4" t="s">
        <v>13</v>
      </c>
      <c r="E275" s="4" t="s">
        <v>44</v>
      </c>
      <c r="F275" s="4">
        <v>55444</v>
      </c>
      <c r="G275" s="5">
        <v>0.1</v>
      </c>
      <c r="H275" s="4"/>
      <c r="I275" s="4">
        <v>166</v>
      </c>
      <c r="J275" s="4"/>
    </row>
    <row r="276" spans="1:10" ht="15.75" customHeight="1" x14ac:dyDescent="0.25">
      <c r="A276" s="4" t="s">
        <v>49</v>
      </c>
      <c r="B276" s="4" t="s">
        <v>11</v>
      </c>
      <c r="C276" s="4" t="s">
        <v>22</v>
      </c>
      <c r="D276" s="4" t="s">
        <v>13</v>
      </c>
      <c r="E276" s="4" t="s">
        <v>33</v>
      </c>
      <c r="F276" s="4">
        <v>55451</v>
      </c>
      <c r="G276" s="5">
        <v>0.11</v>
      </c>
      <c r="H276" s="4"/>
      <c r="I276" s="4">
        <v>58</v>
      </c>
      <c r="J276" s="4"/>
    </row>
    <row r="277" spans="1:10" ht="15.75" customHeight="1" x14ac:dyDescent="0.25">
      <c r="A277" s="4" t="s">
        <v>31</v>
      </c>
      <c r="B277" s="4" t="s">
        <v>45</v>
      </c>
      <c r="C277" s="4" t="s">
        <v>12</v>
      </c>
      <c r="D277" s="4" t="s">
        <v>24</v>
      </c>
      <c r="E277" s="4" t="s">
        <v>39</v>
      </c>
      <c r="F277" s="4">
        <v>55619</v>
      </c>
      <c r="G277" s="5">
        <v>0.14000000000000001</v>
      </c>
      <c r="H277" s="4"/>
      <c r="I277" s="4">
        <v>29</v>
      </c>
      <c r="J277" s="4"/>
    </row>
    <row r="278" spans="1:10" ht="15.75" customHeight="1" x14ac:dyDescent="0.25">
      <c r="A278" s="4" t="s">
        <v>57</v>
      </c>
      <c r="B278" s="4" t="s">
        <v>11</v>
      </c>
      <c r="C278" s="4" t="s">
        <v>22</v>
      </c>
      <c r="D278" s="4" t="s">
        <v>24</v>
      </c>
      <c r="E278" s="4" t="s">
        <v>25</v>
      </c>
      <c r="F278" s="4">
        <v>55849</v>
      </c>
      <c r="G278" s="5">
        <v>0.04</v>
      </c>
      <c r="H278" s="4"/>
      <c r="I278" s="4">
        <v>79</v>
      </c>
      <c r="J278" s="4"/>
    </row>
    <row r="279" spans="1:10" ht="15.75" customHeight="1" x14ac:dyDescent="0.25">
      <c r="A279" s="4" t="s">
        <v>50</v>
      </c>
      <c r="B279" s="4" t="s">
        <v>11</v>
      </c>
      <c r="C279" s="4" t="s">
        <v>12</v>
      </c>
      <c r="D279" s="4" t="s">
        <v>13</v>
      </c>
      <c r="E279" s="4" t="s">
        <v>44</v>
      </c>
      <c r="F279" s="4">
        <v>55973</v>
      </c>
      <c r="G279" s="5">
        <v>0.13</v>
      </c>
      <c r="H279" s="4"/>
      <c r="I279" s="4">
        <v>133</v>
      </c>
      <c r="J279" s="4"/>
    </row>
    <row r="280" spans="1:10" ht="15.75" customHeight="1" x14ac:dyDescent="0.25">
      <c r="A280" s="4" t="s">
        <v>20</v>
      </c>
      <c r="B280" s="4" t="s">
        <v>52</v>
      </c>
      <c r="C280" s="4" t="s">
        <v>22</v>
      </c>
      <c r="D280" s="4" t="s">
        <v>13</v>
      </c>
      <c r="E280" s="4" t="s">
        <v>33</v>
      </c>
      <c r="F280" s="4">
        <v>56101</v>
      </c>
      <c r="G280" s="5">
        <v>7.0000000000000007E-2</v>
      </c>
      <c r="H280" s="4"/>
      <c r="I280" s="4">
        <v>73</v>
      </c>
      <c r="J280" s="4"/>
    </row>
    <row r="281" spans="1:10" ht="15.75" customHeight="1" x14ac:dyDescent="0.25">
      <c r="A281" s="4" t="s">
        <v>43</v>
      </c>
      <c r="B281" s="4" t="s">
        <v>11</v>
      </c>
      <c r="C281" s="4" t="s">
        <v>12</v>
      </c>
      <c r="D281" s="4" t="s">
        <v>13</v>
      </c>
      <c r="E281" s="4" t="s">
        <v>33</v>
      </c>
      <c r="F281" s="4">
        <v>56267</v>
      </c>
      <c r="G281" s="5">
        <v>0.09</v>
      </c>
      <c r="H281" s="4"/>
      <c r="I281" s="4">
        <v>394</v>
      </c>
      <c r="J281" s="4"/>
    </row>
    <row r="282" spans="1:10" ht="15.75" customHeight="1" x14ac:dyDescent="0.25">
      <c r="A282" s="4" t="s">
        <v>20</v>
      </c>
      <c r="B282" s="4" t="s">
        <v>11</v>
      </c>
      <c r="C282" s="4" t="s">
        <v>30</v>
      </c>
      <c r="D282" s="4" t="s">
        <v>36</v>
      </c>
      <c r="E282" s="4" t="s">
        <v>37</v>
      </c>
      <c r="F282" s="4">
        <v>56315</v>
      </c>
      <c r="G282" s="5">
        <v>0.09</v>
      </c>
      <c r="H282" s="4"/>
      <c r="I282" s="4">
        <v>375</v>
      </c>
      <c r="J282" s="4"/>
    </row>
    <row r="283" spans="1:10" ht="15.75" customHeight="1" x14ac:dyDescent="0.25">
      <c r="A283" s="4" t="s">
        <v>41</v>
      </c>
      <c r="B283" s="4" t="s">
        <v>45</v>
      </c>
      <c r="C283" s="4" t="s">
        <v>27</v>
      </c>
      <c r="D283" s="4" t="s">
        <v>24</v>
      </c>
      <c r="E283" s="4" t="s">
        <v>25</v>
      </c>
      <c r="F283" s="4">
        <v>56416</v>
      </c>
      <c r="G283" s="5">
        <v>0.11</v>
      </c>
      <c r="H283" s="4"/>
      <c r="I283" s="4">
        <v>75</v>
      </c>
      <c r="J283" s="4"/>
    </row>
    <row r="284" spans="1:10" ht="15.75" customHeight="1" x14ac:dyDescent="0.25">
      <c r="A284" s="4" t="s">
        <v>49</v>
      </c>
      <c r="B284" s="4" t="s">
        <v>11</v>
      </c>
      <c r="C284" s="4" t="s">
        <v>12</v>
      </c>
      <c r="D284" s="4" t="s">
        <v>13</v>
      </c>
      <c r="E284" s="4" t="s">
        <v>14</v>
      </c>
      <c r="F284" s="4">
        <v>56437</v>
      </c>
      <c r="G284" s="5">
        <v>0.12</v>
      </c>
      <c r="H284" s="4"/>
      <c r="I284" s="4">
        <v>307</v>
      </c>
      <c r="J284" s="4"/>
    </row>
    <row r="285" spans="1:10" ht="15.75" customHeight="1" x14ac:dyDescent="0.25">
      <c r="A285" s="4" t="s">
        <v>26</v>
      </c>
      <c r="B285" s="4" t="s">
        <v>11</v>
      </c>
      <c r="C285" s="4" t="s">
        <v>12</v>
      </c>
      <c r="D285" s="4" t="s">
        <v>13</v>
      </c>
      <c r="E285" s="4" t="s">
        <v>14</v>
      </c>
      <c r="F285" s="4">
        <v>56630</v>
      </c>
      <c r="G285" s="5">
        <v>0.11</v>
      </c>
      <c r="H285" s="4"/>
      <c r="I285" s="4">
        <v>30</v>
      </c>
      <c r="J285" s="4"/>
    </row>
    <row r="286" spans="1:10" ht="15.75" customHeight="1" x14ac:dyDescent="0.25">
      <c r="A286" s="4" t="s">
        <v>50</v>
      </c>
      <c r="B286" s="4" t="s">
        <v>32</v>
      </c>
      <c r="C286" s="4" t="s">
        <v>22</v>
      </c>
      <c r="D286" s="4" t="s">
        <v>24</v>
      </c>
      <c r="E286" s="4" t="s">
        <v>39</v>
      </c>
      <c r="F286" s="4">
        <v>56650</v>
      </c>
      <c r="G286" s="5">
        <v>0.04</v>
      </c>
      <c r="H286" s="4"/>
      <c r="I286" s="4">
        <v>49</v>
      </c>
      <c r="J286" s="4"/>
    </row>
    <row r="287" spans="1:10" ht="15.75" customHeight="1" x14ac:dyDescent="0.25">
      <c r="A287" s="4" t="s">
        <v>31</v>
      </c>
      <c r="B287" s="4" t="s">
        <v>32</v>
      </c>
      <c r="C287" s="4" t="s">
        <v>30</v>
      </c>
      <c r="D287" s="4" t="s">
        <v>17</v>
      </c>
      <c r="E287" s="4" t="s">
        <v>56</v>
      </c>
      <c r="F287" s="4">
        <v>56781</v>
      </c>
      <c r="G287" s="5">
        <v>0.08</v>
      </c>
      <c r="H287" s="4"/>
      <c r="I287" s="4">
        <v>4</v>
      </c>
      <c r="J287" s="4"/>
    </row>
    <row r="288" spans="1:10" ht="15.75" customHeight="1" x14ac:dyDescent="0.25">
      <c r="A288" s="4" t="s">
        <v>28</v>
      </c>
      <c r="B288" s="4" t="s">
        <v>11</v>
      </c>
      <c r="C288" s="4" t="s">
        <v>27</v>
      </c>
      <c r="D288" s="4" t="s">
        <v>13</v>
      </c>
      <c r="E288" s="4" t="s">
        <v>44</v>
      </c>
      <c r="F288" s="4">
        <v>56793</v>
      </c>
      <c r="G288" s="5">
        <v>0.14000000000000001</v>
      </c>
      <c r="H288" s="4"/>
      <c r="I288" s="4">
        <v>394</v>
      </c>
      <c r="J288" s="4"/>
    </row>
    <row r="289" spans="1:10" ht="15.75" customHeight="1" x14ac:dyDescent="0.25">
      <c r="A289" s="4" t="s">
        <v>34</v>
      </c>
      <c r="B289" s="4" t="s">
        <v>11</v>
      </c>
      <c r="C289" s="4" t="s">
        <v>35</v>
      </c>
      <c r="D289" s="4" t="s">
        <v>17</v>
      </c>
      <c r="E289" s="4" t="s">
        <v>18</v>
      </c>
      <c r="F289" s="4">
        <v>57060</v>
      </c>
      <c r="G289" s="5">
        <v>0.03</v>
      </c>
      <c r="H289" s="4"/>
      <c r="I289" s="4">
        <v>153</v>
      </c>
      <c r="J289" s="4"/>
    </row>
    <row r="290" spans="1:10" ht="15.75" customHeight="1" x14ac:dyDescent="0.25">
      <c r="A290" s="4" t="s">
        <v>50</v>
      </c>
      <c r="B290" s="4" t="s">
        <v>11</v>
      </c>
      <c r="C290" s="4" t="s">
        <v>30</v>
      </c>
      <c r="D290" s="4" t="s">
        <v>13</v>
      </c>
      <c r="E290" s="4" t="s">
        <v>14</v>
      </c>
      <c r="F290" s="4">
        <v>57247</v>
      </c>
      <c r="G290" s="5">
        <v>0.06</v>
      </c>
      <c r="H290" s="4"/>
      <c r="I290" s="4">
        <v>141</v>
      </c>
      <c r="J290" s="4"/>
    </row>
    <row r="291" spans="1:10" ht="15.75" customHeight="1" x14ac:dyDescent="0.25">
      <c r="A291" s="4" t="s">
        <v>38</v>
      </c>
      <c r="B291" s="4" t="s">
        <v>11</v>
      </c>
      <c r="C291" s="4" t="s">
        <v>12</v>
      </c>
      <c r="D291" s="4" t="s">
        <v>24</v>
      </c>
      <c r="E291" s="4" t="s">
        <v>39</v>
      </c>
      <c r="F291" s="4">
        <v>57519</v>
      </c>
      <c r="G291" s="5">
        <v>0.04</v>
      </c>
      <c r="H291" s="4"/>
      <c r="I291" s="4">
        <v>48</v>
      </c>
      <c r="J291" s="4"/>
    </row>
    <row r="292" spans="1:10" ht="15.75" customHeight="1" x14ac:dyDescent="0.25">
      <c r="A292" s="4" t="s">
        <v>51</v>
      </c>
      <c r="B292" s="4" t="s">
        <v>11</v>
      </c>
      <c r="C292" s="4" t="s">
        <v>30</v>
      </c>
      <c r="D292" s="4" t="s">
        <v>13</v>
      </c>
      <c r="E292" s="4" t="s">
        <v>44</v>
      </c>
      <c r="F292" s="4">
        <v>57522</v>
      </c>
      <c r="G292" s="5">
        <v>0.05</v>
      </c>
      <c r="H292" s="4"/>
      <c r="I292" s="4">
        <v>185</v>
      </c>
      <c r="J292" s="4"/>
    </row>
    <row r="293" spans="1:10" ht="15.75" customHeight="1" x14ac:dyDescent="0.25">
      <c r="A293" s="4" t="s">
        <v>15</v>
      </c>
      <c r="B293" s="4" t="s">
        <v>42</v>
      </c>
      <c r="C293" s="4" t="s">
        <v>12</v>
      </c>
      <c r="D293" s="4" t="s">
        <v>13</v>
      </c>
      <c r="E293" s="4" t="s">
        <v>44</v>
      </c>
      <c r="F293" s="4">
        <v>57573</v>
      </c>
      <c r="G293" s="5">
        <v>0.1</v>
      </c>
      <c r="H293" s="4"/>
      <c r="I293" s="4">
        <v>145</v>
      </c>
      <c r="J293" s="4"/>
    </row>
    <row r="294" spans="1:10" ht="15.75" customHeight="1" x14ac:dyDescent="0.25">
      <c r="A294" s="4" t="s">
        <v>34</v>
      </c>
      <c r="B294" s="4" t="s">
        <v>32</v>
      </c>
      <c r="C294" s="4" t="s">
        <v>30</v>
      </c>
      <c r="D294" s="4" t="s">
        <v>13</v>
      </c>
      <c r="E294" s="4" t="s">
        <v>14</v>
      </c>
      <c r="F294" s="4">
        <v>57681</v>
      </c>
      <c r="G294" s="5">
        <v>0.08</v>
      </c>
      <c r="H294" s="4"/>
      <c r="I294" s="4">
        <v>106</v>
      </c>
      <c r="J294" s="4"/>
    </row>
    <row r="295" spans="1:10" ht="15.75" customHeight="1" x14ac:dyDescent="0.25">
      <c r="A295" s="4" t="s">
        <v>41</v>
      </c>
      <c r="B295" s="4" t="s">
        <v>11</v>
      </c>
      <c r="C295" s="4" t="s">
        <v>12</v>
      </c>
      <c r="D295" s="4" t="s">
        <v>13</v>
      </c>
      <c r="E295" s="4" t="s">
        <v>33</v>
      </c>
      <c r="F295" s="4">
        <v>57967</v>
      </c>
      <c r="G295" s="5">
        <v>0.15</v>
      </c>
      <c r="H295" s="4"/>
      <c r="I295" s="4">
        <v>251</v>
      </c>
      <c r="J295" s="4"/>
    </row>
    <row r="296" spans="1:10" ht="15.75" customHeight="1" x14ac:dyDescent="0.25">
      <c r="A296" s="4" t="s">
        <v>15</v>
      </c>
      <c r="B296" s="4" t="s">
        <v>45</v>
      </c>
      <c r="C296" s="4" t="s">
        <v>35</v>
      </c>
      <c r="D296" s="4" t="s">
        <v>17</v>
      </c>
      <c r="E296" s="4" t="s">
        <v>18</v>
      </c>
      <c r="F296" s="4">
        <v>58148</v>
      </c>
      <c r="G296" s="5">
        <v>0.04</v>
      </c>
      <c r="H296" s="4"/>
      <c r="I296" s="4">
        <v>28</v>
      </c>
      <c r="J296" s="4"/>
    </row>
    <row r="297" spans="1:10" ht="15.75" customHeight="1" x14ac:dyDescent="0.25">
      <c r="A297" s="4" t="s">
        <v>40</v>
      </c>
      <c r="B297" s="4" t="s">
        <v>42</v>
      </c>
      <c r="C297" s="4" t="s">
        <v>27</v>
      </c>
      <c r="D297" s="4" t="s">
        <v>13</v>
      </c>
      <c r="E297" s="4" t="s">
        <v>14</v>
      </c>
      <c r="F297" s="4">
        <v>58318</v>
      </c>
      <c r="G297" s="5">
        <v>0.03</v>
      </c>
      <c r="H297" s="4"/>
      <c r="I297" s="4">
        <v>78</v>
      </c>
      <c r="J297" s="4"/>
    </row>
    <row r="298" spans="1:10" ht="15.75" customHeight="1" x14ac:dyDescent="0.25">
      <c r="A298" s="4" t="s">
        <v>49</v>
      </c>
      <c r="B298" s="4" t="s">
        <v>11</v>
      </c>
      <c r="C298" s="4" t="s">
        <v>12</v>
      </c>
      <c r="D298" s="4" t="s">
        <v>13</v>
      </c>
      <c r="E298" s="4" t="s">
        <v>14</v>
      </c>
      <c r="F298" s="4">
        <v>58643</v>
      </c>
      <c r="G298" s="5">
        <v>0.15</v>
      </c>
      <c r="H298" s="4"/>
      <c r="I298" s="4">
        <v>163</v>
      </c>
      <c r="J298" s="4"/>
    </row>
    <row r="299" spans="1:10" ht="15.75" customHeight="1" x14ac:dyDescent="0.25">
      <c r="A299" s="4" t="s">
        <v>20</v>
      </c>
      <c r="B299" s="4" t="s">
        <v>42</v>
      </c>
      <c r="C299" s="4" t="s">
        <v>27</v>
      </c>
      <c r="D299" s="4" t="s">
        <v>24</v>
      </c>
      <c r="E299" s="4" t="s">
        <v>39</v>
      </c>
      <c r="F299" s="4">
        <v>59067</v>
      </c>
      <c r="G299" s="5">
        <v>0.03</v>
      </c>
      <c r="H299" s="4"/>
      <c r="I299" s="4">
        <v>26</v>
      </c>
      <c r="J299" s="4"/>
    </row>
    <row r="300" spans="1:10" ht="15.75" customHeight="1" x14ac:dyDescent="0.25">
      <c r="A300" s="4" t="s">
        <v>28</v>
      </c>
      <c r="B300" s="4" t="s">
        <v>42</v>
      </c>
      <c r="C300" s="4" t="s">
        <v>35</v>
      </c>
      <c r="D300" s="4" t="s">
        <v>17</v>
      </c>
      <c r="E300" s="4" t="s">
        <v>18</v>
      </c>
      <c r="F300" s="4">
        <v>59069</v>
      </c>
      <c r="G300" s="5">
        <v>0.08</v>
      </c>
      <c r="H300" s="4"/>
      <c r="I300" s="4">
        <v>248</v>
      </c>
      <c r="J300" s="4"/>
    </row>
    <row r="301" spans="1:10" ht="15.75" customHeight="1" x14ac:dyDescent="0.25">
      <c r="A301" s="4" t="s">
        <v>49</v>
      </c>
      <c r="B301" s="4" t="s">
        <v>52</v>
      </c>
      <c r="C301" s="4" t="s">
        <v>30</v>
      </c>
      <c r="D301" s="4" t="s">
        <v>46</v>
      </c>
      <c r="E301" s="4" t="s">
        <v>47</v>
      </c>
      <c r="F301" s="4">
        <v>59186</v>
      </c>
      <c r="G301" s="5">
        <v>0.15</v>
      </c>
      <c r="H301" s="4"/>
      <c r="I301" s="4">
        <v>183</v>
      </c>
      <c r="J301" s="4"/>
    </row>
    <row r="302" spans="1:10" ht="15.75" customHeight="1" x14ac:dyDescent="0.25">
      <c r="A302" s="4" t="s">
        <v>23</v>
      </c>
      <c r="B302" s="4" t="s">
        <v>11</v>
      </c>
      <c r="C302" s="4" t="s">
        <v>30</v>
      </c>
      <c r="D302" s="4" t="s">
        <v>13</v>
      </c>
      <c r="E302" s="4" t="s">
        <v>33</v>
      </c>
      <c r="F302" s="4">
        <v>59240</v>
      </c>
      <c r="G302" s="5">
        <v>0.12</v>
      </c>
      <c r="H302" s="4"/>
      <c r="I302" s="4">
        <v>59</v>
      </c>
      <c r="J302" s="4"/>
    </row>
    <row r="303" spans="1:10" ht="15.75" customHeight="1" x14ac:dyDescent="0.25">
      <c r="A303" s="4" t="s">
        <v>20</v>
      </c>
      <c r="B303" s="4" t="s">
        <v>11</v>
      </c>
      <c r="C303" s="4" t="s">
        <v>27</v>
      </c>
      <c r="D303" s="4" t="s">
        <v>13</v>
      </c>
      <c r="E303" s="4" t="s">
        <v>14</v>
      </c>
      <c r="F303" s="4">
        <v>59671</v>
      </c>
      <c r="G303" s="5">
        <v>0.09</v>
      </c>
      <c r="H303" s="4"/>
      <c r="I303" s="4">
        <v>152</v>
      </c>
      <c r="J303" s="4"/>
    </row>
    <row r="304" spans="1:10" ht="15.75" customHeight="1" x14ac:dyDescent="0.25">
      <c r="A304" s="4" t="s">
        <v>41</v>
      </c>
      <c r="B304" s="4" t="s">
        <v>42</v>
      </c>
      <c r="C304" s="4" t="s">
        <v>22</v>
      </c>
      <c r="D304" s="4" t="s">
        <v>17</v>
      </c>
      <c r="E304" s="4" t="s">
        <v>56</v>
      </c>
      <c r="F304" s="4">
        <v>59772</v>
      </c>
      <c r="G304" s="5">
        <v>0.08</v>
      </c>
      <c r="H304" s="4"/>
      <c r="I304" s="4">
        <v>5</v>
      </c>
      <c r="J304" s="4"/>
    </row>
    <row r="305" spans="1:10" ht="15.75" customHeight="1" x14ac:dyDescent="0.25">
      <c r="A305" s="4" t="s">
        <v>15</v>
      </c>
      <c r="B305" s="4" t="s">
        <v>52</v>
      </c>
      <c r="C305" s="4" t="s">
        <v>30</v>
      </c>
      <c r="D305" s="4" t="s">
        <v>17</v>
      </c>
      <c r="E305" s="4" t="s">
        <v>18</v>
      </c>
      <c r="F305" s="4">
        <v>59907</v>
      </c>
      <c r="G305" s="5">
        <v>0.1</v>
      </c>
      <c r="H305" s="4"/>
      <c r="I305" s="4">
        <v>293</v>
      </c>
      <c r="J305" s="4"/>
    </row>
    <row r="306" spans="1:10" ht="15.75" customHeight="1" x14ac:dyDescent="0.25">
      <c r="A306" s="4" t="s">
        <v>38</v>
      </c>
      <c r="B306" s="4" t="s">
        <v>11</v>
      </c>
      <c r="C306" s="4" t="s">
        <v>12</v>
      </c>
      <c r="D306" s="4" t="s">
        <v>24</v>
      </c>
      <c r="E306" s="4" t="s">
        <v>39</v>
      </c>
      <c r="F306" s="4">
        <v>60039</v>
      </c>
      <c r="G306" s="5">
        <v>0.03</v>
      </c>
      <c r="H306" s="4"/>
      <c r="I306" s="4">
        <v>242</v>
      </c>
      <c r="J306" s="4"/>
    </row>
    <row r="307" spans="1:10" ht="15.75" customHeight="1" x14ac:dyDescent="0.25">
      <c r="A307" s="4" t="s">
        <v>34</v>
      </c>
      <c r="B307" s="4" t="s">
        <v>11</v>
      </c>
      <c r="C307" s="4" t="s">
        <v>30</v>
      </c>
      <c r="D307" s="4" t="s">
        <v>13</v>
      </c>
      <c r="E307" s="4" t="s">
        <v>14</v>
      </c>
      <c r="F307" s="4">
        <v>60057</v>
      </c>
      <c r="G307" s="5">
        <v>0.11</v>
      </c>
      <c r="H307" s="4"/>
      <c r="I307" s="4">
        <v>28</v>
      </c>
      <c r="J307" s="4"/>
    </row>
    <row r="308" spans="1:10" ht="15.75" customHeight="1" x14ac:dyDescent="0.25">
      <c r="A308" s="4" t="s">
        <v>19</v>
      </c>
      <c r="B308" s="4" t="s">
        <v>11</v>
      </c>
      <c r="C308" s="4" t="s">
        <v>22</v>
      </c>
      <c r="D308" s="4" t="s">
        <v>13</v>
      </c>
      <c r="E308" s="4" t="s">
        <v>44</v>
      </c>
      <c r="F308" s="4">
        <v>60123</v>
      </c>
      <c r="G308" s="5">
        <v>0.08</v>
      </c>
      <c r="H308" s="4"/>
      <c r="I308" s="4">
        <v>291</v>
      </c>
      <c r="J308" s="4"/>
    </row>
    <row r="309" spans="1:10" ht="15.75" customHeight="1" x14ac:dyDescent="0.25">
      <c r="A309" s="4" t="s">
        <v>38</v>
      </c>
      <c r="B309" s="4" t="s">
        <v>11</v>
      </c>
      <c r="C309" s="4" t="s">
        <v>12</v>
      </c>
      <c r="D309" s="4" t="s">
        <v>24</v>
      </c>
      <c r="E309" s="4" t="s">
        <v>25</v>
      </c>
      <c r="F309" s="4">
        <v>60191</v>
      </c>
      <c r="G309" s="5">
        <v>0.14000000000000001</v>
      </c>
      <c r="H309" s="4"/>
      <c r="I309" s="4">
        <v>134</v>
      </c>
      <c r="J309" s="4"/>
    </row>
    <row r="310" spans="1:10" ht="15.75" customHeight="1" x14ac:dyDescent="0.25">
      <c r="A310" s="4" t="s">
        <v>51</v>
      </c>
      <c r="B310" s="4" t="s">
        <v>42</v>
      </c>
      <c r="C310" s="4" t="s">
        <v>22</v>
      </c>
      <c r="D310" s="4" t="s">
        <v>24</v>
      </c>
      <c r="E310" s="4" t="s">
        <v>39</v>
      </c>
      <c r="F310" s="4">
        <v>60269</v>
      </c>
      <c r="G310" s="5">
        <v>0.13</v>
      </c>
      <c r="H310" s="4"/>
      <c r="I310" s="4">
        <v>28</v>
      </c>
      <c r="J310" s="4"/>
    </row>
    <row r="311" spans="1:10" ht="15.75" customHeight="1" x14ac:dyDescent="0.25">
      <c r="A311" s="4" t="s">
        <v>26</v>
      </c>
      <c r="B311" s="4" t="s">
        <v>45</v>
      </c>
      <c r="C311" s="4" t="s">
        <v>30</v>
      </c>
      <c r="D311" s="4" t="s">
        <v>17</v>
      </c>
      <c r="E311" s="4" t="s">
        <v>56</v>
      </c>
      <c r="F311" s="4">
        <v>60391</v>
      </c>
      <c r="G311" s="5">
        <v>7.0000000000000007E-2</v>
      </c>
      <c r="H311" s="4"/>
      <c r="I311" s="4">
        <v>10</v>
      </c>
      <c r="J311" s="4"/>
    </row>
    <row r="312" spans="1:10" ht="15.75" customHeight="1" x14ac:dyDescent="0.25">
      <c r="A312" s="4" t="s">
        <v>38</v>
      </c>
      <c r="B312" s="4" t="s">
        <v>11</v>
      </c>
      <c r="C312" s="4" t="s">
        <v>16</v>
      </c>
      <c r="D312" s="4" t="s">
        <v>17</v>
      </c>
      <c r="E312" s="4" t="s">
        <v>18</v>
      </c>
      <c r="F312" s="4">
        <v>60516</v>
      </c>
      <c r="G312" s="5">
        <v>0.08</v>
      </c>
      <c r="H312" s="4"/>
      <c r="I312" s="4">
        <v>31</v>
      </c>
      <c r="J312" s="4"/>
    </row>
    <row r="313" spans="1:10" ht="15.75" customHeight="1" x14ac:dyDescent="0.25">
      <c r="A313" s="4" t="s">
        <v>50</v>
      </c>
      <c r="B313" s="4" t="s">
        <v>11</v>
      </c>
      <c r="C313" s="4" t="s">
        <v>12</v>
      </c>
      <c r="D313" s="4" t="s">
        <v>13</v>
      </c>
      <c r="E313" s="4" t="s">
        <v>14</v>
      </c>
      <c r="F313" s="4">
        <v>60595</v>
      </c>
      <c r="G313" s="5">
        <v>7.0000000000000007E-2</v>
      </c>
      <c r="H313" s="4"/>
      <c r="I313" s="4">
        <v>133</v>
      </c>
      <c r="J313" s="4"/>
    </row>
    <row r="314" spans="1:10" ht="15.75" customHeight="1" x14ac:dyDescent="0.25">
      <c r="A314" s="4" t="s">
        <v>48</v>
      </c>
      <c r="B314" s="4" t="s">
        <v>45</v>
      </c>
      <c r="C314" s="4" t="s">
        <v>12</v>
      </c>
      <c r="D314" s="4" t="s">
        <v>13</v>
      </c>
      <c r="E314" s="4" t="s">
        <v>14</v>
      </c>
      <c r="F314" s="4">
        <v>60659</v>
      </c>
      <c r="G314" s="5">
        <v>0.12</v>
      </c>
      <c r="H314" s="4"/>
      <c r="I314" s="4">
        <v>66</v>
      </c>
      <c r="J314" s="4"/>
    </row>
    <row r="315" spans="1:10" ht="15.75" customHeight="1" x14ac:dyDescent="0.25">
      <c r="A315" s="4" t="s">
        <v>23</v>
      </c>
      <c r="B315" s="4" t="s">
        <v>11</v>
      </c>
      <c r="C315" s="4" t="s">
        <v>12</v>
      </c>
      <c r="D315" s="4" t="s">
        <v>24</v>
      </c>
      <c r="E315" s="4" t="s">
        <v>39</v>
      </c>
      <c r="F315" s="4">
        <v>60684</v>
      </c>
      <c r="G315" s="5">
        <v>0.04</v>
      </c>
      <c r="H315" s="4"/>
      <c r="I315" s="4">
        <v>115</v>
      </c>
      <c r="J315" s="4"/>
    </row>
    <row r="316" spans="1:10" ht="15.75" customHeight="1" x14ac:dyDescent="0.25">
      <c r="A316" s="4" t="s">
        <v>23</v>
      </c>
      <c r="B316" s="4" t="s">
        <v>45</v>
      </c>
      <c r="C316" s="4" t="s">
        <v>12</v>
      </c>
      <c r="D316" s="4" t="s">
        <v>24</v>
      </c>
      <c r="E316" s="4" t="s">
        <v>25</v>
      </c>
      <c r="F316" s="4">
        <v>60699</v>
      </c>
      <c r="G316" s="5">
        <v>0.09</v>
      </c>
      <c r="H316" s="4"/>
      <c r="I316" s="4">
        <v>111</v>
      </c>
      <c r="J316" s="4"/>
    </row>
    <row r="317" spans="1:10" ht="15.75" customHeight="1" x14ac:dyDescent="0.25">
      <c r="A317" s="4" t="s">
        <v>31</v>
      </c>
      <c r="B317" s="4" t="s">
        <v>11</v>
      </c>
      <c r="C317" s="4" t="s">
        <v>16</v>
      </c>
      <c r="D317" s="4" t="s">
        <v>24</v>
      </c>
      <c r="E317" s="4" t="s">
        <v>25</v>
      </c>
      <c r="F317" s="4">
        <v>60708</v>
      </c>
      <c r="G317" s="5">
        <v>0.04</v>
      </c>
      <c r="H317" s="4"/>
      <c r="I317" s="4">
        <v>52</v>
      </c>
      <c r="J317" s="4"/>
    </row>
    <row r="318" spans="1:10" ht="15.75" customHeight="1" x14ac:dyDescent="0.25">
      <c r="A318" s="4" t="s">
        <v>41</v>
      </c>
      <c r="B318" s="4" t="s">
        <v>45</v>
      </c>
      <c r="C318" s="4" t="s">
        <v>12</v>
      </c>
      <c r="D318" s="4" t="s">
        <v>17</v>
      </c>
      <c r="E318" s="4" t="s">
        <v>18</v>
      </c>
      <c r="F318" s="4">
        <v>60733</v>
      </c>
      <c r="G318" s="5">
        <v>0.15</v>
      </c>
      <c r="H318" s="4"/>
      <c r="I318" s="4">
        <v>21</v>
      </c>
      <c r="J318" s="4"/>
    </row>
    <row r="319" spans="1:10" ht="15.75" customHeight="1" x14ac:dyDescent="0.25">
      <c r="A319" s="4" t="s">
        <v>15</v>
      </c>
      <c r="B319" s="4" t="s">
        <v>11</v>
      </c>
      <c r="C319" s="4" t="s">
        <v>16</v>
      </c>
      <c r="D319" s="4" t="s">
        <v>13</v>
      </c>
      <c r="E319" s="4" t="s">
        <v>44</v>
      </c>
      <c r="F319" s="4">
        <v>60763</v>
      </c>
      <c r="G319" s="5">
        <v>0.03</v>
      </c>
      <c r="H319" s="4"/>
      <c r="I319" s="4">
        <v>42</v>
      </c>
      <c r="J319" s="4"/>
    </row>
    <row r="320" spans="1:10" ht="15.75" customHeight="1" x14ac:dyDescent="0.25">
      <c r="A320" s="4" t="s">
        <v>20</v>
      </c>
      <c r="B320" s="4" t="s">
        <v>11</v>
      </c>
      <c r="C320" s="4" t="s">
        <v>30</v>
      </c>
      <c r="D320" s="4" t="s">
        <v>13</v>
      </c>
      <c r="E320" s="4" t="s">
        <v>14</v>
      </c>
      <c r="F320" s="4">
        <v>60782</v>
      </c>
      <c r="G320" s="5">
        <v>0.04</v>
      </c>
      <c r="H320" s="4"/>
      <c r="I320" s="4">
        <v>256</v>
      </c>
      <c r="J320" s="4"/>
    </row>
    <row r="321" spans="1:10" ht="15.75" customHeight="1" x14ac:dyDescent="0.25">
      <c r="A321" s="4" t="s">
        <v>43</v>
      </c>
      <c r="B321" s="4" t="s">
        <v>11</v>
      </c>
      <c r="C321" s="4" t="s">
        <v>12</v>
      </c>
      <c r="D321" s="4" t="s">
        <v>17</v>
      </c>
      <c r="E321" s="4" t="s">
        <v>18</v>
      </c>
      <c r="F321" s="4">
        <v>60784</v>
      </c>
      <c r="G321" s="5">
        <v>0.06</v>
      </c>
      <c r="H321" s="4"/>
      <c r="I321" s="4">
        <v>48</v>
      </c>
      <c r="J321" s="4"/>
    </row>
    <row r="322" spans="1:10" ht="15.75" customHeight="1" x14ac:dyDescent="0.25">
      <c r="A322" s="4" t="s">
        <v>10</v>
      </c>
      <c r="B322" s="4" t="s">
        <v>42</v>
      </c>
      <c r="C322" s="4" t="s">
        <v>16</v>
      </c>
      <c r="D322" s="4" t="s">
        <v>17</v>
      </c>
      <c r="E322" s="4" t="s">
        <v>18</v>
      </c>
      <c r="F322" s="4">
        <v>60867</v>
      </c>
      <c r="G322" s="5">
        <v>7.0000000000000007E-2</v>
      </c>
      <c r="H322" s="4"/>
      <c r="I322" s="4">
        <v>40</v>
      </c>
      <c r="J322" s="4"/>
    </row>
    <row r="323" spans="1:10" ht="15.75" customHeight="1" x14ac:dyDescent="0.25">
      <c r="A323" s="4" t="s">
        <v>15</v>
      </c>
      <c r="B323" s="4" t="s">
        <v>11</v>
      </c>
      <c r="C323" s="4" t="s">
        <v>16</v>
      </c>
      <c r="D323" s="4" t="s">
        <v>24</v>
      </c>
      <c r="E323" s="4" t="s">
        <v>39</v>
      </c>
      <c r="F323" s="4">
        <v>61008</v>
      </c>
      <c r="G323" s="5">
        <v>0.13</v>
      </c>
      <c r="H323" s="4"/>
      <c r="I323" s="4">
        <v>194</v>
      </c>
      <c r="J323" s="4"/>
    </row>
    <row r="324" spans="1:10" ht="15.75" customHeight="1" x14ac:dyDescent="0.25">
      <c r="A324" s="4" t="s">
        <v>20</v>
      </c>
      <c r="B324" s="4" t="s">
        <v>11</v>
      </c>
      <c r="C324" s="4" t="s">
        <v>12</v>
      </c>
      <c r="D324" s="4" t="s">
        <v>13</v>
      </c>
      <c r="E324" s="4" t="s">
        <v>33</v>
      </c>
      <c r="F324" s="4">
        <v>61589</v>
      </c>
      <c r="G324" s="5">
        <v>0.03</v>
      </c>
      <c r="H324" s="4"/>
      <c r="I324" s="4">
        <v>286</v>
      </c>
      <c r="J324" s="4"/>
    </row>
    <row r="325" spans="1:10" ht="15.75" customHeight="1" x14ac:dyDescent="0.25">
      <c r="A325" s="4" t="s">
        <v>48</v>
      </c>
      <c r="B325" s="4" t="s">
        <v>45</v>
      </c>
      <c r="C325" s="4" t="s">
        <v>12</v>
      </c>
      <c r="D325" s="4" t="s">
        <v>17</v>
      </c>
      <c r="E325" s="4" t="s">
        <v>18</v>
      </c>
      <c r="F325" s="4">
        <v>61769</v>
      </c>
      <c r="G325" s="5">
        <v>0.08</v>
      </c>
      <c r="H325" s="4"/>
      <c r="I325" s="4">
        <v>29</v>
      </c>
      <c r="J325" s="4"/>
    </row>
    <row r="326" spans="1:10" ht="15.75" customHeight="1" x14ac:dyDescent="0.25">
      <c r="A326" s="4" t="s">
        <v>21</v>
      </c>
      <c r="B326" s="4" t="s">
        <v>42</v>
      </c>
      <c r="C326" s="4" t="s">
        <v>22</v>
      </c>
      <c r="D326" s="4" t="s">
        <v>24</v>
      </c>
      <c r="E326" s="4" t="s">
        <v>25</v>
      </c>
      <c r="F326" s="4">
        <v>61828</v>
      </c>
      <c r="G326" s="5">
        <v>0.09</v>
      </c>
      <c r="H326" s="4"/>
      <c r="I326" s="4">
        <v>80</v>
      </c>
      <c r="J326" s="4"/>
    </row>
    <row r="327" spans="1:10" ht="15.75" customHeight="1" x14ac:dyDescent="0.25">
      <c r="A327" s="4" t="s">
        <v>20</v>
      </c>
      <c r="B327" s="4" t="s">
        <v>52</v>
      </c>
      <c r="C327" s="4" t="s">
        <v>22</v>
      </c>
      <c r="D327" s="4" t="s">
        <v>24</v>
      </c>
      <c r="E327" s="4" t="s">
        <v>25</v>
      </c>
      <c r="F327" s="4">
        <v>62164</v>
      </c>
      <c r="G327" s="5">
        <v>0.12</v>
      </c>
      <c r="H327" s="4"/>
      <c r="I327" s="4">
        <v>85</v>
      </c>
      <c r="J327" s="4"/>
    </row>
    <row r="328" spans="1:10" ht="15.75" customHeight="1" x14ac:dyDescent="0.25">
      <c r="A328" s="4" t="s">
        <v>38</v>
      </c>
      <c r="B328" s="4" t="s">
        <v>11</v>
      </c>
      <c r="C328" s="4" t="s">
        <v>12</v>
      </c>
      <c r="D328" s="4" t="s">
        <v>13</v>
      </c>
      <c r="E328" s="4" t="s">
        <v>14</v>
      </c>
      <c r="F328" s="4">
        <v>62224</v>
      </c>
      <c r="G328" s="5">
        <v>0.03</v>
      </c>
      <c r="H328" s="4"/>
      <c r="I328" s="4">
        <v>63</v>
      </c>
      <c r="J328" s="4"/>
    </row>
    <row r="329" spans="1:10" ht="15.75" customHeight="1" x14ac:dyDescent="0.25">
      <c r="A329" s="4" t="s">
        <v>41</v>
      </c>
      <c r="B329" s="4" t="s">
        <v>42</v>
      </c>
      <c r="C329" s="4" t="s">
        <v>22</v>
      </c>
      <c r="D329" s="4" t="s">
        <v>13</v>
      </c>
      <c r="E329" s="4" t="s">
        <v>33</v>
      </c>
      <c r="F329" s="4">
        <v>62487</v>
      </c>
      <c r="G329" s="5">
        <v>0.15</v>
      </c>
      <c r="H329" s="4"/>
      <c r="I329" s="4">
        <v>60</v>
      </c>
      <c r="J329" s="4"/>
    </row>
    <row r="330" spans="1:10" ht="15.75" customHeight="1" x14ac:dyDescent="0.25">
      <c r="A330" s="4" t="s">
        <v>26</v>
      </c>
      <c r="B330" s="4" t="s">
        <v>42</v>
      </c>
      <c r="C330" s="4" t="s">
        <v>35</v>
      </c>
      <c r="D330" s="4" t="s">
        <v>17</v>
      </c>
      <c r="E330" s="4" t="s">
        <v>18</v>
      </c>
      <c r="F330" s="4">
        <v>62620</v>
      </c>
      <c r="G330" s="5">
        <v>0.06</v>
      </c>
      <c r="H330" s="4"/>
      <c r="I330" s="4">
        <v>240</v>
      </c>
      <c r="J330" s="4"/>
    </row>
    <row r="331" spans="1:10" ht="15.75" customHeight="1" x14ac:dyDescent="0.25">
      <c r="A331" s="4" t="s">
        <v>26</v>
      </c>
      <c r="B331" s="4" t="s">
        <v>11</v>
      </c>
      <c r="C331" s="4" t="s">
        <v>12</v>
      </c>
      <c r="D331" s="4" t="s">
        <v>24</v>
      </c>
      <c r="E331" s="4" t="s">
        <v>25</v>
      </c>
      <c r="F331" s="4">
        <v>62727</v>
      </c>
      <c r="G331" s="5">
        <v>0.03</v>
      </c>
      <c r="H331" s="4"/>
      <c r="I331" s="4">
        <v>157</v>
      </c>
      <c r="J331" s="4"/>
    </row>
    <row r="332" spans="1:10" ht="15.75" customHeight="1" x14ac:dyDescent="0.25">
      <c r="A332" s="4" t="s">
        <v>15</v>
      </c>
      <c r="B332" s="4" t="s">
        <v>11</v>
      </c>
      <c r="C332" s="4" t="s">
        <v>35</v>
      </c>
      <c r="D332" s="4" t="s">
        <v>17</v>
      </c>
      <c r="E332" s="4" t="s">
        <v>18</v>
      </c>
      <c r="F332" s="4">
        <v>62914</v>
      </c>
      <c r="G332" s="5">
        <v>0.15</v>
      </c>
      <c r="H332" s="4"/>
      <c r="I332" s="4">
        <v>190</v>
      </c>
      <c r="J332" s="4"/>
    </row>
    <row r="333" spans="1:10" ht="15.75" customHeight="1" x14ac:dyDescent="0.25">
      <c r="A333" s="4" t="s">
        <v>15</v>
      </c>
      <c r="B333" s="4" t="s">
        <v>45</v>
      </c>
      <c r="C333" s="4" t="s">
        <v>22</v>
      </c>
      <c r="D333" s="4" t="s">
        <v>17</v>
      </c>
      <c r="E333" s="4" t="s">
        <v>18</v>
      </c>
      <c r="F333" s="4">
        <v>63075</v>
      </c>
      <c r="G333" s="5">
        <v>0.14000000000000001</v>
      </c>
      <c r="H333" s="4"/>
      <c r="I333" s="4">
        <v>849</v>
      </c>
      <c r="J333" s="4"/>
    </row>
    <row r="334" spans="1:10" ht="15.75" customHeight="1" x14ac:dyDescent="0.25">
      <c r="A334" s="4" t="s">
        <v>26</v>
      </c>
      <c r="B334" s="4" t="s">
        <v>11</v>
      </c>
      <c r="C334" s="4" t="s">
        <v>35</v>
      </c>
      <c r="D334" s="4" t="s">
        <v>17</v>
      </c>
      <c r="E334" s="4" t="s">
        <v>55</v>
      </c>
      <c r="F334" s="4">
        <v>63104</v>
      </c>
      <c r="G334" s="5">
        <v>0.09</v>
      </c>
      <c r="H334" s="4"/>
      <c r="I334" s="4">
        <v>160</v>
      </c>
      <c r="J334" s="4"/>
    </row>
    <row r="335" spans="1:10" ht="15.75" customHeight="1" x14ac:dyDescent="0.25">
      <c r="A335" s="4" t="s">
        <v>20</v>
      </c>
      <c r="B335" s="4" t="s">
        <v>53</v>
      </c>
      <c r="C335" s="4" t="s">
        <v>22</v>
      </c>
      <c r="D335" s="4" t="s">
        <v>24</v>
      </c>
      <c r="E335" s="4" t="s">
        <v>25</v>
      </c>
      <c r="F335" s="4">
        <v>63464</v>
      </c>
      <c r="G335" s="5">
        <v>0.06</v>
      </c>
      <c r="H335" s="4"/>
      <c r="I335" s="4">
        <v>33</v>
      </c>
      <c r="J335" s="4"/>
    </row>
    <row r="336" spans="1:10" ht="15.75" customHeight="1" x14ac:dyDescent="0.25">
      <c r="A336" s="4" t="s">
        <v>20</v>
      </c>
      <c r="B336" s="4" t="s">
        <v>11</v>
      </c>
      <c r="C336" s="4" t="s">
        <v>12</v>
      </c>
      <c r="D336" s="4" t="s">
        <v>24</v>
      </c>
      <c r="E336" s="4" t="s">
        <v>39</v>
      </c>
      <c r="F336" s="4">
        <v>63476</v>
      </c>
      <c r="G336" s="5">
        <v>7.0000000000000007E-2</v>
      </c>
      <c r="H336" s="4"/>
      <c r="I336" s="4">
        <v>27</v>
      </c>
      <c r="J336" s="4"/>
    </row>
    <row r="337" spans="1:10" ht="15.75" customHeight="1" x14ac:dyDescent="0.25">
      <c r="A337" s="4" t="s">
        <v>20</v>
      </c>
      <c r="B337" s="4" t="s">
        <v>11</v>
      </c>
      <c r="C337" s="4" t="s">
        <v>22</v>
      </c>
      <c r="D337" s="4" t="s">
        <v>13</v>
      </c>
      <c r="E337" s="4" t="s">
        <v>44</v>
      </c>
      <c r="F337" s="4">
        <v>63476</v>
      </c>
      <c r="G337" s="5">
        <v>0.14000000000000001</v>
      </c>
      <c r="H337" s="4"/>
      <c r="I337" s="4">
        <v>55</v>
      </c>
      <c r="J337" s="4"/>
    </row>
    <row r="338" spans="1:10" ht="15.75" customHeight="1" x14ac:dyDescent="0.25">
      <c r="A338" s="4" t="s">
        <v>26</v>
      </c>
      <c r="B338" s="4" t="s">
        <v>11</v>
      </c>
      <c r="C338" s="4" t="s">
        <v>27</v>
      </c>
      <c r="D338" s="4" t="s">
        <v>13</v>
      </c>
      <c r="E338" s="4" t="s">
        <v>44</v>
      </c>
      <c r="F338" s="4">
        <v>63524</v>
      </c>
      <c r="G338" s="5">
        <v>0.03</v>
      </c>
      <c r="H338" s="4"/>
      <c r="I338" s="4">
        <v>168</v>
      </c>
      <c r="J338" s="4"/>
    </row>
    <row r="339" spans="1:10" ht="15.75" customHeight="1" x14ac:dyDescent="0.25">
      <c r="A339" s="4" t="s">
        <v>29</v>
      </c>
      <c r="B339" s="4" t="s">
        <v>11</v>
      </c>
      <c r="C339" s="4" t="s">
        <v>22</v>
      </c>
      <c r="D339" s="4" t="s">
        <v>13</v>
      </c>
      <c r="E339" s="4" t="s">
        <v>14</v>
      </c>
      <c r="F339" s="4">
        <v>63908</v>
      </c>
      <c r="G339" s="5">
        <v>0.04</v>
      </c>
      <c r="H339" s="4"/>
      <c r="I339" s="4">
        <v>23</v>
      </c>
      <c r="J339" s="4"/>
    </row>
    <row r="340" spans="1:10" ht="15.75" customHeight="1" x14ac:dyDescent="0.25">
      <c r="A340" s="4" t="s">
        <v>50</v>
      </c>
      <c r="B340" s="4" t="s">
        <v>11</v>
      </c>
      <c r="C340" s="4" t="s">
        <v>16</v>
      </c>
      <c r="D340" s="4" t="s">
        <v>13</v>
      </c>
      <c r="E340" s="4" t="s">
        <v>44</v>
      </c>
      <c r="F340" s="4">
        <v>64240</v>
      </c>
      <c r="G340" s="5">
        <v>0.14000000000000001</v>
      </c>
      <c r="H340" s="4"/>
      <c r="I340" s="4">
        <v>291</v>
      </c>
      <c r="J340" s="4"/>
    </row>
    <row r="341" spans="1:10" ht="15.75" customHeight="1" x14ac:dyDescent="0.25">
      <c r="A341" s="4" t="s">
        <v>51</v>
      </c>
      <c r="B341" s="4" t="s">
        <v>45</v>
      </c>
      <c r="C341" s="4" t="s">
        <v>12</v>
      </c>
      <c r="D341" s="4" t="s">
        <v>17</v>
      </c>
      <c r="E341" s="4" t="s">
        <v>18</v>
      </c>
      <c r="F341" s="4">
        <v>64430</v>
      </c>
      <c r="G341" s="5">
        <v>0.06</v>
      </c>
      <c r="H341" s="4"/>
      <c r="I341" s="4">
        <v>61</v>
      </c>
      <c r="J341" s="4"/>
    </row>
    <row r="342" spans="1:10" ht="15.75" customHeight="1" x14ac:dyDescent="0.25">
      <c r="A342" s="4" t="s">
        <v>20</v>
      </c>
      <c r="B342" s="4" t="s">
        <v>11</v>
      </c>
      <c r="C342" s="4" t="s">
        <v>22</v>
      </c>
      <c r="D342" s="4" t="s">
        <v>24</v>
      </c>
      <c r="E342" s="4" t="s">
        <v>39</v>
      </c>
      <c r="F342" s="4">
        <v>64446</v>
      </c>
      <c r="G342" s="5">
        <v>0.03</v>
      </c>
      <c r="H342" s="4"/>
      <c r="I342" s="4">
        <v>174</v>
      </c>
      <c r="J342" s="4"/>
    </row>
    <row r="343" spans="1:10" ht="15.75" customHeight="1" x14ac:dyDescent="0.25">
      <c r="A343" s="4" t="s">
        <v>41</v>
      </c>
      <c r="B343" s="4" t="s">
        <v>42</v>
      </c>
      <c r="C343" s="4" t="s">
        <v>22</v>
      </c>
      <c r="D343" s="4" t="s">
        <v>24</v>
      </c>
      <c r="E343" s="4" t="s">
        <v>39</v>
      </c>
      <c r="F343" s="4">
        <v>64548</v>
      </c>
      <c r="G343" s="5">
        <v>0.15</v>
      </c>
      <c r="H343" s="4"/>
      <c r="I343" s="4">
        <v>96</v>
      </c>
      <c r="J343" s="4"/>
    </row>
    <row r="344" spans="1:10" ht="15.75" customHeight="1" x14ac:dyDescent="0.25">
      <c r="A344" s="4" t="s">
        <v>20</v>
      </c>
      <c r="B344" s="4" t="s">
        <v>32</v>
      </c>
      <c r="C344" s="4" t="s">
        <v>27</v>
      </c>
      <c r="D344" s="4" t="s">
        <v>13</v>
      </c>
      <c r="E344" s="4" t="s">
        <v>44</v>
      </c>
      <c r="F344" s="4">
        <v>64642</v>
      </c>
      <c r="G344" s="5">
        <v>0.04</v>
      </c>
      <c r="H344" s="4"/>
      <c r="I344" s="4">
        <v>101</v>
      </c>
      <c r="J344" s="4"/>
    </row>
    <row r="345" spans="1:10" ht="15.75" customHeight="1" x14ac:dyDescent="0.25">
      <c r="A345" s="4" t="s">
        <v>48</v>
      </c>
      <c r="B345" s="4" t="s">
        <v>11</v>
      </c>
      <c r="C345" s="4" t="s">
        <v>12</v>
      </c>
      <c r="D345" s="4" t="s">
        <v>13</v>
      </c>
      <c r="E345" s="4" t="s">
        <v>44</v>
      </c>
      <c r="F345" s="4">
        <v>64643</v>
      </c>
      <c r="G345" s="5">
        <v>0.04</v>
      </c>
      <c r="H345" s="4"/>
      <c r="I345" s="4">
        <v>337</v>
      </c>
      <c r="J345" s="4"/>
    </row>
    <row r="346" spans="1:10" ht="15.75" customHeight="1" x14ac:dyDescent="0.25">
      <c r="A346" s="4" t="s">
        <v>23</v>
      </c>
      <c r="B346" s="4" t="s">
        <v>59</v>
      </c>
      <c r="C346" s="4" t="s">
        <v>22</v>
      </c>
      <c r="D346" s="4" t="s">
        <v>13</v>
      </c>
      <c r="E346" s="4" t="s">
        <v>33</v>
      </c>
      <c r="F346" s="4">
        <v>64877</v>
      </c>
      <c r="G346" s="5">
        <v>7.0000000000000007E-2</v>
      </c>
      <c r="H346" s="4"/>
      <c r="I346" s="4">
        <v>277</v>
      </c>
      <c r="J346" s="4"/>
    </row>
    <row r="347" spans="1:10" ht="15.75" customHeight="1" x14ac:dyDescent="0.25">
      <c r="A347" s="4" t="s">
        <v>48</v>
      </c>
      <c r="B347" s="4" t="s">
        <v>11</v>
      </c>
      <c r="C347" s="4" t="s">
        <v>12</v>
      </c>
      <c r="D347" s="4" t="s">
        <v>24</v>
      </c>
      <c r="E347" s="4" t="s">
        <v>39</v>
      </c>
      <c r="F347" s="4">
        <v>64884</v>
      </c>
      <c r="G347" s="5">
        <v>7.0000000000000007E-2</v>
      </c>
      <c r="H347" s="4"/>
      <c r="I347" s="4">
        <v>65</v>
      </c>
      <c r="J347" s="4"/>
    </row>
    <row r="348" spans="1:10" ht="15.75" customHeight="1" x14ac:dyDescent="0.25">
      <c r="A348" s="4" t="s">
        <v>51</v>
      </c>
      <c r="B348" s="4" t="s">
        <v>42</v>
      </c>
      <c r="C348" s="4" t="s">
        <v>12</v>
      </c>
      <c r="D348" s="4" t="s">
        <v>13</v>
      </c>
      <c r="E348" s="4" t="s">
        <v>44</v>
      </c>
      <c r="F348" s="4">
        <v>65049</v>
      </c>
      <c r="G348" s="5">
        <v>0.12</v>
      </c>
      <c r="H348" s="4"/>
      <c r="I348" s="4">
        <v>70</v>
      </c>
      <c r="J348" s="4"/>
    </row>
    <row r="349" spans="1:10" ht="15.75" customHeight="1" x14ac:dyDescent="0.25">
      <c r="A349" s="4" t="s">
        <v>58</v>
      </c>
      <c r="B349" s="4" t="s">
        <v>11</v>
      </c>
      <c r="C349" s="4" t="s">
        <v>16</v>
      </c>
      <c r="D349" s="4" t="s">
        <v>13</v>
      </c>
      <c r="E349" s="4" t="s">
        <v>44</v>
      </c>
      <c r="F349" s="4">
        <v>65050</v>
      </c>
      <c r="G349" s="5">
        <v>0.13</v>
      </c>
      <c r="H349" s="4"/>
      <c r="I349" s="4">
        <v>32</v>
      </c>
      <c r="J349" s="4"/>
    </row>
    <row r="350" spans="1:10" ht="15.75" customHeight="1" x14ac:dyDescent="0.25">
      <c r="A350" s="4" t="s">
        <v>51</v>
      </c>
      <c r="B350" s="4" t="s">
        <v>45</v>
      </c>
      <c r="C350" s="4" t="s">
        <v>30</v>
      </c>
      <c r="D350" s="4" t="s">
        <v>17</v>
      </c>
      <c r="E350" s="4" t="s">
        <v>56</v>
      </c>
      <c r="F350" s="4">
        <v>65118</v>
      </c>
      <c r="G350" s="5">
        <v>0.15</v>
      </c>
      <c r="H350" s="4"/>
      <c r="I350" s="4">
        <v>6</v>
      </c>
      <c r="J350" s="4"/>
    </row>
    <row r="351" spans="1:10" ht="15.75" customHeight="1" x14ac:dyDescent="0.25">
      <c r="A351" s="4" t="s">
        <v>43</v>
      </c>
      <c r="B351" s="4" t="s">
        <v>42</v>
      </c>
      <c r="C351" s="4" t="s">
        <v>22</v>
      </c>
      <c r="D351" s="4" t="s">
        <v>13</v>
      </c>
      <c r="E351" s="4" t="s">
        <v>44</v>
      </c>
      <c r="F351" s="4">
        <v>65357</v>
      </c>
      <c r="G351" s="5">
        <v>0.09</v>
      </c>
      <c r="H351" s="4"/>
      <c r="I351" s="4">
        <v>26</v>
      </c>
      <c r="J351" s="4"/>
    </row>
    <row r="352" spans="1:10" ht="15.75" customHeight="1" x14ac:dyDescent="0.25">
      <c r="A352" s="4" t="s">
        <v>40</v>
      </c>
      <c r="B352" s="4" t="s">
        <v>11</v>
      </c>
      <c r="C352" s="4" t="s">
        <v>22</v>
      </c>
      <c r="D352" s="4" t="s">
        <v>24</v>
      </c>
      <c r="E352" s="4" t="s">
        <v>25</v>
      </c>
      <c r="F352" s="4">
        <v>65619</v>
      </c>
      <c r="G352" s="5">
        <v>0.15</v>
      </c>
      <c r="H352" s="4"/>
      <c r="I352" s="4">
        <v>139</v>
      </c>
      <c r="J352" s="4"/>
    </row>
    <row r="353" spans="1:10" ht="15.75" customHeight="1" x14ac:dyDescent="0.25">
      <c r="A353" s="4" t="s">
        <v>51</v>
      </c>
      <c r="B353" s="4" t="s">
        <v>11</v>
      </c>
      <c r="C353" s="4" t="s">
        <v>12</v>
      </c>
      <c r="D353" s="4" t="s">
        <v>13</v>
      </c>
      <c r="E353" s="4" t="s">
        <v>44</v>
      </c>
      <c r="F353" s="4">
        <v>65622</v>
      </c>
      <c r="G353" s="5">
        <v>0.11</v>
      </c>
      <c r="H353" s="4"/>
      <c r="I353" s="4">
        <v>235</v>
      </c>
      <c r="J353" s="4"/>
    </row>
    <row r="354" spans="1:10" ht="15.75" customHeight="1" x14ac:dyDescent="0.25">
      <c r="A354" s="4" t="s">
        <v>29</v>
      </c>
      <c r="B354" s="4" t="s">
        <v>11</v>
      </c>
      <c r="C354" s="4" t="s">
        <v>22</v>
      </c>
      <c r="D354" s="4" t="s">
        <v>13</v>
      </c>
      <c r="E354" s="4" t="s">
        <v>14</v>
      </c>
      <c r="F354" s="4">
        <v>66207</v>
      </c>
      <c r="G354" s="5">
        <v>0.1</v>
      </c>
      <c r="H354" s="4"/>
      <c r="I354" s="4">
        <v>38</v>
      </c>
      <c r="J354" s="4"/>
    </row>
    <row r="355" spans="1:10" ht="15.75" customHeight="1" x14ac:dyDescent="0.25">
      <c r="A355" s="4" t="s">
        <v>26</v>
      </c>
      <c r="B355" s="4" t="s">
        <v>11</v>
      </c>
      <c r="C355" s="4" t="s">
        <v>12</v>
      </c>
      <c r="D355" s="4" t="s">
        <v>24</v>
      </c>
      <c r="E355" s="4" t="s">
        <v>39</v>
      </c>
      <c r="F355" s="4">
        <v>66223</v>
      </c>
      <c r="G355" s="5">
        <v>0.11</v>
      </c>
      <c r="H355" s="4"/>
      <c r="I355" s="4">
        <v>30</v>
      </c>
      <c r="J355" s="4"/>
    </row>
    <row r="356" spans="1:10" ht="15.75" customHeight="1" x14ac:dyDescent="0.25">
      <c r="A356" s="4" t="s">
        <v>21</v>
      </c>
      <c r="B356" s="4" t="s">
        <v>59</v>
      </c>
      <c r="C356" s="4" t="s">
        <v>27</v>
      </c>
      <c r="D356" s="4" t="s">
        <v>24</v>
      </c>
      <c r="E356" s="4" t="s">
        <v>39</v>
      </c>
      <c r="F356" s="4">
        <v>66330</v>
      </c>
      <c r="G356" s="5">
        <v>0.03</v>
      </c>
      <c r="H356" s="4"/>
      <c r="I356" s="4">
        <v>25</v>
      </c>
      <c r="J356" s="4"/>
    </row>
    <row r="357" spans="1:10" ht="15.75" customHeight="1" x14ac:dyDescent="0.25">
      <c r="A357" s="4" t="s">
        <v>51</v>
      </c>
      <c r="B357" s="4" t="s">
        <v>11</v>
      </c>
      <c r="C357" s="4" t="s">
        <v>12</v>
      </c>
      <c r="D357" s="4" t="s">
        <v>13</v>
      </c>
      <c r="E357" s="4" t="s">
        <v>33</v>
      </c>
      <c r="F357" s="4">
        <v>66373</v>
      </c>
      <c r="G357" s="5">
        <v>0.06</v>
      </c>
      <c r="H357" s="4"/>
      <c r="I357" s="4">
        <v>235</v>
      </c>
      <c r="J357" s="4"/>
    </row>
    <row r="358" spans="1:10" ht="15.75" customHeight="1" x14ac:dyDescent="0.25">
      <c r="A358" s="4" t="s">
        <v>38</v>
      </c>
      <c r="B358" s="4" t="s">
        <v>11</v>
      </c>
      <c r="C358" s="4" t="s">
        <v>16</v>
      </c>
      <c r="D358" s="4" t="s">
        <v>24</v>
      </c>
      <c r="E358" s="4" t="s">
        <v>25</v>
      </c>
      <c r="F358" s="4">
        <v>66423</v>
      </c>
      <c r="G358" s="5">
        <v>0.12</v>
      </c>
      <c r="H358" s="4"/>
      <c r="I358" s="4">
        <v>99</v>
      </c>
      <c r="J358" s="4"/>
    </row>
    <row r="359" spans="1:10" ht="15.75" customHeight="1" x14ac:dyDescent="0.25">
      <c r="A359" s="4" t="s">
        <v>50</v>
      </c>
      <c r="B359" s="4" t="s">
        <v>11</v>
      </c>
      <c r="C359" s="4" t="s">
        <v>12</v>
      </c>
      <c r="D359" s="4" t="s">
        <v>24</v>
      </c>
      <c r="E359" s="4" t="s">
        <v>25</v>
      </c>
      <c r="F359" s="4">
        <v>66711</v>
      </c>
      <c r="G359" s="5">
        <v>0.05</v>
      </c>
      <c r="H359" s="4"/>
      <c r="I359" s="4">
        <v>37</v>
      </c>
      <c r="J359" s="4"/>
    </row>
    <row r="360" spans="1:10" ht="15.75" customHeight="1" x14ac:dyDescent="0.25">
      <c r="A360" s="4" t="s">
        <v>21</v>
      </c>
      <c r="B360" s="4" t="s">
        <v>42</v>
      </c>
      <c r="C360" s="4" t="s">
        <v>22</v>
      </c>
      <c r="D360" s="4" t="s">
        <v>24</v>
      </c>
      <c r="E360" s="4" t="s">
        <v>39</v>
      </c>
      <c r="F360" s="4">
        <v>66764</v>
      </c>
      <c r="G360" s="5">
        <v>0.05</v>
      </c>
      <c r="H360" s="4"/>
      <c r="I360" s="4">
        <v>115</v>
      </c>
      <c r="J360" s="4"/>
    </row>
    <row r="361" spans="1:10" ht="15.75" customHeight="1" x14ac:dyDescent="0.25">
      <c r="A361" s="4" t="s">
        <v>20</v>
      </c>
      <c r="B361" s="4" t="s">
        <v>11</v>
      </c>
      <c r="C361" s="4" t="s">
        <v>12</v>
      </c>
      <c r="D361" s="4" t="s">
        <v>24</v>
      </c>
      <c r="E361" s="4" t="s">
        <v>25</v>
      </c>
      <c r="F361" s="4">
        <v>66856</v>
      </c>
      <c r="G361" s="5">
        <v>0.11</v>
      </c>
      <c r="H361" s="4"/>
      <c r="I361" s="4">
        <v>70</v>
      </c>
      <c r="J361" s="4"/>
    </row>
    <row r="362" spans="1:10" ht="15.75" customHeight="1" x14ac:dyDescent="0.25">
      <c r="A362" s="4" t="s">
        <v>41</v>
      </c>
      <c r="B362" s="4" t="s">
        <v>11</v>
      </c>
      <c r="C362" s="4" t="s">
        <v>12</v>
      </c>
      <c r="D362" s="4" t="s">
        <v>24</v>
      </c>
      <c r="E362" s="4" t="s">
        <v>25</v>
      </c>
      <c r="F362" s="4">
        <v>66878</v>
      </c>
      <c r="G362" s="5">
        <v>0.12</v>
      </c>
      <c r="H362" s="4"/>
      <c r="I362" s="4">
        <v>20</v>
      </c>
      <c r="J362" s="4"/>
    </row>
    <row r="363" spans="1:10" ht="15.75" customHeight="1" x14ac:dyDescent="0.25">
      <c r="A363" s="4" t="s">
        <v>29</v>
      </c>
      <c r="B363" s="4" t="s">
        <v>11</v>
      </c>
      <c r="C363" s="4" t="s">
        <v>35</v>
      </c>
      <c r="D363" s="4" t="s">
        <v>36</v>
      </c>
      <c r="E363" s="4" t="s">
        <v>37</v>
      </c>
      <c r="F363" s="4">
        <v>67036</v>
      </c>
      <c r="G363" s="5">
        <v>0.14000000000000001</v>
      </c>
      <c r="H363" s="4"/>
      <c r="I363" s="4">
        <v>225</v>
      </c>
      <c r="J363" s="4"/>
    </row>
    <row r="364" spans="1:10" ht="15.75" customHeight="1" x14ac:dyDescent="0.25">
      <c r="A364" s="4" t="s">
        <v>34</v>
      </c>
      <c r="B364" s="4" t="s">
        <v>11</v>
      </c>
      <c r="C364" s="4" t="s">
        <v>22</v>
      </c>
      <c r="D364" s="4" t="s">
        <v>24</v>
      </c>
      <c r="E364" s="4" t="s">
        <v>25</v>
      </c>
      <c r="F364" s="4">
        <v>67093</v>
      </c>
      <c r="G364" s="5">
        <v>0.05</v>
      </c>
      <c r="H364" s="4"/>
      <c r="I364" s="4">
        <v>120</v>
      </c>
      <c r="J364" s="4"/>
    </row>
    <row r="365" spans="1:10" ht="15.75" customHeight="1" x14ac:dyDescent="0.25">
      <c r="A365" s="4" t="s">
        <v>38</v>
      </c>
      <c r="B365" s="4" t="s">
        <v>11</v>
      </c>
      <c r="C365" s="4" t="s">
        <v>12</v>
      </c>
      <c r="D365" s="4" t="s">
        <v>13</v>
      </c>
      <c r="E365" s="4" t="s">
        <v>44</v>
      </c>
      <c r="F365" s="4">
        <v>67146</v>
      </c>
      <c r="G365" s="5">
        <v>0.05</v>
      </c>
      <c r="H365" s="4"/>
      <c r="I365" s="4">
        <v>89</v>
      </c>
      <c r="J365" s="4"/>
    </row>
    <row r="366" spans="1:10" ht="15.75" customHeight="1" x14ac:dyDescent="0.25">
      <c r="A366" s="4" t="s">
        <v>31</v>
      </c>
      <c r="B366" s="4" t="s">
        <v>32</v>
      </c>
      <c r="C366" s="4" t="s">
        <v>22</v>
      </c>
      <c r="D366" s="4" t="s">
        <v>24</v>
      </c>
      <c r="E366" s="4" t="s">
        <v>25</v>
      </c>
      <c r="F366" s="4">
        <v>67883</v>
      </c>
      <c r="G366" s="5">
        <v>0.06</v>
      </c>
      <c r="H366" s="4"/>
      <c r="I366" s="4">
        <v>79</v>
      </c>
      <c r="J366" s="4"/>
    </row>
    <row r="367" spans="1:10" ht="15.75" customHeight="1" x14ac:dyDescent="0.25">
      <c r="A367" s="4" t="s">
        <v>20</v>
      </c>
      <c r="B367" s="4" t="s">
        <v>32</v>
      </c>
      <c r="C367" s="4" t="s">
        <v>12</v>
      </c>
      <c r="D367" s="4" t="s">
        <v>13</v>
      </c>
      <c r="E367" s="4" t="s">
        <v>44</v>
      </c>
      <c r="F367" s="4">
        <v>67950</v>
      </c>
      <c r="G367" s="5">
        <v>0.12</v>
      </c>
      <c r="H367" s="4"/>
      <c r="I367" s="4">
        <v>109</v>
      </c>
      <c r="J367" s="4"/>
    </row>
    <row r="368" spans="1:10" ht="15.75" customHeight="1" x14ac:dyDescent="0.25">
      <c r="A368" s="4" t="s">
        <v>51</v>
      </c>
      <c r="B368" s="4" t="s">
        <v>42</v>
      </c>
      <c r="C368" s="4" t="s">
        <v>22</v>
      </c>
      <c r="D368" s="4" t="s">
        <v>13</v>
      </c>
      <c r="E368" s="4" t="s">
        <v>44</v>
      </c>
      <c r="F368" s="4">
        <v>68065</v>
      </c>
      <c r="G368" s="5">
        <v>0.1</v>
      </c>
      <c r="H368" s="4"/>
      <c r="I368" s="4">
        <v>92</v>
      </c>
      <c r="J368" s="4"/>
    </row>
    <row r="369" spans="1:10" ht="15.75" customHeight="1" x14ac:dyDescent="0.25">
      <c r="A369" s="4" t="s">
        <v>31</v>
      </c>
      <c r="B369" s="4" t="s">
        <v>11</v>
      </c>
      <c r="C369" s="4" t="s">
        <v>27</v>
      </c>
      <c r="D369" s="4" t="s">
        <v>13</v>
      </c>
      <c r="E369" s="4" t="s">
        <v>14</v>
      </c>
      <c r="F369" s="4">
        <v>68192</v>
      </c>
      <c r="G369" s="5">
        <v>0.1</v>
      </c>
      <c r="H369" s="4"/>
      <c r="I369" s="4">
        <v>220</v>
      </c>
      <c r="J369" s="4"/>
    </row>
    <row r="370" spans="1:10" ht="15.75" customHeight="1" x14ac:dyDescent="0.25">
      <c r="A370" s="4" t="s">
        <v>48</v>
      </c>
      <c r="B370" s="4" t="s">
        <v>45</v>
      </c>
      <c r="C370" s="4" t="s">
        <v>12</v>
      </c>
      <c r="D370" s="4" t="s">
        <v>13</v>
      </c>
      <c r="E370" s="4" t="s">
        <v>44</v>
      </c>
      <c r="F370" s="4">
        <v>68307</v>
      </c>
      <c r="G370" s="5">
        <v>0.06</v>
      </c>
      <c r="H370" s="4"/>
      <c r="I370" s="4">
        <v>66</v>
      </c>
      <c r="J370" s="4"/>
    </row>
    <row r="371" spans="1:10" ht="15.75" customHeight="1" x14ac:dyDescent="0.25">
      <c r="A371" s="4" t="s">
        <v>58</v>
      </c>
      <c r="B371" s="4" t="s">
        <v>42</v>
      </c>
      <c r="C371" s="4" t="s">
        <v>54</v>
      </c>
      <c r="D371" s="4" t="s">
        <v>17</v>
      </c>
      <c r="E371" s="4" t="s">
        <v>18</v>
      </c>
      <c r="F371" s="4">
        <v>68413</v>
      </c>
      <c r="G371" s="5">
        <v>0.05</v>
      </c>
      <c r="H371" s="4"/>
      <c r="I371" s="4">
        <v>24</v>
      </c>
      <c r="J371" s="4"/>
    </row>
    <row r="372" spans="1:10" ht="15.75" customHeight="1" x14ac:dyDescent="0.25">
      <c r="A372" s="4" t="s">
        <v>51</v>
      </c>
      <c r="B372" s="4" t="s">
        <v>11</v>
      </c>
      <c r="C372" s="4" t="s">
        <v>12</v>
      </c>
      <c r="D372" s="4" t="s">
        <v>24</v>
      </c>
      <c r="E372" s="4" t="s">
        <v>39</v>
      </c>
      <c r="F372" s="4">
        <v>68455</v>
      </c>
      <c r="G372" s="5">
        <v>0.13</v>
      </c>
      <c r="H372" s="4"/>
      <c r="I372" s="4">
        <v>32</v>
      </c>
      <c r="J372" s="4"/>
    </row>
    <row r="373" spans="1:10" ht="15.75" customHeight="1" x14ac:dyDescent="0.25">
      <c r="A373" s="4" t="s">
        <v>51</v>
      </c>
      <c r="B373" s="4" t="s">
        <v>11</v>
      </c>
      <c r="C373" s="4" t="s">
        <v>54</v>
      </c>
      <c r="D373" s="4" t="s">
        <v>17</v>
      </c>
      <c r="E373" s="4" t="s">
        <v>18</v>
      </c>
      <c r="F373" s="4">
        <v>68837</v>
      </c>
      <c r="G373" s="5">
        <v>0.14000000000000001</v>
      </c>
      <c r="H373" s="4"/>
      <c r="I373" s="4">
        <v>18</v>
      </c>
      <c r="J373" s="4"/>
    </row>
    <row r="374" spans="1:10" ht="15.75" customHeight="1" x14ac:dyDescent="0.25">
      <c r="A374" s="4" t="s">
        <v>40</v>
      </c>
      <c r="B374" s="4" t="s">
        <v>11</v>
      </c>
      <c r="C374" s="4" t="s">
        <v>35</v>
      </c>
      <c r="D374" s="4" t="s">
        <v>17</v>
      </c>
      <c r="E374" s="4" t="s">
        <v>18</v>
      </c>
      <c r="F374" s="4">
        <v>68869</v>
      </c>
      <c r="G374" s="5">
        <v>7.0000000000000007E-2</v>
      </c>
      <c r="H374" s="4"/>
      <c r="I374" s="4">
        <v>207</v>
      </c>
      <c r="J374" s="4"/>
    </row>
    <row r="375" spans="1:10" ht="15.75" customHeight="1" x14ac:dyDescent="0.25">
      <c r="A375" s="4" t="s">
        <v>43</v>
      </c>
      <c r="B375" s="4" t="s">
        <v>11</v>
      </c>
      <c r="C375" s="4" t="s">
        <v>54</v>
      </c>
      <c r="D375" s="4" t="s">
        <v>17</v>
      </c>
      <c r="E375" s="4" t="s">
        <v>18</v>
      </c>
      <c r="F375" s="4">
        <v>68931</v>
      </c>
      <c r="G375" s="5">
        <v>0.1</v>
      </c>
      <c r="H375" s="4"/>
      <c r="I375" s="4">
        <v>26</v>
      </c>
      <c r="J375" s="4"/>
    </row>
    <row r="376" spans="1:10" ht="15.75" customHeight="1" x14ac:dyDescent="0.25">
      <c r="A376" s="4" t="s">
        <v>26</v>
      </c>
      <c r="B376" s="4" t="s">
        <v>11</v>
      </c>
      <c r="C376" s="4" t="s">
        <v>12</v>
      </c>
      <c r="D376" s="4" t="s">
        <v>36</v>
      </c>
      <c r="E376" s="4" t="s">
        <v>37</v>
      </c>
      <c r="F376" s="4">
        <v>68982</v>
      </c>
      <c r="G376" s="5">
        <v>0.14000000000000001</v>
      </c>
      <c r="H376" s="4"/>
      <c r="I376" s="4">
        <v>194</v>
      </c>
      <c r="J376" s="4"/>
    </row>
    <row r="377" spans="1:10" ht="15.75" customHeight="1" x14ac:dyDescent="0.25">
      <c r="A377" s="4" t="s">
        <v>40</v>
      </c>
      <c r="B377" s="4" t="s">
        <v>11</v>
      </c>
      <c r="C377" s="4" t="s">
        <v>22</v>
      </c>
      <c r="D377" s="4" t="s">
        <v>13</v>
      </c>
      <c r="E377" s="4" t="s">
        <v>33</v>
      </c>
      <c r="F377" s="4">
        <v>69008</v>
      </c>
      <c r="G377" s="5">
        <v>0.08</v>
      </c>
      <c r="H377" s="4"/>
      <c r="I377" s="4">
        <v>84</v>
      </c>
      <c r="J377" s="4"/>
    </row>
    <row r="378" spans="1:10" ht="15.75" customHeight="1" x14ac:dyDescent="0.25">
      <c r="A378" s="4" t="s">
        <v>41</v>
      </c>
      <c r="B378" s="4" t="s">
        <v>11</v>
      </c>
      <c r="C378" s="4" t="s">
        <v>12</v>
      </c>
      <c r="D378" s="4" t="s">
        <v>36</v>
      </c>
      <c r="E378" s="4" t="s">
        <v>37</v>
      </c>
      <c r="F378" s="4">
        <v>69197</v>
      </c>
      <c r="G378" s="5">
        <v>0.05</v>
      </c>
      <c r="H378" s="4"/>
      <c r="I378" s="4">
        <v>181</v>
      </c>
      <c r="J378" s="4"/>
    </row>
    <row r="379" spans="1:10" ht="15.75" customHeight="1" x14ac:dyDescent="0.25">
      <c r="A379" s="4" t="s">
        <v>20</v>
      </c>
      <c r="B379" s="4" t="s">
        <v>11</v>
      </c>
      <c r="C379" s="4" t="s">
        <v>12</v>
      </c>
      <c r="D379" s="4" t="s">
        <v>13</v>
      </c>
      <c r="E379" s="4" t="s">
        <v>44</v>
      </c>
      <c r="F379" s="4">
        <v>69244</v>
      </c>
      <c r="G379" s="5">
        <v>0.1</v>
      </c>
      <c r="H379" s="4"/>
      <c r="I379" s="4">
        <v>27</v>
      </c>
      <c r="J379" s="4"/>
    </row>
    <row r="380" spans="1:10" ht="15.75" customHeight="1" x14ac:dyDescent="0.25">
      <c r="A380" s="4" t="s">
        <v>29</v>
      </c>
      <c r="B380" s="4" t="s">
        <v>11</v>
      </c>
      <c r="C380" s="4" t="s">
        <v>12</v>
      </c>
      <c r="D380" s="4" t="s">
        <v>13</v>
      </c>
      <c r="E380" s="4" t="s">
        <v>14</v>
      </c>
      <c r="F380" s="4">
        <v>69269</v>
      </c>
      <c r="G380" s="5">
        <v>0.13</v>
      </c>
      <c r="H380" s="4"/>
      <c r="I380" s="4">
        <v>150</v>
      </c>
      <c r="J380" s="4"/>
    </row>
    <row r="381" spans="1:10" ht="15.75" customHeight="1" x14ac:dyDescent="0.25">
      <c r="A381" s="4" t="s">
        <v>41</v>
      </c>
      <c r="B381" s="4" t="s">
        <v>11</v>
      </c>
      <c r="C381" s="4" t="s">
        <v>12</v>
      </c>
      <c r="D381" s="4" t="s">
        <v>13</v>
      </c>
      <c r="E381" s="4" t="s">
        <v>44</v>
      </c>
      <c r="F381" s="4">
        <v>69294</v>
      </c>
      <c r="G381" s="5">
        <v>7.0000000000000007E-2</v>
      </c>
      <c r="H381" s="4"/>
      <c r="I381" s="4">
        <v>251</v>
      </c>
      <c r="J381" s="4"/>
    </row>
    <row r="382" spans="1:10" ht="15.75" customHeight="1" x14ac:dyDescent="0.25">
      <c r="A382" s="4" t="s">
        <v>38</v>
      </c>
      <c r="B382" s="4" t="s">
        <v>11</v>
      </c>
      <c r="C382" s="4" t="s">
        <v>35</v>
      </c>
      <c r="D382" s="4" t="s">
        <v>36</v>
      </c>
      <c r="E382" s="4" t="s">
        <v>37</v>
      </c>
      <c r="F382" s="4">
        <v>69389</v>
      </c>
      <c r="G382" s="5">
        <v>7.0000000000000007E-2</v>
      </c>
      <c r="H382" s="4"/>
      <c r="I382" s="4">
        <v>450</v>
      </c>
      <c r="J382" s="4"/>
    </row>
    <row r="383" spans="1:10" ht="15.75" customHeight="1" x14ac:dyDescent="0.25">
      <c r="A383" s="4" t="s">
        <v>43</v>
      </c>
      <c r="B383" s="4" t="s">
        <v>42</v>
      </c>
      <c r="C383" s="4" t="s">
        <v>22</v>
      </c>
      <c r="D383" s="4" t="s">
        <v>13</v>
      </c>
      <c r="E383" s="4" t="s">
        <v>14</v>
      </c>
      <c r="F383" s="4">
        <v>69423</v>
      </c>
      <c r="G383" s="5">
        <v>0.06</v>
      </c>
      <c r="H383" s="4"/>
      <c r="I383" s="4">
        <v>26</v>
      </c>
      <c r="J383" s="4"/>
    </row>
    <row r="384" spans="1:10" ht="15.75" customHeight="1" x14ac:dyDescent="0.25">
      <c r="A384" s="4" t="s">
        <v>26</v>
      </c>
      <c r="B384" s="4" t="s">
        <v>45</v>
      </c>
      <c r="C384" s="4" t="s">
        <v>22</v>
      </c>
      <c r="D384" s="4" t="s">
        <v>24</v>
      </c>
      <c r="E384" s="4" t="s">
        <v>25</v>
      </c>
      <c r="F384" s="4">
        <v>69575</v>
      </c>
      <c r="G384" s="5">
        <v>0.03</v>
      </c>
      <c r="H384" s="4"/>
      <c r="I384" s="4">
        <v>145</v>
      </c>
      <c r="J384" s="4"/>
    </row>
    <row r="385" spans="1:10" ht="15.75" customHeight="1" x14ac:dyDescent="0.25">
      <c r="A385" s="4" t="s">
        <v>31</v>
      </c>
      <c r="B385" s="4" t="s">
        <v>52</v>
      </c>
      <c r="C385" s="4" t="s">
        <v>30</v>
      </c>
      <c r="D385" s="4" t="s">
        <v>17</v>
      </c>
      <c r="E385" s="4" t="s">
        <v>18</v>
      </c>
      <c r="F385" s="4">
        <v>70125</v>
      </c>
      <c r="G385" s="5">
        <v>0.08</v>
      </c>
      <c r="H385" s="4"/>
      <c r="I385" s="4">
        <v>54</v>
      </c>
      <c r="J385" s="4"/>
    </row>
    <row r="386" spans="1:10" ht="15.75" customHeight="1" x14ac:dyDescent="0.25">
      <c r="A386" s="4" t="s">
        <v>26</v>
      </c>
      <c r="B386" s="4" t="s">
        <v>11</v>
      </c>
      <c r="C386" s="4" t="s">
        <v>22</v>
      </c>
      <c r="D386" s="4" t="s">
        <v>17</v>
      </c>
      <c r="E386" s="4" t="s">
        <v>18</v>
      </c>
      <c r="F386" s="4">
        <v>70293</v>
      </c>
      <c r="G386" s="5">
        <v>0.1</v>
      </c>
      <c r="H386" s="4"/>
      <c r="I386" s="4">
        <v>712</v>
      </c>
      <c r="J386" s="4"/>
    </row>
    <row r="387" spans="1:10" ht="15.75" customHeight="1" x14ac:dyDescent="0.25">
      <c r="A387" s="4" t="s">
        <v>51</v>
      </c>
      <c r="B387" s="4" t="s">
        <v>42</v>
      </c>
      <c r="C387" s="4" t="s">
        <v>22</v>
      </c>
      <c r="D387" s="4" t="s">
        <v>13</v>
      </c>
      <c r="E387" s="4" t="s">
        <v>44</v>
      </c>
      <c r="F387" s="4">
        <v>70293</v>
      </c>
      <c r="G387" s="5">
        <v>0.06</v>
      </c>
      <c r="H387" s="4"/>
      <c r="I387" s="4">
        <v>28</v>
      </c>
      <c r="J387" s="4"/>
    </row>
    <row r="388" spans="1:10" ht="15.75" customHeight="1" x14ac:dyDescent="0.25">
      <c r="A388" s="4" t="s">
        <v>48</v>
      </c>
      <c r="B388" s="4" t="s">
        <v>11</v>
      </c>
      <c r="C388" s="4" t="s">
        <v>12</v>
      </c>
      <c r="D388" s="4" t="s">
        <v>13</v>
      </c>
      <c r="E388" s="4" t="s">
        <v>14</v>
      </c>
      <c r="F388" s="4">
        <v>70300</v>
      </c>
      <c r="G388" s="5">
        <v>0.11</v>
      </c>
      <c r="H388" s="4"/>
      <c r="I388" s="4">
        <v>38</v>
      </c>
      <c r="J388" s="4"/>
    </row>
    <row r="389" spans="1:10" ht="15.75" customHeight="1" x14ac:dyDescent="0.25">
      <c r="A389" s="4" t="s">
        <v>51</v>
      </c>
      <c r="B389" s="4" t="s">
        <v>42</v>
      </c>
      <c r="C389" s="4" t="s">
        <v>12</v>
      </c>
      <c r="D389" s="4" t="s">
        <v>13</v>
      </c>
      <c r="E389" s="4" t="s">
        <v>33</v>
      </c>
      <c r="F389" s="4">
        <v>70667</v>
      </c>
      <c r="G389" s="5">
        <v>0.1</v>
      </c>
      <c r="H389" s="4"/>
      <c r="I389" s="4">
        <v>70</v>
      </c>
      <c r="J389" s="4"/>
    </row>
    <row r="390" spans="1:10" ht="15.75" customHeight="1" x14ac:dyDescent="0.25">
      <c r="A390" s="4" t="s">
        <v>15</v>
      </c>
      <c r="B390" s="4" t="s">
        <v>45</v>
      </c>
      <c r="C390" s="4" t="s">
        <v>30</v>
      </c>
      <c r="D390" s="4" t="s">
        <v>17</v>
      </c>
      <c r="E390" s="4" t="s">
        <v>18</v>
      </c>
      <c r="F390" s="4">
        <v>70781</v>
      </c>
      <c r="G390" s="5">
        <v>0.13</v>
      </c>
      <c r="H390" s="4"/>
      <c r="I390" s="4">
        <v>91</v>
      </c>
      <c r="J390" s="4"/>
    </row>
    <row r="391" spans="1:10" ht="15.75" customHeight="1" x14ac:dyDescent="0.25">
      <c r="A391" s="4" t="s">
        <v>38</v>
      </c>
      <c r="B391" s="4" t="s">
        <v>11</v>
      </c>
      <c r="C391" s="4" t="s">
        <v>12</v>
      </c>
      <c r="D391" s="4" t="s">
        <v>13</v>
      </c>
      <c r="E391" s="4" t="s">
        <v>14</v>
      </c>
      <c r="F391" s="4">
        <v>71170</v>
      </c>
      <c r="G391" s="5">
        <v>0.04</v>
      </c>
      <c r="H391" s="4"/>
      <c r="I391" s="4">
        <v>524</v>
      </c>
      <c r="J391" s="4"/>
    </row>
    <row r="392" spans="1:10" ht="15.75" customHeight="1" x14ac:dyDescent="0.25">
      <c r="A392" s="4" t="s">
        <v>10</v>
      </c>
      <c r="B392" s="4" t="s">
        <v>11</v>
      </c>
      <c r="C392" s="4" t="s">
        <v>22</v>
      </c>
      <c r="D392" s="4" t="s">
        <v>24</v>
      </c>
      <c r="E392" s="4" t="s">
        <v>25</v>
      </c>
      <c r="F392" s="4">
        <v>71343</v>
      </c>
      <c r="G392" s="5">
        <v>0.05</v>
      </c>
      <c r="H392" s="4"/>
      <c r="I392" s="4">
        <v>173</v>
      </c>
      <c r="J392" s="4"/>
    </row>
    <row r="393" spans="1:10" ht="15.75" customHeight="1" x14ac:dyDescent="0.25">
      <c r="A393" s="4" t="s">
        <v>26</v>
      </c>
      <c r="B393" s="4" t="s">
        <v>11</v>
      </c>
      <c r="C393" s="4" t="s">
        <v>22</v>
      </c>
      <c r="D393" s="4" t="s">
        <v>13</v>
      </c>
      <c r="E393" s="4" t="s">
        <v>14</v>
      </c>
      <c r="F393" s="4">
        <v>71423</v>
      </c>
      <c r="G393" s="5">
        <v>0.12</v>
      </c>
      <c r="H393" s="4"/>
      <c r="I393" s="4">
        <v>56</v>
      </c>
      <c r="J393" s="4"/>
    </row>
    <row r="394" spans="1:10" ht="15.75" customHeight="1" x14ac:dyDescent="0.25">
      <c r="A394" s="4" t="s">
        <v>10</v>
      </c>
      <c r="B394" s="4" t="s">
        <v>42</v>
      </c>
      <c r="C394" s="4" t="s">
        <v>22</v>
      </c>
      <c r="D394" s="4" t="s">
        <v>17</v>
      </c>
      <c r="E394" s="4" t="s">
        <v>56</v>
      </c>
      <c r="F394" s="4">
        <v>71567</v>
      </c>
      <c r="G394" s="5">
        <v>0.04</v>
      </c>
      <c r="H394" s="4"/>
      <c r="I394" s="4">
        <v>13</v>
      </c>
      <c r="J394" s="4"/>
    </row>
    <row r="395" spans="1:10" ht="15.75" customHeight="1" x14ac:dyDescent="0.25">
      <c r="A395" s="4" t="s">
        <v>38</v>
      </c>
      <c r="B395" s="4" t="s">
        <v>11</v>
      </c>
      <c r="C395" s="4" t="s">
        <v>16</v>
      </c>
      <c r="D395" s="4" t="s">
        <v>24</v>
      </c>
      <c r="E395" s="4" t="s">
        <v>25</v>
      </c>
      <c r="F395" s="4">
        <v>71788</v>
      </c>
      <c r="G395" s="5">
        <v>0.13</v>
      </c>
      <c r="H395" s="4"/>
      <c r="I395" s="4">
        <v>99</v>
      </c>
      <c r="J395" s="4"/>
    </row>
    <row r="396" spans="1:10" ht="15.75" customHeight="1" x14ac:dyDescent="0.25">
      <c r="A396" s="4" t="s">
        <v>15</v>
      </c>
      <c r="B396" s="4" t="s">
        <v>11</v>
      </c>
      <c r="C396" s="4" t="s">
        <v>22</v>
      </c>
      <c r="D396" s="4" t="s">
        <v>24</v>
      </c>
      <c r="E396" s="4" t="s">
        <v>39</v>
      </c>
      <c r="F396" s="4">
        <v>71873</v>
      </c>
      <c r="G396" s="5">
        <v>0.13</v>
      </c>
      <c r="H396" s="4"/>
      <c r="I396" s="4">
        <v>1167</v>
      </c>
      <c r="J396" s="4"/>
    </row>
    <row r="397" spans="1:10" ht="15.75" customHeight="1" x14ac:dyDescent="0.25">
      <c r="A397" s="4" t="s">
        <v>26</v>
      </c>
      <c r="B397" s="4" t="s">
        <v>11</v>
      </c>
      <c r="C397" s="4" t="s">
        <v>22</v>
      </c>
      <c r="D397" s="4" t="s">
        <v>13</v>
      </c>
      <c r="E397" s="4" t="s">
        <v>14</v>
      </c>
      <c r="F397" s="4">
        <v>71937</v>
      </c>
      <c r="G397" s="5">
        <v>0.03</v>
      </c>
      <c r="H397" s="4"/>
      <c r="I397" s="4">
        <v>31</v>
      </c>
      <c r="J397" s="4"/>
    </row>
    <row r="398" spans="1:10" ht="15.75" customHeight="1" x14ac:dyDescent="0.25">
      <c r="A398" s="4" t="s">
        <v>43</v>
      </c>
      <c r="B398" s="4" t="s">
        <v>42</v>
      </c>
      <c r="C398" s="4" t="s">
        <v>35</v>
      </c>
      <c r="D398" s="4" t="s">
        <v>17</v>
      </c>
      <c r="E398" s="4" t="s">
        <v>55</v>
      </c>
      <c r="F398" s="4">
        <v>71982</v>
      </c>
      <c r="G398" s="5">
        <v>0.15</v>
      </c>
      <c r="H398" s="4"/>
      <c r="I398" s="4">
        <v>146</v>
      </c>
      <c r="J398" s="4"/>
    </row>
    <row r="399" spans="1:10" ht="15.75" customHeight="1" x14ac:dyDescent="0.25">
      <c r="A399" s="4" t="s">
        <v>34</v>
      </c>
      <c r="B399" s="4" t="s">
        <v>11</v>
      </c>
      <c r="C399" s="4" t="s">
        <v>12</v>
      </c>
      <c r="D399" s="4" t="s">
        <v>13</v>
      </c>
      <c r="E399" s="4" t="s">
        <v>14</v>
      </c>
      <c r="F399" s="4">
        <v>72169</v>
      </c>
      <c r="G399" s="5">
        <v>0.09</v>
      </c>
      <c r="H399" s="4"/>
      <c r="I399" s="4">
        <v>140</v>
      </c>
      <c r="J399" s="4"/>
    </row>
    <row r="400" spans="1:10" ht="15.75" customHeight="1" x14ac:dyDescent="0.25">
      <c r="A400" s="4" t="s">
        <v>19</v>
      </c>
      <c r="B400" s="4" t="s">
        <v>11</v>
      </c>
      <c r="C400" s="4" t="s">
        <v>35</v>
      </c>
      <c r="D400" s="4" t="s">
        <v>36</v>
      </c>
      <c r="E400" s="4" t="s">
        <v>37</v>
      </c>
      <c r="F400" s="4">
        <v>72170</v>
      </c>
      <c r="G400" s="5">
        <v>0.08</v>
      </c>
      <c r="H400" s="4"/>
      <c r="I400" s="4">
        <v>403</v>
      </c>
      <c r="J400" s="4"/>
    </row>
    <row r="401" spans="1:10" ht="15.75" customHeight="1" x14ac:dyDescent="0.25">
      <c r="A401" s="4" t="s">
        <v>23</v>
      </c>
      <c r="B401" s="4" t="s">
        <v>45</v>
      </c>
      <c r="C401" s="4" t="s">
        <v>12</v>
      </c>
      <c r="D401" s="4" t="s">
        <v>24</v>
      </c>
      <c r="E401" s="4" t="s">
        <v>25</v>
      </c>
      <c r="F401" s="4">
        <v>72173</v>
      </c>
      <c r="G401" s="5">
        <v>0.12</v>
      </c>
      <c r="H401" s="4"/>
      <c r="I401" s="4">
        <v>111</v>
      </c>
      <c r="J401" s="4"/>
    </row>
    <row r="402" spans="1:10" ht="15.75" customHeight="1" x14ac:dyDescent="0.25">
      <c r="A402" s="4" t="s">
        <v>48</v>
      </c>
      <c r="B402" s="4" t="s">
        <v>45</v>
      </c>
      <c r="C402" s="4" t="s">
        <v>12</v>
      </c>
      <c r="D402" s="4" t="s">
        <v>13</v>
      </c>
      <c r="E402" s="4" t="s">
        <v>33</v>
      </c>
      <c r="F402" s="4">
        <v>72612</v>
      </c>
      <c r="G402" s="5">
        <v>0.04</v>
      </c>
      <c r="H402" s="4"/>
      <c r="I402" s="4">
        <v>66</v>
      </c>
      <c r="J402" s="4"/>
    </row>
    <row r="403" spans="1:10" ht="15.75" customHeight="1" x14ac:dyDescent="0.25">
      <c r="A403" s="4" t="s">
        <v>40</v>
      </c>
      <c r="B403" s="4" t="s">
        <v>11</v>
      </c>
      <c r="C403" s="4" t="s">
        <v>27</v>
      </c>
      <c r="D403" s="4" t="s">
        <v>13</v>
      </c>
      <c r="E403" s="4" t="s">
        <v>44</v>
      </c>
      <c r="F403" s="4">
        <v>72879</v>
      </c>
      <c r="G403" s="5">
        <v>0.12</v>
      </c>
      <c r="H403" s="4"/>
      <c r="I403" s="4">
        <v>175</v>
      </c>
      <c r="J403" s="4"/>
    </row>
    <row r="404" spans="1:10" ht="15.75" customHeight="1" x14ac:dyDescent="0.25">
      <c r="A404" s="4" t="s">
        <v>49</v>
      </c>
      <c r="B404" s="4" t="s">
        <v>11</v>
      </c>
      <c r="C404" s="4" t="s">
        <v>16</v>
      </c>
      <c r="D404" s="4" t="s">
        <v>17</v>
      </c>
      <c r="E404" s="4" t="s">
        <v>18</v>
      </c>
      <c r="F404" s="4">
        <v>73026</v>
      </c>
      <c r="G404" s="5">
        <v>0.03</v>
      </c>
      <c r="H404" s="4"/>
      <c r="I404" s="4">
        <v>22</v>
      </c>
      <c r="J404" s="4"/>
    </row>
    <row r="405" spans="1:10" ht="15.75" customHeight="1" x14ac:dyDescent="0.25">
      <c r="A405" s="4" t="s">
        <v>48</v>
      </c>
      <c r="B405" s="4" t="s">
        <v>11</v>
      </c>
      <c r="C405" s="4" t="s">
        <v>27</v>
      </c>
      <c r="D405" s="4" t="s">
        <v>13</v>
      </c>
      <c r="E405" s="4" t="s">
        <v>14</v>
      </c>
      <c r="F405" s="4">
        <v>73055</v>
      </c>
      <c r="G405" s="5">
        <v>0.14000000000000001</v>
      </c>
      <c r="H405" s="4"/>
      <c r="I405" s="4">
        <v>166</v>
      </c>
      <c r="J405" s="4"/>
    </row>
    <row r="406" spans="1:10" ht="15.75" customHeight="1" x14ac:dyDescent="0.25">
      <c r="A406" s="4" t="s">
        <v>40</v>
      </c>
      <c r="B406" s="4" t="s">
        <v>11</v>
      </c>
      <c r="C406" s="4" t="s">
        <v>22</v>
      </c>
      <c r="D406" s="4" t="s">
        <v>13</v>
      </c>
      <c r="E406" s="4" t="s">
        <v>14</v>
      </c>
      <c r="F406" s="4">
        <v>73338</v>
      </c>
      <c r="G406" s="5">
        <v>0.13</v>
      </c>
      <c r="H406" s="4"/>
      <c r="I406" s="4">
        <v>38</v>
      </c>
      <c r="J406" s="4"/>
    </row>
    <row r="407" spans="1:10" ht="15.75" customHeight="1" x14ac:dyDescent="0.25">
      <c r="A407" s="4" t="s">
        <v>57</v>
      </c>
      <c r="B407" s="4" t="s">
        <v>59</v>
      </c>
      <c r="C407" s="4" t="s">
        <v>30</v>
      </c>
      <c r="D407" s="4" t="s">
        <v>13</v>
      </c>
      <c r="E407" s="4" t="s">
        <v>14</v>
      </c>
      <c r="F407" s="4">
        <v>73414</v>
      </c>
      <c r="G407" s="5">
        <v>0.14000000000000001</v>
      </c>
      <c r="H407" s="4"/>
      <c r="I407" s="4">
        <v>116</v>
      </c>
      <c r="J407" s="4"/>
    </row>
    <row r="408" spans="1:10" ht="15.75" customHeight="1" x14ac:dyDescent="0.25">
      <c r="A408" s="4" t="s">
        <v>34</v>
      </c>
      <c r="B408" s="4" t="s">
        <v>42</v>
      </c>
      <c r="C408" s="4" t="s">
        <v>22</v>
      </c>
      <c r="D408" s="4" t="s">
        <v>13</v>
      </c>
      <c r="E408" s="4" t="s">
        <v>14</v>
      </c>
      <c r="F408" s="4">
        <v>73488</v>
      </c>
      <c r="G408" s="5">
        <v>0.13</v>
      </c>
      <c r="H408" s="4"/>
      <c r="I408" s="4">
        <v>32</v>
      </c>
      <c r="J408" s="4"/>
    </row>
    <row r="409" spans="1:10" ht="15.75" customHeight="1" x14ac:dyDescent="0.25">
      <c r="A409" s="4" t="s">
        <v>29</v>
      </c>
      <c r="B409" s="4" t="s">
        <v>11</v>
      </c>
      <c r="C409" s="4" t="s">
        <v>35</v>
      </c>
      <c r="D409" s="4" t="s">
        <v>13</v>
      </c>
      <c r="E409" s="4" t="s">
        <v>44</v>
      </c>
      <c r="F409" s="4">
        <v>73490</v>
      </c>
      <c r="G409" s="5">
        <v>0.12</v>
      </c>
      <c r="H409" s="4"/>
      <c r="I409" s="4">
        <v>40</v>
      </c>
      <c r="J409" s="4"/>
    </row>
    <row r="410" spans="1:10" ht="15.75" customHeight="1" x14ac:dyDescent="0.25">
      <c r="A410" s="4" t="s">
        <v>57</v>
      </c>
      <c r="B410" s="4" t="s">
        <v>11</v>
      </c>
      <c r="C410" s="4" t="s">
        <v>35</v>
      </c>
      <c r="D410" s="4" t="s">
        <v>36</v>
      </c>
      <c r="E410" s="4" t="s">
        <v>37</v>
      </c>
      <c r="F410" s="4">
        <v>73533</v>
      </c>
      <c r="G410" s="5">
        <v>0.14000000000000001</v>
      </c>
      <c r="H410" s="4"/>
      <c r="I410" s="4">
        <v>300</v>
      </c>
      <c r="J410" s="4"/>
    </row>
    <row r="411" spans="1:10" ht="15.75" customHeight="1" x14ac:dyDescent="0.25">
      <c r="A411" s="4" t="s">
        <v>26</v>
      </c>
      <c r="B411" s="4" t="s">
        <v>11</v>
      </c>
      <c r="C411" s="4" t="s">
        <v>22</v>
      </c>
      <c r="D411" s="4" t="s">
        <v>24</v>
      </c>
      <c r="E411" s="4" t="s">
        <v>25</v>
      </c>
      <c r="F411" s="4">
        <v>73628</v>
      </c>
      <c r="G411" s="5">
        <v>0.11</v>
      </c>
      <c r="H411" s="4"/>
      <c r="I411" s="4">
        <v>148</v>
      </c>
      <c r="J411" s="4"/>
    </row>
    <row r="412" spans="1:10" ht="15.75" customHeight="1" x14ac:dyDescent="0.25">
      <c r="A412" s="4" t="s">
        <v>21</v>
      </c>
      <c r="B412" s="4" t="s">
        <v>42</v>
      </c>
      <c r="C412" s="4" t="s">
        <v>22</v>
      </c>
      <c r="D412" s="4" t="s">
        <v>24</v>
      </c>
      <c r="E412" s="4" t="s">
        <v>39</v>
      </c>
      <c r="F412" s="4">
        <v>73803</v>
      </c>
      <c r="G412" s="5">
        <v>0.14000000000000001</v>
      </c>
      <c r="H412" s="4"/>
      <c r="I412" s="4">
        <v>42</v>
      </c>
      <c r="J412" s="4"/>
    </row>
    <row r="413" spans="1:10" ht="15.75" customHeight="1" x14ac:dyDescent="0.25">
      <c r="A413" s="4" t="s">
        <v>20</v>
      </c>
      <c r="B413" s="4" t="s">
        <v>42</v>
      </c>
      <c r="C413" s="4" t="s">
        <v>27</v>
      </c>
      <c r="D413" s="4" t="s">
        <v>13</v>
      </c>
      <c r="E413" s="4" t="s">
        <v>14</v>
      </c>
      <c r="F413" s="4">
        <v>73997</v>
      </c>
      <c r="G413" s="5">
        <v>0.04</v>
      </c>
      <c r="H413" s="4"/>
      <c r="I413" s="4">
        <v>26</v>
      </c>
      <c r="J413" s="4"/>
    </row>
    <row r="414" spans="1:10" ht="15.75" customHeight="1" x14ac:dyDescent="0.25">
      <c r="A414" s="4" t="s">
        <v>31</v>
      </c>
      <c r="B414" s="4" t="s">
        <v>11</v>
      </c>
      <c r="C414" s="4" t="s">
        <v>12</v>
      </c>
      <c r="D414" s="4" t="s">
        <v>13</v>
      </c>
      <c r="E414" s="4" t="s">
        <v>14</v>
      </c>
      <c r="F414" s="4">
        <v>74049</v>
      </c>
      <c r="G414" s="5">
        <v>0.11</v>
      </c>
      <c r="H414" s="4"/>
      <c r="I414" s="4">
        <v>290</v>
      </c>
      <c r="J414" s="4"/>
    </row>
    <row r="415" spans="1:10" ht="15.75" customHeight="1" x14ac:dyDescent="0.25">
      <c r="A415" s="4" t="s">
        <v>51</v>
      </c>
      <c r="B415" s="4" t="s">
        <v>11</v>
      </c>
      <c r="C415" s="4" t="s">
        <v>35</v>
      </c>
      <c r="D415" s="4" t="s">
        <v>36</v>
      </c>
      <c r="E415" s="4" t="s">
        <v>37</v>
      </c>
      <c r="F415" s="4">
        <v>74516</v>
      </c>
      <c r="G415" s="5">
        <v>0.11</v>
      </c>
      <c r="H415" s="4"/>
      <c r="I415" s="4">
        <v>149</v>
      </c>
      <c r="J415" s="4"/>
    </row>
    <row r="416" spans="1:10" ht="15.75" customHeight="1" x14ac:dyDescent="0.25">
      <c r="A416" s="4" t="s">
        <v>15</v>
      </c>
      <c r="B416" s="4" t="s">
        <v>42</v>
      </c>
      <c r="C416" s="4" t="s">
        <v>12</v>
      </c>
      <c r="D416" s="4" t="s">
        <v>13</v>
      </c>
      <c r="E416" s="4" t="s">
        <v>44</v>
      </c>
      <c r="F416" s="4">
        <v>74756</v>
      </c>
      <c r="G416" s="5">
        <v>0.05</v>
      </c>
      <c r="H416" s="4"/>
      <c r="I416" s="4">
        <v>42</v>
      </c>
      <c r="J416" s="4"/>
    </row>
    <row r="417" spans="1:10" ht="15.75" customHeight="1" x14ac:dyDescent="0.25">
      <c r="A417" s="4" t="s">
        <v>41</v>
      </c>
      <c r="B417" s="4" t="s">
        <v>42</v>
      </c>
      <c r="C417" s="4" t="s">
        <v>22</v>
      </c>
      <c r="D417" s="4" t="s">
        <v>13</v>
      </c>
      <c r="E417" s="4" t="s">
        <v>14</v>
      </c>
      <c r="F417" s="4">
        <v>74910</v>
      </c>
      <c r="G417" s="5">
        <v>0.09</v>
      </c>
      <c r="H417" s="4"/>
      <c r="I417" s="4">
        <v>60</v>
      </c>
      <c r="J417" s="4"/>
    </row>
    <row r="418" spans="1:10" ht="15.75" customHeight="1" x14ac:dyDescent="0.25">
      <c r="A418" s="4" t="s">
        <v>50</v>
      </c>
      <c r="B418" s="4" t="s">
        <v>11</v>
      </c>
      <c r="C418" s="4" t="s">
        <v>30</v>
      </c>
      <c r="D418" s="4" t="s">
        <v>17</v>
      </c>
      <c r="E418" s="4" t="s">
        <v>18</v>
      </c>
      <c r="F418" s="4">
        <v>75455</v>
      </c>
      <c r="G418" s="5">
        <v>0.12</v>
      </c>
      <c r="H418" s="4"/>
      <c r="I418" s="4">
        <v>200</v>
      </c>
      <c r="J418" s="4"/>
    </row>
    <row r="419" spans="1:10" ht="15.75" customHeight="1" x14ac:dyDescent="0.25">
      <c r="A419" s="4" t="s">
        <v>21</v>
      </c>
      <c r="B419" s="4" t="s">
        <v>42</v>
      </c>
      <c r="C419" s="4" t="s">
        <v>22</v>
      </c>
      <c r="D419" s="4" t="s">
        <v>13</v>
      </c>
      <c r="E419" s="4" t="s">
        <v>44</v>
      </c>
      <c r="F419" s="4">
        <v>75734</v>
      </c>
      <c r="G419" s="5">
        <v>0.15</v>
      </c>
      <c r="H419" s="4"/>
      <c r="I419" s="4">
        <v>25</v>
      </c>
      <c r="J419" s="4"/>
    </row>
    <row r="420" spans="1:10" ht="15.75" customHeight="1" x14ac:dyDescent="0.25">
      <c r="A420" s="4" t="s">
        <v>20</v>
      </c>
      <c r="B420" s="4" t="s">
        <v>42</v>
      </c>
      <c r="C420" s="4" t="s">
        <v>30</v>
      </c>
      <c r="D420" s="4" t="s">
        <v>13</v>
      </c>
      <c r="E420" s="4" t="s">
        <v>14</v>
      </c>
      <c r="F420" s="4">
        <v>75735</v>
      </c>
      <c r="G420" s="5">
        <v>0.06</v>
      </c>
      <c r="H420" s="4"/>
      <c r="I420" s="4">
        <v>124</v>
      </c>
      <c r="J420" s="4"/>
    </row>
    <row r="421" spans="1:10" ht="15.75" customHeight="1" x14ac:dyDescent="0.25">
      <c r="A421" s="4" t="s">
        <v>15</v>
      </c>
      <c r="B421" s="4" t="s">
        <v>11</v>
      </c>
      <c r="C421" s="4" t="s">
        <v>16</v>
      </c>
      <c r="D421" s="4" t="s">
        <v>24</v>
      </c>
      <c r="E421" s="4" t="s">
        <v>39</v>
      </c>
      <c r="F421" s="4">
        <v>75919</v>
      </c>
      <c r="G421" s="5">
        <v>0.06</v>
      </c>
      <c r="H421" s="4"/>
      <c r="I421" s="4">
        <v>42</v>
      </c>
      <c r="J421" s="4"/>
    </row>
    <row r="422" spans="1:10" ht="15.75" customHeight="1" x14ac:dyDescent="0.25">
      <c r="A422" s="4" t="s">
        <v>51</v>
      </c>
      <c r="B422" s="4" t="s">
        <v>11</v>
      </c>
      <c r="C422" s="4" t="s">
        <v>22</v>
      </c>
      <c r="D422" s="4" t="s">
        <v>24</v>
      </c>
      <c r="E422" s="4" t="s">
        <v>25</v>
      </c>
      <c r="F422" s="4">
        <v>75936</v>
      </c>
      <c r="G422" s="5">
        <v>0.11</v>
      </c>
      <c r="H422" s="4"/>
      <c r="I422" s="4">
        <v>31</v>
      </c>
      <c r="J422" s="4"/>
    </row>
    <row r="423" spans="1:10" ht="15.75" customHeight="1" x14ac:dyDescent="0.25">
      <c r="A423" s="4" t="s">
        <v>49</v>
      </c>
      <c r="B423" s="4" t="s">
        <v>11</v>
      </c>
      <c r="C423" s="4" t="s">
        <v>16</v>
      </c>
      <c r="D423" s="4" t="s">
        <v>13</v>
      </c>
      <c r="E423" s="4" t="s">
        <v>44</v>
      </c>
      <c r="F423" s="4">
        <v>76150</v>
      </c>
      <c r="G423" s="5">
        <v>0.05</v>
      </c>
      <c r="H423" s="4"/>
      <c r="I423" s="4">
        <v>37</v>
      </c>
      <c r="J423" s="4"/>
    </row>
    <row r="424" spans="1:10" ht="15.75" customHeight="1" x14ac:dyDescent="0.25">
      <c r="A424" s="4" t="s">
        <v>26</v>
      </c>
      <c r="B424" s="4" t="s">
        <v>11</v>
      </c>
      <c r="C424" s="4" t="s">
        <v>22</v>
      </c>
      <c r="D424" s="4" t="s">
        <v>17</v>
      </c>
      <c r="E424" s="4" t="s">
        <v>56</v>
      </c>
      <c r="F424" s="4">
        <v>76473</v>
      </c>
      <c r="G424" s="5">
        <v>0.09</v>
      </c>
      <c r="H424" s="4"/>
      <c r="I424" s="4">
        <v>10</v>
      </c>
      <c r="J424" s="4"/>
    </row>
    <row r="425" spans="1:10" ht="15.75" customHeight="1" x14ac:dyDescent="0.25">
      <c r="A425" s="4" t="s">
        <v>21</v>
      </c>
      <c r="B425" s="4" t="s">
        <v>11</v>
      </c>
      <c r="C425" s="4" t="s">
        <v>35</v>
      </c>
      <c r="D425" s="4" t="s">
        <v>36</v>
      </c>
      <c r="E425" s="4" t="s">
        <v>37</v>
      </c>
      <c r="F425" s="4">
        <v>76535</v>
      </c>
      <c r="G425" s="5">
        <v>0.14000000000000001</v>
      </c>
      <c r="H425" s="4"/>
      <c r="I425" s="4">
        <v>197</v>
      </c>
      <c r="J425" s="4"/>
    </row>
    <row r="426" spans="1:10" ht="15.75" customHeight="1" x14ac:dyDescent="0.25">
      <c r="A426" s="4" t="s">
        <v>20</v>
      </c>
      <c r="B426" s="4" t="s">
        <v>52</v>
      </c>
      <c r="C426" s="4" t="s">
        <v>22</v>
      </c>
      <c r="D426" s="4" t="s">
        <v>24</v>
      </c>
      <c r="E426" s="4" t="s">
        <v>25</v>
      </c>
      <c r="F426" s="4">
        <v>76592</v>
      </c>
      <c r="G426" s="5">
        <v>0.05</v>
      </c>
      <c r="H426" s="4"/>
      <c r="I426" s="4">
        <v>85</v>
      </c>
      <c r="J426" s="4"/>
    </row>
    <row r="427" spans="1:10" ht="15.75" customHeight="1" x14ac:dyDescent="0.25">
      <c r="A427" s="4" t="s">
        <v>41</v>
      </c>
      <c r="B427" s="4" t="s">
        <v>11</v>
      </c>
      <c r="C427" s="4" t="s">
        <v>22</v>
      </c>
      <c r="D427" s="4" t="s">
        <v>24</v>
      </c>
      <c r="E427" s="4" t="s">
        <v>25</v>
      </c>
      <c r="F427" s="4">
        <v>76627</v>
      </c>
      <c r="G427" s="5">
        <v>0.1</v>
      </c>
      <c r="H427" s="4"/>
      <c r="I427" s="4">
        <v>76</v>
      </c>
      <c r="J427" s="4"/>
    </row>
    <row r="428" spans="1:10" ht="15.75" customHeight="1" x14ac:dyDescent="0.25">
      <c r="A428" s="4" t="s">
        <v>41</v>
      </c>
      <c r="B428" s="4" t="s">
        <v>42</v>
      </c>
      <c r="C428" s="4" t="s">
        <v>22</v>
      </c>
      <c r="D428" s="4" t="s">
        <v>13</v>
      </c>
      <c r="E428" s="4" t="s">
        <v>44</v>
      </c>
      <c r="F428" s="4">
        <v>76672</v>
      </c>
      <c r="G428" s="5">
        <v>0.05</v>
      </c>
      <c r="H428" s="4"/>
      <c r="I428" s="4">
        <v>60</v>
      </c>
      <c r="J428" s="4"/>
    </row>
    <row r="429" spans="1:10" ht="15.75" customHeight="1" x14ac:dyDescent="0.25">
      <c r="A429" s="4" t="s">
        <v>31</v>
      </c>
      <c r="B429" s="4" t="s">
        <v>11</v>
      </c>
      <c r="C429" s="4" t="s">
        <v>35</v>
      </c>
      <c r="D429" s="4" t="s">
        <v>17</v>
      </c>
      <c r="E429" s="4" t="s">
        <v>18</v>
      </c>
      <c r="F429" s="4">
        <v>76687</v>
      </c>
      <c r="G429" s="5">
        <v>0.13</v>
      </c>
      <c r="H429" s="4"/>
      <c r="I429" s="4">
        <v>116</v>
      </c>
      <c r="J429" s="4"/>
    </row>
    <row r="430" spans="1:10" ht="15.75" customHeight="1" x14ac:dyDescent="0.25">
      <c r="A430" s="4" t="s">
        <v>23</v>
      </c>
      <c r="B430" s="4" t="s">
        <v>11</v>
      </c>
      <c r="C430" s="4" t="s">
        <v>12</v>
      </c>
      <c r="D430" s="4" t="s">
        <v>17</v>
      </c>
      <c r="E430" s="4" t="s">
        <v>18</v>
      </c>
      <c r="F430" s="4">
        <v>76689</v>
      </c>
      <c r="G430" s="5">
        <v>0.11</v>
      </c>
      <c r="H430" s="4"/>
      <c r="I430" s="4">
        <v>324</v>
      </c>
      <c r="J430" s="4"/>
    </row>
    <row r="431" spans="1:10" ht="15.75" customHeight="1" x14ac:dyDescent="0.25">
      <c r="A431" s="4" t="s">
        <v>21</v>
      </c>
      <c r="B431" s="4" t="s">
        <v>11</v>
      </c>
      <c r="C431" s="4" t="s">
        <v>27</v>
      </c>
      <c r="D431" s="4" t="s">
        <v>13</v>
      </c>
      <c r="E431" s="4" t="s">
        <v>44</v>
      </c>
      <c r="F431" s="4">
        <v>76713</v>
      </c>
      <c r="G431" s="5">
        <v>0.14000000000000001</v>
      </c>
      <c r="H431" s="4"/>
      <c r="I431" s="4">
        <v>94</v>
      </c>
      <c r="J431" s="4"/>
    </row>
    <row r="432" spans="1:10" ht="15.75" customHeight="1" x14ac:dyDescent="0.25">
      <c r="A432" s="4" t="s">
        <v>48</v>
      </c>
      <c r="B432" s="4" t="s">
        <v>11</v>
      </c>
      <c r="C432" s="4" t="s">
        <v>12</v>
      </c>
      <c r="D432" s="4" t="s">
        <v>13</v>
      </c>
      <c r="E432" s="4" t="s">
        <v>33</v>
      </c>
      <c r="F432" s="4">
        <v>77514</v>
      </c>
      <c r="G432" s="5">
        <v>0.1</v>
      </c>
      <c r="H432" s="4"/>
      <c r="I432" s="4">
        <v>337</v>
      </c>
      <c r="J432" s="4"/>
    </row>
    <row r="433" spans="1:10" ht="15.75" customHeight="1" x14ac:dyDescent="0.25">
      <c r="A433" s="4" t="s">
        <v>40</v>
      </c>
      <c r="B433" s="4" t="s">
        <v>11</v>
      </c>
      <c r="C433" s="4" t="s">
        <v>16</v>
      </c>
      <c r="D433" s="4" t="s">
        <v>13</v>
      </c>
      <c r="E433" s="4" t="s">
        <v>44</v>
      </c>
      <c r="F433" s="4">
        <v>77641</v>
      </c>
      <c r="G433" s="5">
        <v>0.06</v>
      </c>
      <c r="H433" s="4"/>
      <c r="I433" s="4">
        <v>38</v>
      </c>
      <c r="J433" s="4"/>
    </row>
    <row r="434" spans="1:10" ht="15.75" customHeight="1" x14ac:dyDescent="0.25">
      <c r="A434" s="4" t="s">
        <v>21</v>
      </c>
      <c r="B434" s="4" t="s">
        <v>42</v>
      </c>
      <c r="C434" s="4" t="s">
        <v>22</v>
      </c>
      <c r="D434" s="4" t="s">
        <v>24</v>
      </c>
      <c r="E434" s="4" t="s">
        <v>25</v>
      </c>
      <c r="F434" s="4">
        <v>78248</v>
      </c>
      <c r="G434" s="5">
        <v>0.15</v>
      </c>
      <c r="H434" s="4"/>
      <c r="I434" s="4">
        <v>53</v>
      </c>
      <c r="J434" s="4"/>
    </row>
    <row r="435" spans="1:10" ht="15.75" customHeight="1" x14ac:dyDescent="0.25">
      <c r="A435" s="4" t="s">
        <v>51</v>
      </c>
      <c r="B435" s="4" t="s">
        <v>11</v>
      </c>
      <c r="C435" s="4" t="s">
        <v>16</v>
      </c>
      <c r="D435" s="4" t="s">
        <v>17</v>
      </c>
      <c r="E435" s="4" t="s">
        <v>18</v>
      </c>
      <c r="F435" s="4">
        <v>78299</v>
      </c>
      <c r="G435" s="5">
        <v>0.12</v>
      </c>
      <c r="H435" s="4"/>
      <c r="I435" s="4">
        <v>16</v>
      </c>
      <c r="J435" s="4"/>
    </row>
    <row r="436" spans="1:10" ht="15.75" customHeight="1" x14ac:dyDescent="0.25">
      <c r="A436" s="4" t="s">
        <v>20</v>
      </c>
      <c r="B436" s="4" t="s">
        <v>32</v>
      </c>
      <c r="C436" s="4" t="s">
        <v>12</v>
      </c>
      <c r="D436" s="4" t="s">
        <v>24</v>
      </c>
      <c r="E436" s="4" t="s">
        <v>25</v>
      </c>
      <c r="F436" s="4">
        <v>78543</v>
      </c>
      <c r="G436" s="5">
        <v>0.11</v>
      </c>
      <c r="H436" s="4"/>
      <c r="I436" s="4">
        <v>24</v>
      </c>
      <c r="J436" s="4"/>
    </row>
    <row r="437" spans="1:10" ht="15.75" customHeight="1" x14ac:dyDescent="0.25">
      <c r="A437" s="4" t="s">
        <v>15</v>
      </c>
      <c r="B437" s="4" t="s">
        <v>45</v>
      </c>
      <c r="C437" s="4" t="s">
        <v>35</v>
      </c>
      <c r="D437" s="4" t="s">
        <v>17</v>
      </c>
      <c r="E437" s="4" t="s">
        <v>18</v>
      </c>
      <c r="F437" s="4">
        <v>78549</v>
      </c>
      <c r="G437" s="5">
        <v>0.1</v>
      </c>
      <c r="H437" s="4"/>
      <c r="I437" s="4">
        <v>385</v>
      </c>
      <c r="J437" s="4"/>
    </row>
    <row r="438" spans="1:10" ht="15.75" customHeight="1" x14ac:dyDescent="0.25">
      <c r="A438" s="4" t="s">
        <v>20</v>
      </c>
      <c r="B438" s="4" t="s">
        <v>11</v>
      </c>
      <c r="C438" s="4" t="s">
        <v>12</v>
      </c>
      <c r="D438" s="4" t="s">
        <v>24</v>
      </c>
      <c r="E438" s="4" t="s">
        <v>39</v>
      </c>
      <c r="F438" s="4">
        <v>78590</v>
      </c>
      <c r="G438" s="5">
        <v>0.12</v>
      </c>
      <c r="H438" s="4"/>
      <c r="I438" s="4">
        <v>43</v>
      </c>
      <c r="J438" s="4"/>
    </row>
    <row r="439" spans="1:10" ht="15.75" customHeight="1" x14ac:dyDescent="0.25">
      <c r="A439" s="4" t="s">
        <v>21</v>
      </c>
      <c r="B439" s="4" t="s">
        <v>42</v>
      </c>
      <c r="C439" s="4" t="s">
        <v>22</v>
      </c>
      <c r="D439" s="4" t="s">
        <v>24</v>
      </c>
      <c r="E439" s="4" t="s">
        <v>25</v>
      </c>
      <c r="F439" s="4">
        <v>78719</v>
      </c>
      <c r="G439" s="5">
        <v>0.09</v>
      </c>
      <c r="H439" s="4"/>
      <c r="I439" s="4">
        <v>53</v>
      </c>
      <c r="J439" s="4"/>
    </row>
    <row r="440" spans="1:10" ht="15.75" customHeight="1" x14ac:dyDescent="0.25">
      <c r="A440" s="4" t="s">
        <v>20</v>
      </c>
      <c r="B440" s="4" t="s">
        <v>11</v>
      </c>
      <c r="C440" s="4" t="s">
        <v>22</v>
      </c>
      <c r="D440" s="4" t="s">
        <v>17</v>
      </c>
      <c r="E440" s="4" t="s">
        <v>56</v>
      </c>
      <c r="F440" s="4">
        <v>78748</v>
      </c>
      <c r="G440" s="5">
        <v>0.13</v>
      </c>
      <c r="H440" s="4"/>
      <c r="I440" s="4">
        <v>6</v>
      </c>
      <c r="J440" s="4"/>
    </row>
    <row r="441" spans="1:10" ht="15.75" customHeight="1" x14ac:dyDescent="0.25">
      <c r="A441" s="4" t="s">
        <v>48</v>
      </c>
      <c r="B441" s="4" t="s">
        <v>11</v>
      </c>
      <c r="C441" s="4" t="s">
        <v>27</v>
      </c>
      <c r="D441" s="4" t="s">
        <v>24</v>
      </c>
      <c r="E441" s="4" t="s">
        <v>25</v>
      </c>
      <c r="F441" s="4">
        <v>78772</v>
      </c>
      <c r="G441" s="5">
        <v>0.15</v>
      </c>
      <c r="H441" s="4"/>
      <c r="I441" s="4">
        <v>109</v>
      </c>
      <c r="J441" s="4"/>
    </row>
    <row r="442" spans="1:10" ht="15.75" customHeight="1" x14ac:dyDescent="0.25">
      <c r="A442" s="4" t="s">
        <v>21</v>
      </c>
      <c r="B442" s="4" t="s">
        <v>42</v>
      </c>
      <c r="C442" s="4" t="s">
        <v>22</v>
      </c>
      <c r="D442" s="4" t="s">
        <v>13</v>
      </c>
      <c r="E442" s="4" t="s">
        <v>14</v>
      </c>
      <c r="F442" s="4">
        <v>78804</v>
      </c>
      <c r="G442" s="5">
        <v>0.1</v>
      </c>
      <c r="H442" s="4"/>
      <c r="I442" s="4">
        <v>25</v>
      </c>
      <c r="J442" s="4"/>
    </row>
    <row r="443" spans="1:10" ht="15.75" customHeight="1" x14ac:dyDescent="0.25">
      <c r="A443" s="4" t="s">
        <v>15</v>
      </c>
      <c r="B443" s="4" t="s">
        <v>11</v>
      </c>
      <c r="C443" s="4" t="s">
        <v>16</v>
      </c>
      <c r="D443" s="4" t="s">
        <v>13</v>
      </c>
      <c r="E443" s="4" t="s">
        <v>14</v>
      </c>
      <c r="F443" s="4">
        <v>78970</v>
      </c>
      <c r="G443" s="5">
        <v>0.09</v>
      </c>
      <c r="H443" s="4"/>
      <c r="I443" s="4">
        <v>42</v>
      </c>
      <c r="J443" s="4"/>
    </row>
    <row r="444" spans="1:10" ht="15.75" customHeight="1" x14ac:dyDescent="0.25">
      <c r="A444" s="4" t="s">
        <v>51</v>
      </c>
      <c r="B444" s="4" t="s">
        <v>45</v>
      </c>
      <c r="C444" s="4" t="s">
        <v>35</v>
      </c>
      <c r="D444" s="4" t="s">
        <v>36</v>
      </c>
      <c r="E444" s="4" t="s">
        <v>37</v>
      </c>
      <c r="F444" s="4">
        <v>79063</v>
      </c>
      <c r="G444" s="5">
        <v>0.15</v>
      </c>
      <c r="H444" s="4"/>
      <c r="I444" s="4">
        <v>132</v>
      </c>
      <c r="J444" s="4"/>
    </row>
    <row r="445" spans="1:10" ht="15.75" customHeight="1" x14ac:dyDescent="0.25">
      <c r="A445" s="4" t="s">
        <v>57</v>
      </c>
      <c r="B445" s="4" t="s">
        <v>11</v>
      </c>
      <c r="C445" s="4" t="s">
        <v>35</v>
      </c>
      <c r="D445" s="4" t="s">
        <v>17</v>
      </c>
      <c r="E445" s="4" t="s">
        <v>18</v>
      </c>
      <c r="F445" s="4">
        <v>79136</v>
      </c>
      <c r="G445" s="5">
        <v>7.0000000000000007E-2</v>
      </c>
      <c r="H445" s="4"/>
      <c r="I445" s="4">
        <v>34</v>
      </c>
      <c r="J445" s="4"/>
    </row>
    <row r="446" spans="1:10" ht="15.75" customHeight="1" x14ac:dyDescent="0.25">
      <c r="A446" s="4" t="s">
        <v>51</v>
      </c>
      <c r="B446" s="4" t="s">
        <v>11</v>
      </c>
      <c r="C446" s="4" t="s">
        <v>22</v>
      </c>
      <c r="D446" s="4" t="s">
        <v>13</v>
      </c>
      <c r="E446" s="4" t="s">
        <v>14</v>
      </c>
      <c r="F446" s="4">
        <v>79144</v>
      </c>
      <c r="G446" s="5">
        <v>0.03</v>
      </c>
      <c r="H446" s="4"/>
      <c r="I446" s="4">
        <v>61</v>
      </c>
      <c r="J446" s="4"/>
    </row>
    <row r="447" spans="1:10" ht="15.75" customHeight="1" x14ac:dyDescent="0.25">
      <c r="A447" s="4" t="s">
        <v>31</v>
      </c>
      <c r="B447" s="4" t="s">
        <v>11</v>
      </c>
      <c r="C447" s="4" t="s">
        <v>16</v>
      </c>
      <c r="D447" s="4" t="s">
        <v>24</v>
      </c>
      <c r="E447" s="4" t="s">
        <v>25</v>
      </c>
      <c r="F447" s="4">
        <v>79178</v>
      </c>
      <c r="G447" s="5">
        <v>0.04</v>
      </c>
      <c r="H447" s="4"/>
      <c r="I447" s="4">
        <v>52</v>
      </c>
      <c r="J447" s="4"/>
    </row>
    <row r="448" spans="1:10" ht="15.75" customHeight="1" x14ac:dyDescent="0.25">
      <c r="A448" s="4" t="s">
        <v>51</v>
      </c>
      <c r="B448" s="4" t="s">
        <v>42</v>
      </c>
      <c r="C448" s="4" t="s">
        <v>12</v>
      </c>
      <c r="D448" s="4" t="s">
        <v>13</v>
      </c>
      <c r="E448" s="4" t="s">
        <v>14</v>
      </c>
      <c r="F448" s="4">
        <v>79272</v>
      </c>
      <c r="G448" s="5">
        <v>0.14000000000000001</v>
      </c>
      <c r="H448" s="4"/>
      <c r="I448" s="4">
        <v>70</v>
      </c>
      <c r="J448" s="4"/>
    </row>
    <row r="449" spans="1:10" ht="15.75" customHeight="1" x14ac:dyDescent="0.25">
      <c r="A449" s="4" t="s">
        <v>23</v>
      </c>
      <c r="B449" s="4" t="s">
        <v>11</v>
      </c>
      <c r="C449" s="4" t="s">
        <v>30</v>
      </c>
      <c r="D449" s="4" t="s">
        <v>13</v>
      </c>
      <c r="E449" s="4" t="s">
        <v>44</v>
      </c>
      <c r="F449" s="4">
        <v>79466</v>
      </c>
      <c r="G449" s="5">
        <v>0.04</v>
      </c>
      <c r="H449" s="4"/>
      <c r="I449" s="4">
        <v>59</v>
      </c>
      <c r="J449" s="4"/>
    </row>
    <row r="450" spans="1:10" ht="15.75" customHeight="1" x14ac:dyDescent="0.25">
      <c r="A450" s="4" t="s">
        <v>20</v>
      </c>
      <c r="B450" s="4" t="s">
        <v>45</v>
      </c>
      <c r="C450" s="4" t="s">
        <v>22</v>
      </c>
      <c r="D450" s="4" t="s">
        <v>24</v>
      </c>
      <c r="E450" s="4" t="s">
        <v>25</v>
      </c>
      <c r="F450" s="4">
        <v>79471</v>
      </c>
      <c r="G450" s="5">
        <v>0.04</v>
      </c>
      <c r="H450" s="4"/>
      <c r="I450" s="4">
        <v>96</v>
      </c>
      <c r="J450" s="4"/>
    </row>
    <row r="451" spans="1:10" ht="15.75" customHeight="1" x14ac:dyDescent="0.25">
      <c r="A451" s="4" t="s">
        <v>15</v>
      </c>
      <c r="B451" s="4" t="s">
        <v>42</v>
      </c>
      <c r="C451" s="4" t="s">
        <v>12</v>
      </c>
      <c r="D451" s="4" t="s">
        <v>13</v>
      </c>
      <c r="E451" s="4" t="s">
        <v>33</v>
      </c>
      <c r="F451" s="4">
        <v>79490</v>
      </c>
      <c r="G451" s="5">
        <v>0.06</v>
      </c>
      <c r="H451" s="4"/>
      <c r="I451" s="4">
        <v>145</v>
      </c>
      <c r="J451" s="4"/>
    </row>
    <row r="452" spans="1:10" ht="15.75" customHeight="1" x14ac:dyDescent="0.25">
      <c r="A452" s="4" t="s">
        <v>10</v>
      </c>
      <c r="B452" s="4" t="s">
        <v>11</v>
      </c>
      <c r="C452" s="4" t="s">
        <v>27</v>
      </c>
      <c r="D452" s="4" t="s">
        <v>13</v>
      </c>
      <c r="E452" s="4" t="s">
        <v>14</v>
      </c>
      <c r="F452" s="4">
        <v>79516</v>
      </c>
      <c r="G452" s="5">
        <v>7.0000000000000007E-2</v>
      </c>
      <c r="H452" s="4"/>
      <c r="I452" s="4">
        <v>175</v>
      </c>
      <c r="J452" s="4"/>
    </row>
    <row r="453" spans="1:10" ht="15.75" customHeight="1" x14ac:dyDescent="0.25">
      <c r="A453" s="4" t="s">
        <v>29</v>
      </c>
      <c r="B453" s="4" t="s">
        <v>11</v>
      </c>
      <c r="C453" s="4" t="s">
        <v>22</v>
      </c>
      <c r="D453" s="4" t="s">
        <v>13</v>
      </c>
      <c r="E453" s="4" t="s">
        <v>33</v>
      </c>
      <c r="F453" s="4">
        <v>79790</v>
      </c>
      <c r="G453" s="5">
        <v>0.1</v>
      </c>
      <c r="H453" s="4"/>
      <c r="I453" s="4">
        <v>38</v>
      </c>
      <c r="J453" s="4"/>
    </row>
    <row r="454" spans="1:10" ht="15.75" customHeight="1" x14ac:dyDescent="0.25">
      <c r="A454" s="4" t="s">
        <v>10</v>
      </c>
      <c r="B454" s="4" t="s">
        <v>11</v>
      </c>
      <c r="C454" s="4" t="s">
        <v>30</v>
      </c>
      <c r="D454" s="4" t="s">
        <v>13</v>
      </c>
      <c r="E454" s="4" t="s">
        <v>14</v>
      </c>
      <c r="F454" s="4">
        <v>80085</v>
      </c>
      <c r="G454" s="5">
        <v>7.0000000000000007E-2</v>
      </c>
      <c r="H454" s="4"/>
      <c r="I454" s="4">
        <v>150</v>
      </c>
      <c r="J454" s="4"/>
    </row>
    <row r="455" spans="1:10" ht="15.75" customHeight="1" x14ac:dyDescent="0.25">
      <c r="A455" s="4" t="s">
        <v>31</v>
      </c>
      <c r="B455" s="4" t="s">
        <v>11</v>
      </c>
      <c r="C455" s="4" t="s">
        <v>22</v>
      </c>
      <c r="D455" s="4" t="s">
        <v>24</v>
      </c>
      <c r="E455" s="4" t="s">
        <v>39</v>
      </c>
      <c r="F455" s="4">
        <v>80219</v>
      </c>
      <c r="G455" s="5">
        <v>0.03</v>
      </c>
      <c r="H455" s="4"/>
      <c r="I455" s="4">
        <v>52</v>
      </c>
      <c r="J455" s="4"/>
    </row>
    <row r="456" spans="1:10" ht="15.75" customHeight="1" x14ac:dyDescent="0.25">
      <c r="A456" s="4" t="s">
        <v>34</v>
      </c>
      <c r="B456" s="4" t="s">
        <v>11</v>
      </c>
      <c r="C456" s="4" t="s">
        <v>22</v>
      </c>
      <c r="D456" s="4" t="s">
        <v>13</v>
      </c>
      <c r="E456" s="4" t="s">
        <v>33</v>
      </c>
      <c r="F456" s="4">
        <v>80423</v>
      </c>
      <c r="G456" s="5">
        <v>0.06</v>
      </c>
      <c r="H456" s="4"/>
      <c r="I456" s="4">
        <v>284</v>
      </c>
      <c r="J456" s="4"/>
    </row>
    <row r="457" spans="1:10" ht="15.75" customHeight="1" x14ac:dyDescent="0.25">
      <c r="A457" s="4" t="s">
        <v>15</v>
      </c>
      <c r="B457" s="4" t="s">
        <v>11</v>
      </c>
      <c r="C457" s="4" t="s">
        <v>54</v>
      </c>
      <c r="D457" s="4" t="s">
        <v>17</v>
      </c>
      <c r="E457" s="4" t="s">
        <v>18</v>
      </c>
      <c r="F457" s="4">
        <v>80568</v>
      </c>
      <c r="G457" s="5">
        <v>0.14000000000000001</v>
      </c>
      <c r="H457" s="4"/>
      <c r="I457" s="4">
        <v>67</v>
      </c>
      <c r="J457" s="4"/>
    </row>
    <row r="458" spans="1:10" ht="15.75" customHeight="1" x14ac:dyDescent="0.25">
      <c r="A458" s="4" t="s">
        <v>15</v>
      </c>
      <c r="B458" s="4" t="s">
        <v>11</v>
      </c>
      <c r="C458" s="4" t="s">
        <v>27</v>
      </c>
      <c r="D458" s="4" t="s">
        <v>13</v>
      </c>
      <c r="E458" s="4" t="s">
        <v>44</v>
      </c>
      <c r="F458" s="4">
        <v>80778</v>
      </c>
      <c r="G458" s="5">
        <v>0.15</v>
      </c>
      <c r="H458" s="4"/>
      <c r="I458" s="4">
        <v>405</v>
      </c>
      <c r="J458" s="4"/>
    </row>
    <row r="459" spans="1:10" ht="15.75" customHeight="1" x14ac:dyDescent="0.25">
      <c r="A459" s="4" t="s">
        <v>43</v>
      </c>
      <c r="B459" s="4" t="s">
        <v>11</v>
      </c>
      <c r="C459" s="4" t="s">
        <v>30</v>
      </c>
      <c r="D459" s="4" t="s">
        <v>13</v>
      </c>
      <c r="E459" s="4" t="s">
        <v>14</v>
      </c>
      <c r="F459" s="4">
        <v>80828</v>
      </c>
      <c r="G459" s="5">
        <v>0.15</v>
      </c>
      <c r="H459" s="4"/>
      <c r="I459" s="4">
        <v>29</v>
      </c>
      <c r="J459" s="4"/>
    </row>
    <row r="460" spans="1:10" ht="15.75" customHeight="1" x14ac:dyDescent="0.25">
      <c r="A460" s="4" t="s">
        <v>10</v>
      </c>
      <c r="B460" s="4" t="s">
        <v>42</v>
      </c>
      <c r="C460" s="4" t="s">
        <v>35</v>
      </c>
      <c r="D460" s="4" t="s">
        <v>17</v>
      </c>
      <c r="E460" s="4" t="s">
        <v>18</v>
      </c>
      <c r="F460" s="4">
        <v>80864</v>
      </c>
      <c r="G460" s="5">
        <v>0.04</v>
      </c>
      <c r="H460" s="4"/>
      <c r="I460" s="4">
        <v>253</v>
      </c>
      <c r="J460" s="4"/>
    </row>
    <row r="461" spans="1:10" ht="15.75" customHeight="1" x14ac:dyDescent="0.25">
      <c r="A461" s="4" t="s">
        <v>10</v>
      </c>
      <c r="B461" s="4" t="s">
        <v>11</v>
      </c>
      <c r="C461" s="4" t="s">
        <v>12</v>
      </c>
      <c r="D461" s="4" t="s">
        <v>13</v>
      </c>
      <c r="E461" s="4" t="s">
        <v>44</v>
      </c>
      <c r="F461" s="4">
        <v>80927</v>
      </c>
      <c r="G461" s="5">
        <v>0.12</v>
      </c>
      <c r="H461" s="4"/>
      <c r="I461" s="4">
        <v>30</v>
      </c>
      <c r="J461" s="4"/>
    </row>
    <row r="462" spans="1:10" ht="15.75" customHeight="1" x14ac:dyDescent="0.25">
      <c r="A462" s="4" t="s">
        <v>21</v>
      </c>
      <c r="B462" s="4" t="s">
        <v>42</v>
      </c>
      <c r="C462" s="4" t="s">
        <v>22</v>
      </c>
      <c r="D462" s="4" t="s">
        <v>17</v>
      </c>
      <c r="E462" s="4" t="s">
        <v>56</v>
      </c>
      <c r="F462" s="4">
        <v>81054</v>
      </c>
      <c r="G462" s="5">
        <v>0.04</v>
      </c>
      <c r="H462" s="4"/>
      <c r="I462" s="4">
        <v>4</v>
      </c>
      <c r="J462" s="4"/>
    </row>
    <row r="463" spans="1:10" ht="15.75" customHeight="1" x14ac:dyDescent="0.25">
      <c r="A463" s="4" t="s">
        <v>31</v>
      </c>
      <c r="B463" s="4" t="s">
        <v>52</v>
      </c>
      <c r="C463" s="4" t="s">
        <v>27</v>
      </c>
      <c r="D463" s="4" t="s">
        <v>24</v>
      </c>
      <c r="E463" s="4" t="s">
        <v>25</v>
      </c>
      <c r="F463" s="4">
        <v>81148</v>
      </c>
      <c r="G463" s="5">
        <v>0.09</v>
      </c>
      <c r="H463" s="4"/>
      <c r="I463" s="4">
        <v>62</v>
      </c>
      <c r="J463" s="4"/>
    </row>
    <row r="464" spans="1:10" ht="15.75" customHeight="1" x14ac:dyDescent="0.25">
      <c r="A464" s="4" t="s">
        <v>57</v>
      </c>
      <c r="B464" s="4" t="s">
        <v>11</v>
      </c>
      <c r="C464" s="4" t="s">
        <v>35</v>
      </c>
      <c r="D464" s="4" t="s">
        <v>17</v>
      </c>
      <c r="E464" s="4" t="s">
        <v>18</v>
      </c>
      <c r="F464" s="4">
        <v>81182</v>
      </c>
      <c r="G464" s="5">
        <v>0.11</v>
      </c>
      <c r="H464" s="4"/>
      <c r="I464" s="4">
        <v>104</v>
      </c>
      <c r="J464" s="4"/>
    </row>
    <row r="465" spans="1:10" ht="15.75" customHeight="1" x14ac:dyDescent="0.25">
      <c r="A465" s="4" t="s">
        <v>41</v>
      </c>
      <c r="B465" s="4" t="s">
        <v>11</v>
      </c>
      <c r="C465" s="4" t="s">
        <v>12</v>
      </c>
      <c r="D465" s="4" t="s">
        <v>24</v>
      </c>
      <c r="E465" s="4" t="s">
        <v>25</v>
      </c>
      <c r="F465" s="4">
        <v>81246</v>
      </c>
      <c r="G465" s="5">
        <v>0.08</v>
      </c>
      <c r="H465" s="4"/>
      <c r="I465" s="4">
        <v>20</v>
      </c>
      <c r="J465" s="4"/>
    </row>
    <row r="466" spans="1:10" ht="15.75" customHeight="1" x14ac:dyDescent="0.25">
      <c r="A466" s="4" t="s">
        <v>43</v>
      </c>
      <c r="B466" s="4" t="s">
        <v>11</v>
      </c>
      <c r="C466" s="4" t="s">
        <v>35</v>
      </c>
      <c r="D466" s="4" t="s">
        <v>36</v>
      </c>
      <c r="E466" s="4" t="s">
        <v>37</v>
      </c>
      <c r="F466" s="4">
        <v>81357</v>
      </c>
      <c r="G466" s="5">
        <v>0.06</v>
      </c>
      <c r="H466" s="4"/>
      <c r="I466" s="4">
        <v>188</v>
      </c>
      <c r="J466" s="4"/>
    </row>
    <row r="467" spans="1:10" ht="15.75" customHeight="1" x14ac:dyDescent="0.25">
      <c r="A467" s="4" t="s">
        <v>31</v>
      </c>
      <c r="B467" s="4" t="s">
        <v>11</v>
      </c>
      <c r="C467" s="4" t="s">
        <v>22</v>
      </c>
      <c r="D467" s="4" t="s">
        <v>17</v>
      </c>
      <c r="E467" s="4" t="s">
        <v>56</v>
      </c>
      <c r="F467" s="4">
        <v>81376</v>
      </c>
      <c r="G467" s="5">
        <v>0.14000000000000001</v>
      </c>
      <c r="H467" s="4"/>
      <c r="I467" s="4">
        <v>4</v>
      </c>
      <c r="J467" s="4"/>
    </row>
    <row r="468" spans="1:10" ht="15.75" customHeight="1" x14ac:dyDescent="0.25">
      <c r="A468" s="4" t="s">
        <v>38</v>
      </c>
      <c r="B468" s="4" t="s">
        <v>11</v>
      </c>
      <c r="C468" s="4" t="s">
        <v>12</v>
      </c>
      <c r="D468" s="4" t="s">
        <v>13</v>
      </c>
      <c r="E468" s="4" t="s">
        <v>14</v>
      </c>
      <c r="F468" s="4">
        <v>81531</v>
      </c>
      <c r="G468" s="5">
        <v>0.08</v>
      </c>
      <c r="H468" s="4"/>
      <c r="I468" s="4">
        <v>89</v>
      </c>
      <c r="J468" s="4"/>
    </row>
    <row r="469" spans="1:10" ht="15.75" customHeight="1" x14ac:dyDescent="0.25">
      <c r="A469" s="4" t="s">
        <v>23</v>
      </c>
      <c r="B469" s="4" t="s">
        <v>11</v>
      </c>
      <c r="C469" s="4" t="s">
        <v>30</v>
      </c>
      <c r="D469" s="4" t="s">
        <v>13</v>
      </c>
      <c r="E469" s="4" t="s">
        <v>14</v>
      </c>
      <c r="F469" s="4">
        <v>81597</v>
      </c>
      <c r="G469" s="5">
        <v>0.11</v>
      </c>
      <c r="H469" s="4"/>
      <c r="I469" s="4">
        <v>132</v>
      </c>
      <c r="J469" s="4"/>
    </row>
    <row r="470" spans="1:10" ht="15.75" customHeight="1" x14ac:dyDescent="0.25">
      <c r="A470" s="4" t="s">
        <v>38</v>
      </c>
      <c r="B470" s="4" t="s">
        <v>11</v>
      </c>
      <c r="C470" s="4" t="s">
        <v>27</v>
      </c>
      <c r="D470" s="4" t="s">
        <v>13</v>
      </c>
      <c r="E470" s="4" t="s">
        <v>44</v>
      </c>
      <c r="F470" s="4">
        <v>81652</v>
      </c>
      <c r="G470" s="5">
        <v>0.14000000000000001</v>
      </c>
      <c r="H470" s="4"/>
      <c r="I470" s="4">
        <v>125</v>
      </c>
      <c r="J470" s="4"/>
    </row>
    <row r="471" spans="1:10" ht="15.75" customHeight="1" x14ac:dyDescent="0.25">
      <c r="A471" s="4" t="s">
        <v>40</v>
      </c>
      <c r="B471" s="4" t="s">
        <v>11</v>
      </c>
      <c r="C471" s="4" t="s">
        <v>22</v>
      </c>
      <c r="D471" s="4" t="s">
        <v>24</v>
      </c>
      <c r="E471" s="4" t="s">
        <v>25</v>
      </c>
      <c r="F471" s="4">
        <v>81706</v>
      </c>
      <c r="G471" s="5">
        <v>0.04</v>
      </c>
      <c r="H471" s="4"/>
      <c r="I471" s="4">
        <v>174</v>
      </c>
      <c r="J471" s="4"/>
    </row>
    <row r="472" spans="1:10" ht="15.75" customHeight="1" x14ac:dyDescent="0.25">
      <c r="A472" s="4" t="s">
        <v>29</v>
      </c>
      <c r="B472" s="4" t="s">
        <v>11</v>
      </c>
      <c r="C472" s="4" t="s">
        <v>35</v>
      </c>
      <c r="D472" s="4" t="s">
        <v>17</v>
      </c>
      <c r="E472" s="4" t="s">
        <v>18</v>
      </c>
      <c r="F472" s="4">
        <v>81747</v>
      </c>
      <c r="G472" s="5">
        <v>0.13</v>
      </c>
      <c r="H472" s="4"/>
      <c r="I472" s="4">
        <v>153</v>
      </c>
      <c r="J472" s="4"/>
    </row>
    <row r="473" spans="1:10" ht="15.75" customHeight="1" x14ac:dyDescent="0.25">
      <c r="A473" s="4" t="s">
        <v>49</v>
      </c>
      <c r="B473" s="4" t="s">
        <v>11</v>
      </c>
      <c r="C473" s="4" t="s">
        <v>16</v>
      </c>
      <c r="D473" s="4" t="s">
        <v>13</v>
      </c>
      <c r="E473" s="4" t="s">
        <v>14</v>
      </c>
      <c r="F473" s="4">
        <v>81794</v>
      </c>
      <c r="G473" s="5">
        <v>7.0000000000000007E-2</v>
      </c>
      <c r="H473" s="4"/>
      <c r="I473" s="4">
        <v>37</v>
      </c>
      <c r="J473" s="4"/>
    </row>
    <row r="474" spans="1:10" ht="15.75" customHeight="1" x14ac:dyDescent="0.25">
      <c r="A474" s="4" t="s">
        <v>20</v>
      </c>
      <c r="B474" s="4" t="s">
        <v>52</v>
      </c>
      <c r="C474" s="4" t="s">
        <v>16</v>
      </c>
      <c r="D474" s="4" t="s">
        <v>17</v>
      </c>
      <c r="E474" s="4" t="s">
        <v>18</v>
      </c>
      <c r="F474" s="4">
        <v>81927</v>
      </c>
      <c r="G474" s="5">
        <v>0.05</v>
      </c>
      <c r="H474" s="4"/>
      <c r="I474" s="4">
        <v>22</v>
      </c>
      <c r="J474" s="4"/>
    </row>
    <row r="475" spans="1:10" ht="15.75" customHeight="1" x14ac:dyDescent="0.25">
      <c r="A475" s="4" t="s">
        <v>20</v>
      </c>
      <c r="B475" s="4" t="s">
        <v>42</v>
      </c>
      <c r="C475" s="4" t="s">
        <v>22</v>
      </c>
      <c r="D475" s="4" t="s">
        <v>24</v>
      </c>
      <c r="E475" s="4" t="s">
        <v>39</v>
      </c>
      <c r="F475" s="4">
        <v>81942</v>
      </c>
      <c r="G475" s="5">
        <v>0.03</v>
      </c>
      <c r="H475" s="4"/>
      <c r="I475" s="4">
        <v>198</v>
      </c>
      <c r="J475" s="4"/>
    </row>
    <row r="476" spans="1:10" ht="15.75" customHeight="1" x14ac:dyDescent="0.25">
      <c r="A476" s="4" t="s">
        <v>21</v>
      </c>
      <c r="B476" s="4" t="s">
        <v>42</v>
      </c>
      <c r="C476" s="4" t="s">
        <v>22</v>
      </c>
      <c r="D476" s="4" t="s">
        <v>17</v>
      </c>
      <c r="E476" s="4" t="s">
        <v>18</v>
      </c>
      <c r="F476" s="4">
        <v>82192</v>
      </c>
      <c r="G476" s="5">
        <v>0.08</v>
      </c>
      <c r="H476" s="4"/>
      <c r="I476" s="4">
        <v>93</v>
      </c>
      <c r="J476" s="4"/>
    </row>
    <row r="477" spans="1:10" ht="15.75" customHeight="1" x14ac:dyDescent="0.25">
      <c r="A477" s="4" t="s">
        <v>20</v>
      </c>
      <c r="B477" s="4" t="s">
        <v>45</v>
      </c>
      <c r="C477" s="4" t="s">
        <v>22</v>
      </c>
      <c r="D477" s="4" t="s">
        <v>13</v>
      </c>
      <c r="E477" s="4" t="s">
        <v>44</v>
      </c>
      <c r="F477" s="4">
        <v>82305</v>
      </c>
      <c r="G477" s="5">
        <v>0.03</v>
      </c>
      <c r="H477" s="4"/>
      <c r="I477" s="4">
        <v>29</v>
      </c>
      <c r="J477" s="4"/>
    </row>
    <row r="478" spans="1:10" ht="15.75" customHeight="1" x14ac:dyDescent="0.25">
      <c r="A478" s="4" t="s">
        <v>20</v>
      </c>
      <c r="B478" s="4" t="s">
        <v>11</v>
      </c>
      <c r="C478" s="4" t="s">
        <v>16</v>
      </c>
      <c r="D478" s="4" t="s">
        <v>24</v>
      </c>
      <c r="E478" s="4" t="s">
        <v>39</v>
      </c>
      <c r="F478" s="4">
        <v>82351</v>
      </c>
      <c r="G478" s="5">
        <v>0.04</v>
      </c>
      <c r="H478" s="4"/>
      <c r="I478" s="4">
        <v>26</v>
      </c>
      <c r="J478" s="4"/>
    </row>
    <row r="479" spans="1:10" ht="15.75" customHeight="1" x14ac:dyDescent="0.25">
      <c r="A479" s="4" t="s">
        <v>58</v>
      </c>
      <c r="B479" s="4" t="s">
        <v>11</v>
      </c>
      <c r="C479" s="4" t="s">
        <v>16</v>
      </c>
      <c r="D479" s="4" t="s">
        <v>24</v>
      </c>
      <c r="E479" s="4" t="s">
        <v>39</v>
      </c>
      <c r="F479" s="4">
        <v>82375</v>
      </c>
      <c r="G479" s="5">
        <v>0.05</v>
      </c>
      <c r="H479" s="4"/>
      <c r="I479" s="4">
        <v>32</v>
      </c>
      <c r="J479" s="4"/>
    </row>
    <row r="480" spans="1:10" ht="15.75" customHeight="1" x14ac:dyDescent="0.25">
      <c r="A480" s="4" t="s">
        <v>41</v>
      </c>
      <c r="B480" s="4" t="s">
        <v>11</v>
      </c>
      <c r="C480" s="4" t="s">
        <v>12</v>
      </c>
      <c r="D480" s="4" t="s">
        <v>13</v>
      </c>
      <c r="E480" s="4" t="s">
        <v>14</v>
      </c>
      <c r="F480" s="4">
        <v>82492</v>
      </c>
      <c r="G480" s="5">
        <v>0.13</v>
      </c>
      <c r="H480" s="4"/>
      <c r="I480" s="4">
        <v>251</v>
      </c>
      <c r="J480" s="4"/>
    </row>
    <row r="481" spans="1:10" ht="15.75" customHeight="1" x14ac:dyDescent="0.25">
      <c r="A481" s="4" t="s">
        <v>43</v>
      </c>
      <c r="B481" s="4" t="s">
        <v>11</v>
      </c>
      <c r="C481" s="4" t="s">
        <v>12</v>
      </c>
      <c r="D481" s="4" t="s">
        <v>24</v>
      </c>
      <c r="E481" s="4" t="s">
        <v>39</v>
      </c>
      <c r="F481" s="4">
        <v>82578</v>
      </c>
      <c r="G481" s="5">
        <v>0.04</v>
      </c>
      <c r="H481" s="4"/>
      <c r="I481" s="4">
        <v>40</v>
      </c>
      <c r="J481" s="4"/>
    </row>
    <row r="482" spans="1:10" ht="15.75" customHeight="1" x14ac:dyDescent="0.25">
      <c r="A482" s="4" t="s">
        <v>50</v>
      </c>
      <c r="B482" s="4" t="s">
        <v>42</v>
      </c>
      <c r="C482" s="4" t="s">
        <v>16</v>
      </c>
      <c r="D482" s="4" t="s">
        <v>17</v>
      </c>
      <c r="E482" s="4" t="s">
        <v>18</v>
      </c>
      <c r="F482" s="4">
        <v>82794</v>
      </c>
      <c r="G482" s="5">
        <v>0.09</v>
      </c>
      <c r="H482" s="4"/>
      <c r="I482" s="4">
        <v>24</v>
      </c>
      <c r="J482" s="4"/>
    </row>
    <row r="483" spans="1:10" ht="15.75" customHeight="1" x14ac:dyDescent="0.25">
      <c r="A483" s="4" t="s">
        <v>10</v>
      </c>
      <c r="B483" s="4" t="s">
        <v>11</v>
      </c>
      <c r="C483" s="4" t="s">
        <v>12</v>
      </c>
      <c r="D483" s="4" t="s">
        <v>36</v>
      </c>
      <c r="E483" s="4" t="s">
        <v>37</v>
      </c>
      <c r="F483" s="4">
        <v>82854</v>
      </c>
      <c r="G483" s="5">
        <v>0.14000000000000001</v>
      </c>
      <c r="H483" s="4"/>
      <c r="I483" s="4">
        <v>372</v>
      </c>
      <c r="J483" s="4"/>
    </row>
    <row r="484" spans="1:10" ht="15.75" customHeight="1" x14ac:dyDescent="0.25">
      <c r="A484" s="4" t="s">
        <v>50</v>
      </c>
      <c r="B484" s="4" t="s">
        <v>11</v>
      </c>
      <c r="C484" s="4" t="s">
        <v>12</v>
      </c>
      <c r="D484" s="4" t="s">
        <v>13</v>
      </c>
      <c r="E484" s="4" t="s">
        <v>33</v>
      </c>
      <c r="F484" s="4">
        <v>82899</v>
      </c>
      <c r="G484" s="5">
        <v>0.11</v>
      </c>
      <c r="H484" s="4"/>
      <c r="I484" s="4">
        <v>133</v>
      </c>
      <c r="J484" s="4"/>
    </row>
    <row r="485" spans="1:10" ht="15.75" customHeight="1" x14ac:dyDescent="0.25">
      <c r="A485" s="4" t="s">
        <v>57</v>
      </c>
      <c r="B485" s="4" t="s">
        <v>11</v>
      </c>
      <c r="C485" s="4" t="s">
        <v>12</v>
      </c>
      <c r="D485" s="4" t="s">
        <v>13</v>
      </c>
      <c r="E485" s="4" t="s">
        <v>33</v>
      </c>
      <c r="F485" s="4">
        <v>82965</v>
      </c>
      <c r="G485" s="5">
        <v>0.13</v>
      </c>
      <c r="H485" s="4"/>
      <c r="I485" s="4">
        <v>236</v>
      </c>
      <c r="J485" s="4"/>
    </row>
    <row r="486" spans="1:10" ht="15.75" customHeight="1" x14ac:dyDescent="0.25">
      <c r="A486" s="4" t="s">
        <v>43</v>
      </c>
      <c r="B486" s="4" t="s">
        <v>11</v>
      </c>
      <c r="C486" s="4" t="s">
        <v>27</v>
      </c>
      <c r="D486" s="4" t="s">
        <v>13</v>
      </c>
      <c r="E486" s="4" t="s">
        <v>44</v>
      </c>
      <c r="F486" s="4">
        <v>83045</v>
      </c>
      <c r="G486" s="5">
        <v>0.1</v>
      </c>
      <c r="H486" s="4"/>
      <c r="I486" s="4">
        <v>256</v>
      </c>
      <c r="J486" s="4"/>
    </row>
    <row r="487" spans="1:10" ht="15.75" customHeight="1" x14ac:dyDescent="0.25">
      <c r="A487" s="4" t="s">
        <v>58</v>
      </c>
      <c r="B487" s="4" t="s">
        <v>11</v>
      </c>
      <c r="C487" s="4" t="s">
        <v>16</v>
      </c>
      <c r="D487" s="4" t="s">
        <v>13</v>
      </c>
      <c r="E487" s="4" t="s">
        <v>14</v>
      </c>
      <c r="F487" s="4">
        <v>83071</v>
      </c>
      <c r="G487" s="5">
        <v>0.03</v>
      </c>
      <c r="H487" s="4"/>
      <c r="I487" s="4">
        <v>32</v>
      </c>
      <c r="J487" s="4"/>
    </row>
    <row r="488" spans="1:10" ht="15.75" customHeight="1" x14ac:dyDescent="0.25">
      <c r="A488" s="4" t="s">
        <v>51</v>
      </c>
      <c r="B488" s="4" t="s">
        <v>45</v>
      </c>
      <c r="C488" s="4" t="s">
        <v>12</v>
      </c>
      <c r="D488" s="4" t="s">
        <v>13</v>
      </c>
      <c r="E488" s="4" t="s">
        <v>14</v>
      </c>
      <c r="F488" s="4">
        <v>83387</v>
      </c>
      <c r="G488" s="5">
        <v>0.13</v>
      </c>
      <c r="H488" s="4"/>
      <c r="I488" s="4">
        <v>93</v>
      </c>
      <c r="J488" s="4"/>
    </row>
    <row r="489" spans="1:10" ht="15.75" customHeight="1" x14ac:dyDescent="0.25">
      <c r="A489" s="4" t="s">
        <v>29</v>
      </c>
      <c r="B489" s="4" t="s">
        <v>11</v>
      </c>
      <c r="C489" s="4" t="s">
        <v>35</v>
      </c>
      <c r="D489" s="4" t="s">
        <v>13</v>
      </c>
      <c r="E489" s="4" t="s">
        <v>14</v>
      </c>
      <c r="F489" s="4">
        <v>83673</v>
      </c>
      <c r="G489" s="5">
        <v>0.15</v>
      </c>
      <c r="H489" s="4"/>
      <c r="I489" s="4">
        <v>40</v>
      </c>
      <c r="J489" s="4"/>
    </row>
    <row r="490" spans="1:10" ht="15.75" customHeight="1" x14ac:dyDescent="0.25">
      <c r="A490" s="4" t="s">
        <v>23</v>
      </c>
      <c r="B490" s="4" t="s">
        <v>59</v>
      </c>
      <c r="C490" s="4" t="s">
        <v>22</v>
      </c>
      <c r="D490" s="4" t="s">
        <v>13</v>
      </c>
      <c r="E490" s="4" t="s">
        <v>44</v>
      </c>
      <c r="F490" s="4">
        <v>83719</v>
      </c>
      <c r="G490" s="5">
        <v>0.1</v>
      </c>
      <c r="H490" s="4"/>
      <c r="I490" s="4">
        <v>277</v>
      </c>
      <c r="J490" s="4"/>
    </row>
    <row r="491" spans="1:10" ht="15.75" customHeight="1" x14ac:dyDescent="0.25">
      <c r="A491" s="4" t="s">
        <v>21</v>
      </c>
      <c r="B491" s="4" t="s">
        <v>42</v>
      </c>
      <c r="C491" s="4" t="s">
        <v>22</v>
      </c>
      <c r="D491" s="4" t="s">
        <v>17</v>
      </c>
      <c r="E491" s="4" t="s">
        <v>18</v>
      </c>
      <c r="F491" s="4">
        <v>83807</v>
      </c>
      <c r="G491" s="5">
        <v>0.04</v>
      </c>
      <c r="H491" s="4"/>
      <c r="I491" s="4">
        <v>25</v>
      </c>
      <c r="J491" s="4"/>
    </row>
    <row r="492" spans="1:10" ht="15.75" customHeight="1" x14ac:dyDescent="0.25">
      <c r="A492" s="4" t="s">
        <v>20</v>
      </c>
      <c r="B492" s="4" t="s">
        <v>32</v>
      </c>
      <c r="C492" s="4" t="s">
        <v>12</v>
      </c>
      <c r="D492" s="4" t="s">
        <v>24</v>
      </c>
      <c r="E492" s="4" t="s">
        <v>25</v>
      </c>
      <c r="F492" s="4">
        <v>83830</v>
      </c>
      <c r="G492" s="5">
        <v>0.15</v>
      </c>
      <c r="H492" s="4"/>
      <c r="I492" s="4">
        <v>24</v>
      </c>
      <c r="J492" s="4"/>
    </row>
    <row r="493" spans="1:10" ht="15.75" customHeight="1" x14ac:dyDescent="0.25">
      <c r="A493" s="4" t="s">
        <v>19</v>
      </c>
      <c r="B493" s="4" t="s">
        <v>11</v>
      </c>
      <c r="C493" s="4" t="s">
        <v>12</v>
      </c>
      <c r="D493" s="4" t="s">
        <v>17</v>
      </c>
      <c r="E493" s="4" t="s">
        <v>55</v>
      </c>
      <c r="F493" s="4">
        <v>83963</v>
      </c>
      <c r="G493" s="5">
        <v>0.12</v>
      </c>
      <c r="H493" s="4"/>
      <c r="I493" s="4">
        <v>185</v>
      </c>
      <c r="J493" s="4"/>
    </row>
    <row r="494" spans="1:10" ht="15.75" customHeight="1" x14ac:dyDescent="0.25">
      <c r="A494" s="4" t="s">
        <v>51</v>
      </c>
      <c r="B494" s="4" t="s">
        <v>11</v>
      </c>
      <c r="C494" s="4" t="s">
        <v>27</v>
      </c>
      <c r="D494" s="4" t="s">
        <v>13</v>
      </c>
      <c r="E494" s="4" t="s">
        <v>44</v>
      </c>
      <c r="F494" s="4">
        <v>84183</v>
      </c>
      <c r="G494" s="5">
        <v>0.04</v>
      </c>
      <c r="H494" s="4"/>
      <c r="I494" s="4">
        <v>84</v>
      </c>
      <c r="J494" s="4"/>
    </row>
    <row r="495" spans="1:10" ht="15.75" customHeight="1" x14ac:dyDescent="0.25">
      <c r="A495" s="4" t="s">
        <v>58</v>
      </c>
      <c r="B495" s="4" t="s">
        <v>11</v>
      </c>
      <c r="C495" s="4" t="s">
        <v>35</v>
      </c>
      <c r="D495" s="4" t="s">
        <v>17</v>
      </c>
      <c r="E495" s="4" t="s">
        <v>55</v>
      </c>
      <c r="F495" s="4">
        <v>84190</v>
      </c>
      <c r="G495" s="5">
        <v>0.14000000000000001</v>
      </c>
      <c r="H495" s="4"/>
      <c r="I495" s="4">
        <v>120</v>
      </c>
      <c r="J495" s="4"/>
    </row>
    <row r="496" spans="1:10" ht="15.75" customHeight="1" x14ac:dyDescent="0.25">
      <c r="A496" s="4" t="s">
        <v>51</v>
      </c>
      <c r="B496" s="4" t="s">
        <v>42</v>
      </c>
      <c r="C496" s="4" t="s">
        <v>22</v>
      </c>
      <c r="D496" s="4" t="s">
        <v>13</v>
      </c>
      <c r="E496" s="4" t="s">
        <v>14</v>
      </c>
      <c r="F496" s="4">
        <v>84214</v>
      </c>
      <c r="G496" s="5">
        <v>0.08</v>
      </c>
      <c r="H496" s="4"/>
      <c r="I496" s="4">
        <v>31</v>
      </c>
      <c r="J496" s="4"/>
    </row>
    <row r="497" spans="1:10" ht="15.75" customHeight="1" x14ac:dyDescent="0.25">
      <c r="A497" s="4" t="s">
        <v>20</v>
      </c>
      <c r="B497" s="4" t="s">
        <v>11</v>
      </c>
      <c r="C497" s="4" t="s">
        <v>54</v>
      </c>
      <c r="D497" s="4" t="s">
        <v>17</v>
      </c>
      <c r="E497" s="4" t="s">
        <v>18</v>
      </c>
      <c r="F497" s="4">
        <v>84256</v>
      </c>
      <c r="G497" s="5">
        <v>0.05</v>
      </c>
      <c r="H497" s="4"/>
      <c r="I497" s="4">
        <v>24</v>
      </c>
      <c r="J497" s="4"/>
    </row>
    <row r="498" spans="1:10" ht="15.75" customHeight="1" x14ac:dyDescent="0.25">
      <c r="A498" s="4" t="s">
        <v>20</v>
      </c>
      <c r="B498" s="4" t="s">
        <v>11</v>
      </c>
      <c r="C498" s="4" t="s">
        <v>12</v>
      </c>
      <c r="D498" s="4" t="s">
        <v>13</v>
      </c>
      <c r="E498" s="4" t="s">
        <v>14</v>
      </c>
      <c r="F498" s="4">
        <v>84364</v>
      </c>
      <c r="G498" s="5">
        <v>0.1</v>
      </c>
      <c r="H498" s="4"/>
      <c r="I498" s="4">
        <v>27</v>
      </c>
      <c r="J498" s="4"/>
    </row>
    <row r="499" spans="1:10" ht="15.75" customHeight="1" x14ac:dyDescent="0.25">
      <c r="A499" s="4" t="s">
        <v>57</v>
      </c>
      <c r="B499" s="4" t="s">
        <v>11</v>
      </c>
      <c r="C499" s="4" t="s">
        <v>12</v>
      </c>
      <c r="D499" s="4" t="s">
        <v>17</v>
      </c>
      <c r="E499" s="4" t="s">
        <v>18</v>
      </c>
      <c r="F499" s="4">
        <v>84685</v>
      </c>
      <c r="G499" s="5">
        <v>0.09</v>
      </c>
      <c r="H499" s="4"/>
      <c r="I499" s="4">
        <v>34</v>
      </c>
      <c r="J499" s="4"/>
    </row>
    <row r="500" spans="1:10" ht="15.75" customHeight="1" x14ac:dyDescent="0.25">
      <c r="A500" s="4" t="s">
        <v>15</v>
      </c>
      <c r="B500" s="4" t="s">
        <v>42</v>
      </c>
      <c r="C500" s="4" t="s">
        <v>12</v>
      </c>
      <c r="D500" s="4" t="s">
        <v>13</v>
      </c>
      <c r="E500" s="4" t="s">
        <v>14</v>
      </c>
      <c r="F500" s="4">
        <v>84696</v>
      </c>
      <c r="G500" s="5">
        <v>0.04</v>
      </c>
      <c r="H500" s="4"/>
      <c r="I500" s="4">
        <v>145</v>
      </c>
      <c r="J500" s="4"/>
    </row>
    <row r="501" spans="1:10" ht="15.75" customHeight="1" x14ac:dyDescent="0.25">
      <c r="A501" s="4" t="s">
        <v>40</v>
      </c>
      <c r="B501" s="4" t="s">
        <v>11</v>
      </c>
      <c r="C501" s="4" t="s">
        <v>12</v>
      </c>
      <c r="D501" s="4" t="s">
        <v>24</v>
      </c>
      <c r="E501" s="4" t="s">
        <v>25</v>
      </c>
      <c r="F501" s="4">
        <v>84904</v>
      </c>
      <c r="G501" s="5">
        <v>0.04</v>
      </c>
      <c r="H501" s="4"/>
      <c r="I501" s="4">
        <v>33</v>
      </c>
      <c r="J501" s="4"/>
    </row>
    <row r="502" spans="1:10" ht="15.75" customHeight="1" x14ac:dyDescent="0.25">
      <c r="G502" s="6"/>
    </row>
    <row r="503" spans="1:10" ht="15.75" customHeight="1" x14ac:dyDescent="0.25">
      <c r="G503" s="6"/>
    </row>
    <row r="504" spans="1:10" ht="15.75" customHeight="1" x14ac:dyDescent="0.25">
      <c r="G504" s="6"/>
    </row>
    <row r="505" spans="1:10" ht="15.75" customHeight="1" x14ac:dyDescent="0.25">
      <c r="G505" s="6"/>
    </row>
    <row r="506" spans="1:10" ht="15.75" customHeight="1" x14ac:dyDescent="0.25">
      <c r="G506" s="6"/>
    </row>
    <row r="507" spans="1:10" ht="15.75" customHeight="1" x14ac:dyDescent="0.25">
      <c r="G507" s="6"/>
    </row>
    <row r="508" spans="1:10" ht="15.75" customHeight="1" x14ac:dyDescent="0.25">
      <c r="G508" s="6"/>
    </row>
    <row r="509" spans="1:10" ht="15.75" customHeight="1" x14ac:dyDescent="0.25">
      <c r="G509" s="6"/>
    </row>
    <row r="510" spans="1:10" ht="15.75" customHeight="1" x14ac:dyDescent="0.25">
      <c r="G510" s="6"/>
    </row>
    <row r="511" spans="1:10" ht="15.75" customHeight="1" x14ac:dyDescent="0.25">
      <c r="G511" s="6"/>
    </row>
    <row r="512" spans="1:10" ht="15.75" customHeight="1" x14ac:dyDescent="0.25">
      <c r="G512" s="6"/>
    </row>
    <row r="513" spans="7:7" ht="15.75" customHeight="1" x14ac:dyDescent="0.25">
      <c r="G513" s="6"/>
    </row>
    <row r="514" spans="7:7" ht="15.75" customHeight="1" x14ac:dyDescent="0.25">
      <c r="G514" s="6"/>
    </row>
    <row r="515" spans="7:7" ht="15.75" customHeight="1" x14ac:dyDescent="0.25">
      <c r="G515" s="6"/>
    </row>
    <row r="516" spans="7:7" ht="15.75" customHeight="1" x14ac:dyDescent="0.25">
      <c r="G516" s="6"/>
    </row>
    <row r="517" spans="7:7" ht="15.75" customHeight="1" x14ac:dyDescent="0.25">
      <c r="G517" s="6"/>
    </row>
    <row r="518" spans="7:7" ht="15.75" customHeight="1" x14ac:dyDescent="0.25">
      <c r="G518" s="6"/>
    </row>
    <row r="519" spans="7:7" ht="15.75" customHeight="1" x14ac:dyDescent="0.25">
      <c r="G519" s="6"/>
    </row>
    <row r="520" spans="7:7" ht="15.75" customHeight="1" x14ac:dyDescent="0.25">
      <c r="G520" s="6"/>
    </row>
    <row r="521" spans="7:7" ht="15.75" customHeight="1" x14ac:dyDescent="0.25">
      <c r="G521" s="6"/>
    </row>
    <row r="522" spans="7:7" ht="15.75" customHeight="1" x14ac:dyDescent="0.25">
      <c r="G522" s="6"/>
    </row>
    <row r="523" spans="7:7" ht="15.75" customHeight="1" x14ac:dyDescent="0.25">
      <c r="G523" s="6"/>
    </row>
    <row r="524" spans="7:7" ht="15.75" customHeight="1" x14ac:dyDescent="0.25">
      <c r="G524" s="6"/>
    </row>
    <row r="525" spans="7:7" ht="15.75" customHeight="1" x14ac:dyDescent="0.25">
      <c r="G525" s="6"/>
    </row>
    <row r="526" spans="7:7" ht="15.75" customHeight="1" x14ac:dyDescent="0.25">
      <c r="G526" s="6"/>
    </row>
    <row r="527" spans="7:7" ht="15.75" customHeight="1" x14ac:dyDescent="0.25">
      <c r="G527" s="6"/>
    </row>
    <row r="528" spans="7:7" ht="15.75" customHeight="1" x14ac:dyDescent="0.25">
      <c r="G528" s="6"/>
    </row>
    <row r="529" spans="7:7" ht="15.75" customHeight="1" x14ac:dyDescent="0.25">
      <c r="G529" s="6"/>
    </row>
    <row r="530" spans="7:7" ht="15.75" customHeight="1" x14ac:dyDescent="0.25">
      <c r="G530" s="6"/>
    </row>
    <row r="531" spans="7:7" ht="15.75" customHeight="1" x14ac:dyDescent="0.25">
      <c r="G531" s="6"/>
    </row>
    <row r="532" spans="7:7" ht="15.75" customHeight="1" x14ac:dyDescent="0.25">
      <c r="G532" s="6"/>
    </row>
    <row r="533" spans="7:7" ht="15.75" customHeight="1" x14ac:dyDescent="0.25">
      <c r="G533" s="6"/>
    </row>
    <row r="534" spans="7:7" ht="15.75" customHeight="1" x14ac:dyDescent="0.25">
      <c r="G534" s="6"/>
    </row>
    <row r="535" spans="7:7" ht="15.75" customHeight="1" x14ac:dyDescent="0.25">
      <c r="G535" s="6"/>
    </row>
    <row r="536" spans="7:7" ht="15.75" customHeight="1" x14ac:dyDescent="0.25">
      <c r="G536" s="6"/>
    </row>
    <row r="537" spans="7:7" ht="15.75" customHeight="1" x14ac:dyDescent="0.25">
      <c r="G537" s="6"/>
    </row>
    <row r="538" spans="7:7" ht="15.75" customHeight="1" x14ac:dyDescent="0.25">
      <c r="G538" s="6"/>
    </row>
    <row r="539" spans="7:7" ht="15.75" customHeight="1" x14ac:dyDescent="0.25">
      <c r="G539" s="6"/>
    </row>
    <row r="540" spans="7:7" ht="15.75" customHeight="1" x14ac:dyDescent="0.25">
      <c r="G540" s="6"/>
    </row>
    <row r="541" spans="7:7" ht="15.75" customHeight="1" x14ac:dyDescent="0.25">
      <c r="G541" s="6"/>
    </row>
    <row r="542" spans="7:7" ht="15.75" customHeight="1" x14ac:dyDescent="0.25">
      <c r="G542" s="6"/>
    </row>
    <row r="543" spans="7:7" ht="15.75" customHeight="1" x14ac:dyDescent="0.25">
      <c r="G543" s="6"/>
    </row>
    <row r="544" spans="7:7" ht="15.75" customHeight="1" x14ac:dyDescent="0.25">
      <c r="G544" s="6"/>
    </row>
    <row r="545" spans="7:7" ht="15.75" customHeight="1" x14ac:dyDescent="0.25">
      <c r="G545" s="6"/>
    </row>
    <row r="546" spans="7:7" ht="15.75" customHeight="1" x14ac:dyDescent="0.25">
      <c r="G546" s="6"/>
    </row>
    <row r="547" spans="7:7" ht="15.75" customHeight="1" x14ac:dyDescent="0.25">
      <c r="G547" s="6"/>
    </row>
    <row r="548" spans="7:7" ht="15.75" customHeight="1" x14ac:dyDescent="0.25">
      <c r="G548" s="6"/>
    </row>
    <row r="549" spans="7:7" ht="15.75" customHeight="1" x14ac:dyDescent="0.25">
      <c r="G549" s="6"/>
    </row>
    <row r="550" spans="7:7" ht="15.75" customHeight="1" x14ac:dyDescent="0.25">
      <c r="G550" s="6"/>
    </row>
    <row r="551" spans="7:7" ht="15.75" customHeight="1" x14ac:dyDescent="0.25">
      <c r="G551" s="6"/>
    </row>
    <row r="552" spans="7:7" ht="15.75" customHeight="1" x14ac:dyDescent="0.25">
      <c r="G552" s="6"/>
    </row>
    <row r="553" spans="7:7" ht="15.75" customHeight="1" x14ac:dyDescent="0.25">
      <c r="G553" s="6"/>
    </row>
    <row r="554" spans="7:7" ht="15.75" customHeight="1" x14ac:dyDescent="0.25">
      <c r="G554" s="6"/>
    </row>
    <row r="555" spans="7:7" ht="15.75" customHeight="1" x14ac:dyDescent="0.25">
      <c r="G555" s="6"/>
    </row>
    <row r="556" spans="7:7" ht="15.75" customHeight="1" x14ac:dyDescent="0.25">
      <c r="G556" s="6"/>
    </row>
    <row r="557" spans="7:7" ht="15.75" customHeight="1" x14ac:dyDescent="0.25">
      <c r="G557" s="6"/>
    </row>
    <row r="558" spans="7:7" ht="15.75" customHeight="1" x14ac:dyDescent="0.25">
      <c r="G558" s="6"/>
    </row>
    <row r="559" spans="7:7" ht="15.75" customHeight="1" x14ac:dyDescent="0.25">
      <c r="G559" s="6"/>
    </row>
    <row r="560" spans="7:7" ht="15.75" customHeight="1" x14ac:dyDescent="0.25">
      <c r="G560" s="6"/>
    </row>
    <row r="561" spans="7:7" ht="15.75" customHeight="1" x14ac:dyDescent="0.25">
      <c r="G561" s="6"/>
    </row>
    <row r="562" spans="7:7" ht="15.75" customHeight="1" x14ac:dyDescent="0.25">
      <c r="G562" s="6"/>
    </row>
    <row r="563" spans="7:7" ht="15.75" customHeight="1" x14ac:dyDescent="0.25">
      <c r="G563" s="6"/>
    </row>
    <row r="564" spans="7:7" ht="15.75" customHeight="1" x14ac:dyDescent="0.25">
      <c r="G564" s="6"/>
    </row>
    <row r="565" spans="7:7" ht="15.75" customHeight="1" x14ac:dyDescent="0.25">
      <c r="G565" s="6"/>
    </row>
    <row r="566" spans="7:7" ht="15.75" customHeight="1" x14ac:dyDescent="0.25">
      <c r="G566" s="6"/>
    </row>
    <row r="567" spans="7:7" ht="15.75" customHeight="1" x14ac:dyDescent="0.25">
      <c r="G567" s="6"/>
    </row>
    <row r="568" spans="7:7" ht="15.75" customHeight="1" x14ac:dyDescent="0.25">
      <c r="G568" s="6"/>
    </row>
    <row r="569" spans="7:7" ht="15.75" customHeight="1" x14ac:dyDescent="0.25">
      <c r="G569" s="6"/>
    </row>
    <row r="570" spans="7:7" ht="15.75" customHeight="1" x14ac:dyDescent="0.25">
      <c r="G570" s="6"/>
    </row>
    <row r="571" spans="7:7" ht="15.75" customHeight="1" x14ac:dyDescent="0.25">
      <c r="G571" s="6"/>
    </row>
    <row r="572" spans="7:7" ht="15.75" customHeight="1" x14ac:dyDescent="0.25">
      <c r="G572" s="6"/>
    </row>
    <row r="573" spans="7:7" ht="15.75" customHeight="1" x14ac:dyDescent="0.25">
      <c r="G573" s="6"/>
    </row>
    <row r="574" spans="7:7" ht="15.75" customHeight="1" x14ac:dyDescent="0.25">
      <c r="G574" s="6"/>
    </row>
    <row r="575" spans="7:7" ht="15.75" customHeight="1" x14ac:dyDescent="0.25">
      <c r="G575" s="6"/>
    </row>
    <row r="576" spans="7:7" ht="15.75" customHeight="1" x14ac:dyDescent="0.25">
      <c r="G576" s="6"/>
    </row>
    <row r="577" spans="7:7" ht="15.75" customHeight="1" x14ac:dyDescent="0.25">
      <c r="G577" s="6"/>
    </row>
    <row r="578" spans="7:7" ht="15.75" customHeight="1" x14ac:dyDescent="0.25">
      <c r="G578" s="6"/>
    </row>
    <row r="579" spans="7:7" ht="15.75" customHeight="1" x14ac:dyDescent="0.25">
      <c r="G579" s="6"/>
    </row>
    <row r="580" spans="7:7" ht="15.75" customHeight="1" x14ac:dyDescent="0.25">
      <c r="G580" s="6"/>
    </row>
    <row r="581" spans="7:7" ht="15.75" customHeight="1" x14ac:dyDescent="0.25">
      <c r="G581" s="6"/>
    </row>
    <row r="582" spans="7:7" ht="15.75" customHeight="1" x14ac:dyDescent="0.25">
      <c r="G582" s="6"/>
    </row>
    <row r="583" spans="7:7" ht="15.75" customHeight="1" x14ac:dyDescent="0.25">
      <c r="G583" s="6"/>
    </row>
    <row r="584" spans="7:7" ht="15.75" customHeight="1" x14ac:dyDescent="0.25">
      <c r="G584" s="6"/>
    </row>
    <row r="585" spans="7:7" ht="15.75" customHeight="1" x14ac:dyDescent="0.25">
      <c r="G585" s="6"/>
    </row>
    <row r="586" spans="7:7" ht="15.75" customHeight="1" x14ac:dyDescent="0.25">
      <c r="G586" s="6"/>
    </row>
    <row r="587" spans="7:7" ht="15.75" customHeight="1" x14ac:dyDescent="0.25">
      <c r="G587" s="6"/>
    </row>
    <row r="588" spans="7:7" ht="15.75" customHeight="1" x14ac:dyDescent="0.25">
      <c r="G588" s="6"/>
    </row>
    <row r="589" spans="7:7" ht="15.75" customHeight="1" x14ac:dyDescent="0.25">
      <c r="G589" s="6"/>
    </row>
    <row r="590" spans="7:7" ht="15.75" customHeight="1" x14ac:dyDescent="0.25">
      <c r="G590" s="6"/>
    </row>
    <row r="591" spans="7:7" ht="15.75" customHeight="1" x14ac:dyDescent="0.25">
      <c r="G591" s="6"/>
    </row>
    <row r="592" spans="7:7" ht="15.75" customHeight="1" x14ac:dyDescent="0.25">
      <c r="G592" s="6"/>
    </row>
    <row r="593" spans="7:7" ht="15.75" customHeight="1" x14ac:dyDescent="0.25">
      <c r="G593" s="6"/>
    </row>
    <row r="594" spans="7:7" ht="15.75" customHeight="1" x14ac:dyDescent="0.25">
      <c r="G594" s="6"/>
    </row>
    <row r="595" spans="7:7" ht="15.75" customHeight="1" x14ac:dyDescent="0.25">
      <c r="G595" s="6"/>
    </row>
    <row r="596" spans="7:7" ht="15.75" customHeight="1" x14ac:dyDescent="0.25">
      <c r="G596" s="6"/>
    </row>
    <row r="597" spans="7:7" ht="15.75" customHeight="1" x14ac:dyDescent="0.25">
      <c r="G597" s="6"/>
    </row>
    <row r="598" spans="7:7" ht="15.75" customHeight="1" x14ac:dyDescent="0.25">
      <c r="G598" s="6"/>
    </row>
    <row r="599" spans="7:7" ht="15.75" customHeight="1" x14ac:dyDescent="0.25">
      <c r="G599" s="6"/>
    </row>
    <row r="600" spans="7:7" ht="15.75" customHeight="1" x14ac:dyDescent="0.25">
      <c r="G600" s="6"/>
    </row>
    <row r="601" spans="7:7" ht="15.75" customHeight="1" x14ac:dyDescent="0.25">
      <c r="G601" s="6"/>
    </row>
    <row r="602" spans="7:7" ht="15.75" customHeight="1" x14ac:dyDescent="0.25">
      <c r="G602" s="6"/>
    </row>
    <row r="603" spans="7:7" ht="15.75" customHeight="1" x14ac:dyDescent="0.25">
      <c r="G603" s="6"/>
    </row>
    <row r="604" spans="7:7" ht="15.75" customHeight="1" x14ac:dyDescent="0.25">
      <c r="G604" s="6"/>
    </row>
    <row r="605" spans="7:7" ht="15.75" customHeight="1" x14ac:dyDescent="0.25">
      <c r="G605" s="6"/>
    </row>
    <row r="606" spans="7:7" ht="15.75" customHeight="1" x14ac:dyDescent="0.25">
      <c r="G606" s="6"/>
    </row>
    <row r="607" spans="7:7" ht="15.75" customHeight="1" x14ac:dyDescent="0.25">
      <c r="G607" s="6"/>
    </row>
    <row r="608" spans="7:7" ht="15.75" customHeight="1" x14ac:dyDescent="0.25">
      <c r="G608" s="6"/>
    </row>
    <row r="609" spans="7:7" ht="15.75" customHeight="1" x14ac:dyDescent="0.25">
      <c r="G609" s="6"/>
    </row>
    <row r="610" spans="7:7" ht="15.75" customHeight="1" x14ac:dyDescent="0.25">
      <c r="G610" s="6"/>
    </row>
    <row r="611" spans="7:7" ht="15.75" customHeight="1" x14ac:dyDescent="0.25">
      <c r="G611" s="6"/>
    </row>
    <row r="612" spans="7:7" ht="15.75" customHeight="1" x14ac:dyDescent="0.25">
      <c r="G612" s="6"/>
    </row>
    <row r="613" spans="7:7" ht="15.75" customHeight="1" x14ac:dyDescent="0.25">
      <c r="G613" s="6"/>
    </row>
    <row r="614" spans="7:7" ht="15.75" customHeight="1" x14ac:dyDescent="0.25">
      <c r="G614" s="6"/>
    </row>
    <row r="615" spans="7:7" ht="15.75" customHeight="1" x14ac:dyDescent="0.25">
      <c r="G615" s="6"/>
    </row>
    <row r="616" spans="7:7" ht="15.75" customHeight="1" x14ac:dyDescent="0.25">
      <c r="G616" s="6"/>
    </row>
    <row r="617" spans="7:7" ht="15.75" customHeight="1" x14ac:dyDescent="0.25">
      <c r="G617" s="6"/>
    </row>
    <row r="618" spans="7:7" ht="15.75" customHeight="1" x14ac:dyDescent="0.25">
      <c r="G618" s="6"/>
    </row>
    <row r="619" spans="7:7" ht="15.75" customHeight="1" x14ac:dyDescent="0.25">
      <c r="G619" s="6"/>
    </row>
    <row r="620" spans="7:7" ht="15.75" customHeight="1" x14ac:dyDescent="0.25">
      <c r="G620" s="6"/>
    </row>
    <row r="621" spans="7:7" ht="15.75" customHeight="1" x14ac:dyDescent="0.25">
      <c r="G621" s="6"/>
    </row>
    <row r="622" spans="7:7" ht="15.75" customHeight="1" x14ac:dyDescent="0.25">
      <c r="G622" s="6"/>
    </row>
    <row r="623" spans="7:7" ht="15.75" customHeight="1" x14ac:dyDescent="0.25">
      <c r="G623" s="6"/>
    </row>
    <row r="624" spans="7:7" ht="15.75" customHeight="1" x14ac:dyDescent="0.25">
      <c r="G624" s="6"/>
    </row>
    <row r="625" spans="7:7" ht="15.75" customHeight="1" x14ac:dyDescent="0.25">
      <c r="G625" s="6"/>
    </row>
    <row r="626" spans="7:7" ht="15.75" customHeight="1" x14ac:dyDescent="0.25">
      <c r="G626" s="6"/>
    </row>
    <row r="627" spans="7:7" ht="15.75" customHeight="1" x14ac:dyDescent="0.25">
      <c r="G627" s="6"/>
    </row>
    <row r="628" spans="7:7" ht="15.75" customHeight="1" x14ac:dyDescent="0.25">
      <c r="G628" s="6"/>
    </row>
    <row r="629" spans="7:7" ht="15.75" customHeight="1" x14ac:dyDescent="0.25">
      <c r="G629" s="6"/>
    </row>
    <row r="630" spans="7:7" ht="15.75" customHeight="1" x14ac:dyDescent="0.25">
      <c r="G630" s="6"/>
    </row>
    <row r="631" spans="7:7" ht="15.75" customHeight="1" x14ac:dyDescent="0.25">
      <c r="G631" s="6"/>
    </row>
    <row r="632" spans="7:7" ht="15.75" customHeight="1" x14ac:dyDescent="0.25">
      <c r="G632" s="6"/>
    </row>
    <row r="633" spans="7:7" ht="15.75" customHeight="1" x14ac:dyDescent="0.25">
      <c r="G633" s="6"/>
    </row>
    <row r="634" spans="7:7" ht="15.75" customHeight="1" x14ac:dyDescent="0.25">
      <c r="G634" s="6"/>
    </row>
    <row r="635" spans="7:7" ht="15.75" customHeight="1" x14ac:dyDescent="0.25">
      <c r="G635" s="6"/>
    </row>
    <row r="636" spans="7:7" ht="15.75" customHeight="1" x14ac:dyDescent="0.25">
      <c r="G636" s="6"/>
    </row>
    <row r="637" spans="7:7" ht="15.75" customHeight="1" x14ac:dyDescent="0.25">
      <c r="G637" s="6"/>
    </row>
    <row r="638" spans="7:7" ht="15.75" customHeight="1" x14ac:dyDescent="0.25">
      <c r="G638" s="6"/>
    </row>
    <row r="639" spans="7:7" ht="15.75" customHeight="1" x14ac:dyDescent="0.25">
      <c r="G639" s="6"/>
    </row>
    <row r="640" spans="7:7" ht="15.75" customHeight="1" x14ac:dyDescent="0.25">
      <c r="G640" s="6"/>
    </row>
    <row r="641" spans="7:7" ht="15.75" customHeight="1" x14ac:dyDescent="0.25">
      <c r="G641" s="6"/>
    </row>
    <row r="642" spans="7:7" ht="15.75" customHeight="1" x14ac:dyDescent="0.25">
      <c r="G642" s="6"/>
    </row>
    <row r="643" spans="7:7" ht="15.75" customHeight="1" x14ac:dyDescent="0.25">
      <c r="G643" s="6"/>
    </row>
    <row r="644" spans="7:7" ht="15.75" customHeight="1" x14ac:dyDescent="0.25">
      <c r="G644" s="6"/>
    </row>
    <row r="645" spans="7:7" ht="15.75" customHeight="1" x14ac:dyDescent="0.25">
      <c r="G645" s="6"/>
    </row>
    <row r="646" spans="7:7" ht="15.75" customHeight="1" x14ac:dyDescent="0.25">
      <c r="G646" s="6"/>
    </row>
    <row r="647" spans="7:7" ht="15.75" customHeight="1" x14ac:dyDescent="0.25">
      <c r="G647" s="6"/>
    </row>
    <row r="648" spans="7:7" ht="15.75" customHeight="1" x14ac:dyDescent="0.25">
      <c r="G648" s="6"/>
    </row>
    <row r="649" spans="7:7" ht="15.75" customHeight="1" x14ac:dyDescent="0.25">
      <c r="G649" s="6"/>
    </row>
    <row r="650" spans="7:7" ht="15.75" customHeight="1" x14ac:dyDescent="0.25">
      <c r="G650" s="6"/>
    </row>
    <row r="651" spans="7:7" ht="15.75" customHeight="1" x14ac:dyDescent="0.25">
      <c r="G651" s="6"/>
    </row>
    <row r="652" spans="7:7" ht="15.75" customHeight="1" x14ac:dyDescent="0.25">
      <c r="G652" s="6"/>
    </row>
    <row r="653" spans="7:7" ht="15.75" customHeight="1" x14ac:dyDescent="0.25">
      <c r="G653" s="6"/>
    </row>
    <row r="654" spans="7:7" ht="15.75" customHeight="1" x14ac:dyDescent="0.25">
      <c r="G654" s="6"/>
    </row>
    <row r="655" spans="7:7" ht="15.75" customHeight="1" x14ac:dyDescent="0.25">
      <c r="G655" s="6"/>
    </row>
    <row r="656" spans="7:7" ht="15.75" customHeight="1" x14ac:dyDescent="0.25">
      <c r="G656" s="6"/>
    </row>
    <row r="657" spans="7:7" ht="15.75" customHeight="1" x14ac:dyDescent="0.25">
      <c r="G657" s="6"/>
    </row>
    <row r="658" spans="7:7" ht="15.75" customHeight="1" x14ac:dyDescent="0.25">
      <c r="G658" s="6"/>
    </row>
    <row r="659" spans="7:7" ht="15.75" customHeight="1" x14ac:dyDescent="0.25">
      <c r="G659" s="6"/>
    </row>
    <row r="660" spans="7:7" ht="15.75" customHeight="1" x14ac:dyDescent="0.25">
      <c r="G660" s="6"/>
    </row>
    <row r="661" spans="7:7" ht="15.75" customHeight="1" x14ac:dyDescent="0.25">
      <c r="G661" s="6"/>
    </row>
    <row r="662" spans="7:7" ht="15.75" customHeight="1" x14ac:dyDescent="0.25">
      <c r="G662" s="6"/>
    </row>
    <row r="663" spans="7:7" ht="15.75" customHeight="1" x14ac:dyDescent="0.25">
      <c r="G663" s="6"/>
    </row>
    <row r="664" spans="7:7" ht="15.75" customHeight="1" x14ac:dyDescent="0.25">
      <c r="G664" s="6"/>
    </row>
    <row r="665" spans="7:7" ht="15.75" customHeight="1" x14ac:dyDescent="0.25">
      <c r="G665" s="6"/>
    </row>
    <row r="666" spans="7:7" ht="15.75" customHeight="1" x14ac:dyDescent="0.25">
      <c r="G666" s="6"/>
    </row>
    <row r="667" spans="7:7" ht="15.75" customHeight="1" x14ac:dyDescent="0.25">
      <c r="G667" s="6"/>
    </row>
    <row r="668" spans="7:7" ht="15.75" customHeight="1" x14ac:dyDescent="0.25">
      <c r="G668" s="6"/>
    </row>
    <row r="669" spans="7:7" ht="15.75" customHeight="1" x14ac:dyDescent="0.25">
      <c r="G669" s="6"/>
    </row>
    <row r="670" spans="7:7" ht="15.75" customHeight="1" x14ac:dyDescent="0.25">
      <c r="G670" s="6"/>
    </row>
    <row r="671" spans="7:7" ht="15.75" customHeight="1" x14ac:dyDescent="0.25">
      <c r="G671" s="6"/>
    </row>
    <row r="672" spans="7:7" ht="15.75" customHeight="1" x14ac:dyDescent="0.25">
      <c r="G672" s="6"/>
    </row>
    <row r="673" spans="7:7" ht="15.75" customHeight="1" x14ac:dyDescent="0.25">
      <c r="G673" s="6"/>
    </row>
    <row r="674" spans="7:7" ht="15.75" customHeight="1" x14ac:dyDescent="0.25">
      <c r="G674" s="6"/>
    </row>
    <row r="675" spans="7:7" ht="15.75" customHeight="1" x14ac:dyDescent="0.25">
      <c r="G675" s="6"/>
    </row>
    <row r="676" spans="7:7" ht="15.75" customHeight="1" x14ac:dyDescent="0.25">
      <c r="G676" s="6"/>
    </row>
    <row r="677" spans="7:7" ht="15.75" customHeight="1" x14ac:dyDescent="0.25">
      <c r="G677" s="6"/>
    </row>
    <row r="678" spans="7:7" ht="15.75" customHeight="1" x14ac:dyDescent="0.25">
      <c r="G678" s="6"/>
    </row>
    <row r="679" spans="7:7" ht="15.75" customHeight="1" x14ac:dyDescent="0.25">
      <c r="G679" s="6"/>
    </row>
    <row r="680" spans="7:7" ht="15.75" customHeight="1" x14ac:dyDescent="0.25">
      <c r="G680" s="6"/>
    </row>
    <row r="681" spans="7:7" ht="15.75" customHeight="1" x14ac:dyDescent="0.25">
      <c r="G681" s="6"/>
    </row>
    <row r="682" spans="7:7" ht="15.75" customHeight="1" x14ac:dyDescent="0.25">
      <c r="G682" s="6"/>
    </row>
    <row r="683" spans="7:7" ht="15.75" customHeight="1" x14ac:dyDescent="0.25">
      <c r="G683" s="6"/>
    </row>
    <row r="684" spans="7:7" ht="15.75" customHeight="1" x14ac:dyDescent="0.25">
      <c r="G684" s="6"/>
    </row>
    <row r="685" spans="7:7" ht="15.75" customHeight="1" x14ac:dyDescent="0.25">
      <c r="G685" s="6"/>
    </row>
    <row r="686" spans="7:7" ht="15.75" customHeight="1" x14ac:dyDescent="0.25">
      <c r="G686" s="6"/>
    </row>
    <row r="687" spans="7:7" ht="15.75" customHeight="1" x14ac:dyDescent="0.25">
      <c r="G687" s="6"/>
    </row>
    <row r="688" spans="7:7" ht="15.75" customHeight="1" x14ac:dyDescent="0.25">
      <c r="G688" s="6"/>
    </row>
    <row r="689" spans="7:7" ht="15.75" customHeight="1" x14ac:dyDescent="0.25">
      <c r="G689" s="6"/>
    </row>
    <row r="690" spans="7:7" ht="15.75" customHeight="1" x14ac:dyDescent="0.25">
      <c r="G690" s="6"/>
    </row>
    <row r="691" spans="7:7" ht="15.75" customHeight="1" x14ac:dyDescent="0.25">
      <c r="G691" s="6"/>
    </row>
    <row r="692" spans="7:7" ht="15.75" customHeight="1" x14ac:dyDescent="0.25">
      <c r="G692" s="6"/>
    </row>
    <row r="693" spans="7:7" ht="15.75" customHeight="1" x14ac:dyDescent="0.25">
      <c r="G693" s="6"/>
    </row>
    <row r="694" spans="7:7" ht="15.75" customHeight="1" x14ac:dyDescent="0.25">
      <c r="G694" s="6"/>
    </row>
    <row r="695" spans="7:7" ht="15.75" customHeight="1" x14ac:dyDescent="0.25">
      <c r="G695" s="6"/>
    </row>
    <row r="696" spans="7:7" ht="15.75" customHeight="1" x14ac:dyDescent="0.25">
      <c r="G696" s="6"/>
    </row>
    <row r="697" spans="7:7" ht="15.75" customHeight="1" x14ac:dyDescent="0.25">
      <c r="G697" s="6"/>
    </row>
    <row r="698" spans="7:7" ht="15.75" customHeight="1" x14ac:dyDescent="0.25">
      <c r="G698" s="6"/>
    </row>
    <row r="699" spans="7:7" ht="15.75" customHeight="1" x14ac:dyDescent="0.25">
      <c r="G699" s="6"/>
    </row>
    <row r="700" spans="7:7" ht="15.75" customHeight="1" x14ac:dyDescent="0.25">
      <c r="G700" s="6"/>
    </row>
    <row r="701" spans="7:7" ht="15.75" customHeight="1" x14ac:dyDescent="0.25">
      <c r="G701" s="6"/>
    </row>
    <row r="702" spans="7:7" ht="15.75" customHeight="1" x14ac:dyDescent="0.25">
      <c r="G702" s="6"/>
    </row>
    <row r="703" spans="7:7" ht="15.75" customHeight="1" x14ac:dyDescent="0.25">
      <c r="G703" s="6"/>
    </row>
    <row r="704" spans="7:7" ht="15.75" customHeight="1" x14ac:dyDescent="0.25">
      <c r="G704" s="6"/>
    </row>
    <row r="705" spans="7:7" ht="15.75" customHeight="1" x14ac:dyDescent="0.25">
      <c r="G705" s="6"/>
    </row>
    <row r="706" spans="7:7" ht="15.75" customHeight="1" x14ac:dyDescent="0.25">
      <c r="G706" s="6"/>
    </row>
    <row r="707" spans="7:7" ht="15.75" customHeight="1" x14ac:dyDescent="0.25">
      <c r="G707" s="6"/>
    </row>
    <row r="708" spans="7:7" ht="15.75" customHeight="1" x14ac:dyDescent="0.25">
      <c r="G708" s="6"/>
    </row>
    <row r="709" spans="7:7" ht="15.75" customHeight="1" x14ac:dyDescent="0.25">
      <c r="G709" s="6"/>
    </row>
    <row r="710" spans="7:7" ht="15.75" customHeight="1" x14ac:dyDescent="0.25">
      <c r="G710" s="6"/>
    </row>
    <row r="711" spans="7:7" ht="15.75" customHeight="1" x14ac:dyDescent="0.25">
      <c r="G711" s="6"/>
    </row>
    <row r="712" spans="7:7" ht="15.75" customHeight="1" x14ac:dyDescent="0.25">
      <c r="G712" s="6"/>
    </row>
    <row r="713" spans="7:7" ht="15.75" customHeight="1" x14ac:dyDescent="0.25">
      <c r="G713" s="6"/>
    </row>
    <row r="714" spans="7:7" ht="15.75" customHeight="1" x14ac:dyDescent="0.25">
      <c r="G714" s="6"/>
    </row>
    <row r="715" spans="7:7" ht="15.75" customHeight="1" x14ac:dyDescent="0.25">
      <c r="G715" s="6"/>
    </row>
    <row r="716" spans="7:7" ht="15.75" customHeight="1" x14ac:dyDescent="0.25">
      <c r="G716" s="6"/>
    </row>
    <row r="717" spans="7:7" ht="15.75" customHeight="1" x14ac:dyDescent="0.25">
      <c r="G717" s="6"/>
    </row>
    <row r="718" spans="7:7" ht="15.75" customHeight="1" x14ac:dyDescent="0.25">
      <c r="G718" s="6"/>
    </row>
    <row r="719" spans="7:7" ht="15.75" customHeight="1" x14ac:dyDescent="0.25">
      <c r="G719" s="6"/>
    </row>
    <row r="720" spans="7:7" ht="15.75" customHeight="1" x14ac:dyDescent="0.25">
      <c r="G720" s="6"/>
    </row>
    <row r="721" spans="7:7" ht="15.75" customHeight="1" x14ac:dyDescent="0.25">
      <c r="G721" s="6"/>
    </row>
    <row r="722" spans="7:7" ht="15.75" customHeight="1" x14ac:dyDescent="0.25">
      <c r="G722" s="6"/>
    </row>
    <row r="723" spans="7:7" ht="15.75" customHeight="1" x14ac:dyDescent="0.25">
      <c r="G723" s="6"/>
    </row>
    <row r="724" spans="7:7" ht="15.75" customHeight="1" x14ac:dyDescent="0.25">
      <c r="G724" s="6"/>
    </row>
    <row r="725" spans="7:7" ht="15.75" customHeight="1" x14ac:dyDescent="0.25">
      <c r="G725" s="6"/>
    </row>
    <row r="726" spans="7:7" ht="15.75" customHeight="1" x14ac:dyDescent="0.25">
      <c r="G726" s="6"/>
    </row>
    <row r="727" spans="7:7" ht="15.75" customHeight="1" x14ac:dyDescent="0.25">
      <c r="G727" s="6"/>
    </row>
    <row r="728" spans="7:7" ht="15.75" customHeight="1" x14ac:dyDescent="0.25">
      <c r="G728" s="6"/>
    </row>
    <row r="729" spans="7:7" ht="15.75" customHeight="1" x14ac:dyDescent="0.25">
      <c r="G729" s="6"/>
    </row>
    <row r="730" spans="7:7" ht="15.75" customHeight="1" x14ac:dyDescent="0.25">
      <c r="G730" s="6"/>
    </row>
    <row r="731" spans="7:7" ht="15.75" customHeight="1" x14ac:dyDescent="0.25">
      <c r="G731" s="6"/>
    </row>
    <row r="732" spans="7:7" ht="15.75" customHeight="1" x14ac:dyDescent="0.25">
      <c r="G732" s="6"/>
    </row>
    <row r="733" spans="7:7" ht="15.75" customHeight="1" x14ac:dyDescent="0.25">
      <c r="G733" s="6"/>
    </row>
    <row r="734" spans="7:7" ht="15.75" customHeight="1" x14ac:dyDescent="0.25">
      <c r="G734" s="6"/>
    </row>
    <row r="735" spans="7:7" ht="15.75" customHeight="1" x14ac:dyDescent="0.25">
      <c r="G735" s="6"/>
    </row>
    <row r="736" spans="7:7" ht="15.75" customHeight="1" x14ac:dyDescent="0.25">
      <c r="G736" s="6"/>
    </row>
    <row r="737" spans="7:7" ht="15.75" customHeight="1" x14ac:dyDescent="0.25">
      <c r="G737" s="6"/>
    </row>
    <row r="738" spans="7:7" ht="15.75" customHeight="1" x14ac:dyDescent="0.25">
      <c r="G738" s="6"/>
    </row>
    <row r="739" spans="7:7" ht="15.75" customHeight="1" x14ac:dyDescent="0.25">
      <c r="G739" s="6"/>
    </row>
    <row r="740" spans="7:7" ht="15.75" customHeight="1" x14ac:dyDescent="0.25">
      <c r="G740" s="6"/>
    </row>
    <row r="741" spans="7:7" ht="15.75" customHeight="1" x14ac:dyDescent="0.25">
      <c r="G741" s="6"/>
    </row>
    <row r="742" spans="7:7" ht="15.75" customHeight="1" x14ac:dyDescent="0.25">
      <c r="G742" s="6"/>
    </row>
    <row r="743" spans="7:7" ht="15.75" customHeight="1" x14ac:dyDescent="0.25">
      <c r="G743" s="6"/>
    </row>
    <row r="744" spans="7:7" ht="15.75" customHeight="1" x14ac:dyDescent="0.25">
      <c r="G744" s="6"/>
    </row>
    <row r="745" spans="7:7" ht="15.75" customHeight="1" x14ac:dyDescent="0.25">
      <c r="G745" s="6"/>
    </row>
    <row r="746" spans="7:7" ht="15.75" customHeight="1" x14ac:dyDescent="0.25">
      <c r="G746" s="6"/>
    </row>
    <row r="747" spans="7:7" ht="15.75" customHeight="1" x14ac:dyDescent="0.25">
      <c r="G747" s="6"/>
    </row>
    <row r="748" spans="7:7" ht="15.75" customHeight="1" x14ac:dyDescent="0.25">
      <c r="G748" s="6"/>
    </row>
    <row r="749" spans="7:7" ht="15.75" customHeight="1" x14ac:dyDescent="0.25">
      <c r="G749" s="6"/>
    </row>
    <row r="750" spans="7:7" ht="15.75" customHeight="1" x14ac:dyDescent="0.25">
      <c r="G750" s="6"/>
    </row>
    <row r="751" spans="7:7" ht="15.75" customHeight="1" x14ac:dyDescent="0.25">
      <c r="G751" s="6"/>
    </row>
    <row r="752" spans="7:7" ht="15.75" customHeight="1" x14ac:dyDescent="0.25">
      <c r="G752" s="6"/>
    </row>
    <row r="753" spans="7:7" ht="15.75" customHeight="1" x14ac:dyDescent="0.25">
      <c r="G753" s="6"/>
    </row>
    <row r="754" spans="7:7" ht="15.75" customHeight="1" x14ac:dyDescent="0.25">
      <c r="G754" s="6"/>
    </row>
    <row r="755" spans="7:7" ht="15.75" customHeight="1" x14ac:dyDescent="0.25">
      <c r="G755" s="6"/>
    </row>
    <row r="756" spans="7:7" ht="15.75" customHeight="1" x14ac:dyDescent="0.25">
      <c r="G756" s="6"/>
    </row>
    <row r="757" spans="7:7" ht="15.75" customHeight="1" x14ac:dyDescent="0.25">
      <c r="G757" s="6"/>
    </row>
    <row r="758" spans="7:7" ht="15.75" customHeight="1" x14ac:dyDescent="0.25">
      <c r="G758" s="6"/>
    </row>
    <row r="759" spans="7:7" ht="15.75" customHeight="1" x14ac:dyDescent="0.25">
      <c r="G759" s="6"/>
    </row>
    <row r="760" spans="7:7" ht="15.75" customHeight="1" x14ac:dyDescent="0.25">
      <c r="G760" s="6"/>
    </row>
    <row r="761" spans="7:7" ht="15.75" customHeight="1" x14ac:dyDescent="0.25">
      <c r="G761" s="6"/>
    </row>
    <row r="762" spans="7:7" ht="15.75" customHeight="1" x14ac:dyDescent="0.25">
      <c r="G762" s="6"/>
    </row>
    <row r="763" spans="7:7" ht="15.75" customHeight="1" x14ac:dyDescent="0.25">
      <c r="G763" s="6"/>
    </row>
    <row r="764" spans="7:7" ht="15.75" customHeight="1" x14ac:dyDescent="0.25">
      <c r="G764" s="6"/>
    </row>
    <row r="765" spans="7:7" ht="15.75" customHeight="1" x14ac:dyDescent="0.25">
      <c r="G765" s="6"/>
    </row>
    <row r="766" spans="7:7" ht="15.75" customHeight="1" x14ac:dyDescent="0.25">
      <c r="G766" s="6"/>
    </row>
    <row r="767" spans="7:7" ht="15.75" customHeight="1" x14ac:dyDescent="0.25">
      <c r="G767" s="6"/>
    </row>
    <row r="768" spans="7:7" ht="15.75" customHeight="1" x14ac:dyDescent="0.25">
      <c r="G768" s="6"/>
    </row>
    <row r="769" spans="7:7" ht="15.75" customHeight="1" x14ac:dyDescent="0.25">
      <c r="G769" s="6"/>
    </row>
    <row r="770" spans="7:7" ht="15.75" customHeight="1" x14ac:dyDescent="0.25">
      <c r="G770" s="6"/>
    </row>
    <row r="771" spans="7:7" ht="15.75" customHeight="1" x14ac:dyDescent="0.25">
      <c r="G771" s="6"/>
    </row>
    <row r="772" spans="7:7" ht="15.75" customHeight="1" x14ac:dyDescent="0.25">
      <c r="G772" s="6"/>
    </row>
    <row r="773" spans="7:7" ht="15.75" customHeight="1" x14ac:dyDescent="0.25">
      <c r="G773" s="6"/>
    </row>
    <row r="774" spans="7:7" ht="15.75" customHeight="1" x14ac:dyDescent="0.25">
      <c r="G774" s="6"/>
    </row>
    <row r="775" spans="7:7" ht="15.75" customHeight="1" x14ac:dyDescent="0.25">
      <c r="G775" s="6"/>
    </row>
    <row r="776" spans="7:7" ht="15.75" customHeight="1" x14ac:dyDescent="0.25">
      <c r="G776" s="6"/>
    </row>
    <row r="777" spans="7:7" ht="15.75" customHeight="1" x14ac:dyDescent="0.25">
      <c r="G777" s="6"/>
    </row>
    <row r="778" spans="7:7" ht="15.75" customHeight="1" x14ac:dyDescent="0.25">
      <c r="G778" s="6"/>
    </row>
    <row r="779" spans="7:7" ht="15.75" customHeight="1" x14ac:dyDescent="0.25">
      <c r="G779" s="6"/>
    </row>
    <row r="780" spans="7:7" ht="15.75" customHeight="1" x14ac:dyDescent="0.25">
      <c r="G780" s="6"/>
    </row>
    <row r="781" spans="7:7" ht="15.75" customHeight="1" x14ac:dyDescent="0.25">
      <c r="G781" s="6"/>
    </row>
    <row r="782" spans="7:7" ht="15.75" customHeight="1" x14ac:dyDescent="0.25">
      <c r="G782" s="6"/>
    </row>
    <row r="783" spans="7:7" ht="15.75" customHeight="1" x14ac:dyDescent="0.25">
      <c r="G783" s="6"/>
    </row>
    <row r="784" spans="7:7" ht="15.75" customHeight="1" x14ac:dyDescent="0.25">
      <c r="G784" s="6"/>
    </row>
    <row r="785" spans="7:7" ht="15.75" customHeight="1" x14ac:dyDescent="0.25">
      <c r="G785" s="6"/>
    </row>
    <row r="786" spans="7:7" ht="15.75" customHeight="1" x14ac:dyDescent="0.25">
      <c r="G786" s="6"/>
    </row>
    <row r="787" spans="7:7" ht="15.75" customHeight="1" x14ac:dyDescent="0.25">
      <c r="G787" s="6"/>
    </row>
    <row r="788" spans="7:7" ht="15.75" customHeight="1" x14ac:dyDescent="0.25">
      <c r="G788" s="6"/>
    </row>
    <row r="789" spans="7:7" ht="15.75" customHeight="1" x14ac:dyDescent="0.25">
      <c r="G789" s="6"/>
    </row>
    <row r="790" spans="7:7" ht="15.75" customHeight="1" x14ac:dyDescent="0.25">
      <c r="G790" s="6"/>
    </row>
    <row r="791" spans="7:7" ht="15.75" customHeight="1" x14ac:dyDescent="0.25">
      <c r="G791" s="6"/>
    </row>
    <row r="792" spans="7:7" ht="15.75" customHeight="1" x14ac:dyDescent="0.25">
      <c r="G792" s="6"/>
    </row>
    <row r="793" spans="7:7" ht="15.75" customHeight="1" x14ac:dyDescent="0.25">
      <c r="G793" s="6"/>
    </row>
    <row r="794" spans="7:7" ht="15.75" customHeight="1" x14ac:dyDescent="0.25">
      <c r="G794" s="6"/>
    </row>
    <row r="795" spans="7:7" ht="15.75" customHeight="1" x14ac:dyDescent="0.25">
      <c r="G795" s="6"/>
    </row>
    <row r="796" spans="7:7" ht="15.75" customHeight="1" x14ac:dyDescent="0.25">
      <c r="G796" s="6"/>
    </row>
    <row r="797" spans="7:7" ht="15.75" customHeight="1" x14ac:dyDescent="0.25">
      <c r="G797" s="6"/>
    </row>
    <row r="798" spans="7:7" ht="15.75" customHeight="1" x14ac:dyDescent="0.25">
      <c r="G798" s="6"/>
    </row>
    <row r="799" spans="7:7" ht="15.75" customHeight="1" x14ac:dyDescent="0.25">
      <c r="G799" s="6"/>
    </row>
    <row r="800" spans="7:7" ht="15.75" customHeight="1" x14ac:dyDescent="0.25">
      <c r="G800" s="6"/>
    </row>
    <row r="801" spans="7:7" ht="15.75" customHeight="1" x14ac:dyDescent="0.25">
      <c r="G801" s="6"/>
    </row>
    <row r="802" spans="7:7" ht="15.75" customHeight="1" x14ac:dyDescent="0.25">
      <c r="G802" s="6"/>
    </row>
    <row r="803" spans="7:7" ht="15.75" customHeight="1" x14ac:dyDescent="0.25">
      <c r="G803" s="6"/>
    </row>
    <row r="804" spans="7:7" ht="15.75" customHeight="1" x14ac:dyDescent="0.25">
      <c r="G804" s="6"/>
    </row>
    <row r="805" spans="7:7" ht="15.75" customHeight="1" x14ac:dyDescent="0.25">
      <c r="G805" s="6"/>
    </row>
    <row r="806" spans="7:7" ht="15.75" customHeight="1" x14ac:dyDescent="0.25">
      <c r="G806" s="6"/>
    </row>
    <row r="807" spans="7:7" ht="15.75" customHeight="1" x14ac:dyDescent="0.25">
      <c r="G807" s="6"/>
    </row>
    <row r="808" spans="7:7" ht="15.75" customHeight="1" x14ac:dyDescent="0.25">
      <c r="G808" s="6"/>
    </row>
    <row r="809" spans="7:7" ht="15.75" customHeight="1" x14ac:dyDescent="0.25">
      <c r="G809" s="6"/>
    </row>
    <row r="810" spans="7:7" ht="15.75" customHeight="1" x14ac:dyDescent="0.25">
      <c r="G810" s="6"/>
    </row>
    <row r="811" spans="7:7" ht="15.75" customHeight="1" x14ac:dyDescent="0.25">
      <c r="G811" s="6"/>
    </row>
    <row r="812" spans="7:7" ht="15.75" customHeight="1" x14ac:dyDescent="0.25">
      <c r="G812" s="6"/>
    </row>
    <row r="813" spans="7:7" ht="15.75" customHeight="1" x14ac:dyDescent="0.25">
      <c r="G813" s="6"/>
    </row>
    <row r="814" spans="7:7" ht="15.75" customHeight="1" x14ac:dyDescent="0.25">
      <c r="G814" s="6"/>
    </row>
    <row r="815" spans="7:7" ht="15.75" customHeight="1" x14ac:dyDescent="0.25">
      <c r="G815" s="6"/>
    </row>
    <row r="816" spans="7:7" ht="15.75" customHeight="1" x14ac:dyDescent="0.25">
      <c r="G816" s="6"/>
    </row>
    <row r="817" spans="7:7" ht="15.75" customHeight="1" x14ac:dyDescent="0.25">
      <c r="G817" s="6"/>
    </row>
    <row r="818" spans="7:7" ht="15.75" customHeight="1" x14ac:dyDescent="0.25">
      <c r="G818" s="6"/>
    </row>
    <row r="819" spans="7:7" ht="15.75" customHeight="1" x14ac:dyDescent="0.25">
      <c r="G819" s="6"/>
    </row>
    <row r="820" spans="7:7" ht="15.75" customHeight="1" x14ac:dyDescent="0.25">
      <c r="G820" s="6"/>
    </row>
    <row r="821" spans="7:7" ht="15.75" customHeight="1" x14ac:dyDescent="0.25">
      <c r="G821" s="6"/>
    </row>
    <row r="822" spans="7:7" ht="15.75" customHeight="1" x14ac:dyDescent="0.25">
      <c r="G822" s="6"/>
    </row>
    <row r="823" spans="7:7" ht="15.75" customHeight="1" x14ac:dyDescent="0.25">
      <c r="G823" s="6"/>
    </row>
    <row r="824" spans="7:7" ht="15.75" customHeight="1" x14ac:dyDescent="0.25">
      <c r="G824" s="6"/>
    </row>
    <row r="825" spans="7:7" ht="15.75" customHeight="1" x14ac:dyDescent="0.25">
      <c r="G825" s="6"/>
    </row>
    <row r="826" spans="7:7" ht="15.75" customHeight="1" x14ac:dyDescent="0.25">
      <c r="G826" s="6"/>
    </row>
    <row r="827" spans="7:7" ht="15.75" customHeight="1" x14ac:dyDescent="0.25">
      <c r="G827" s="6"/>
    </row>
    <row r="828" spans="7:7" ht="15.75" customHeight="1" x14ac:dyDescent="0.25">
      <c r="G828" s="6"/>
    </row>
    <row r="829" spans="7:7" ht="15.75" customHeight="1" x14ac:dyDescent="0.25">
      <c r="G829" s="6"/>
    </row>
    <row r="830" spans="7:7" ht="15.75" customHeight="1" x14ac:dyDescent="0.25">
      <c r="G830" s="6"/>
    </row>
    <row r="831" spans="7:7" ht="15.75" customHeight="1" x14ac:dyDescent="0.25">
      <c r="G831" s="6"/>
    </row>
    <row r="832" spans="7:7" ht="15.75" customHeight="1" x14ac:dyDescent="0.25">
      <c r="G832" s="6"/>
    </row>
    <row r="833" spans="7:7" ht="15.75" customHeight="1" x14ac:dyDescent="0.25">
      <c r="G833" s="6"/>
    </row>
    <row r="834" spans="7:7" ht="15.75" customHeight="1" x14ac:dyDescent="0.25">
      <c r="G834" s="6"/>
    </row>
    <row r="835" spans="7:7" ht="15.75" customHeight="1" x14ac:dyDescent="0.25">
      <c r="G835" s="6"/>
    </row>
    <row r="836" spans="7:7" ht="15.75" customHeight="1" x14ac:dyDescent="0.25">
      <c r="G836" s="6"/>
    </row>
    <row r="837" spans="7:7" ht="15.75" customHeight="1" x14ac:dyDescent="0.25">
      <c r="G837" s="6"/>
    </row>
    <row r="838" spans="7:7" ht="15.75" customHeight="1" x14ac:dyDescent="0.25">
      <c r="G838" s="6"/>
    </row>
    <row r="839" spans="7:7" ht="15.75" customHeight="1" x14ac:dyDescent="0.25">
      <c r="G839" s="6"/>
    </row>
    <row r="840" spans="7:7" ht="15.75" customHeight="1" x14ac:dyDescent="0.25">
      <c r="G840" s="6"/>
    </row>
    <row r="841" spans="7:7" ht="15.75" customHeight="1" x14ac:dyDescent="0.25">
      <c r="G841" s="6"/>
    </row>
    <row r="842" spans="7:7" ht="15.75" customHeight="1" x14ac:dyDescent="0.25">
      <c r="G842" s="6"/>
    </row>
    <row r="843" spans="7:7" ht="15.75" customHeight="1" x14ac:dyDescent="0.25">
      <c r="G843" s="6"/>
    </row>
    <row r="844" spans="7:7" ht="15.75" customHeight="1" x14ac:dyDescent="0.25">
      <c r="G844" s="6"/>
    </row>
    <row r="845" spans="7:7" ht="15.75" customHeight="1" x14ac:dyDescent="0.25">
      <c r="G845" s="6"/>
    </row>
    <row r="846" spans="7:7" ht="15.75" customHeight="1" x14ac:dyDescent="0.25">
      <c r="G846" s="6"/>
    </row>
    <row r="847" spans="7:7" ht="15.75" customHeight="1" x14ac:dyDescent="0.25">
      <c r="G847" s="6"/>
    </row>
    <row r="848" spans="7:7" ht="15.75" customHeight="1" x14ac:dyDescent="0.25">
      <c r="G848" s="6"/>
    </row>
    <row r="849" spans="7:7" ht="15.75" customHeight="1" x14ac:dyDescent="0.25">
      <c r="G849" s="6"/>
    </row>
    <row r="850" spans="7:7" ht="15.75" customHeight="1" x14ac:dyDescent="0.25">
      <c r="G850" s="6"/>
    </row>
    <row r="851" spans="7:7" ht="15.75" customHeight="1" x14ac:dyDescent="0.25">
      <c r="G851" s="6"/>
    </row>
    <row r="852" spans="7:7" ht="15.75" customHeight="1" x14ac:dyDescent="0.25">
      <c r="G852" s="6"/>
    </row>
    <row r="853" spans="7:7" ht="15.75" customHeight="1" x14ac:dyDescent="0.25">
      <c r="G853" s="6"/>
    </row>
    <row r="854" spans="7:7" ht="15.75" customHeight="1" x14ac:dyDescent="0.25">
      <c r="G854" s="6"/>
    </row>
    <row r="855" spans="7:7" ht="15.75" customHeight="1" x14ac:dyDescent="0.25">
      <c r="G855" s="6"/>
    </row>
    <row r="856" spans="7:7" ht="15.75" customHeight="1" x14ac:dyDescent="0.25">
      <c r="G856" s="6"/>
    </row>
    <row r="857" spans="7:7" ht="15.75" customHeight="1" x14ac:dyDescent="0.25">
      <c r="G857" s="6"/>
    </row>
    <row r="858" spans="7:7" ht="15.75" customHeight="1" x14ac:dyDescent="0.25">
      <c r="G858" s="6"/>
    </row>
    <row r="859" spans="7:7" ht="15.75" customHeight="1" x14ac:dyDescent="0.25">
      <c r="G859" s="6"/>
    </row>
    <row r="860" spans="7:7" ht="15.75" customHeight="1" x14ac:dyDescent="0.25">
      <c r="G860" s="6"/>
    </row>
    <row r="861" spans="7:7" ht="15.75" customHeight="1" x14ac:dyDescent="0.25">
      <c r="G861" s="6"/>
    </row>
    <row r="862" spans="7:7" ht="15.75" customHeight="1" x14ac:dyDescent="0.25">
      <c r="G862" s="6"/>
    </row>
    <row r="863" spans="7:7" ht="15.75" customHeight="1" x14ac:dyDescent="0.25">
      <c r="G863" s="6"/>
    </row>
    <row r="864" spans="7:7" ht="15.75" customHeight="1" x14ac:dyDescent="0.25">
      <c r="G864" s="6"/>
    </row>
    <row r="865" spans="7:7" ht="15.75" customHeight="1" x14ac:dyDescent="0.25">
      <c r="G865" s="6"/>
    </row>
    <row r="866" spans="7:7" ht="15.75" customHeight="1" x14ac:dyDescent="0.25">
      <c r="G866" s="6"/>
    </row>
    <row r="867" spans="7:7" ht="15.75" customHeight="1" x14ac:dyDescent="0.25">
      <c r="G867" s="6"/>
    </row>
    <row r="868" spans="7:7" ht="15.75" customHeight="1" x14ac:dyDescent="0.25">
      <c r="G868" s="6"/>
    </row>
    <row r="869" spans="7:7" ht="15.75" customHeight="1" x14ac:dyDescent="0.25">
      <c r="G869" s="6"/>
    </row>
    <row r="870" spans="7:7" ht="15.75" customHeight="1" x14ac:dyDescent="0.25">
      <c r="G870" s="6"/>
    </row>
    <row r="871" spans="7:7" ht="15.75" customHeight="1" x14ac:dyDescent="0.25">
      <c r="G871" s="6"/>
    </row>
    <row r="872" spans="7:7" ht="15.75" customHeight="1" x14ac:dyDescent="0.25">
      <c r="G872" s="6"/>
    </row>
    <row r="873" spans="7:7" ht="15.75" customHeight="1" x14ac:dyDescent="0.25">
      <c r="G873" s="6"/>
    </row>
    <row r="874" spans="7:7" ht="15.75" customHeight="1" x14ac:dyDescent="0.25">
      <c r="G874" s="6"/>
    </row>
    <row r="875" spans="7:7" ht="15.75" customHeight="1" x14ac:dyDescent="0.25">
      <c r="G875" s="6"/>
    </row>
    <row r="876" spans="7:7" ht="15.75" customHeight="1" x14ac:dyDescent="0.25">
      <c r="G876" s="6"/>
    </row>
    <row r="877" spans="7:7" ht="15.75" customHeight="1" x14ac:dyDescent="0.25">
      <c r="G877" s="6"/>
    </row>
    <row r="878" spans="7:7" ht="15.75" customHeight="1" x14ac:dyDescent="0.25">
      <c r="G878" s="6"/>
    </row>
    <row r="879" spans="7:7" ht="15.75" customHeight="1" x14ac:dyDescent="0.25">
      <c r="G879" s="6"/>
    </row>
    <row r="880" spans="7:7" ht="15.75" customHeight="1" x14ac:dyDescent="0.25">
      <c r="G880" s="6"/>
    </row>
    <row r="881" spans="7:7" ht="15.75" customHeight="1" x14ac:dyDescent="0.25">
      <c r="G881" s="6"/>
    </row>
    <row r="882" spans="7:7" ht="15.75" customHeight="1" x14ac:dyDescent="0.25">
      <c r="G882" s="6"/>
    </row>
    <row r="883" spans="7:7" ht="15.75" customHeight="1" x14ac:dyDescent="0.25">
      <c r="G883" s="6"/>
    </row>
    <row r="884" spans="7:7" ht="15.75" customHeight="1" x14ac:dyDescent="0.25">
      <c r="G884" s="6"/>
    </row>
    <row r="885" spans="7:7" ht="15.75" customHeight="1" x14ac:dyDescent="0.25">
      <c r="G885" s="6"/>
    </row>
    <row r="886" spans="7:7" ht="15.75" customHeight="1" x14ac:dyDescent="0.25">
      <c r="G886" s="6"/>
    </row>
    <row r="887" spans="7:7" ht="15.75" customHeight="1" x14ac:dyDescent="0.25">
      <c r="G887" s="6"/>
    </row>
    <row r="888" spans="7:7" ht="15.75" customHeight="1" x14ac:dyDescent="0.25">
      <c r="G888" s="6"/>
    </row>
    <row r="889" spans="7:7" ht="15.75" customHeight="1" x14ac:dyDescent="0.25">
      <c r="G889" s="6"/>
    </row>
    <row r="890" spans="7:7" ht="15.75" customHeight="1" x14ac:dyDescent="0.25">
      <c r="G890" s="6"/>
    </row>
    <row r="891" spans="7:7" ht="15.75" customHeight="1" x14ac:dyDescent="0.25">
      <c r="G891" s="6"/>
    </row>
    <row r="892" spans="7:7" ht="15.75" customHeight="1" x14ac:dyDescent="0.25">
      <c r="G892" s="6"/>
    </row>
    <row r="893" spans="7:7" ht="15.75" customHeight="1" x14ac:dyDescent="0.25">
      <c r="G893" s="6"/>
    </row>
    <row r="894" spans="7:7" ht="15.75" customHeight="1" x14ac:dyDescent="0.25">
      <c r="G894" s="6"/>
    </row>
    <row r="895" spans="7:7" ht="15.75" customHeight="1" x14ac:dyDescent="0.25">
      <c r="G895" s="6"/>
    </row>
    <row r="896" spans="7:7" ht="15.75" customHeight="1" x14ac:dyDescent="0.25">
      <c r="G896" s="6"/>
    </row>
    <row r="897" spans="7:7" ht="15.75" customHeight="1" x14ac:dyDescent="0.25">
      <c r="G897" s="6"/>
    </row>
    <row r="898" spans="7:7" ht="15.75" customHeight="1" x14ac:dyDescent="0.25">
      <c r="G898" s="6"/>
    </row>
    <row r="899" spans="7:7" ht="15.75" customHeight="1" x14ac:dyDescent="0.25">
      <c r="G899" s="6"/>
    </row>
    <row r="900" spans="7:7" ht="15.75" customHeight="1" x14ac:dyDescent="0.25">
      <c r="G900" s="6"/>
    </row>
    <row r="901" spans="7:7" ht="15.75" customHeight="1" x14ac:dyDescent="0.25">
      <c r="G901" s="6"/>
    </row>
    <row r="902" spans="7:7" ht="15.75" customHeight="1" x14ac:dyDescent="0.25">
      <c r="G902" s="6"/>
    </row>
    <row r="903" spans="7:7" ht="15.75" customHeight="1" x14ac:dyDescent="0.25">
      <c r="G903" s="6"/>
    </row>
    <row r="904" spans="7:7" ht="15.75" customHeight="1" x14ac:dyDescent="0.25">
      <c r="G904" s="6"/>
    </row>
    <row r="905" spans="7:7" ht="15.75" customHeight="1" x14ac:dyDescent="0.25">
      <c r="G905" s="6"/>
    </row>
    <row r="906" spans="7:7" ht="15.75" customHeight="1" x14ac:dyDescent="0.25">
      <c r="G906" s="6"/>
    </row>
    <row r="907" spans="7:7" ht="15.75" customHeight="1" x14ac:dyDescent="0.25">
      <c r="G907" s="6"/>
    </row>
    <row r="908" spans="7:7" ht="15.75" customHeight="1" x14ac:dyDescent="0.25">
      <c r="G908" s="6"/>
    </row>
    <row r="909" spans="7:7" ht="15.75" customHeight="1" x14ac:dyDescent="0.25">
      <c r="G909" s="6"/>
    </row>
    <row r="910" spans="7:7" ht="15.75" customHeight="1" x14ac:dyDescent="0.25">
      <c r="G910" s="6"/>
    </row>
    <row r="911" spans="7:7" ht="15.75" customHeight="1" x14ac:dyDescent="0.25">
      <c r="G911" s="6"/>
    </row>
    <row r="912" spans="7:7" ht="15.75" customHeight="1" x14ac:dyDescent="0.25">
      <c r="G912" s="6"/>
    </row>
    <row r="913" spans="7:7" ht="15.75" customHeight="1" x14ac:dyDescent="0.25">
      <c r="G913" s="6"/>
    </row>
    <row r="914" spans="7:7" ht="15.75" customHeight="1" x14ac:dyDescent="0.25">
      <c r="G914" s="6"/>
    </row>
    <row r="915" spans="7:7" ht="15.75" customHeight="1" x14ac:dyDescent="0.25">
      <c r="G915" s="6"/>
    </row>
    <row r="916" spans="7:7" ht="15.75" customHeight="1" x14ac:dyDescent="0.25">
      <c r="G916" s="6"/>
    </row>
    <row r="917" spans="7:7" ht="15.75" customHeight="1" x14ac:dyDescent="0.25">
      <c r="G917" s="6"/>
    </row>
    <row r="918" spans="7:7" ht="15.75" customHeight="1" x14ac:dyDescent="0.25">
      <c r="G918" s="6"/>
    </row>
    <row r="919" spans="7:7" ht="15.75" customHeight="1" x14ac:dyDescent="0.25">
      <c r="G919" s="6"/>
    </row>
    <row r="920" spans="7:7" ht="15.75" customHeight="1" x14ac:dyDescent="0.25">
      <c r="G920" s="6"/>
    </row>
    <row r="921" spans="7:7" ht="15.75" customHeight="1" x14ac:dyDescent="0.25">
      <c r="G921" s="6"/>
    </row>
    <row r="922" spans="7:7" ht="15.75" customHeight="1" x14ac:dyDescent="0.25">
      <c r="G922" s="6"/>
    </row>
    <row r="923" spans="7:7" ht="15.75" customHeight="1" x14ac:dyDescent="0.25">
      <c r="G923" s="6"/>
    </row>
    <row r="924" spans="7:7" ht="15.75" customHeight="1" x14ac:dyDescent="0.25">
      <c r="G924" s="6"/>
    </row>
    <row r="925" spans="7:7" ht="15.75" customHeight="1" x14ac:dyDescent="0.25">
      <c r="G925" s="6"/>
    </row>
    <row r="926" spans="7:7" ht="15.75" customHeight="1" x14ac:dyDescent="0.25">
      <c r="G926" s="6"/>
    </row>
    <row r="927" spans="7:7" ht="15.75" customHeight="1" x14ac:dyDescent="0.25">
      <c r="G927" s="6"/>
    </row>
    <row r="928" spans="7:7" ht="15.75" customHeight="1" x14ac:dyDescent="0.25">
      <c r="G928" s="6"/>
    </row>
    <row r="929" spans="7:7" ht="15.75" customHeight="1" x14ac:dyDescent="0.25">
      <c r="G929" s="6"/>
    </row>
    <row r="930" spans="7:7" ht="15.75" customHeight="1" x14ac:dyDescent="0.25">
      <c r="G930" s="6"/>
    </row>
    <row r="931" spans="7:7" ht="15.75" customHeight="1" x14ac:dyDescent="0.25">
      <c r="G931" s="6"/>
    </row>
    <row r="932" spans="7:7" ht="15.75" customHeight="1" x14ac:dyDescent="0.25">
      <c r="G932" s="6"/>
    </row>
    <row r="933" spans="7:7" ht="15.75" customHeight="1" x14ac:dyDescent="0.25">
      <c r="G933" s="6"/>
    </row>
    <row r="934" spans="7:7" ht="15.75" customHeight="1" x14ac:dyDescent="0.25">
      <c r="G934" s="6"/>
    </row>
    <row r="935" spans="7:7" ht="15.75" customHeight="1" x14ac:dyDescent="0.25">
      <c r="G935" s="6"/>
    </row>
    <row r="936" spans="7:7" ht="15.75" customHeight="1" x14ac:dyDescent="0.25">
      <c r="G936" s="6"/>
    </row>
    <row r="937" spans="7:7" ht="15.75" customHeight="1" x14ac:dyDescent="0.25">
      <c r="G937" s="6"/>
    </row>
    <row r="938" spans="7:7" ht="15.75" customHeight="1" x14ac:dyDescent="0.25">
      <c r="G938" s="6"/>
    </row>
    <row r="939" spans="7:7" ht="15.75" customHeight="1" x14ac:dyDescent="0.25">
      <c r="G939" s="6"/>
    </row>
    <row r="940" spans="7:7" ht="15.75" customHeight="1" x14ac:dyDescent="0.25">
      <c r="G940" s="6"/>
    </row>
    <row r="941" spans="7:7" ht="15.75" customHeight="1" x14ac:dyDescent="0.25">
      <c r="G941" s="6"/>
    </row>
    <row r="942" spans="7:7" ht="15.75" customHeight="1" x14ac:dyDescent="0.25">
      <c r="G942" s="6"/>
    </row>
    <row r="943" spans="7:7" ht="15.75" customHeight="1" x14ac:dyDescent="0.25">
      <c r="G943" s="6"/>
    </row>
    <row r="944" spans="7:7" ht="15.75" customHeight="1" x14ac:dyDescent="0.25">
      <c r="G944" s="6"/>
    </row>
    <row r="945" spans="7:7" ht="15.75" customHeight="1" x14ac:dyDescent="0.25">
      <c r="G945" s="6"/>
    </row>
    <row r="946" spans="7:7" ht="15.75" customHeight="1" x14ac:dyDescent="0.25">
      <c r="G946" s="6"/>
    </row>
    <row r="947" spans="7:7" ht="15.75" customHeight="1" x14ac:dyDescent="0.25">
      <c r="G947" s="6"/>
    </row>
    <row r="948" spans="7:7" ht="15.75" customHeight="1" x14ac:dyDescent="0.25">
      <c r="G948" s="6"/>
    </row>
    <row r="949" spans="7:7" ht="15.75" customHeight="1" x14ac:dyDescent="0.25">
      <c r="G949" s="6"/>
    </row>
    <row r="950" spans="7:7" ht="15.75" customHeight="1" x14ac:dyDescent="0.25">
      <c r="G950" s="6"/>
    </row>
    <row r="951" spans="7:7" ht="15.75" customHeight="1" x14ac:dyDescent="0.25">
      <c r="G951" s="6"/>
    </row>
    <row r="952" spans="7:7" ht="15.75" customHeight="1" x14ac:dyDescent="0.25">
      <c r="G952" s="6"/>
    </row>
    <row r="953" spans="7:7" ht="15.75" customHeight="1" x14ac:dyDescent="0.25">
      <c r="G953" s="6"/>
    </row>
    <row r="954" spans="7:7" ht="15.75" customHeight="1" x14ac:dyDescent="0.25">
      <c r="G954" s="6"/>
    </row>
    <row r="955" spans="7:7" ht="15.75" customHeight="1" x14ac:dyDescent="0.25">
      <c r="G955" s="6"/>
    </row>
    <row r="956" spans="7:7" ht="15.75" customHeight="1" x14ac:dyDescent="0.25">
      <c r="G956" s="6"/>
    </row>
    <row r="957" spans="7:7" ht="15.75" customHeight="1" x14ac:dyDescent="0.25">
      <c r="G957" s="6"/>
    </row>
    <row r="958" spans="7:7" ht="15.75" customHeight="1" x14ac:dyDescent="0.25">
      <c r="G958" s="6"/>
    </row>
    <row r="959" spans="7:7" ht="15.75" customHeight="1" x14ac:dyDescent="0.25">
      <c r="G959" s="6"/>
    </row>
    <row r="960" spans="7:7" ht="15.75" customHeight="1" x14ac:dyDescent="0.25">
      <c r="G960" s="6"/>
    </row>
    <row r="961" spans="7:7" ht="15.75" customHeight="1" x14ac:dyDescent="0.25">
      <c r="G961" s="6"/>
    </row>
    <row r="962" spans="7:7" ht="15.75" customHeight="1" x14ac:dyDescent="0.25">
      <c r="G962" s="6"/>
    </row>
    <row r="963" spans="7:7" ht="15.75" customHeight="1" x14ac:dyDescent="0.25">
      <c r="G963" s="6"/>
    </row>
    <row r="964" spans="7:7" ht="15.75" customHeight="1" x14ac:dyDescent="0.25">
      <c r="G964" s="6"/>
    </row>
    <row r="965" spans="7:7" ht="15.75" customHeight="1" x14ac:dyDescent="0.25">
      <c r="G965" s="6"/>
    </row>
    <row r="966" spans="7:7" ht="15.75" customHeight="1" x14ac:dyDescent="0.25">
      <c r="G966" s="6"/>
    </row>
    <row r="967" spans="7:7" ht="15.75" customHeight="1" x14ac:dyDescent="0.25">
      <c r="G967" s="6"/>
    </row>
    <row r="968" spans="7:7" ht="15.75" customHeight="1" x14ac:dyDescent="0.25">
      <c r="G968" s="6"/>
    </row>
    <row r="969" spans="7:7" ht="15.75" customHeight="1" x14ac:dyDescent="0.25">
      <c r="G969" s="6"/>
    </row>
    <row r="970" spans="7:7" ht="15.75" customHeight="1" x14ac:dyDescent="0.25">
      <c r="G970" s="6"/>
    </row>
    <row r="971" spans="7:7" ht="15.75" customHeight="1" x14ac:dyDescent="0.25">
      <c r="G971" s="6"/>
    </row>
    <row r="972" spans="7:7" ht="15.75" customHeight="1" x14ac:dyDescent="0.25">
      <c r="G972" s="6"/>
    </row>
    <row r="973" spans="7:7" ht="15.75" customHeight="1" x14ac:dyDescent="0.25">
      <c r="G973" s="6"/>
    </row>
    <row r="974" spans="7:7" ht="15.75" customHeight="1" x14ac:dyDescent="0.25">
      <c r="G974" s="6"/>
    </row>
    <row r="975" spans="7:7" ht="15.75" customHeight="1" x14ac:dyDescent="0.25">
      <c r="G975" s="6"/>
    </row>
    <row r="976" spans="7:7" ht="15.75" customHeight="1" x14ac:dyDescent="0.25">
      <c r="G976" s="6"/>
    </row>
    <row r="977" spans="7:7" ht="15.75" customHeight="1" x14ac:dyDescent="0.25">
      <c r="G977" s="6"/>
    </row>
    <row r="978" spans="7:7" ht="15.75" customHeight="1" x14ac:dyDescent="0.25">
      <c r="G978" s="6"/>
    </row>
    <row r="979" spans="7:7" ht="15.75" customHeight="1" x14ac:dyDescent="0.25">
      <c r="G979" s="6"/>
    </row>
    <row r="980" spans="7:7" ht="15.75" customHeight="1" x14ac:dyDescent="0.25">
      <c r="G980" s="6"/>
    </row>
    <row r="981" spans="7:7" ht="15.75" customHeight="1" x14ac:dyDescent="0.25">
      <c r="G981" s="6"/>
    </row>
    <row r="982" spans="7:7" ht="15.75" customHeight="1" x14ac:dyDescent="0.25">
      <c r="G982" s="6"/>
    </row>
    <row r="983" spans="7:7" ht="15.75" customHeight="1" x14ac:dyDescent="0.25">
      <c r="G983" s="6"/>
    </row>
    <row r="984" spans="7:7" ht="15.75" customHeight="1" x14ac:dyDescent="0.25">
      <c r="G984" s="6"/>
    </row>
    <row r="985" spans="7:7" ht="15.75" customHeight="1" x14ac:dyDescent="0.25">
      <c r="G985" s="6"/>
    </row>
    <row r="986" spans="7:7" ht="15.75" customHeight="1" x14ac:dyDescent="0.25">
      <c r="G986" s="6"/>
    </row>
    <row r="987" spans="7:7" ht="15.75" customHeight="1" x14ac:dyDescent="0.25">
      <c r="G987" s="6"/>
    </row>
    <row r="988" spans="7:7" ht="15.75" customHeight="1" x14ac:dyDescent="0.25">
      <c r="G988" s="6"/>
    </row>
    <row r="989" spans="7:7" ht="15.75" customHeight="1" x14ac:dyDescent="0.25">
      <c r="G989" s="6"/>
    </row>
    <row r="990" spans="7:7" ht="15.75" customHeight="1" x14ac:dyDescent="0.25">
      <c r="G990" s="6"/>
    </row>
    <row r="991" spans="7:7" ht="15.75" customHeight="1" x14ac:dyDescent="0.25">
      <c r="G991" s="6"/>
    </row>
    <row r="992" spans="7:7" ht="15.75" customHeight="1" x14ac:dyDescent="0.25">
      <c r="G992" s="6"/>
    </row>
    <row r="993" spans="7:7" ht="15.75" customHeight="1" x14ac:dyDescent="0.25">
      <c r="G993" s="6"/>
    </row>
    <row r="994" spans="7:7" ht="15.75" customHeight="1" x14ac:dyDescent="0.25">
      <c r="G994" s="6"/>
    </row>
    <row r="995" spans="7:7" ht="15.75" customHeight="1" x14ac:dyDescent="0.25">
      <c r="G995" s="6"/>
    </row>
    <row r="996" spans="7:7" ht="15.75" customHeight="1" x14ac:dyDescent="0.25">
      <c r="G996" s="6"/>
    </row>
    <row r="997" spans="7:7" ht="15.75" customHeight="1" x14ac:dyDescent="0.25">
      <c r="G997" s="6"/>
    </row>
    <row r="998" spans="7:7" ht="15.75" customHeight="1" x14ac:dyDescent="0.25">
      <c r="G998" s="6"/>
    </row>
    <row r="999" spans="7:7" ht="15.75" customHeight="1" x14ac:dyDescent="0.25">
      <c r="G999" s="6"/>
    </row>
    <row r="1000" spans="7:7" ht="15.75" customHeight="1" x14ac:dyDescent="0.25">
      <c r="G1000" s="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topLeftCell="B1" workbookViewId="0">
      <selection activeCell="K536" sqref="K536"/>
    </sheetView>
  </sheetViews>
  <sheetFormatPr baseColWidth="10" defaultColWidth="14.42578125" defaultRowHeight="15" customHeight="1" x14ac:dyDescent="0.25"/>
  <cols>
    <col min="1" max="1" width="15" customWidth="1"/>
    <col min="2" max="2" width="33.5703125" customWidth="1"/>
    <col min="3" max="3" width="15.140625" customWidth="1"/>
    <col min="4" max="4" width="19.5703125" customWidth="1"/>
    <col min="5" max="5" width="22.140625" customWidth="1"/>
    <col min="6" max="6" width="14.42578125" customWidth="1"/>
    <col min="7" max="7" width="27.85546875" customWidth="1"/>
    <col min="8" max="8" width="10.7109375" customWidth="1"/>
    <col min="9" max="9" width="16.85546875" customWidth="1"/>
    <col min="10" max="10" width="18.5703125" customWidth="1"/>
    <col min="11" max="11" width="11.5703125" customWidth="1"/>
    <col min="12" max="26" width="10.7109375" customWidth="1"/>
  </cols>
  <sheetData>
    <row r="1" spans="1:11" x14ac:dyDescent="0.25">
      <c r="A1" s="7" t="s">
        <v>60</v>
      </c>
      <c r="B1" s="7" t="s">
        <v>61</v>
      </c>
      <c r="C1" s="7" t="s">
        <v>62</v>
      </c>
      <c r="D1" s="8" t="s">
        <v>5</v>
      </c>
      <c r="E1" s="7" t="s">
        <v>8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</row>
    <row r="2" spans="1:11" x14ac:dyDescent="0.25">
      <c r="A2" s="9" t="s">
        <v>69</v>
      </c>
      <c r="B2" s="9" t="s">
        <v>70</v>
      </c>
      <c r="C2" s="9" t="s">
        <v>71</v>
      </c>
      <c r="D2" s="10">
        <v>1560</v>
      </c>
      <c r="E2" s="9">
        <v>17</v>
      </c>
      <c r="F2" s="11">
        <f>D2*E2</f>
        <v>26520</v>
      </c>
      <c r="G2" s="11">
        <f>F2*3%</f>
        <v>795.6</v>
      </c>
      <c r="H2" s="11">
        <f>F2*4%</f>
        <v>1060.8</v>
      </c>
      <c r="I2" s="10">
        <v>1105781</v>
      </c>
      <c r="J2" s="11">
        <f>I2*8%</f>
        <v>88462.48</v>
      </c>
    </row>
    <row r="3" spans="1:11" x14ac:dyDescent="0.25">
      <c r="A3" s="9" t="s">
        <v>69</v>
      </c>
      <c r="B3" s="9" t="s">
        <v>72</v>
      </c>
      <c r="C3" s="9" t="s">
        <v>73</v>
      </c>
      <c r="D3" s="10">
        <v>1877</v>
      </c>
      <c r="E3" s="9">
        <v>11</v>
      </c>
      <c r="F3" s="11">
        <f t="shared" ref="F3:F66" si="0">D3*E3</f>
        <v>20647</v>
      </c>
      <c r="G3" s="11">
        <f>F3*3%</f>
        <v>619.41</v>
      </c>
      <c r="H3" s="11">
        <f>F3*3%</f>
        <v>619.41</v>
      </c>
      <c r="I3" s="10">
        <v>1111061</v>
      </c>
      <c r="J3" s="11">
        <f t="shared" ref="J3:J66" si="1">I3*8%</f>
        <v>88884.88</v>
      </c>
    </row>
    <row r="4" spans="1:11" x14ac:dyDescent="0.25">
      <c r="A4" s="9" t="s">
        <v>74</v>
      </c>
      <c r="B4" s="9" t="s">
        <v>75</v>
      </c>
      <c r="C4" s="9" t="s">
        <v>76</v>
      </c>
      <c r="D4" s="10">
        <v>2221</v>
      </c>
      <c r="E4" s="9">
        <v>11</v>
      </c>
      <c r="F4" s="11">
        <f t="shared" si="0"/>
        <v>24431</v>
      </c>
      <c r="H4" s="11">
        <f>F4*2%</f>
        <v>488.62</v>
      </c>
      <c r="I4" s="10">
        <v>1148157</v>
      </c>
      <c r="J4" s="11">
        <f t="shared" si="1"/>
        <v>91852.56</v>
      </c>
    </row>
    <row r="5" spans="1:11" x14ac:dyDescent="0.25">
      <c r="A5" s="9" t="s">
        <v>69</v>
      </c>
      <c r="B5" s="9" t="s">
        <v>77</v>
      </c>
      <c r="C5" s="9" t="s">
        <v>71</v>
      </c>
      <c r="D5" s="10">
        <v>1988</v>
      </c>
      <c r="E5" s="9">
        <v>23</v>
      </c>
      <c r="F5" s="11">
        <f t="shared" si="0"/>
        <v>45724</v>
      </c>
      <c r="G5" s="11">
        <f t="shared" ref="G5:G7" si="2">F5*3%</f>
        <v>1371.72</v>
      </c>
      <c r="H5" s="11">
        <f>F5*4%</f>
        <v>1828.96</v>
      </c>
      <c r="I5" s="10">
        <v>1042287</v>
      </c>
      <c r="J5" s="11">
        <f t="shared" si="1"/>
        <v>83382.960000000006</v>
      </c>
    </row>
    <row r="6" spans="1:11" x14ac:dyDescent="0.25">
      <c r="A6" s="9" t="s">
        <v>69</v>
      </c>
      <c r="B6" s="9" t="s">
        <v>78</v>
      </c>
      <c r="C6" s="9" t="s">
        <v>79</v>
      </c>
      <c r="D6" s="10">
        <v>2071</v>
      </c>
      <c r="E6" s="9">
        <v>10</v>
      </c>
      <c r="F6" s="11">
        <f t="shared" si="0"/>
        <v>20710</v>
      </c>
      <c r="G6" s="11">
        <f t="shared" si="2"/>
        <v>621.29999999999995</v>
      </c>
      <c r="H6" s="11">
        <f>F6*5%</f>
        <v>1035.5</v>
      </c>
      <c r="I6" s="10">
        <v>1022972</v>
      </c>
      <c r="J6" s="11">
        <f t="shared" si="1"/>
        <v>81837.759999999995</v>
      </c>
    </row>
    <row r="7" spans="1:11" x14ac:dyDescent="0.25">
      <c r="A7" s="9" t="s">
        <v>69</v>
      </c>
      <c r="B7" s="9" t="s">
        <v>70</v>
      </c>
      <c r="C7" s="9" t="s">
        <v>76</v>
      </c>
      <c r="D7" s="10">
        <v>2170</v>
      </c>
      <c r="E7" s="9">
        <v>19</v>
      </c>
      <c r="F7" s="11">
        <f t="shared" si="0"/>
        <v>41230</v>
      </c>
      <c r="G7" s="11">
        <f t="shared" si="2"/>
        <v>1236.8999999999999</v>
      </c>
      <c r="H7" s="11">
        <f>F7*2%</f>
        <v>824.6</v>
      </c>
      <c r="I7" s="10">
        <v>1155219</v>
      </c>
      <c r="J7" s="11">
        <f t="shared" si="1"/>
        <v>92417.52</v>
      </c>
    </row>
    <row r="8" spans="1:11" x14ac:dyDescent="0.25">
      <c r="A8" s="9" t="s">
        <v>74</v>
      </c>
      <c r="B8" s="9" t="s">
        <v>80</v>
      </c>
      <c r="C8" s="9" t="s">
        <v>71</v>
      </c>
      <c r="D8" s="10">
        <v>1652</v>
      </c>
      <c r="E8" s="9">
        <v>13</v>
      </c>
      <c r="F8" s="11">
        <f t="shared" si="0"/>
        <v>21476</v>
      </c>
      <c r="G8" s="11"/>
      <c r="H8" s="11">
        <f>F8*4%</f>
        <v>859.04</v>
      </c>
      <c r="I8" s="10">
        <v>1184287</v>
      </c>
      <c r="J8" s="11">
        <f t="shared" si="1"/>
        <v>94742.96</v>
      </c>
    </row>
    <row r="9" spans="1:11" x14ac:dyDescent="0.25">
      <c r="A9" s="9" t="s">
        <v>74</v>
      </c>
      <c r="B9" s="9" t="s">
        <v>81</v>
      </c>
      <c r="C9" s="9" t="s">
        <v>82</v>
      </c>
      <c r="D9" s="10">
        <v>1601</v>
      </c>
      <c r="E9" s="9">
        <v>14</v>
      </c>
      <c r="F9" s="11">
        <f t="shared" si="0"/>
        <v>22414</v>
      </c>
      <c r="H9" s="11">
        <f>F9*1%</f>
        <v>224.14000000000001</v>
      </c>
      <c r="I9" s="10">
        <v>1077356</v>
      </c>
      <c r="J9" s="11">
        <f t="shared" si="1"/>
        <v>86188.479999999996</v>
      </c>
    </row>
    <row r="10" spans="1:11" x14ac:dyDescent="0.25">
      <c r="A10" s="9" t="s">
        <v>74</v>
      </c>
      <c r="B10" s="9" t="s">
        <v>83</v>
      </c>
      <c r="C10" s="9" t="s">
        <v>73</v>
      </c>
      <c r="D10" s="10">
        <v>2189</v>
      </c>
      <c r="E10" s="9">
        <v>17</v>
      </c>
      <c r="F10" s="11">
        <f t="shared" si="0"/>
        <v>37213</v>
      </c>
      <c r="H10" s="11">
        <f>F10*3%</f>
        <v>1116.3899999999999</v>
      </c>
      <c r="I10" s="10">
        <v>1174137</v>
      </c>
      <c r="J10" s="11">
        <f t="shared" si="1"/>
        <v>93930.96</v>
      </c>
    </row>
    <row r="11" spans="1:11" x14ac:dyDescent="0.25">
      <c r="A11" s="9" t="s">
        <v>69</v>
      </c>
      <c r="B11" s="9" t="s">
        <v>84</v>
      </c>
      <c r="C11" s="9" t="s">
        <v>79</v>
      </c>
      <c r="D11" s="10">
        <v>1711</v>
      </c>
      <c r="E11" s="9">
        <v>16</v>
      </c>
      <c r="F11" s="11">
        <f t="shared" si="0"/>
        <v>27376</v>
      </c>
      <c r="G11" s="11">
        <f>F11*3%</f>
        <v>821.28</v>
      </c>
      <c r="H11" s="11">
        <f>F11*5%</f>
        <v>1368.8000000000002</v>
      </c>
      <c r="I11" s="10">
        <v>1021543</v>
      </c>
      <c r="J11" s="11">
        <f t="shared" si="1"/>
        <v>81723.44</v>
      </c>
    </row>
    <row r="12" spans="1:11" x14ac:dyDescent="0.25">
      <c r="A12" s="9" t="s">
        <v>74</v>
      </c>
      <c r="B12" s="9" t="s">
        <v>85</v>
      </c>
      <c r="C12" s="9" t="s">
        <v>82</v>
      </c>
      <c r="D12" s="10">
        <v>1899</v>
      </c>
      <c r="E12" s="9">
        <v>4</v>
      </c>
      <c r="F12" s="11">
        <f t="shared" si="0"/>
        <v>7596</v>
      </c>
      <c r="H12" s="11">
        <f t="shared" ref="H12:H13" si="3">F12*1%</f>
        <v>75.960000000000008</v>
      </c>
      <c r="I12" s="10">
        <v>1033141</v>
      </c>
      <c r="J12" s="11">
        <f t="shared" si="1"/>
        <v>82651.28</v>
      </c>
    </row>
    <row r="13" spans="1:11" x14ac:dyDescent="0.25">
      <c r="A13" s="9" t="s">
        <v>74</v>
      </c>
      <c r="B13" s="9" t="s">
        <v>86</v>
      </c>
      <c r="C13" s="9" t="s">
        <v>82</v>
      </c>
      <c r="D13" s="10">
        <v>1702</v>
      </c>
      <c r="E13" s="9">
        <v>16</v>
      </c>
      <c r="F13" s="11">
        <f t="shared" si="0"/>
        <v>27232</v>
      </c>
      <c r="H13" s="11">
        <f t="shared" si="3"/>
        <v>272.32</v>
      </c>
      <c r="I13" s="10">
        <v>1088706</v>
      </c>
      <c r="J13" s="11">
        <f t="shared" si="1"/>
        <v>87096.48</v>
      </c>
    </row>
    <row r="14" spans="1:11" x14ac:dyDescent="0.25">
      <c r="A14" s="9" t="s">
        <v>69</v>
      </c>
      <c r="B14" s="9" t="s">
        <v>87</v>
      </c>
      <c r="C14" s="9" t="s">
        <v>71</v>
      </c>
      <c r="D14" s="10">
        <v>2031</v>
      </c>
      <c r="E14" s="9">
        <v>11</v>
      </c>
      <c r="F14" s="11">
        <f t="shared" si="0"/>
        <v>22341</v>
      </c>
      <c r="G14" s="11">
        <f t="shared" ref="G14:G17" si="4">F14*3%</f>
        <v>670.23</v>
      </c>
      <c r="H14" s="11">
        <f>F14*4%</f>
        <v>893.64</v>
      </c>
      <c r="I14" s="10">
        <v>1105760</v>
      </c>
      <c r="J14" s="11">
        <f t="shared" si="1"/>
        <v>88460.800000000003</v>
      </c>
    </row>
    <row r="15" spans="1:11" x14ac:dyDescent="0.25">
      <c r="A15" s="9" t="s">
        <v>69</v>
      </c>
      <c r="B15" s="9" t="s">
        <v>88</v>
      </c>
      <c r="C15" s="9" t="s">
        <v>79</v>
      </c>
      <c r="D15" s="10">
        <v>1518</v>
      </c>
      <c r="E15" s="9">
        <v>8</v>
      </c>
      <c r="F15" s="11">
        <f t="shared" si="0"/>
        <v>12144</v>
      </c>
      <c r="G15" s="11">
        <f t="shared" si="4"/>
        <v>364.32</v>
      </c>
      <c r="H15" s="11">
        <f>F15*5%</f>
        <v>607.20000000000005</v>
      </c>
      <c r="I15" s="10">
        <v>1108947</v>
      </c>
      <c r="J15" s="11">
        <f t="shared" si="1"/>
        <v>88715.76</v>
      </c>
    </row>
    <row r="16" spans="1:11" x14ac:dyDescent="0.25">
      <c r="A16" s="9" t="s">
        <v>69</v>
      </c>
      <c r="B16" s="9" t="s">
        <v>89</v>
      </c>
      <c r="C16" s="9" t="s">
        <v>82</v>
      </c>
      <c r="D16" s="10">
        <v>1580</v>
      </c>
      <c r="E16" s="9">
        <v>11</v>
      </c>
      <c r="F16" s="11">
        <f t="shared" si="0"/>
        <v>17380</v>
      </c>
      <c r="G16" s="11">
        <f t="shared" si="4"/>
        <v>521.4</v>
      </c>
      <c r="H16" s="11">
        <f>F16*1%</f>
        <v>173.8</v>
      </c>
      <c r="I16" s="10">
        <v>1059445</v>
      </c>
      <c r="J16" s="11">
        <f t="shared" si="1"/>
        <v>84755.6</v>
      </c>
    </row>
    <row r="17" spans="1:10" x14ac:dyDescent="0.25">
      <c r="A17" s="9" t="s">
        <v>69</v>
      </c>
      <c r="B17" s="9" t="s">
        <v>84</v>
      </c>
      <c r="C17" s="9" t="s">
        <v>79</v>
      </c>
      <c r="D17" s="10">
        <v>2294</v>
      </c>
      <c r="E17" s="9">
        <v>14</v>
      </c>
      <c r="F17" s="11">
        <f t="shared" si="0"/>
        <v>32116</v>
      </c>
      <c r="G17" s="11">
        <f t="shared" si="4"/>
        <v>963.48</v>
      </c>
      <c r="H17" s="11">
        <f>F17*5%</f>
        <v>1605.8000000000002</v>
      </c>
      <c r="I17" s="10">
        <v>1145589</v>
      </c>
      <c r="J17" s="11">
        <f t="shared" si="1"/>
        <v>91647.12</v>
      </c>
    </row>
    <row r="18" spans="1:10" x14ac:dyDescent="0.25">
      <c r="A18" s="9" t="s">
        <v>74</v>
      </c>
      <c r="B18" s="9" t="s">
        <v>90</v>
      </c>
      <c r="C18" s="9" t="s">
        <v>76</v>
      </c>
      <c r="D18" s="10">
        <v>1646</v>
      </c>
      <c r="E18" s="9">
        <v>18</v>
      </c>
      <c r="F18" s="11">
        <f t="shared" si="0"/>
        <v>29628</v>
      </c>
      <c r="H18" s="11">
        <f t="shared" ref="H18:H21" si="5">F18*2%</f>
        <v>592.56000000000006</v>
      </c>
      <c r="I18" s="10">
        <v>1177451</v>
      </c>
      <c r="J18" s="11">
        <f t="shared" si="1"/>
        <v>94196.08</v>
      </c>
    </row>
    <row r="19" spans="1:10" x14ac:dyDescent="0.25">
      <c r="A19" s="9" t="s">
        <v>69</v>
      </c>
      <c r="B19" s="9" t="s">
        <v>91</v>
      </c>
      <c r="C19" s="9" t="s">
        <v>76</v>
      </c>
      <c r="D19" s="10">
        <v>1962</v>
      </c>
      <c r="E19" s="9">
        <v>15</v>
      </c>
      <c r="F19" s="11">
        <f t="shared" si="0"/>
        <v>29430</v>
      </c>
      <c r="G19" s="11">
        <f t="shared" ref="G19:G20" si="6">F19*3%</f>
        <v>882.9</v>
      </c>
      <c r="H19" s="11">
        <f t="shared" si="5"/>
        <v>588.6</v>
      </c>
      <c r="I19" s="10">
        <v>1012953</v>
      </c>
      <c r="J19" s="11">
        <f t="shared" si="1"/>
        <v>81036.240000000005</v>
      </c>
    </row>
    <row r="20" spans="1:10" x14ac:dyDescent="0.25">
      <c r="A20" s="9" t="s">
        <v>69</v>
      </c>
      <c r="B20" s="9" t="s">
        <v>92</v>
      </c>
      <c r="C20" s="9" t="s">
        <v>76</v>
      </c>
      <c r="D20" s="10">
        <v>1596</v>
      </c>
      <c r="E20" s="9">
        <v>15</v>
      </c>
      <c r="F20" s="11">
        <f t="shared" si="0"/>
        <v>23940</v>
      </c>
      <c r="G20" s="11">
        <f t="shared" si="6"/>
        <v>718.19999999999993</v>
      </c>
      <c r="H20" s="11">
        <f t="shared" si="5"/>
        <v>478.8</v>
      </c>
      <c r="I20" s="10">
        <v>1123799</v>
      </c>
      <c r="J20" s="11">
        <f t="shared" si="1"/>
        <v>89903.92</v>
      </c>
    </row>
    <row r="21" spans="1:10" ht="15.75" customHeight="1" x14ac:dyDescent="0.25">
      <c r="A21" s="9" t="s">
        <v>74</v>
      </c>
      <c r="B21" s="9" t="s">
        <v>90</v>
      </c>
      <c r="C21" s="9" t="s">
        <v>76</v>
      </c>
      <c r="D21" s="10">
        <v>2217</v>
      </c>
      <c r="E21" s="9">
        <v>16</v>
      </c>
      <c r="F21" s="11">
        <f t="shared" si="0"/>
        <v>35472</v>
      </c>
      <c r="H21" s="11">
        <f t="shared" si="5"/>
        <v>709.44</v>
      </c>
      <c r="I21" s="10">
        <v>1084528</v>
      </c>
      <c r="J21" s="11">
        <f t="shared" si="1"/>
        <v>86762.240000000005</v>
      </c>
    </row>
    <row r="22" spans="1:10" ht="15.75" customHeight="1" x14ac:dyDescent="0.25">
      <c r="A22" s="9" t="s">
        <v>69</v>
      </c>
      <c r="B22" s="9" t="s">
        <v>93</v>
      </c>
      <c r="C22" s="9" t="s">
        <v>82</v>
      </c>
      <c r="D22" s="10">
        <v>1504</v>
      </c>
      <c r="E22" s="9">
        <v>21</v>
      </c>
      <c r="F22" s="11">
        <f t="shared" si="0"/>
        <v>31584</v>
      </c>
      <c r="G22" s="11">
        <f t="shared" ref="G22:G24" si="7">F22*3%</f>
        <v>947.52</v>
      </c>
      <c r="H22" s="11">
        <f>F22*1%</f>
        <v>315.84000000000003</v>
      </c>
      <c r="I22" s="10">
        <v>1174078</v>
      </c>
      <c r="J22" s="11">
        <f t="shared" si="1"/>
        <v>93926.24</v>
      </c>
    </row>
    <row r="23" spans="1:10" ht="15.75" customHeight="1" x14ac:dyDescent="0.25">
      <c r="A23" s="9" t="s">
        <v>69</v>
      </c>
      <c r="B23" s="9" t="s">
        <v>84</v>
      </c>
      <c r="C23" s="9" t="s">
        <v>76</v>
      </c>
      <c r="D23" s="10">
        <v>2202</v>
      </c>
      <c r="E23" s="9">
        <v>17</v>
      </c>
      <c r="F23" s="11">
        <f t="shared" si="0"/>
        <v>37434</v>
      </c>
      <c r="G23" s="11">
        <f t="shared" si="7"/>
        <v>1123.02</v>
      </c>
      <c r="H23" s="11">
        <f>F23*2%</f>
        <v>748.68000000000006</v>
      </c>
      <c r="I23" s="10">
        <v>1152070</v>
      </c>
      <c r="J23" s="11">
        <f t="shared" si="1"/>
        <v>92165.6</v>
      </c>
    </row>
    <row r="24" spans="1:10" ht="15.75" customHeight="1" x14ac:dyDescent="0.25">
      <c r="A24" s="9" t="s">
        <v>69</v>
      </c>
      <c r="B24" s="9" t="s">
        <v>94</v>
      </c>
      <c r="C24" s="9" t="s">
        <v>71</v>
      </c>
      <c r="D24" s="10">
        <v>1797</v>
      </c>
      <c r="E24" s="9">
        <v>15</v>
      </c>
      <c r="F24" s="11">
        <f t="shared" si="0"/>
        <v>26955</v>
      </c>
      <c r="G24" s="11">
        <f t="shared" si="7"/>
        <v>808.65</v>
      </c>
      <c r="H24" s="11">
        <f>F24*4%</f>
        <v>1078.2</v>
      </c>
      <c r="I24" s="10">
        <v>1108206</v>
      </c>
      <c r="J24" s="11">
        <f t="shared" si="1"/>
        <v>88656.48</v>
      </c>
    </row>
    <row r="25" spans="1:10" ht="15.75" customHeight="1" x14ac:dyDescent="0.25">
      <c r="A25" s="9" t="s">
        <v>74</v>
      </c>
      <c r="B25" s="9" t="s">
        <v>90</v>
      </c>
      <c r="C25" s="9" t="s">
        <v>73</v>
      </c>
      <c r="D25" s="10">
        <v>1792</v>
      </c>
      <c r="E25" s="9">
        <v>11</v>
      </c>
      <c r="F25" s="11">
        <f t="shared" si="0"/>
        <v>19712</v>
      </c>
      <c r="H25" s="11">
        <f>F25*3%</f>
        <v>591.36</v>
      </c>
      <c r="I25" s="10">
        <v>1084497</v>
      </c>
      <c r="J25" s="11">
        <f t="shared" si="1"/>
        <v>86759.76</v>
      </c>
    </row>
    <row r="26" spans="1:10" ht="15.75" customHeight="1" x14ac:dyDescent="0.25">
      <c r="A26" s="9" t="s">
        <v>69</v>
      </c>
      <c r="B26" s="9" t="s">
        <v>87</v>
      </c>
      <c r="C26" s="9" t="s">
        <v>71</v>
      </c>
      <c r="D26" s="10">
        <v>1669</v>
      </c>
      <c r="E26" s="9">
        <v>9</v>
      </c>
      <c r="F26" s="11">
        <f t="shared" si="0"/>
        <v>15021</v>
      </c>
      <c r="G26" s="11">
        <f>F26*3%</f>
        <v>450.63</v>
      </c>
      <c r="H26" s="11">
        <f>F26*4%</f>
        <v>600.84</v>
      </c>
      <c r="I26" s="10">
        <v>1146200</v>
      </c>
      <c r="J26" s="11">
        <f t="shared" si="1"/>
        <v>91696</v>
      </c>
    </row>
    <row r="27" spans="1:10" ht="15.75" customHeight="1" x14ac:dyDescent="0.25">
      <c r="A27" s="9" t="s">
        <v>74</v>
      </c>
      <c r="B27" s="9" t="s">
        <v>86</v>
      </c>
      <c r="C27" s="9" t="s">
        <v>79</v>
      </c>
      <c r="D27" s="10">
        <v>1786</v>
      </c>
      <c r="E27" s="9">
        <v>9</v>
      </c>
      <c r="F27" s="11">
        <f t="shared" si="0"/>
        <v>16074</v>
      </c>
      <c r="H27" s="11">
        <f>F27*5%</f>
        <v>803.7</v>
      </c>
      <c r="I27" s="10">
        <v>1060534</v>
      </c>
      <c r="J27" s="11">
        <f t="shared" si="1"/>
        <v>84842.72</v>
      </c>
    </row>
    <row r="28" spans="1:10" ht="15.75" customHeight="1" x14ac:dyDescent="0.25">
      <c r="A28" s="9" t="s">
        <v>74</v>
      </c>
      <c r="B28" s="9" t="s">
        <v>93</v>
      </c>
      <c r="C28" s="9" t="s">
        <v>73</v>
      </c>
      <c r="D28" s="10">
        <v>1729</v>
      </c>
      <c r="E28" s="9">
        <v>2</v>
      </c>
      <c r="F28" s="11">
        <f t="shared" si="0"/>
        <v>3458</v>
      </c>
      <c r="H28" s="11">
        <f>F28*3%</f>
        <v>103.74</v>
      </c>
      <c r="I28" s="10">
        <v>1138842</v>
      </c>
      <c r="J28" s="11">
        <f t="shared" si="1"/>
        <v>91107.36</v>
      </c>
    </row>
    <row r="29" spans="1:10" ht="15.75" customHeight="1" x14ac:dyDescent="0.25">
      <c r="A29" s="9" t="s">
        <v>69</v>
      </c>
      <c r="B29" s="9" t="s">
        <v>95</v>
      </c>
      <c r="C29" s="9" t="s">
        <v>71</v>
      </c>
      <c r="D29" s="10">
        <v>1539</v>
      </c>
      <c r="E29" s="9">
        <v>15</v>
      </c>
      <c r="F29" s="11">
        <f t="shared" si="0"/>
        <v>23085</v>
      </c>
      <c r="G29" s="11">
        <f t="shared" ref="G29:G30" si="8">F29*3%</f>
        <v>692.55</v>
      </c>
      <c r="H29" s="11">
        <f>F29*4%</f>
        <v>923.4</v>
      </c>
      <c r="I29" s="10">
        <v>1084185</v>
      </c>
      <c r="J29" s="11">
        <f t="shared" si="1"/>
        <v>86734.8</v>
      </c>
    </row>
    <row r="30" spans="1:10" ht="15.75" customHeight="1" x14ac:dyDescent="0.25">
      <c r="A30" s="9" t="s">
        <v>69</v>
      </c>
      <c r="B30" s="9" t="s">
        <v>77</v>
      </c>
      <c r="C30" s="9" t="s">
        <v>82</v>
      </c>
      <c r="D30" s="10">
        <v>1615</v>
      </c>
      <c r="E30" s="9">
        <v>16</v>
      </c>
      <c r="F30" s="11">
        <f t="shared" si="0"/>
        <v>25840</v>
      </c>
      <c r="G30" s="11">
        <f t="shared" si="8"/>
        <v>775.19999999999993</v>
      </c>
      <c r="H30" s="11">
        <f>F30*1%</f>
        <v>258.39999999999998</v>
      </c>
      <c r="I30" s="10">
        <v>1043684</v>
      </c>
      <c r="J30" s="11">
        <f t="shared" si="1"/>
        <v>83494.720000000001</v>
      </c>
    </row>
    <row r="31" spans="1:10" ht="15.75" customHeight="1" x14ac:dyDescent="0.25">
      <c r="A31" s="9" t="s">
        <v>74</v>
      </c>
      <c r="B31" s="9" t="s">
        <v>90</v>
      </c>
      <c r="C31" s="9" t="s">
        <v>71</v>
      </c>
      <c r="D31" s="10">
        <v>2073</v>
      </c>
      <c r="E31" s="9">
        <v>17</v>
      </c>
      <c r="F31" s="11">
        <f t="shared" si="0"/>
        <v>35241</v>
      </c>
      <c r="H31" s="11">
        <f>F31*4%</f>
        <v>1409.64</v>
      </c>
      <c r="I31" s="10">
        <v>1098176</v>
      </c>
      <c r="J31" s="11">
        <f t="shared" si="1"/>
        <v>87854.080000000002</v>
      </c>
    </row>
    <row r="32" spans="1:10" ht="15.75" customHeight="1" x14ac:dyDescent="0.25">
      <c r="A32" s="9" t="s">
        <v>69</v>
      </c>
      <c r="B32" s="9" t="s">
        <v>96</v>
      </c>
      <c r="C32" s="9" t="s">
        <v>73</v>
      </c>
      <c r="D32" s="10">
        <v>2252</v>
      </c>
      <c r="E32" s="9">
        <v>13</v>
      </c>
      <c r="F32" s="11">
        <f t="shared" si="0"/>
        <v>29276</v>
      </c>
      <c r="G32" s="11">
        <f t="shared" ref="G32:G34" si="9">F32*3%</f>
        <v>878.28</v>
      </c>
      <c r="H32" s="11">
        <f>F32*3%</f>
        <v>878.28</v>
      </c>
      <c r="I32" s="10">
        <v>1036642</v>
      </c>
      <c r="J32" s="11">
        <f t="shared" si="1"/>
        <v>82931.360000000001</v>
      </c>
    </row>
    <row r="33" spans="1:10" ht="15.75" customHeight="1" x14ac:dyDescent="0.25">
      <c r="A33" s="9" t="s">
        <v>69</v>
      </c>
      <c r="B33" s="9" t="s">
        <v>77</v>
      </c>
      <c r="C33" s="9" t="s">
        <v>76</v>
      </c>
      <c r="D33" s="10">
        <v>1948</v>
      </c>
      <c r="E33" s="9">
        <v>2</v>
      </c>
      <c r="F33" s="11">
        <f t="shared" si="0"/>
        <v>3896</v>
      </c>
      <c r="G33" s="11">
        <f t="shared" si="9"/>
        <v>116.88</v>
      </c>
      <c r="H33" s="11">
        <f t="shared" ref="H33:H34" si="10">F33*2%</f>
        <v>77.92</v>
      </c>
      <c r="I33" s="10">
        <v>1018738</v>
      </c>
      <c r="J33" s="11">
        <f t="shared" si="1"/>
        <v>81499.040000000008</v>
      </c>
    </row>
    <row r="34" spans="1:10" ht="15.75" customHeight="1" x14ac:dyDescent="0.25">
      <c r="A34" s="9" t="s">
        <v>69</v>
      </c>
      <c r="B34" s="9" t="s">
        <v>97</v>
      </c>
      <c r="C34" s="9" t="s">
        <v>76</v>
      </c>
      <c r="D34" s="10">
        <v>2276</v>
      </c>
      <c r="E34" s="9">
        <v>16</v>
      </c>
      <c r="F34" s="11">
        <f t="shared" si="0"/>
        <v>36416</v>
      </c>
      <c r="G34" s="11">
        <f t="shared" si="9"/>
        <v>1092.48</v>
      </c>
      <c r="H34" s="11">
        <f t="shared" si="10"/>
        <v>728.32</v>
      </c>
      <c r="I34" s="10">
        <v>1108397</v>
      </c>
      <c r="J34" s="11">
        <f t="shared" si="1"/>
        <v>88671.76</v>
      </c>
    </row>
    <row r="35" spans="1:10" ht="15.75" customHeight="1" x14ac:dyDescent="0.25">
      <c r="A35" s="9" t="s">
        <v>74</v>
      </c>
      <c r="B35" s="9" t="s">
        <v>98</v>
      </c>
      <c r="C35" s="9" t="s">
        <v>79</v>
      </c>
      <c r="D35" s="10">
        <v>1520</v>
      </c>
      <c r="E35" s="9">
        <v>10</v>
      </c>
      <c r="F35" s="11">
        <f t="shared" si="0"/>
        <v>15200</v>
      </c>
      <c r="H35" s="11">
        <f>F35*5%</f>
        <v>760</v>
      </c>
      <c r="I35" s="10">
        <v>1036937</v>
      </c>
      <c r="J35" s="11">
        <f t="shared" si="1"/>
        <v>82954.960000000006</v>
      </c>
    </row>
    <row r="36" spans="1:10" ht="15.75" customHeight="1" x14ac:dyDescent="0.25">
      <c r="A36" s="9" t="s">
        <v>74</v>
      </c>
      <c r="B36" s="9" t="s">
        <v>75</v>
      </c>
      <c r="C36" s="9" t="s">
        <v>76</v>
      </c>
      <c r="D36" s="10">
        <v>1816</v>
      </c>
      <c r="E36" s="9">
        <v>8</v>
      </c>
      <c r="F36" s="11">
        <f t="shared" si="0"/>
        <v>14528</v>
      </c>
      <c r="H36" s="11">
        <f t="shared" ref="H36:H37" si="11">F36*2%</f>
        <v>290.56</v>
      </c>
      <c r="I36" s="10">
        <v>1015211</v>
      </c>
      <c r="J36" s="11">
        <f t="shared" si="1"/>
        <v>81216.88</v>
      </c>
    </row>
    <row r="37" spans="1:10" ht="15.75" customHeight="1" x14ac:dyDescent="0.25">
      <c r="A37" s="9" t="s">
        <v>69</v>
      </c>
      <c r="B37" s="9" t="s">
        <v>72</v>
      </c>
      <c r="C37" s="9" t="s">
        <v>76</v>
      </c>
      <c r="D37" s="10">
        <v>1836</v>
      </c>
      <c r="E37" s="9">
        <v>20</v>
      </c>
      <c r="F37" s="11">
        <f t="shared" si="0"/>
        <v>36720</v>
      </c>
      <c r="G37" s="11">
        <f>F37*3%</f>
        <v>1101.5999999999999</v>
      </c>
      <c r="H37" s="11">
        <f t="shared" si="11"/>
        <v>734.4</v>
      </c>
      <c r="I37" s="10">
        <v>1052456</v>
      </c>
      <c r="J37" s="11">
        <f t="shared" si="1"/>
        <v>84196.479999999996</v>
      </c>
    </row>
    <row r="38" spans="1:10" ht="15.75" customHeight="1" x14ac:dyDescent="0.25">
      <c r="A38" s="9" t="s">
        <v>74</v>
      </c>
      <c r="B38" s="9" t="s">
        <v>90</v>
      </c>
      <c r="C38" s="9" t="s">
        <v>73</v>
      </c>
      <c r="D38" s="10">
        <v>1629</v>
      </c>
      <c r="E38" s="9">
        <v>11</v>
      </c>
      <c r="F38" s="11">
        <f t="shared" si="0"/>
        <v>17919</v>
      </c>
      <c r="H38" s="11">
        <f>F38*3%</f>
        <v>537.56999999999994</v>
      </c>
      <c r="I38" s="10">
        <v>1079479</v>
      </c>
      <c r="J38" s="11">
        <f t="shared" si="1"/>
        <v>86358.32</v>
      </c>
    </row>
    <row r="39" spans="1:10" ht="15.75" customHeight="1" x14ac:dyDescent="0.25">
      <c r="A39" s="9" t="s">
        <v>69</v>
      </c>
      <c r="B39" s="9" t="s">
        <v>91</v>
      </c>
      <c r="C39" s="9" t="s">
        <v>71</v>
      </c>
      <c r="D39" s="10">
        <v>1674</v>
      </c>
      <c r="E39" s="9">
        <v>20</v>
      </c>
      <c r="F39" s="11">
        <f t="shared" si="0"/>
        <v>33480</v>
      </c>
      <c r="G39" s="11">
        <f>F39*3%</f>
        <v>1004.4</v>
      </c>
      <c r="H39" s="11">
        <f t="shared" ref="H39:H40" si="12">F39*4%</f>
        <v>1339.2</v>
      </c>
      <c r="I39" s="10">
        <v>1179233</v>
      </c>
      <c r="J39" s="11">
        <f t="shared" si="1"/>
        <v>94338.64</v>
      </c>
    </row>
    <row r="40" spans="1:10" ht="15.75" customHeight="1" x14ac:dyDescent="0.25">
      <c r="A40" s="9" t="s">
        <v>74</v>
      </c>
      <c r="B40" s="9" t="s">
        <v>86</v>
      </c>
      <c r="C40" s="9" t="s">
        <v>71</v>
      </c>
      <c r="D40" s="10">
        <v>2117</v>
      </c>
      <c r="E40" s="9">
        <v>22</v>
      </c>
      <c r="F40" s="11">
        <f t="shared" si="0"/>
        <v>46574</v>
      </c>
      <c r="H40" s="11">
        <f t="shared" si="12"/>
        <v>1862.96</v>
      </c>
      <c r="I40" s="10">
        <v>1013283</v>
      </c>
      <c r="J40" s="11">
        <f t="shared" si="1"/>
        <v>81062.64</v>
      </c>
    </row>
    <row r="41" spans="1:10" ht="15.75" customHeight="1" x14ac:dyDescent="0.25">
      <c r="A41" s="9" t="s">
        <v>69</v>
      </c>
      <c r="B41" s="9" t="s">
        <v>87</v>
      </c>
      <c r="C41" s="9" t="s">
        <v>76</v>
      </c>
      <c r="D41" s="10">
        <v>1661</v>
      </c>
      <c r="E41" s="9">
        <v>12</v>
      </c>
      <c r="F41" s="11">
        <f t="shared" si="0"/>
        <v>19932</v>
      </c>
      <c r="G41" s="11">
        <f t="shared" ref="G41:G44" si="13">F41*3%</f>
        <v>597.95999999999992</v>
      </c>
      <c r="H41" s="11">
        <f>F41*2%</f>
        <v>398.64</v>
      </c>
      <c r="I41" s="10">
        <v>1152016</v>
      </c>
      <c r="J41" s="11">
        <f t="shared" si="1"/>
        <v>92161.279999999999</v>
      </c>
    </row>
    <row r="42" spans="1:10" ht="15.75" customHeight="1" x14ac:dyDescent="0.25">
      <c r="A42" s="9" t="s">
        <v>69</v>
      </c>
      <c r="B42" s="9" t="s">
        <v>99</v>
      </c>
      <c r="C42" s="9" t="s">
        <v>71</v>
      </c>
      <c r="D42" s="10">
        <v>1513</v>
      </c>
      <c r="E42" s="9">
        <v>23</v>
      </c>
      <c r="F42" s="11">
        <f t="shared" si="0"/>
        <v>34799</v>
      </c>
      <c r="G42" s="11">
        <f t="shared" si="13"/>
        <v>1043.97</v>
      </c>
      <c r="H42" s="11">
        <f>F42*4%</f>
        <v>1391.96</v>
      </c>
      <c r="I42" s="10">
        <v>1011951</v>
      </c>
      <c r="J42" s="11">
        <f t="shared" si="1"/>
        <v>80956.08</v>
      </c>
    </row>
    <row r="43" spans="1:10" ht="15.75" customHeight="1" x14ac:dyDescent="0.25">
      <c r="A43" s="9" t="s">
        <v>69</v>
      </c>
      <c r="B43" s="9" t="s">
        <v>97</v>
      </c>
      <c r="C43" s="9" t="s">
        <v>76</v>
      </c>
      <c r="D43" s="10">
        <v>2122</v>
      </c>
      <c r="E43" s="9">
        <v>23</v>
      </c>
      <c r="F43" s="11">
        <f t="shared" si="0"/>
        <v>48806</v>
      </c>
      <c r="G43" s="11">
        <f t="shared" si="13"/>
        <v>1464.1799999999998</v>
      </c>
      <c r="H43" s="11">
        <f>F43*2%</f>
        <v>976.12</v>
      </c>
      <c r="I43" s="10">
        <v>1053267</v>
      </c>
      <c r="J43" s="11">
        <f t="shared" si="1"/>
        <v>84261.36</v>
      </c>
    </row>
    <row r="44" spans="1:10" ht="15.75" customHeight="1" x14ac:dyDescent="0.25">
      <c r="A44" s="9" t="s">
        <v>69</v>
      </c>
      <c r="B44" s="9" t="s">
        <v>92</v>
      </c>
      <c r="C44" s="9" t="s">
        <v>82</v>
      </c>
      <c r="D44" s="10">
        <v>1505</v>
      </c>
      <c r="E44" s="9">
        <v>13</v>
      </c>
      <c r="F44" s="11">
        <f t="shared" si="0"/>
        <v>19565</v>
      </c>
      <c r="G44" s="11">
        <f t="shared" si="13"/>
        <v>586.94999999999993</v>
      </c>
      <c r="H44" s="11">
        <f>F44*1%</f>
        <v>195.65</v>
      </c>
      <c r="I44" s="10">
        <v>1042556</v>
      </c>
      <c r="J44" s="11">
        <f t="shared" si="1"/>
        <v>83404.479999999996</v>
      </c>
    </row>
    <row r="45" spans="1:10" ht="15.75" customHeight="1" x14ac:dyDescent="0.25">
      <c r="A45" s="9" t="s">
        <v>74</v>
      </c>
      <c r="B45" s="9" t="s">
        <v>100</v>
      </c>
      <c r="C45" s="9" t="s">
        <v>79</v>
      </c>
      <c r="D45" s="10">
        <v>2190</v>
      </c>
      <c r="E45" s="9">
        <v>22</v>
      </c>
      <c r="F45" s="11">
        <f t="shared" si="0"/>
        <v>48180</v>
      </c>
      <c r="H45" s="11">
        <f>F45*5%</f>
        <v>2409</v>
      </c>
      <c r="I45" s="10">
        <v>1128992</v>
      </c>
      <c r="J45" s="11">
        <f t="shared" si="1"/>
        <v>90319.360000000001</v>
      </c>
    </row>
    <row r="46" spans="1:10" ht="15.75" customHeight="1" x14ac:dyDescent="0.25">
      <c r="A46" s="9" t="s">
        <v>69</v>
      </c>
      <c r="B46" s="9" t="s">
        <v>87</v>
      </c>
      <c r="C46" s="9" t="s">
        <v>82</v>
      </c>
      <c r="D46" s="10">
        <v>1631</v>
      </c>
      <c r="E46" s="9">
        <v>2</v>
      </c>
      <c r="F46" s="11">
        <f t="shared" si="0"/>
        <v>3262</v>
      </c>
      <c r="G46" s="11">
        <f t="shared" ref="G46:G49" si="14">F46*3%</f>
        <v>97.86</v>
      </c>
      <c r="H46" s="11">
        <f>F46*1%</f>
        <v>32.619999999999997</v>
      </c>
      <c r="I46" s="10">
        <v>1003516</v>
      </c>
      <c r="J46" s="11">
        <f t="shared" si="1"/>
        <v>80281.279999999999</v>
      </c>
    </row>
    <row r="47" spans="1:10" ht="15.75" customHeight="1" x14ac:dyDescent="0.25">
      <c r="A47" s="9" t="s">
        <v>69</v>
      </c>
      <c r="B47" s="9" t="s">
        <v>101</v>
      </c>
      <c r="C47" s="9" t="s">
        <v>71</v>
      </c>
      <c r="D47" s="10">
        <v>1547</v>
      </c>
      <c r="E47" s="9">
        <v>14</v>
      </c>
      <c r="F47" s="11">
        <f t="shared" si="0"/>
        <v>21658</v>
      </c>
      <c r="G47" s="11">
        <f t="shared" si="14"/>
        <v>649.74</v>
      </c>
      <c r="H47" s="11">
        <f>F47*4%</f>
        <v>866.32</v>
      </c>
      <c r="I47" s="10">
        <v>1086722</v>
      </c>
      <c r="J47" s="11">
        <f t="shared" si="1"/>
        <v>86937.76</v>
      </c>
    </row>
    <row r="48" spans="1:10" ht="15.75" customHeight="1" x14ac:dyDescent="0.25">
      <c r="A48" s="9" t="s">
        <v>69</v>
      </c>
      <c r="B48" s="9" t="s">
        <v>84</v>
      </c>
      <c r="C48" s="9" t="s">
        <v>82</v>
      </c>
      <c r="D48" s="10">
        <v>2183</v>
      </c>
      <c r="E48" s="9">
        <v>18</v>
      </c>
      <c r="F48" s="11">
        <f t="shared" si="0"/>
        <v>39294</v>
      </c>
      <c r="G48" s="11">
        <f t="shared" si="14"/>
        <v>1178.82</v>
      </c>
      <c r="H48" s="11">
        <f>F48*1%</f>
        <v>392.94</v>
      </c>
      <c r="I48" s="10">
        <v>1088140</v>
      </c>
      <c r="J48" s="11">
        <f t="shared" si="1"/>
        <v>87051.199999999997</v>
      </c>
    </row>
    <row r="49" spans="1:10" ht="15.75" customHeight="1" x14ac:dyDescent="0.25">
      <c r="A49" s="9" t="s">
        <v>69</v>
      </c>
      <c r="B49" s="9" t="s">
        <v>70</v>
      </c>
      <c r="C49" s="9" t="s">
        <v>71</v>
      </c>
      <c r="D49" s="10">
        <v>1855</v>
      </c>
      <c r="E49" s="9">
        <v>10</v>
      </c>
      <c r="F49" s="11">
        <f t="shared" si="0"/>
        <v>18550</v>
      </c>
      <c r="G49" s="11">
        <f t="shared" si="14"/>
        <v>556.5</v>
      </c>
      <c r="H49" s="11">
        <f>F49*4%</f>
        <v>742</v>
      </c>
      <c r="I49" s="10">
        <v>1085845</v>
      </c>
      <c r="J49" s="11">
        <f t="shared" si="1"/>
        <v>86867.6</v>
      </c>
    </row>
    <row r="50" spans="1:10" ht="15.75" customHeight="1" x14ac:dyDescent="0.25">
      <c r="A50" s="9" t="s">
        <v>74</v>
      </c>
      <c r="B50" s="9" t="s">
        <v>102</v>
      </c>
      <c r="C50" s="9" t="s">
        <v>79</v>
      </c>
      <c r="D50" s="10">
        <v>1755</v>
      </c>
      <c r="E50" s="9">
        <v>3</v>
      </c>
      <c r="F50" s="11">
        <f t="shared" si="0"/>
        <v>5265</v>
      </c>
      <c r="H50" s="11">
        <f>F50*5%</f>
        <v>263.25</v>
      </c>
      <c r="I50" s="10">
        <v>1199724</v>
      </c>
      <c r="J50" s="11">
        <f t="shared" si="1"/>
        <v>95977.919999999998</v>
      </c>
    </row>
    <row r="51" spans="1:10" ht="15.75" customHeight="1" x14ac:dyDescent="0.25">
      <c r="A51" s="9" t="s">
        <v>69</v>
      </c>
      <c r="B51" s="9" t="s">
        <v>77</v>
      </c>
      <c r="C51" s="9" t="s">
        <v>71</v>
      </c>
      <c r="D51" s="10">
        <v>2254</v>
      </c>
      <c r="E51" s="9">
        <v>6</v>
      </c>
      <c r="F51" s="11">
        <f t="shared" si="0"/>
        <v>13524</v>
      </c>
      <c r="G51" s="11">
        <f>F51*3%</f>
        <v>405.71999999999997</v>
      </c>
      <c r="H51" s="11">
        <f>F51*4%</f>
        <v>540.96</v>
      </c>
      <c r="I51" s="10">
        <v>1174043</v>
      </c>
      <c r="J51" s="11">
        <f t="shared" si="1"/>
        <v>93923.44</v>
      </c>
    </row>
    <row r="52" spans="1:10" ht="15.75" customHeight="1" x14ac:dyDescent="0.25">
      <c r="A52" s="9" t="s">
        <v>74</v>
      </c>
      <c r="B52" s="9" t="s">
        <v>98</v>
      </c>
      <c r="C52" s="9" t="s">
        <v>79</v>
      </c>
      <c r="D52" s="10">
        <v>1607</v>
      </c>
      <c r="E52" s="9">
        <v>12</v>
      </c>
      <c r="F52" s="11">
        <f t="shared" si="0"/>
        <v>19284</v>
      </c>
      <c r="H52" s="11">
        <f>F52*5%</f>
        <v>964.2</v>
      </c>
      <c r="I52" s="10">
        <v>1028647</v>
      </c>
      <c r="J52" s="11">
        <f t="shared" si="1"/>
        <v>82291.759999999995</v>
      </c>
    </row>
    <row r="53" spans="1:10" ht="15.75" customHeight="1" x14ac:dyDescent="0.25">
      <c r="A53" s="9" t="s">
        <v>69</v>
      </c>
      <c r="B53" s="9" t="s">
        <v>87</v>
      </c>
      <c r="C53" s="9" t="s">
        <v>73</v>
      </c>
      <c r="D53" s="10">
        <v>1843</v>
      </c>
      <c r="E53" s="9">
        <v>15</v>
      </c>
      <c r="F53" s="11">
        <f t="shared" si="0"/>
        <v>27645</v>
      </c>
      <c r="G53" s="11">
        <f>F53*3%</f>
        <v>829.35</v>
      </c>
      <c r="H53" s="11">
        <f>F53*3%</f>
        <v>829.35</v>
      </c>
      <c r="I53" s="10">
        <v>1092032</v>
      </c>
      <c r="J53" s="11">
        <f t="shared" si="1"/>
        <v>87362.559999999998</v>
      </c>
    </row>
    <row r="54" spans="1:10" ht="15.75" customHeight="1" x14ac:dyDescent="0.25">
      <c r="A54" s="9" t="s">
        <v>74</v>
      </c>
      <c r="B54" s="9" t="s">
        <v>93</v>
      </c>
      <c r="C54" s="9" t="s">
        <v>79</v>
      </c>
      <c r="D54" s="10">
        <v>1653</v>
      </c>
      <c r="E54" s="9">
        <v>19</v>
      </c>
      <c r="F54" s="11">
        <f t="shared" si="0"/>
        <v>31407</v>
      </c>
      <c r="H54" s="11">
        <f>F54*5%</f>
        <v>1570.3500000000001</v>
      </c>
      <c r="I54" s="10">
        <v>1192604</v>
      </c>
      <c r="J54" s="11">
        <f t="shared" si="1"/>
        <v>95408.320000000007</v>
      </c>
    </row>
    <row r="55" spans="1:10" ht="15.75" customHeight="1" x14ac:dyDescent="0.25">
      <c r="A55" s="9" t="s">
        <v>69</v>
      </c>
      <c r="B55" s="9" t="s">
        <v>77</v>
      </c>
      <c r="C55" s="9" t="s">
        <v>82</v>
      </c>
      <c r="D55" s="10">
        <v>1983</v>
      </c>
      <c r="E55" s="9">
        <v>11</v>
      </c>
      <c r="F55" s="11">
        <f t="shared" si="0"/>
        <v>21813</v>
      </c>
      <c r="G55" s="11">
        <f t="shared" ref="G55:G60" si="15">F55*3%</f>
        <v>654.39</v>
      </c>
      <c r="H55" s="11">
        <f>F55*1%</f>
        <v>218.13</v>
      </c>
      <c r="I55" s="10">
        <v>1128679</v>
      </c>
      <c r="J55" s="11">
        <f t="shared" si="1"/>
        <v>90294.32</v>
      </c>
    </row>
    <row r="56" spans="1:10" ht="15.75" customHeight="1" x14ac:dyDescent="0.25">
      <c r="A56" s="9" t="s">
        <v>69</v>
      </c>
      <c r="B56" s="9" t="s">
        <v>103</v>
      </c>
      <c r="C56" s="9" t="s">
        <v>76</v>
      </c>
      <c r="D56" s="10">
        <v>1849</v>
      </c>
      <c r="E56" s="9">
        <v>10</v>
      </c>
      <c r="F56" s="11">
        <f t="shared" si="0"/>
        <v>18490</v>
      </c>
      <c r="G56" s="11">
        <f t="shared" si="15"/>
        <v>554.69999999999993</v>
      </c>
      <c r="H56" s="11">
        <f>F56*2%</f>
        <v>369.8</v>
      </c>
      <c r="I56" s="10">
        <v>1132779</v>
      </c>
      <c r="J56" s="11">
        <f t="shared" si="1"/>
        <v>90622.32</v>
      </c>
    </row>
    <row r="57" spans="1:10" ht="15.75" customHeight="1" x14ac:dyDescent="0.25">
      <c r="A57" s="9" t="s">
        <v>69</v>
      </c>
      <c r="B57" s="9" t="s">
        <v>87</v>
      </c>
      <c r="C57" s="9" t="s">
        <v>73</v>
      </c>
      <c r="D57" s="10">
        <v>2005</v>
      </c>
      <c r="E57" s="9">
        <v>8</v>
      </c>
      <c r="F57" s="11">
        <f t="shared" si="0"/>
        <v>16040</v>
      </c>
      <c r="G57" s="11">
        <f t="shared" si="15"/>
        <v>481.2</v>
      </c>
      <c r="H57" s="11">
        <f t="shared" ref="H57:H58" si="16">F57*3%</f>
        <v>481.2</v>
      </c>
      <c r="I57" s="10">
        <v>1119136</v>
      </c>
      <c r="J57" s="11">
        <f t="shared" si="1"/>
        <v>89530.880000000005</v>
      </c>
    </row>
    <row r="58" spans="1:10" ht="15.75" customHeight="1" x14ac:dyDescent="0.25">
      <c r="A58" s="9" t="s">
        <v>69</v>
      </c>
      <c r="B58" s="9" t="s">
        <v>72</v>
      </c>
      <c r="C58" s="9" t="s">
        <v>73</v>
      </c>
      <c r="D58" s="10">
        <v>1735</v>
      </c>
      <c r="E58" s="9">
        <v>17</v>
      </c>
      <c r="F58" s="11">
        <f t="shared" si="0"/>
        <v>29495</v>
      </c>
      <c r="G58" s="11">
        <f t="shared" si="15"/>
        <v>884.85</v>
      </c>
      <c r="H58" s="11">
        <f t="shared" si="16"/>
        <v>884.85</v>
      </c>
      <c r="I58" s="10">
        <v>1129258</v>
      </c>
      <c r="J58" s="11">
        <f t="shared" si="1"/>
        <v>90340.64</v>
      </c>
    </row>
    <row r="59" spans="1:10" ht="15.75" customHeight="1" x14ac:dyDescent="0.25">
      <c r="A59" s="9" t="s">
        <v>69</v>
      </c>
      <c r="B59" s="9" t="s">
        <v>70</v>
      </c>
      <c r="C59" s="9" t="s">
        <v>79</v>
      </c>
      <c r="D59" s="10">
        <v>1766</v>
      </c>
      <c r="E59" s="9">
        <v>4</v>
      </c>
      <c r="F59" s="11">
        <f t="shared" si="0"/>
        <v>7064</v>
      </c>
      <c r="G59" s="11">
        <f t="shared" si="15"/>
        <v>211.92</v>
      </c>
      <c r="H59" s="11">
        <f>F59*5%</f>
        <v>353.20000000000005</v>
      </c>
      <c r="I59" s="10">
        <v>1177131</v>
      </c>
      <c r="J59" s="11">
        <f t="shared" si="1"/>
        <v>94170.48</v>
      </c>
    </row>
    <row r="60" spans="1:10" ht="15.75" customHeight="1" x14ac:dyDescent="0.25">
      <c r="A60" s="9" t="s">
        <v>69</v>
      </c>
      <c r="B60" s="9" t="s">
        <v>97</v>
      </c>
      <c r="C60" s="9" t="s">
        <v>82</v>
      </c>
      <c r="D60" s="10">
        <v>1502</v>
      </c>
      <c r="E60" s="9">
        <v>12</v>
      </c>
      <c r="F60" s="11">
        <f t="shared" si="0"/>
        <v>18024</v>
      </c>
      <c r="G60" s="11">
        <f t="shared" si="15"/>
        <v>540.72</v>
      </c>
      <c r="H60" s="11">
        <f>F60*1%</f>
        <v>180.24</v>
      </c>
      <c r="I60" s="10">
        <v>1191470</v>
      </c>
      <c r="J60" s="11">
        <f t="shared" si="1"/>
        <v>95317.6</v>
      </c>
    </row>
    <row r="61" spans="1:10" ht="15.75" customHeight="1" x14ac:dyDescent="0.25">
      <c r="A61" s="9" t="s">
        <v>74</v>
      </c>
      <c r="B61" s="9" t="s">
        <v>81</v>
      </c>
      <c r="C61" s="9" t="s">
        <v>76</v>
      </c>
      <c r="D61" s="10">
        <v>1636</v>
      </c>
      <c r="E61" s="9">
        <v>16</v>
      </c>
      <c r="F61" s="11">
        <f t="shared" si="0"/>
        <v>26176</v>
      </c>
      <c r="H61" s="11">
        <f>F61*2%</f>
        <v>523.52</v>
      </c>
      <c r="I61" s="10">
        <v>1087156</v>
      </c>
      <c r="J61" s="11">
        <f t="shared" si="1"/>
        <v>86972.479999999996</v>
      </c>
    </row>
    <row r="62" spans="1:10" ht="15.75" customHeight="1" x14ac:dyDescent="0.25">
      <c r="A62" s="9" t="s">
        <v>74</v>
      </c>
      <c r="B62" s="9" t="s">
        <v>81</v>
      </c>
      <c r="C62" s="9" t="s">
        <v>73</v>
      </c>
      <c r="D62" s="10">
        <v>1816</v>
      </c>
      <c r="E62" s="9">
        <v>15</v>
      </c>
      <c r="F62" s="11">
        <f t="shared" si="0"/>
        <v>27240</v>
      </c>
      <c r="H62" s="11">
        <f>F62*3%</f>
        <v>817.19999999999993</v>
      </c>
      <c r="I62" s="10">
        <v>1167199</v>
      </c>
      <c r="J62" s="11">
        <f t="shared" si="1"/>
        <v>93375.92</v>
      </c>
    </row>
    <row r="63" spans="1:10" ht="15.75" customHeight="1" x14ac:dyDescent="0.25">
      <c r="A63" s="9" t="s">
        <v>69</v>
      </c>
      <c r="B63" s="9" t="s">
        <v>77</v>
      </c>
      <c r="C63" s="9" t="s">
        <v>82</v>
      </c>
      <c r="D63" s="10">
        <v>1961</v>
      </c>
      <c r="E63" s="9">
        <v>19</v>
      </c>
      <c r="F63" s="11">
        <f t="shared" si="0"/>
        <v>37259</v>
      </c>
      <c r="G63" s="11">
        <f>F63*3%</f>
        <v>1117.77</v>
      </c>
      <c r="H63" s="11">
        <f>F63*1%</f>
        <v>372.59000000000003</v>
      </c>
      <c r="I63" s="10">
        <v>1150606</v>
      </c>
      <c r="J63" s="11">
        <f t="shared" si="1"/>
        <v>92048.48</v>
      </c>
    </row>
    <row r="64" spans="1:10" ht="15.75" customHeight="1" x14ac:dyDescent="0.25">
      <c r="A64" s="9" t="s">
        <v>74</v>
      </c>
      <c r="B64" s="9" t="s">
        <v>90</v>
      </c>
      <c r="C64" s="9" t="s">
        <v>71</v>
      </c>
      <c r="D64" s="10">
        <v>1643</v>
      </c>
      <c r="E64" s="9">
        <v>18</v>
      </c>
      <c r="F64" s="11">
        <f t="shared" si="0"/>
        <v>29574</v>
      </c>
      <c r="H64" s="11">
        <f>F64*4%</f>
        <v>1182.96</v>
      </c>
      <c r="I64" s="10">
        <v>1113028</v>
      </c>
      <c r="J64" s="11">
        <f t="shared" si="1"/>
        <v>89042.240000000005</v>
      </c>
    </row>
    <row r="65" spans="1:10" ht="15.75" customHeight="1" x14ac:dyDescent="0.25">
      <c r="A65" s="9" t="s">
        <v>74</v>
      </c>
      <c r="B65" s="9" t="s">
        <v>104</v>
      </c>
      <c r="C65" s="9" t="s">
        <v>73</v>
      </c>
      <c r="D65" s="10">
        <v>1623</v>
      </c>
      <c r="E65" s="9">
        <v>14</v>
      </c>
      <c r="F65" s="11">
        <f t="shared" si="0"/>
        <v>22722</v>
      </c>
      <c r="H65" s="11">
        <f>F65*3%</f>
        <v>681.66</v>
      </c>
      <c r="I65" s="10">
        <v>1095746</v>
      </c>
      <c r="J65" s="11">
        <f t="shared" si="1"/>
        <v>87659.680000000008</v>
      </c>
    </row>
    <row r="66" spans="1:10" ht="15.75" customHeight="1" x14ac:dyDescent="0.25">
      <c r="A66" s="9" t="s">
        <v>74</v>
      </c>
      <c r="B66" s="9" t="s">
        <v>93</v>
      </c>
      <c r="C66" s="9" t="s">
        <v>71</v>
      </c>
      <c r="D66" s="10">
        <v>1570</v>
      </c>
      <c r="E66" s="9">
        <v>19</v>
      </c>
      <c r="F66" s="11">
        <f t="shared" si="0"/>
        <v>29830</v>
      </c>
      <c r="H66" s="11">
        <f>F66*4%</f>
        <v>1193.2</v>
      </c>
      <c r="I66" s="10">
        <v>1146516</v>
      </c>
      <c r="J66" s="11">
        <f t="shared" si="1"/>
        <v>91721.279999999999</v>
      </c>
    </row>
    <row r="67" spans="1:10" ht="15.75" customHeight="1" x14ac:dyDescent="0.25">
      <c r="A67" s="9" t="s">
        <v>74</v>
      </c>
      <c r="B67" s="9" t="s">
        <v>81</v>
      </c>
      <c r="C67" s="9" t="s">
        <v>79</v>
      </c>
      <c r="D67" s="10">
        <v>2244</v>
      </c>
      <c r="E67" s="9">
        <v>3</v>
      </c>
      <c r="F67" s="11">
        <f t="shared" ref="F67:F130" si="17">D67*E67</f>
        <v>6732</v>
      </c>
      <c r="H67" s="11">
        <f>F67*5%</f>
        <v>336.6</v>
      </c>
      <c r="I67" s="10">
        <v>1094582</v>
      </c>
      <c r="J67" s="11">
        <f t="shared" ref="J67:J130" si="18">I67*8%</f>
        <v>87566.56</v>
      </c>
    </row>
    <row r="68" spans="1:10" ht="15.75" customHeight="1" x14ac:dyDescent="0.25">
      <c r="A68" s="9" t="s">
        <v>69</v>
      </c>
      <c r="B68" s="9" t="s">
        <v>91</v>
      </c>
      <c r="C68" s="9" t="s">
        <v>73</v>
      </c>
      <c r="D68" s="10">
        <v>2128</v>
      </c>
      <c r="E68" s="9">
        <v>9</v>
      </c>
      <c r="F68" s="11">
        <f t="shared" si="17"/>
        <v>19152</v>
      </c>
      <c r="G68" s="11">
        <f>F68*3%</f>
        <v>574.55999999999995</v>
      </c>
      <c r="H68" s="11">
        <f>F68*3%</f>
        <v>574.55999999999995</v>
      </c>
      <c r="I68" s="10">
        <v>1160374</v>
      </c>
      <c r="J68" s="11">
        <f t="shared" si="18"/>
        <v>92829.92</v>
      </c>
    </row>
    <row r="69" spans="1:10" ht="15.75" customHeight="1" x14ac:dyDescent="0.25">
      <c r="A69" s="9" t="s">
        <v>74</v>
      </c>
      <c r="B69" s="9" t="s">
        <v>81</v>
      </c>
      <c r="C69" s="9" t="s">
        <v>79</v>
      </c>
      <c r="D69" s="10">
        <v>1709</v>
      </c>
      <c r="E69" s="9">
        <v>20</v>
      </c>
      <c r="F69" s="11">
        <f t="shared" si="17"/>
        <v>34180</v>
      </c>
      <c r="H69" s="11">
        <f>F69*5%</f>
        <v>1709</v>
      </c>
      <c r="I69" s="10">
        <v>1154517</v>
      </c>
      <c r="J69" s="11">
        <f t="shared" si="18"/>
        <v>92361.36</v>
      </c>
    </row>
    <row r="70" spans="1:10" ht="15.75" customHeight="1" x14ac:dyDescent="0.25">
      <c r="A70" s="9" t="s">
        <v>69</v>
      </c>
      <c r="B70" s="9" t="s">
        <v>96</v>
      </c>
      <c r="C70" s="9" t="s">
        <v>76</v>
      </c>
      <c r="D70" s="10">
        <v>1604</v>
      </c>
      <c r="E70" s="9">
        <v>2</v>
      </c>
      <c r="F70" s="11">
        <f t="shared" si="17"/>
        <v>3208</v>
      </c>
      <c r="G70" s="11">
        <f>F70*3%</f>
        <v>96.24</v>
      </c>
      <c r="H70" s="11">
        <f>F70*2%</f>
        <v>64.16</v>
      </c>
      <c r="I70" s="10">
        <v>1050120</v>
      </c>
      <c r="J70" s="11">
        <f t="shared" si="18"/>
        <v>84009.600000000006</v>
      </c>
    </row>
    <row r="71" spans="1:10" ht="15.75" customHeight="1" x14ac:dyDescent="0.25">
      <c r="A71" s="9" t="s">
        <v>74</v>
      </c>
      <c r="B71" s="9" t="s">
        <v>83</v>
      </c>
      <c r="C71" s="9" t="s">
        <v>73</v>
      </c>
      <c r="D71" s="10">
        <v>2004</v>
      </c>
      <c r="E71" s="9">
        <v>6</v>
      </c>
      <c r="F71" s="11">
        <f t="shared" si="17"/>
        <v>12024</v>
      </c>
      <c r="H71" s="11">
        <f>F71*3%</f>
        <v>360.71999999999997</v>
      </c>
      <c r="I71" s="10">
        <v>1065501</v>
      </c>
      <c r="J71" s="11">
        <f t="shared" si="18"/>
        <v>85240.08</v>
      </c>
    </row>
    <row r="72" spans="1:10" ht="15.75" customHeight="1" x14ac:dyDescent="0.25">
      <c r="A72" s="9" t="s">
        <v>69</v>
      </c>
      <c r="B72" s="9" t="s">
        <v>88</v>
      </c>
      <c r="C72" s="9" t="s">
        <v>79</v>
      </c>
      <c r="D72" s="10">
        <v>1653</v>
      </c>
      <c r="E72" s="9">
        <v>18</v>
      </c>
      <c r="F72" s="11">
        <f t="shared" si="17"/>
        <v>29754</v>
      </c>
      <c r="G72" s="11">
        <f>F72*3%</f>
        <v>892.62</v>
      </c>
      <c r="H72" s="11">
        <f>F72*5%</f>
        <v>1487.7</v>
      </c>
      <c r="I72" s="10">
        <v>1072174</v>
      </c>
      <c r="J72" s="11">
        <f t="shared" si="18"/>
        <v>85773.92</v>
      </c>
    </row>
    <row r="73" spans="1:10" ht="15.75" customHeight="1" x14ac:dyDescent="0.25">
      <c r="A73" s="9" t="s">
        <v>74</v>
      </c>
      <c r="B73" s="9" t="s">
        <v>75</v>
      </c>
      <c r="C73" s="9" t="s">
        <v>71</v>
      </c>
      <c r="D73" s="10">
        <v>2165</v>
      </c>
      <c r="E73" s="9">
        <v>7</v>
      </c>
      <c r="F73" s="11">
        <f t="shared" si="17"/>
        <v>15155</v>
      </c>
      <c r="H73" s="11">
        <f>F73*4%</f>
        <v>606.20000000000005</v>
      </c>
      <c r="I73" s="10">
        <v>1151682</v>
      </c>
      <c r="J73" s="11">
        <f t="shared" si="18"/>
        <v>92134.56</v>
      </c>
    </row>
    <row r="74" spans="1:10" ht="15.75" customHeight="1" x14ac:dyDescent="0.25">
      <c r="A74" s="9" t="s">
        <v>69</v>
      </c>
      <c r="B74" s="9" t="s">
        <v>103</v>
      </c>
      <c r="C74" s="9" t="s">
        <v>79</v>
      </c>
      <c r="D74" s="10">
        <v>2007</v>
      </c>
      <c r="E74" s="9">
        <v>12</v>
      </c>
      <c r="F74" s="11">
        <f t="shared" si="17"/>
        <v>24084</v>
      </c>
      <c r="G74" s="11">
        <f t="shared" ref="G74:G75" si="19">F74*3%</f>
        <v>722.52</v>
      </c>
      <c r="H74" s="11">
        <f>F74*5%</f>
        <v>1204.2</v>
      </c>
      <c r="I74" s="10">
        <v>1089796</v>
      </c>
      <c r="J74" s="11">
        <f t="shared" si="18"/>
        <v>87183.680000000008</v>
      </c>
    </row>
    <row r="75" spans="1:10" ht="15.75" customHeight="1" x14ac:dyDescent="0.25">
      <c r="A75" s="9" t="s">
        <v>69</v>
      </c>
      <c r="B75" s="9" t="s">
        <v>96</v>
      </c>
      <c r="C75" s="9" t="s">
        <v>82</v>
      </c>
      <c r="D75" s="10">
        <v>1765</v>
      </c>
      <c r="E75" s="9">
        <v>16</v>
      </c>
      <c r="F75" s="11">
        <f t="shared" si="17"/>
        <v>28240</v>
      </c>
      <c r="G75" s="11">
        <f t="shared" si="19"/>
        <v>847.19999999999993</v>
      </c>
      <c r="H75" s="11">
        <f>F75*1%</f>
        <v>282.40000000000003</v>
      </c>
      <c r="I75" s="10">
        <v>1141633</v>
      </c>
      <c r="J75" s="11">
        <f t="shared" si="18"/>
        <v>91330.64</v>
      </c>
    </row>
    <row r="76" spans="1:10" ht="15.75" customHeight="1" x14ac:dyDescent="0.25">
      <c r="A76" s="9" t="s">
        <v>74</v>
      </c>
      <c r="B76" s="9" t="s">
        <v>81</v>
      </c>
      <c r="C76" s="9" t="s">
        <v>71</v>
      </c>
      <c r="D76" s="10">
        <v>1805</v>
      </c>
      <c r="E76" s="9">
        <v>23</v>
      </c>
      <c r="F76" s="11">
        <f t="shared" si="17"/>
        <v>41515</v>
      </c>
      <c r="H76" s="11">
        <f>F76*4%</f>
        <v>1660.6000000000001</v>
      </c>
      <c r="I76" s="10">
        <v>1105480</v>
      </c>
      <c r="J76" s="11">
        <f t="shared" si="18"/>
        <v>88438.400000000009</v>
      </c>
    </row>
    <row r="77" spans="1:10" ht="15.75" customHeight="1" x14ac:dyDescent="0.25">
      <c r="A77" s="9" t="s">
        <v>74</v>
      </c>
      <c r="B77" s="9" t="s">
        <v>81</v>
      </c>
      <c r="C77" s="9" t="s">
        <v>76</v>
      </c>
      <c r="D77" s="10">
        <v>1682</v>
      </c>
      <c r="E77" s="9">
        <v>2</v>
      </c>
      <c r="F77" s="11">
        <f t="shared" si="17"/>
        <v>3364</v>
      </c>
      <c r="H77" s="11">
        <f t="shared" ref="H77:H78" si="20">F77*2%</f>
        <v>67.28</v>
      </c>
      <c r="I77" s="10">
        <v>1018465</v>
      </c>
      <c r="J77" s="11">
        <f t="shared" si="18"/>
        <v>81477.2</v>
      </c>
    </row>
    <row r="78" spans="1:10" ht="15.75" customHeight="1" x14ac:dyDescent="0.25">
      <c r="A78" s="9" t="s">
        <v>74</v>
      </c>
      <c r="B78" s="9" t="s">
        <v>93</v>
      </c>
      <c r="C78" s="9" t="s">
        <v>76</v>
      </c>
      <c r="D78" s="10">
        <v>1953</v>
      </c>
      <c r="E78" s="9">
        <v>2</v>
      </c>
      <c r="F78" s="11">
        <f t="shared" si="17"/>
        <v>3906</v>
      </c>
      <c r="H78" s="11">
        <f t="shared" si="20"/>
        <v>78.12</v>
      </c>
      <c r="I78" s="10">
        <v>1129184</v>
      </c>
      <c r="J78" s="11">
        <f t="shared" si="18"/>
        <v>90334.720000000001</v>
      </c>
    </row>
    <row r="79" spans="1:10" ht="15.75" customHeight="1" x14ac:dyDescent="0.25">
      <c r="A79" s="9" t="s">
        <v>74</v>
      </c>
      <c r="B79" s="9" t="s">
        <v>81</v>
      </c>
      <c r="C79" s="9" t="s">
        <v>82</v>
      </c>
      <c r="D79" s="10">
        <v>2072</v>
      </c>
      <c r="E79" s="9">
        <v>2</v>
      </c>
      <c r="F79" s="11">
        <f t="shared" si="17"/>
        <v>4144</v>
      </c>
      <c r="H79" s="11">
        <f t="shared" ref="H79:H80" si="21">F79*1%</f>
        <v>41.44</v>
      </c>
      <c r="I79" s="10">
        <v>1128647</v>
      </c>
      <c r="J79" s="11">
        <f t="shared" si="18"/>
        <v>90291.76</v>
      </c>
    </row>
    <row r="80" spans="1:10" ht="15.75" customHeight="1" x14ac:dyDescent="0.25">
      <c r="A80" s="9" t="s">
        <v>69</v>
      </c>
      <c r="B80" s="9" t="s">
        <v>94</v>
      </c>
      <c r="C80" s="9" t="s">
        <v>82</v>
      </c>
      <c r="D80" s="10">
        <v>1701</v>
      </c>
      <c r="E80" s="9">
        <v>17</v>
      </c>
      <c r="F80" s="11">
        <f t="shared" si="17"/>
        <v>28917</v>
      </c>
      <c r="G80" s="11">
        <f t="shared" ref="G80:G84" si="22">F80*3%</f>
        <v>867.51</v>
      </c>
      <c r="H80" s="11">
        <f t="shared" si="21"/>
        <v>289.17</v>
      </c>
      <c r="I80" s="10">
        <v>1088376</v>
      </c>
      <c r="J80" s="11">
        <f t="shared" si="18"/>
        <v>87070.080000000002</v>
      </c>
    </row>
    <row r="81" spans="1:10" ht="15.75" customHeight="1" x14ac:dyDescent="0.25">
      <c r="A81" s="9" t="s">
        <v>69</v>
      </c>
      <c r="B81" s="9" t="s">
        <v>84</v>
      </c>
      <c r="C81" s="9" t="s">
        <v>71</v>
      </c>
      <c r="D81" s="10">
        <v>2142</v>
      </c>
      <c r="E81" s="9">
        <v>16</v>
      </c>
      <c r="F81" s="11">
        <f t="shared" si="17"/>
        <v>34272</v>
      </c>
      <c r="G81" s="11">
        <f t="shared" si="22"/>
        <v>1028.1599999999999</v>
      </c>
      <c r="H81" s="11">
        <f>F81*4%</f>
        <v>1370.88</v>
      </c>
      <c r="I81" s="10">
        <v>1064178</v>
      </c>
      <c r="J81" s="11">
        <f t="shared" si="18"/>
        <v>85134.24</v>
      </c>
    </row>
    <row r="82" spans="1:10" ht="15.75" customHeight="1" x14ac:dyDescent="0.25">
      <c r="A82" s="9" t="s">
        <v>69</v>
      </c>
      <c r="B82" s="9" t="s">
        <v>97</v>
      </c>
      <c r="C82" s="9" t="s">
        <v>82</v>
      </c>
      <c r="D82" s="10">
        <v>1912</v>
      </c>
      <c r="E82" s="9">
        <v>7</v>
      </c>
      <c r="F82" s="11">
        <f t="shared" si="17"/>
        <v>13384</v>
      </c>
      <c r="G82" s="11">
        <f t="shared" si="22"/>
        <v>401.52</v>
      </c>
      <c r="H82" s="11">
        <f>F82*1%</f>
        <v>133.84</v>
      </c>
      <c r="I82" s="10">
        <v>1128543</v>
      </c>
      <c r="J82" s="11">
        <f t="shared" si="18"/>
        <v>90283.44</v>
      </c>
    </row>
    <row r="83" spans="1:10" ht="15.75" customHeight="1" x14ac:dyDescent="0.25">
      <c r="A83" s="9" t="s">
        <v>69</v>
      </c>
      <c r="B83" s="9" t="s">
        <v>72</v>
      </c>
      <c r="C83" s="9" t="s">
        <v>79</v>
      </c>
      <c r="D83" s="10">
        <v>1656</v>
      </c>
      <c r="E83" s="9">
        <v>21</v>
      </c>
      <c r="F83" s="11">
        <f t="shared" si="17"/>
        <v>34776</v>
      </c>
      <c r="G83" s="11">
        <f t="shared" si="22"/>
        <v>1043.28</v>
      </c>
      <c r="H83" s="11">
        <f t="shared" ref="H83:H84" si="23">F83*5%</f>
        <v>1738.8000000000002</v>
      </c>
      <c r="I83" s="10">
        <v>1041173</v>
      </c>
      <c r="J83" s="11">
        <f t="shared" si="18"/>
        <v>83293.84</v>
      </c>
    </row>
    <row r="84" spans="1:10" ht="15.75" customHeight="1" x14ac:dyDescent="0.25">
      <c r="A84" s="9" t="s">
        <v>69</v>
      </c>
      <c r="B84" s="9" t="s">
        <v>78</v>
      </c>
      <c r="C84" s="9" t="s">
        <v>79</v>
      </c>
      <c r="D84" s="10">
        <v>1533</v>
      </c>
      <c r="E84" s="9">
        <v>11</v>
      </c>
      <c r="F84" s="11">
        <f t="shared" si="17"/>
        <v>16863</v>
      </c>
      <c r="G84" s="11">
        <f t="shared" si="22"/>
        <v>505.89</v>
      </c>
      <c r="H84" s="11">
        <f t="shared" si="23"/>
        <v>843.15000000000009</v>
      </c>
      <c r="I84" s="10">
        <v>1108140</v>
      </c>
      <c r="J84" s="11">
        <f t="shared" si="18"/>
        <v>88651.199999999997</v>
      </c>
    </row>
    <row r="85" spans="1:10" ht="15.75" customHeight="1" x14ac:dyDescent="0.25">
      <c r="A85" s="9" t="s">
        <v>74</v>
      </c>
      <c r="B85" s="9" t="s">
        <v>90</v>
      </c>
      <c r="C85" s="9" t="s">
        <v>73</v>
      </c>
      <c r="D85" s="10">
        <v>1870</v>
      </c>
      <c r="E85" s="9">
        <v>12</v>
      </c>
      <c r="F85" s="11">
        <f t="shared" si="17"/>
        <v>22440</v>
      </c>
      <c r="H85" s="11">
        <f>F85*3%</f>
        <v>673.19999999999993</v>
      </c>
      <c r="I85" s="10">
        <v>1028809</v>
      </c>
      <c r="J85" s="11">
        <f t="shared" si="18"/>
        <v>82304.72</v>
      </c>
    </row>
    <row r="86" spans="1:10" ht="15.75" customHeight="1" x14ac:dyDescent="0.25">
      <c r="A86" s="9" t="s">
        <v>74</v>
      </c>
      <c r="B86" s="9" t="s">
        <v>100</v>
      </c>
      <c r="C86" s="9" t="s">
        <v>82</v>
      </c>
      <c r="D86" s="10">
        <v>1960</v>
      </c>
      <c r="E86" s="9">
        <v>12</v>
      </c>
      <c r="F86" s="11">
        <f t="shared" si="17"/>
        <v>23520</v>
      </c>
      <c r="H86" s="11">
        <f t="shared" ref="H86:H87" si="24">F86*1%</f>
        <v>235.20000000000002</v>
      </c>
      <c r="I86" s="10">
        <v>1198624</v>
      </c>
      <c r="J86" s="11">
        <f t="shared" si="18"/>
        <v>95889.919999999998</v>
      </c>
    </row>
    <row r="87" spans="1:10" ht="15.75" customHeight="1" x14ac:dyDescent="0.25">
      <c r="A87" s="9" t="s">
        <v>69</v>
      </c>
      <c r="B87" s="9" t="s">
        <v>88</v>
      </c>
      <c r="C87" s="9" t="s">
        <v>82</v>
      </c>
      <c r="D87" s="10">
        <v>2153</v>
      </c>
      <c r="E87" s="9">
        <v>18</v>
      </c>
      <c r="F87" s="11">
        <f t="shared" si="17"/>
        <v>38754</v>
      </c>
      <c r="G87" s="11">
        <f t="shared" ref="G87:G88" si="25">F87*3%</f>
        <v>1162.6199999999999</v>
      </c>
      <c r="H87" s="11">
        <f t="shared" si="24"/>
        <v>387.54</v>
      </c>
      <c r="I87" s="10">
        <v>1100998</v>
      </c>
      <c r="J87" s="11">
        <f t="shared" si="18"/>
        <v>88079.84</v>
      </c>
    </row>
    <row r="88" spans="1:10" ht="15.75" customHeight="1" x14ac:dyDescent="0.25">
      <c r="A88" s="9" t="s">
        <v>69</v>
      </c>
      <c r="B88" s="9" t="s">
        <v>93</v>
      </c>
      <c r="C88" s="9" t="s">
        <v>71</v>
      </c>
      <c r="D88" s="10">
        <v>1931</v>
      </c>
      <c r="E88" s="9">
        <v>8</v>
      </c>
      <c r="F88" s="11">
        <f t="shared" si="17"/>
        <v>15448</v>
      </c>
      <c r="G88" s="11">
        <f t="shared" si="25"/>
        <v>463.44</v>
      </c>
      <c r="H88" s="11">
        <f t="shared" ref="H88:H89" si="26">F88*4%</f>
        <v>617.91999999999996</v>
      </c>
      <c r="I88" s="10">
        <v>1036174</v>
      </c>
      <c r="J88" s="11">
        <f t="shared" si="18"/>
        <v>82893.919999999998</v>
      </c>
    </row>
    <row r="89" spans="1:10" ht="15.75" customHeight="1" x14ac:dyDescent="0.25">
      <c r="A89" s="9" t="s">
        <v>74</v>
      </c>
      <c r="B89" s="9" t="s">
        <v>75</v>
      </c>
      <c r="C89" s="9" t="s">
        <v>71</v>
      </c>
      <c r="D89" s="10">
        <v>1803</v>
      </c>
      <c r="E89" s="9">
        <v>9</v>
      </c>
      <c r="F89" s="11">
        <f t="shared" si="17"/>
        <v>16227</v>
      </c>
      <c r="H89" s="11">
        <f t="shared" si="26"/>
        <v>649.08000000000004</v>
      </c>
      <c r="I89" s="10">
        <v>1130780</v>
      </c>
      <c r="J89" s="11">
        <f t="shared" si="18"/>
        <v>90462.400000000009</v>
      </c>
    </row>
    <row r="90" spans="1:10" ht="15.75" customHeight="1" x14ac:dyDescent="0.25">
      <c r="A90" s="9" t="s">
        <v>74</v>
      </c>
      <c r="B90" s="9" t="s">
        <v>98</v>
      </c>
      <c r="C90" s="9" t="s">
        <v>76</v>
      </c>
      <c r="D90" s="10">
        <v>2032</v>
      </c>
      <c r="E90" s="9">
        <v>4</v>
      </c>
      <c r="F90" s="11">
        <f t="shared" si="17"/>
        <v>8128</v>
      </c>
      <c r="H90" s="11">
        <f>F90*2%</f>
        <v>162.56</v>
      </c>
      <c r="I90" s="10">
        <v>1028335</v>
      </c>
      <c r="J90" s="11">
        <f t="shared" si="18"/>
        <v>82266.8</v>
      </c>
    </row>
    <row r="91" spans="1:10" ht="15.75" customHeight="1" x14ac:dyDescent="0.25">
      <c r="A91" s="9" t="s">
        <v>69</v>
      </c>
      <c r="B91" s="9" t="s">
        <v>95</v>
      </c>
      <c r="C91" s="9" t="s">
        <v>79</v>
      </c>
      <c r="D91" s="10">
        <v>1507</v>
      </c>
      <c r="E91" s="9">
        <v>8</v>
      </c>
      <c r="F91" s="11">
        <f t="shared" si="17"/>
        <v>12056</v>
      </c>
      <c r="G91" s="11">
        <f>F91*3%</f>
        <v>361.68</v>
      </c>
      <c r="H91" s="11">
        <f>F91*5%</f>
        <v>602.80000000000007</v>
      </c>
      <c r="I91" s="10">
        <v>1163822</v>
      </c>
      <c r="J91" s="11">
        <f t="shared" si="18"/>
        <v>93105.76</v>
      </c>
    </row>
    <row r="92" spans="1:10" ht="15.75" customHeight="1" x14ac:dyDescent="0.25">
      <c r="A92" s="9" t="s">
        <v>74</v>
      </c>
      <c r="B92" s="9" t="s">
        <v>81</v>
      </c>
      <c r="C92" s="9" t="s">
        <v>71</v>
      </c>
      <c r="D92" s="10">
        <v>1895</v>
      </c>
      <c r="E92" s="9">
        <v>15</v>
      </c>
      <c r="F92" s="11">
        <f t="shared" si="17"/>
        <v>28425</v>
      </c>
      <c r="H92" s="11">
        <f>F92*4%</f>
        <v>1137</v>
      </c>
      <c r="I92" s="10">
        <v>1095718</v>
      </c>
      <c r="J92" s="11">
        <f t="shared" si="18"/>
        <v>87657.44</v>
      </c>
    </row>
    <row r="93" spans="1:10" ht="15.75" customHeight="1" x14ac:dyDescent="0.25">
      <c r="A93" s="9" t="s">
        <v>69</v>
      </c>
      <c r="B93" s="9" t="s">
        <v>84</v>
      </c>
      <c r="C93" s="9" t="s">
        <v>76</v>
      </c>
      <c r="D93" s="10">
        <v>2065</v>
      </c>
      <c r="E93" s="9">
        <v>11</v>
      </c>
      <c r="F93" s="11">
        <f t="shared" si="17"/>
        <v>22715</v>
      </c>
      <c r="G93" s="11">
        <f t="shared" ref="G93:G95" si="27">F93*3%</f>
        <v>681.44999999999993</v>
      </c>
      <c r="H93" s="11">
        <f>F93*2%</f>
        <v>454.3</v>
      </c>
      <c r="I93" s="10">
        <v>1141300</v>
      </c>
      <c r="J93" s="11">
        <f t="shared" si="18"/>
        <v>91304</v>
      </c>
    </row>
    <row r="94" spans="1:10" ht="15.75" customHeight="1" x14ac:dyDescent="0.25">
      <c r="A94" s="9" t="s">
        <v>69</v>
      </c>
      <c r="B94" s="9" t="s">
        <v>95</v>
      </c>
      <c r="C94" s="9" t="s">
        <v>73</v>
      </c>
      <c r="D94" s="10">
        <v>2212</v>
      </c>
      <c r="E94" s="9">
        <v>3</v>
      </c>
      <c r="F94" s="11">
        <f t="shared" si="17"/>
        <v>6636</v>
      </c>
      <c r="G94" s="11">
        <f t="shared" si="27"/>
        <v>199.07999999999998</v>
      </c>
      <c r="H94" s="11">
        <f>F94*3%</f>
        <v>199.07999999999998</v>
      </c>
      <c r="I94" s="10">
        <v>1191334</v>
      </c>
      <c r="J94" s="11">
        <f t="shared" si="18"/>
        <v>95306.72</v>
      </c>
    </row>
    <row r="95" spans="1:10" ht="15.75" customHeight="1" x14ac:dyDescent="0.25">
      <c r="A95" s="9" t="s">
        <v>69</v>
      </c>
      <c r="B95" s="9" t="s">
        <v>95</v>
      </c>
      <c r="C95" s="9" t="s">
        <v>76</v>
      </c>
      <c r="D95" s="10">
        <v>2040</v>
      </c>
      <c r="E95" s="9">
        <v>21</v>
      </c>
      <c r="F95" s="11">
        <f t="shared" si="17"/>
        <v>42840</v>
      </c>
      <c r="G95" s="11">
        <f t="shared" si="27"/>
        <v>1285.2</v>
      </c>
      <c r="H95" s="11">
        <f>F95*2%</f>
        <v>856.80000000000007</v>
      </c>
      <c r="I95" s="10">
        <v>1075890</v>
      </c>
      <c r="J95" s="11">
        <f t="shared" si="18"/>
        <v>86071.2</v>
      </c>
    </row>
    <row r="96" spans="1:10" ht="15.75" customHeight="1" x14ac:dyDescent="0.25">
      <c r="A96" s="9" t="s">
        <v>74</v>
      </c>
      <c r="B96" s="9" t="s">
        <v>98</v>
      </c>
      <c r="C96" s="9" t="s">
        <v>82</v>
      </c>
      <c r="D96" s="10">
        <v>2004</v>
      </c>
      <c r="E96" s="9">
        <v>19</v>
      </c>
      <c r="F96" s="11">
        <f t="shared" si="17"/>
        <v>38076</v>
      </c>
      <c r="H96" s="11">
        <f>F96*1%</f>
        <v>380.76</v>
      </c>
      <c r="I96" s="10">
        <v>1018512</v>
      </c>
      <c r="J96" s="11">
        <f t="shared" si="18"/>
        <v>81480.960000000006</v>
      </c>
    </row>
    <row r="97" spans="1:10" ht="15.75" customHeight="1" x14ac:dyDescent="0.25">
      <c r="A97" s="9" t="s">
        <v>69</v>
      </c>
      <c r="B97" s="9" t="s">
        <v>94</v>
      </c>
      <c r="C97" s="9" t="s">
        <v>76</v>
      </c>
      <c r="D97" s="10">
        <v>2095</v>
      </c>
      <c r="E97" s="9">
        <v>4</v>
      </c>
      <c r="F97" s="11">
        <f t="shared" si="17"/>
        <v>8380</v>
      </c>
      <c r="G97" s="11">
        <f>F97*3%</f>
        <v>251.39999999999998</v>
      </c>
      <c r="H97" s="11">
        <f t="shared" ref="H97:H98" si="28">F97*2%</f>
        <v>167.6</v>
      </c>
      <c r="I97" s="10">
        <v>1176208</v>
      </c>
      <c r="J97" s="11">
        <f t="shared" si="18"/>
        <v>94096.639999999999</v>
      </c>
    </row>
    <row r="98" spans="1:10" ht="15.75" customHeight="1" x14ac:dyDescent="0.25">
      <c r="A98" s="9" t="s">
        <v>74</v>
      </c>
      <c r="B98" s="9" t="s">
        <v>75</v>
      </c>
      <c r="C98" s="9" t="s">
        <v>76</v>
      </c>
      <c r="D98" s="10">
        <v>2116</v>
      </c>
      <c r="E98" s="9">
        <v>17</v>
      </c>
      <c r="F98" s="11">
        <f t="shared" si="17"/>
        <v>35972</v>
      </c>
      <c r="H98" s="11">
        <f t="shared" si="28"/>
        <v>719.44</v>
      </c>
      <c r="I98" s="10">
        <v>1197472</v>
      </c>
      <c r="J98" s="11">
        <f t="shared" si="18"/>
        <v>95797.759999999995</v>
      </c>
    </row>
    <row r="99" spans="1:10" ht="15.75" customHeight="1" x14ac:dyDescent="0.25">
      <c r="A99" s="9" t="s">
        <v>69</v>
      </c>
      <c r="B99" s="9" t="s">
        <v>77</v>
      </c>
      <c r="C99" s="9" t="s">
        <v>82</v>
      </c>
      <c r="D99" s="10">
        <v>1756</v>
      </c>
      <c r="E99" s="9">
        <v>18</v>
      </c>
      <c r="F99" s="11">
        <f t="shared" si="17"/>
        <v>31608</v>
      </c>
      <c r="G99" s="11">
        <f>F99*3%</f>
        <v>948.24</v>
      </c>
      <c r="H99" s="11">
        <f>F99*1%</f>
        <v>316.08</v>
      </c>
      <c r="I99" s="10">
        <v>1107496</v>
      </c>
      <c r="J99" s="11">
        <f t="shared" si="18"/>
        <v>88599.680000000008</v>
      </c>
    </row>
    <row r="100" spans="1:10" ht="15.75" customHeight="1" x14ac:dyDescent="0.25">
      <c r="A100" s="9" t="s">
        <v>74</v>
      </c>
      <c r="B100" s="9" t="s">
        <v>105</v>
      </c>
      <c r="C100" s="9" t="s">
        <v>73</v>
      </c>
      <c r="D100" s="10">
        <v>2222</v>
      </c>
      <c r="E100" s="9">
        <v>10</v>
      </c>
      <c r="F100" s="11">
        <f t="shared" si="17"/>
        <v>22220</v>
      </c>
      <c r="H100" s="11">
        <f>F100*3%</f>
        <v>666.6</v>
      </c>
      <c r="I100" s="10">
        <v>1085062</v>
      </c>
      <c r="J100" s="11">
        <f t="shared" si="18"/>
        <v>86804.96</v>
      </c>
    </row>
    <row r="101" spans="1:10" ht="15.75" customHeight="1" x14ac:dyDescent="0.25">
      <c r="A101" s="9" t="s">
        <v>69</v>
      </c>
      <c r="B101" s="9" t="s">
        <v>91</v>
      </c>
      <c r="C101" s="9" t="s">
        <v>82</v>
      </c>
      <c r="D101" s="10">
        <v>1791</v>
      </c>
      <c r="E101" s="9">
        <v>13</v>
      </c>
      <c r="F101" s="11">
        <f t="shared" si="17"/>
        <v>23283</v>
      </c>
      <c r="G101" s="11">
        <f>F101*3%</f>
        <v>698.49</v>
      </c>
      <c r="H101" s="11">
        <f>F101*1%</f>
        <v>232.83</v>
      </c>
      <c r="I101" s="10">
        <v>1066384</v>
      </c>
      <c r="J101" s="11">
        <f t="shared" si="18"/>
        <v>85310.720000000001</v>
      </c>
    </row>
    <row r="102" spans="1:10" ht="15.75" customHeight="1" x14ac:dyDescent="0.25">
      <c r="A102" s="9" t="s">
        <v>74</v>
      </c>
      <c r="B102" s="9" t="s">
        <v>105</v>
      </c>
      <c r="C102" s="9" t="s">
        <v>73</v>
      </c>
      <c r="D102" s="10">
        <v>1881</v>
      </c>
      <c r="E102" s="9">
        <v>12</v>
      </c>
      <c r="F102" s="11">
        <f t="shared" si="17"/>
        <v>22572</v>
      </c>
      <c r="H102" s="11">
        <f>F102*3%</f>
        <v>677.16</v>
      </c>
      <c r="I102" s="10">
        <v>1103171</v>
      </c>
      <c r="J102" s="11">
        <f t="shared" si="18"/>
        <v>88253.680000000008</v>
      </c>
    </row>
    <row r="103" spans="1:10" ht="15.75" customHeight="1" x14ac:dyDescent="0.25">
      <c r="A103" s="9" t="s">
        <v>69</v>
      </c>
      <c r="B103" s="9" t="s">
        <v>91</v>
      </c>
      <c r="C103" s="9" t="s">
        <v>82</v>
      </c>
      <c r="D103" s="10">
        <v>2166</v>
      </c>
      <c r="E103" s="9">
        <v>20</v>
      </c>
      <c r="F103" s="11">
        <f t="shared" si="17"/>
        <v>43320</v>
      </c>
      <c r="G103" s="11">
        <f>F103*3%</f>
        <v>1299.5999999999999</v>
      </c>
      <c r="H103" s="11">
        <f>F103*1%</f>
        <v>433.2</v>
      </c>
      <c r="I103" s="10">
        <v>1132292</v>
      </c>
      <c r="J103" s="11">
        <f t="shared" si="18"/>
        <v>90583.360000000001</v>
      </c>
    </row>
    <row r="104" spans="1:10" ht="15.75" customHeight="1" x14ac:dyDescent="0.25">
      <c r="A104" s="9" t="s">
        <v>74</v>
      </c>
      <c r="B104" s="9" t="s">
        <v>106</v>
      </c>
      <c r="C104" s="9" t="s">
        <v>79</v>
      </c>
      <c r="D104" s="10">
        <v>2006</v>
      </c>
      <c r="E104" s="9">
        <v>5</v>
      </c>
      <c r="F104" s="11">
        <f t="shared" si="17"/>
        <v>10030</v>
      </c>
      <c r="H104" s="11">
        <f t="shared" ref="H104:H105" si="29">F104*5%</f>
        <v>501.5</v>
      </c>
      <c r="I104" s="10">
        <v>1196251</v>
      </c>
      <c r="J104" s="11">
        <f t="shared" si="18"/>
        <v>95700.08</v>
      </c>
    </row>
    <row r="105" spans="1:10" ht="15.75" customHeight="1" x14ac:dyDescent="0.25">
      <c r="A105" s="9" t="s">
        <v>69</v>
      </c>
      <c r="B105" s="9" t="s">
        <v>88</v>
      </c>
      <c r="C105" s="9" t="s">
        <v>79</v>
      </c>
      <c r="D105" s="10">
        <v>2121</v>
      </c>
      <c r="E105" s="9">
        <v>18</v>
      </c>
      <c r="F105" s="11">
        <f t="shared" si="17"/>
        <v>38178</v>
      </c>
      <c r="G105" s="11">
        <f t="shared" ref="G105:G106" si="30">F105*3%</f>
        <v>1145.3399999999999</v>
      </c>
      <c r="H105" s="11">
        <f t="shared" si="29"/>
        <v>1908.9</v>
      </c>
      <c r="I105" s="10">
        <v>1013696</v>
      </c>
      <c r="J105" s="11">
        <f t="shared" si="18"/>
        <v>81095.680000000008</v>
      </c>
    </row>
    <row r="106" spans="1:10" ht="15.75" customHeight="1" x14ac:dyDescent="0.25">
      <c r="A106" s="9" t="s">
        <v>69</v>
      </c>
      <c r="B106" s="9" t="s">
        <v>77</v>
      </c>
      <c r="C106" s="9" t="s">
        <v>73</v>
      </c>
      <c r="D106" s="10">
        <v>1716</v>
      </c>
      <c r="E106" s="9">
        <v>7</v>
      </c>
      <c r="F106" s="11">
        <f t="shared" si="17"/>
        <v>12012</v>
      </c>
      <c r="G106" s="11">
        <f t="shared" si="30"/>
        <v>360.36</v>
      </c>
      <c r="H106" s="11">
        <f>F106*3%</f>
        <v>360.36</v>
      </c>
      <c r="I106" s="10">
        <v>1101081</v>
      </c>
      <c r="J106" s="11">
        <f t="shared" si="18"/>
        <v>88086.48</v>
      </c>
    </row>
    <row r="107" spans="1:10" ht="15.75" customHeight="1" x14ac:dyDescent="0.25">
      <c r="A107" s="9" t="s">
        <v>74</v>
      </c>
      <c r="B107" s="9" t="s">
        <v>107</v>
      </c>
      <c r="C107" s="9" t="s">
        <v>71</v>
      </c>
      <c r="D107" s="10">
        <v>2105</v>
      </c>
      <c r="E107" s="9">
        <v>5</v>
      </c>
      <c r="F107" s="11">
        <f t="shared" si="17"/>
        <v>10525</v>
      </c>
      <c r="H107" s="11">
        <f>F107*4%</f>
        <v>421</v>
      </c>
      <c r="I107" s="10">
        <v>1038584</v>
      </c>
      <c r="J107" s="11">
        <f t="shared" si="18"/>
        <v>83086.720000000001</v>
      </c>
    </row>
    <row r="108" spans="1:10" ht="15.75" customHeight="1" x14ac:dyDescent="0.25">
      <c r="A108" s="9" t="s">
        <v>69</v>
      </c>
      <c r="B108" s="9" t="s">
        <v>101</v>
      </c>
      <c r="C108" s="9" t="s">
        <v>73</v>
      </c>
      <c r="D108" s="10">
        <v>1515</v>
      </c>
      <c r="E108" s="9">
        <v>12</v>
      </c>
      <c r="F108" s="11">
        <f t="shared" si="17"/>
        <v>18180</v>
      </c>
      <c r="G108" s="11">
        <f t="shared" ref="G108:G111" si="31">F108*3%</f>
        <v>545.4</v>
      </c>
      <c r="H108" s="11">
        <f>F108*3%</f>
        <v>545.4</v>
      </c>
      <c r="I108" s="10">
        <v>1131808</v>
      </c>
      <c r="J108" s="11">
        <f t="shared" si="18"/>
        <v>90544.639999999999</v>
      </c>
    </row>
    <row r="109" spans="1:10" ht="15.75" customHeight="1" x14ac:dyDescent="0.25">
      <c r="A109" s="9" t="s">
        <v>69</v>
      </c>
      <c r="B109" s="9" t="s">
        <v>77</v>
      </c>
      <c r="C109" s="9" t="s">
        <v>76</v>
      </c>
      <c r="D109" s="10">
        <v>2013</v>
      </c>
      <c r="E109" s="9">
        <v>23</v>
      </c>
      <c r="F109" s="11">
        <f t="shared" si="17"/>
        <v>46299</v>
      </c>
      <c r="G109" s="11">
        <f t="shared" si="31"/>
        <v>1388.97</v>
      </c>
      <c r="H109" s="11">
        <f t="shared" ref="H109:H110" si="32">F109*2%</f>
        <v>925.98</v>
      </c>
      <c r="I109" s="10">
        <v>1094490</v>
      </c>
      <c r="J109" s="11">
        <f t="shared" si="18"/>
        <v>87559.2</v>
      </c>
    </row>
    <row r="110" spans="1:10" ht="15.75" customHeight="1" x14ac:dyDescent="0.25">
      <c r="A110" s="9" t="s">
        <v>69</v>
      </c>
      <c r="B110" s="9" t="s">
        <v>101</v>
      </c>
      <c r="C110" s="9" t="s">
        <v>76</v>
      </c>
      <c r="D110" s="10">
        <v>1583</v>
      </c>
      <c r="E110" s="9">
        <v>4</v>
      </c>
      <c r="F110" s="11">
        <f t="shared" si="17"/>
        <v>6332</v>
      </c>
      <c r="G110" s="11">
        <f t="shared" si="31"/>
        <v>189.95999999999998</v>
      </c>
      <c r="H110" s="11">
        <f t="shared" si="32"/>
        <v>126.64</v>
      </c>
      <c r="I110" s="10">
        <v>1164279</v>
      </c>
      <c r="J110" s="11">
        <f t="shared" si="18"/>
        <v>93142.32</v>
      </c>
    </row>
    <row r="111" spans="1:10" ht="15.75" customHeight="1" x14ac:dyDescent="0.25">
      <c r="A111" s="9" t="s">
        <v>69</v>
      </c>
      <c r="B111" s="9" t="s">
        <v>88</v>
      </c>
      <c r="C111" s="9" t="s">
        <v>79</v>
      </c>
      <c r="D111" s="10">
        <v>1902</v>
      </c>
      <c r="E111" s="9">
        <v>2</v>
      </c>
      <c r="F111" s="11">
        <f t="shared" si="17"/>
        <v>3804</v>
      </c>
      <c r="G111" s="11">
        <f t="shared" si="31"/>
        <v>114.11999999999999</v>
      </c>
      <c r="H111" s="11">
        <f t="shared" ref="H111:H113" si="33">F111*5%</f>
        <v>190.20000000000002</v>
      </c>
      <c r="I111" s="10">
        <v>1157812</v>
      </c>
      <c r="J111" s="11">
        <f t="shared" si="18"/>
        <v>92624.960000000006</v>
      </c>
    </row>
    <row r="112" spans="1:10" ht="15.75" customHeight="1" x14ac:dyDescent="0.25">
      <c r="A112" s="9" t="s">
        <v>74</v>
      </c>
      <c r="B112" s="9" t="s">
        <v>108</v>
      </c>
      <c r="C112" s="9" t="s">
        <v>79</v>
      </c>
      <c r="D112" s="10">
        <v>1667</v>
      </c>
      <c r="E112" s="9">
        <v>18</v>
      </c>
      <c r="F112" s="11">
        <f t="shared" si="17"/>
        <v>30006</v>
      </c>
      <c r="H112" s="11">
        <f t="shared" si="33"/>
        <v>1500.3000000000002</v>
      </c>
      <c r="I112" s="10">
        <v>1153126</v>
      </c>
      <c r="J112" s="11">
        <f t="shared" si="18"/>
        <v>92250.08</v>
      </c>
    </row>
    <row r="113" spans="1:10" ht="15.75" customHeight="1" x14ac:dyDescent="0.25">
      <c r="A113" s="9" t="s">
        <v>74</v>
      </c>
      <c r="B113" s="9" t="s">
        <v>107</v>
      </c>
      <c r="C113" s="9" t="s">
        <v>79</v>
      </c>
      <c r="D113" s="10">
        <v>1984</v>
      </c>
      <c r="E113" s="9">
        <v>12</v>
      </c>
      <c r="F113" s="11">
        <f t="shared" si="17"/>
        <v>23808</v>
      </c>
      <c r="H113" s="11">
        <f t="shared" si="33"/>
        <v>1190.4000000000001</v>
      </c>
      <c r="I113" s="10">
        <v>1187432</v>
      </c>
      <c r="J113" s="11">
        <f t="shared" si="18"/>
        <v>94994.559999999998</v>
      </c>
    </row>
    <row r="114" spans="1:10" ht="15.75" customHeight="1" x14ac:dyDescent="0.25">
      <c r="A114" s="9" t="s">
        <v>69</v>
      </c>
      <c r="B114" s="9" t="s">
        <v>88</v>
      </c>
      <c r="C114" s="9" t="s">
        <v>73</v>
      </c>
      <c r="D114" s="10">
        <v>1661</v>
      </c>
      <c r="E114" s="9">
        <v>11</v>
      </c>
      <c r="F114" s="11">
        <f t="shared" si="17"/>
        <v>18271</v>
      </c>
      <c r="G114" s="11">
        <f t="shared" ref="G114:G116" si="34">F114*3%</f>
        <v>548.13</v>
      </c>
      <c r="H114" s="11">
        <f>F114*3%</f>
        <v>548.13</v>
      </c>
      <c r="I114" s="10">
        <v>1012471</v>
      </c>
      <c r="J114" s="11">
        <f t="shared" si="18"/>
        <v>80997.680000000008</v>
      </c>
    </row>
    <row r="115" spans="1:10" ht="15.75" customHeight="1" x14ac:dyDescent="0.25">
      <c r="A115" s="9" t="s">
        <v>69</v>
      </c>
      <c r="B115" s="9" t="s">
        <v>77</v>
      </c>
      <c r="C115" s="9" t="s">
        <v>79</v>
      </c>
      <c r="D115" s="10">
        <v>2020</v>
      </c>
      <c r="E115" s="9">
        <v>18</v>
      </c>
      <c r="F115" s="11">
        <f t="shared" si="17"/>
        <v>36360</v>
      </c>
      <c r="G115" s="11">
        <f t="shared" si="34"/>
        <v>1090.8</v>
      </c>
      <c r="H115" s="11">
        <f>F115*5%</f>
        <v>1818</v>
      </c>
      <c r="I115" s="10">
        <v>1154593</v>
      </c>
      <c r="J115" s="11">
        <f t="shared" si="18"/>
        <v>92367.44</v>
      </c>
    </row>
    <row r="116" spans="1:10" ht="15.75" customHeight="1" x14ac:dyDescent="0.25">
      <c r="A116" s="9" t="s">
        <v>69</v>
      </c>
      <c r="B116" s="9" t="s">
        <v>72</v>
      </c>
      <c r="C116" s="9" t="s">
        <v>73</v>
      </c>
      <c r="D116" s="10">
        <v>1838</v>
      </c>
      <c r="E116" s="9">
        <v>4</v>
      </c>
      <c r="F116" s="11">
        <f t="shared" si="17"/>
        <v>7352</v>
      </c>
      <c r="G116" s="11">
        <f t="shared" si="34"/>
        <v>220.56</v>
      </c>
      <c r="H116" s="11">
        <f>F116*3%</f>
        <v>220.56</v>
      </c>
      <c r="I116" s="10">
        <v>1125148</v>
      </c>
      <c r="J116" s="11">
        <f t="shared" si="18"/>
        <v>90011.839999999997</v>
      </c>
    </row>
    <row r="117" spans="1:10" ht="15.75" customHeight="1" x14ac:dyDescent="0.25">
      <c r="A117" s="9" t="s">
        <v>74</v>
      </c>
      <c r="B117" s="9" t="s">
        <v>105</v>
      </c>
      <c r="C117" s="9" t="s">
        <v>71</v>
      </c>
      <c r="D117" s="10">
        <v>1856</v>
      </c>
      <c r="E117" s="9">
        <v>13</v>
      </c>
      <c r="F117" s="11">
        <f t="shared" si="17"/>
        <v>24128</v>
      </c>
      <c r="H117" s="11">
        <f>F117*4%</f>
        <v>965.12</v>
      </c>
      <c r="I117" s="10">
        <v>1146807</v>
      </c>
      <c r="J117" s="11">
        <f t="shared" si="18"/>
        <v>91744.56</v>
      </c>
    </row>
    <row r="118" spans="1:10" ht="15.75" customHeight="1" x14ac:dyDescent="0.25">
      <c r="A118" s="9" t="s">
        <v>74</v>
      </c>
      <c r="B118" s="9" t="s">
        <v>98</v>
      </c>
      <c r="C118" s="9" t="s">
        <v>79</v>
      </c>
      <c r="D118" s="10">
        <v>2239</v>
      </c>
      <c r="E118" s="9">
        <v>11</v>
      </c>
      <c r="F118" s="11">
        <f t="shared" si="17"/>
        <v>24629</v>
      </c>
      <c r="H118" s="11">
        <f t="shared" ref="H118:H120" si="35">F118*5%</f>
        <v>1231.45</v>
      </c>
      <c r="I118" s="10">
        <v>1076891</v>
      </c>
      <c r="J118" s="11">
        <f t="shared" si="18"/>
        <v>86151.28</v>
      </c>
    </row>
    <row r="119" spans="1:10" ht="15.75" customHeight="1" x14ac:dyDescent="0.25">
      <c r="A119" s="9" t="s">
        <v>74</v>
      </c>
      <c r="B119" s="9" t="s">
        <v>108</v>
      </c>
      <c r="C119" s="9" t="s">
        <v>79</v>
      </c>
      <c r="D119" s="10">
        <v>2236</v>
      </c>
      <c r="E119" s="9">
        <v>22</v>
      </c>
      <c r="F119" s="11">
        <f t="shared" si="17"/>
        <v>49192</v>
      </c>
      <c r="H119" s="11">
        <f t="shared" si="35"/>
        <v>2459.6000000000004</v>
      </c>
      <c r="I119" s="10">
        <v>1012635</v>
      </c>
      <c r="J119" s="11">
        <f t="shared" si="18"/>
        <v>81010.8</v>
      </c>
    </row>
    <row r="120" spans="1:10" ht="15.75" customHeight="1" x14ac:dyDescent="0.25">
      <c r="A120" s="9" t="s">
        <v>74</v>
      </c>
      <c r="B120" s="9" t="s">
        <v>109</v>
      </c>
      <c r="C120" s="9" t="s">
        <v>79</v>
      </c>
      <c r="D120" s="10">
        <v>2070</v>
      </c>
      <c r="E120" s="9">
        <v>9</v>
      </c>
      <c r="F120" s="11">
        <f t="shared" si="17"/>
        <v>18630</v>
      </c>
      <c r="H120" s="11">
        <f t="shared" si="35"/>
        <v>931.5</v>
      </c>
      <c r="I120" s="10">
        <v>1031881</v>
      </c>
      <c r="J120" s="11">
        <f t="shared" si="18"/>
        <v>82550.48</v>
      </c>
    </row>
    <row r="121" spans="1:10" ht="15.75" customHeight="1" x14ac:dyDescent="0.25">
      <c r="A121" s="9" t="s">
        <v>74</v>
      </c>
      <c r="B121" s="9" t="s">
        <v>83</v>
      </c>
      <c r="C121" s="9" t="s">
        <v>73</v>
      </c>
      <c r="D121" s="10">
        <v>2239</v>
      </c>
      <c r="E121" s="9">
        <v>7</v>
      </c>
      <c r="F121" s="11">
        <f t="shared" si="17"/>
        <v>15673</v>
      </c>
      <c r="H121" s="11">
        <f>F121*3%</f>
        <v>470.19</v>
      </c>
      <c r="I121" s="10">
        <v>1041598</v>
      </c>
      <c r="J121" s="11">
        <f t="shared" si="18"/>
        <v>83327.839999999997</v>
      </c>
    </row>
    <row r="122" spans="1:10" ht="15.75" customHeight="1" x14ac:dyDescent="0.25">
      <c r="A122" s="9" t="s">
        <v>69</v>
      </c>
      <c r="B122" s="9" t="s">
        <v>78</v>
      </c>
      <c r="C122" s="9" t="s">
        <v>71</v>
      </c>
      <c r="D122" s="10">
        <v>1928</v>
      </c>
      <c r="E122" s="9">
        <v>17</v>
      </c>
      <c r="F122" s="11">
        <f t="shared" si="17"/>
        <v>32776</v>
      </c>
      <c r="G122" s="11">
        <f>F122*3%</f>
        <v>983.28</v>
      </c>
      <c r="H122" s="11">
        <f t="shared" ref="H122:H123" si="36">F122*4%</f>
        <v>1311.04</v>
      </c>
      <c r="I122" s="10">
        <v>1020269</v>
      </c>
      <c r="J122" s="11">
        <f t="shared" si="18"/>
        <v>81621.52</v>
      </c>
    </row>
    <row r="123" spans="1:10" ht="15.75" customHeight="1" x14ac:dyDescent="0.25">
      <c r="A123" s="9" t="s">
        <v>74</v>
      </c>
      <c r="B123" s="9" t="s">
        <v>98</v>
      </c>
      <c r="C123" s="9" t="s">
        <v>71</v>
      </c>
      <c r="D123" s="10">
        <v>1931</v>
      </c>
      <c r="E123" s="9">
        <v>16</v>
      </c>
      <c r="F123" s="11">
        <f t="shared" si="17"/>
        <v>30896</v>
      </c>
      <c r="H123" s="11">
        <f t="shared" si="36"/>
        <v>1235.8399999999999</v>
      </c>
      <c r="I123" s="10">
        <v>1035998</v>
      </c>
      <c r="J123" s="11">
        <f t="shared" si="18"/>
        <v>82879.839999999997</v>
      </c>
    </row>
    <row r="124" spans="1:10" ht="15.75" customHeight="1" x14ac:dyDescent="0.25">
      <c r="A124" s="9" t="s">
        <v>74</v>
      </c>
      <c r="B124" s="9" t="s">
        <v>108</v>
      </c>
      <c r="C124" s="9" t="s">
        <v>82</v>
      </c>
      <c r="D124" s="10">
        <v>1912</v>
      </c>
      <c r="E124" s="9">
        <v>14</v>
      </c>
      <c r="F124" s="11">
        <f t="shared" si="17"/>
        <v>26768</v>
      </c>
      <c r="H124" s="11">
        <f>F124*1%</f>
        <v>267.68</v>
      </c>
      <c r="I124" s="10">
        <v>1066108</v>
      </c>
      <c r="J124" s="11">
        <f t="shared" si="18"/>
        <v>85288.639999999999</v>
      </c>
    </row>
    <row r="125" spans="1:10" ht="15.75" customHeight="1" x14ac:dyDescent="0.25">
      <c r="A125" s="9" t="s">
        <v>74</v>
      </c>
      <c r="B125" s="9" t="s">
        <v>104</v>
      </c>
      <c r="C125" s="9" t="s">
        <v>73</v>
      </c>
      <c r="D125" s="10">
        <v>1714</v>
      </c>
      <c r="E125" s="9">
        <v>13</v>
      </c>
      <c r="F125" s="11">
        <f t="shared" si="17"/>
        <v>22282</v>
      </c>
      <c r="H125" s="11">
        <f>F125*3%</f>
        <v>668.45999999999992</v>
      </c>
      <c r="I125" s="10">
        <v>1116815</v>
      </c>
      <c r="J125" s="11">
        <f t="shared" si="18"/>
        <v>89345.2</v>
      </c>
    </row>
    <row r="126" spans="1:10" ht="15.75" customHeight="1" x14ac:dyDescent="0.25">
      <c r="A126" s="9" t="s">
        <v>74</v>
      </c>
      <c r="B126" s="9" t="s">
        <v>98</v>
      </c>
      <c r="C126" s="9" t="s">
        <v>76</v>
      </c>
      <c r="D126" s="10">
        <v>1890</v>
      </c>
      <c r="E126" s="9">
        <v>12</v>
      </c>
      <c r="F126" s="11">
        <f t="shared" si="17"/>
        <v>22680</v>
      </c>
      <c r="H126" s="11">
        <f>F126*2%</f>
        <v>453.6</v>
      </c>
      <c r="I126" s="10">
        <v>1173733</v>
      </c>
      <c r="J126" s="11">
        <f t="shared" si="18"/>
        <v>93898.64</v>
      </c>
    </row>
    <row r="127" spans="1:10" ht="15.75" customHeight="1" x14ac:dyDescent="0.25">
      <c r="A127" s="9" t="s">
        <v>69</v>
      </c>
      <c r="B127" s="9" t="s">
        <v>84</v>
      </c>
      <c r="C127" s="9" t="s">
        <v>73</v>
      </c>
      <c r="D127" s="10">
        <v>1806</v>
      </c>
      <c r="E127" s="9">
        <v>18</v>
      </c>
      <c r="F127" s="11">
        <f t="shared" si="17"/>
        <v>32508</v>
      </c>
      <c r="G127" s="11">
        <f>F127*3%</f>
        <v>975.24</v>
      </c>
      <c r="H127" s="11">
        <f>F127*3%</f>
        <v>975.24</v>
      </c>
      <c r="I127" s="10">
        <v>1115044</v>
      </c>
      <c r="J127" s="11">
        <f t="shared" si="18"/>
        <v>89203.520000000004</v>
      </c>
    </row>
    <row r="128" spans="1:10" ht="15.75" customHeight="1" x14ac:dyDescent="0.25">
      <c r="A128" s="9" t="s">
        <v>74</v>
      </c>
      <c r="B128" s="9" t="s">
        <v>93</v>
      </c>
      <c r="C128" s="9" t="s">
        <v>82</v>
      </c>
      <c r="D128" s="10">
        <v>1897</v>
      </c>
      <c r="E128" s="9">
        <v>12</v>
      </c>
      <c r="F128" s="11">
        <f t="shared" si="17"/>
        <v>22764</v>
      </c>
      <c r="H128" s="11">
        <f>F128*1%</f>
        <v>227.64000000000001</v>
      </c>
      <c r="I128" s="10">
        <v>1140350</v>
      </c>
      <c r="J128" s="11">
        <f t="shared" si="18"/>
        <v>91228</v>
      </c>
    </row>
    <row r="129" spans="1:10" ht="15.75" customHeight="1" x14ac:dyDescent="0.25">
      <c r="A129" s="9" t="s">
        <v>69</v>
      </c>
      <c r="B129" s="9" t="s">
        <v>70</v>
      </c>
      <c r="C129" s="9" t="s">
        <v>71</v>
      </c>
      <c r="D129" s="10">
        <v>2217</v>
      </c>
      <c r="E129" s="9">
        <v>8</v>
      </c>
      <c r="F129" s="11">
        <f t="shared" si="17"/>
        <v>17736</v>
      </c>
      <c r="G129" s="11">
        <f>F129*3%</f>
        <v>532.07999999999993</v>
      </c>
      <c r="H129" s="11">
        <f t="shared" ref="H129:H130" si="37">F129*4%</f>
        <v>709.44</v>
      </c>
      <c r="I129" s="10">
        <v>1130530</v>
      </c>
      <c r="J129" s="11">
        <f t="shared" si="18"/>
        <v>90442.400000000009</v>
      </c>
    </row>
    <row r="130" spans="1:10" ht="15.75" customHeight="1" x14ac:dyDescent="0.25">
      <c r="A130" s="9" t="s">
        <v>74</v>
      </c>
      <c r="B130" s="9" t="s">
        <v>104</v>
      </c>
      <c r="C130" s="9" t="s">
        <v>71</v>
      </c>
      <c r="D130" s="10">
        <v>1930</v>
      </c>
      <c r="E130" s="9">
        <v>3</v>
      </c>
      <c r="F130" s="11">
        <f t="shared" si="17"/>
        <v>5790</v>
      </c>
      <c r="H130" s="11">
        <f t="shared" si="37"/>
        <v>231.6</v>
      </c>
      <c r="I130" s="10">
        <v>1171624</v>
      </c>
      <c r="J130" s="11">
        <f t="shared" si="18"/>
        <v>93729.919999999998</v>
      </c>
    </row>
    <row r="131" spans="1:10" ht="15.75" customHeight="1" x14ac:dyDescent="0.25">
      <c r="A131" s="9" t="s">
        <v>69</v>
      </c>
      <c r="B131" s="9" t="s">
        <v>77</v>
      </c>
      <c r="C131" s="9" t="s">
        <v>76</v>
      </c>
      <c r="D131" s="10">
        <v>2244</v>
      </c>
      <c r="E131" s="9">
        <v>12</v>
      </c>
      <c r="F131" s="11">
        <f t="shared" ref="F131:F194" si="38">D131*E131</f>
        <v>26928</v>
      </c>
      <c r="G131" s="11">
        <f t="shared" ref="G131:G133" si="39">F131*3%</f>
        <v>807.83999999999992</v>
      </c>
      <c r="H131" s="11">
        <f>F131*2%</f>
        <v>538.56000000000006</v>
      </c>
      <c r="I131" s="10">
        <v>1116827</v>
      </c>
      <c r="J131" s="11">
        <f t="shared" ref="J131:J194" si="40">I131*8%</f>
        <v>89346.16</v>
      </c>
    </row>
    <row r="132" spans="1:10" ht="15.75" customHeight="1" x14ac:dyDescent="0.25">
      <c r="A132" s="9" t="s">
        <v>69</v>
      </c>
      <c r="B132" s="9" t="s">
        <v>88</v>
      </c>
      <c r="C132" s="9" t="s">
        <v>71</v>
      </c>
      <c r="D132" s="10">
        <v>2199</v>
      </c>
      <c r="E132" s="9">
        <v>22</v>
      </c>
      <c r="F132" s="11">
        <f t="shared" si="38"/>
        <v>48378</v>
      </c>
      <c r="G132" s="11">
        <f t="shared" si="39"/>
        <v>1451.34</v>
      </c>
      <c r="H132" s="11">
        <f>F132*4%</f>
        <v>1935.1200000000001</v>
      </c>
      <c r="I132" s="10">
        <v>1099544</v>
      </c>
      <c r="J132" s="11">
        <f t="shared" si="40"/>
        <v>87963.520000000004</v>
      </c>
    </row>
    <row r="133" spans="1:10" ht="15.75" customHeight="1" x14ac:dyDescent="0.25">
      <c r="A133" s="9" t="s">
        <v>69</v>
      </c>
      <c r="B133" s="9" t="s">
        <v>92</v>
      </c>
      <c r="C133" s="9" t="s">
        <v>82</v>
      </c>
      <c r="D133" s="10">
        <v>2196</v>
      </c>
      <c r="E133" s="9">
        <v>17</v>
      </c>
      <c r="F133" s="11">
        <f t="shared" si="38"/>
        <v>37332</v>
      </c>
      <c r="G133" s="11">
        <f t="shared" si="39"/>
        <v>1119.96</v>
      </c>
      <c r="H133" s="11">
        <f>F133*1%</f>
        <v>373.32</v>
      </c>
      <c r="I133" s="10">
        <v>1197389</v>
      </c>
      <c r="J133" s="11">
        <f t="shared" si="40"/>
        <v>95791.12</v>
      </c>
    </row>
    <row r="134" spans="1:10" ht="15.75" customHeight="1" x14ac:dyDescent="0.25">
      <c r="A134" s="9" t="s">
        <v>74</v>
      </c>
      <c r="B134" s="9" t="s">
        <v>80</v>
      </c>
      <c r="C134" s="9" t="s">
        <v>79</v>
      </c>
      <c r="D134" s="10">
        <v>1579</v>
      </c>
      <c r="E134" s="9">
        <v>11</v>
      </c>
      <c r="F134" s="11">
        <f t="shared" si="38"/>
        <v>17369</v>
      </c>
      <c r="H134" s="11">
        <f>F134*5%</f>
        <v>868.45</v>
      </c>
      <c r="I134" s="10">
        <v>1053813</v>
      </c>
      <c r="J134" s="11">
        <f t="shared" si="40"/>
        <v>84305.040000000008</v>
      </c>
    </row>
    <row r="135" spans="1:10" ht="15.75" customHeight="1" x14ac:dyDescent="0.25">
      <c r="A135" s="9" t="s">
        <v>69</v>
      </c>
      <c r="B135" s="9" t="s">
        <v>70</v>
      </c>
      <c r="C135" s="9" t="s">
        <v>73</v>
      </c>
      <c r="D135" s="10">
        <v>1608</v>
      </c>
      <c r="E135" s="9">
        <v>16</v>
      </c>
      <c r="F135" s="11">
        <f t="shared" si="38"/>
        <v>25728</v>
      </c>
      <c r="G135" s="11">
        <f t="shared" ref="G135:G136" si="41">F135*3%</f>
        <v>771.83999999999992</v>
      </c>
      <c r="H135" s="11">
        <f>F135*3%</f>
        <v>771.83999999999992</v>
      </c>
      <c r="I135" s="10">
        <v>1163828</v>
      </c>
      <c r="J135" s="11">
        <f t="shared" si="40"/>
        <v>93106.240000000005</v>
      </c>
    </row>
    <row r="136" spans="1:10" ht="15.75" customHeight="1" x14ac:dyDescent="0.25">
      <c r="A136" s="9" t="s">
        <v>69</v>
      </c>
      <c r="B136" s="9" t="s">
        <v>96</v>
      </c>
      <c r="C136" s="9" t="s">
        <v>76</v>
      </c>
      <c r="D136" s="10">
        <v>1985</v>
      </c>
      <c r="E136" s="9">
        <v>3</v>
      </c>
      <c r="F136" s="11">
        <f t="shared" si="38"/>
        <v>5955</v>
      </c>
      <c r="G136" s="11">
        <f t="shared" si="41"/>
        <v>178.65</v>
      </c>
      <c r="H136" s="11">
        <f>F136*2%</f>
        <v>119.10000000000001</v>
      </c>
      <c r="I136" s="10">
        <v>1198669</v>
      </c>
      <c r="J136" s="11">
        <f t="shared" si="40"/>
        <v>95893.52</v>
      </c>
    </row>
    <row r="137" spans="1:10" ht="15.75" customHeight="1" x14ac:dyDescent="0.25">
      <c r="A137" s="9" t="s">
        <v>74</v>
      </c>
      <c r="B137" s="9" t="s">
        <v>107</v>
      </c>
      <c r="C137" s="9" t="s">
        <v>79</v>
      </c>
      <c r="D137" s="10">
        <v>1692</v>
      </c>
      <c r="E137" s="9">
        <v>23</v>
      </c>
      <c r="F137" s="11">
        <f t="shared" si="38"/>
        <v>38916</v>
      </c>
      <c r="H137" s="11">
        <f>F137*5%</f>
        <v>1945.8000000000002</v>
      </c>
      <c r="I137" s="10">
        <v>1081325</v>
      </c>
      <c r="J137" s="11">
        <f t="shared" si="40"/>
        <v>86506</v>
      </c>
    </row>
    <row r="138" spans="1:10" ht="15.75" customHeight="1" x14ac:dyDescent="0.25">
      <c r="A138" s="9" t="s">
        <v>74</v>
      </c>
      <c r="B138" s="9" t="s">
        <v>104</v>
      </c>
      <c r="C138" s="9" t="s">
        <v>76</v>
      </c>
      <c r="D138" s="10">
        <v>1743</v>
      </c>
      <c r="E138" s="9">
        <v>14</v>
      </c>
      <c r="F138" s="11">
        <f t="shared" si="38"/>
        <v>24402</v>
      </c>
      <c r="H138" s="11">
        <f>F138*2%</f>
        <v>488.04</v>
      </c>
      <c r="I138" s="10">
        <v>1062621</v>
      </c>
      <c r="J138" s="11">
        <f t="shared" si="40"/>
        <v>85009.680000000008</v>
      </c>
    </row>
    <row r="139" spans="1:10" ht="15.75" customHeight="1" x14ac:dyDescent="0.25">
      <c r="A139" s="9" t="s">
        <v>69</v>
      </c>
      <c r="B139" s="9" t="s">
        <v>110</v>
      </c>
      <c r="C139" s="9" t="s">
        <v>71</v>
      </c>
      <c r="D139" s="10">
        <v>1991</v>
      </c>
      <c r="E139" s="9">
        <v>16</v>
      </c>
      <c r="F139" s="11">
        <f t="shared" si="38"/>
        <v>31856</v>
      </c>
      <c r="G139" s="11">
        <f>F139*3%</f>
        <v>955.68</v>
      </c>
      <c r="H139" s="11">
        <f t="shared" ref="H139:H140" si="42">F139*4%</f>
        <v>1274.24</v>
      </c>
      <c r="I139" s="10">
        <v>1153324</v>
      </c>
      <c r="J139" s="11">
        <f t="shared" si="40"/>
        <v>92265.919999999998</v>
      </c>
    </row>
    <row r="140" spans="1:10" ht="15.75" customHeight="1" x14ac:dyDescent="0.25">
      <c r="A140" s="9" t="s">
        <v>74</v>
      </c>
      <c r="B140" s="9" t="s">
        <v>83</v>
      </c>
      <c r="C140" s="9" t="s">
        <v>71</v>
      </c>
      <c r="D140" s="10">
        <v>2132</v>
      </c>
      <c r="E140" s="9">
        <v>7</v>
      </c>
      <c r="F140" s="11">
        <f t="shared" si="38"/>
        <v>14924</v>
      </c>
      <c r="H140" s="11">
        <f t="shared" si="42"/>
        <v>596.96</v>
      </c>
      <c r="I140" s="10">
        <v>1136224</v>
      </c>
      <c r="J140" s="11">
        <f t="shared" si="40"/>
        <v>90897.919999999998</v>
      </c>
    </row>
    <row r="141" spans="1:10" ht="15.75" customHeight="1" x14ac:dyDescent="0.25">
      <c r="A141" s="9" t="s">
        <v>69</v>
      </c>
      <c r="B141" s="9" t="s">
        <v>97</v>
      </c>
      <c r="C141" s="9" t="s">
        <v>73</v>
      </c>
      <c r="D141" s="10">
        <v>1762</v>
      </c>
      <c r="E141" s="9">
        <v>8</v>
      </c>
      <c r="F141" s="11">
        <f t="shared" si="38"/>
        <v>14096</v>
      </c>
      <c r="G141" s="11">
        <f>F141*3%</f>
        <v>422.88</v>
      </c>
      <c r="H141" s="11">
        <f>F141*3%</f>
        <v>422.88</v>
      </c>
      <c r="I141" s="10">
        <v>1103654</v>
      </c>
      <c r="J141" s="11">
        <f t="shared" si="40"/>
        <v>88292.32</v>
      </c>
    </row>
    <row r="142" spans="1:10" ht="15.75" customHeight="1" x14ac:dyDescent="0.25">
      <c r="A142" s="9" t="s">
        <v>74</v>
      </c>
      <c r="B142" s="9" t="s">
        <v>102</v>
      </c>
      <c r="C142" s="9" t="s">
        <v>76</v>
      </c>
      <c r="D142" s="10">
        <v>2044</v>
      </c>
      <c r="E142" s="9">
        <v>20</v>
      </c>
      <c r="F142" s="11">
        <f t="shared" si="38"/>
        <v>40880</v>
      </c>
      <c r="H142" s="11">
        <f>F142*2%</f>
        <v>817.6</v>
      </c>
      <c r="I142" s="10">
        <v>1062728</v>
      </c>
      <c r="J142" s="11">
        <f t="shared" si="40"/>
        <v>85018.240000000005</v>
      </c>
    </row>
    <row r="143" spans="1:10" ht="15.75" customHeight="1" x14ac:dyDescent="0.25">
      <c r="A143" s="9" t="s">
        <v>69</v>
      </c>
      <c r="B143" s="9" t="s">
        <v>99</v>
      </c>
      <c r="C143" s="9" t="s">
        <v>79</v>
      </c>
      <c r="D143" s="10">
        <v>1675</v>
      </c>
      <c r="E143" s="9">
        <v>11</v>
      </c>
      <c r="F143" s="11">
        <f t="shared" si="38"/>
        <v>18425</v>
      </c>
      <c r="G143" s="11">
        <f t="shared" ref="G143:G144" si="43">F143*3%</f>
        <v>552.75</v>
      </c>
      <c r="H143" s="11">
        <f>F143*5%</f>
        <v>921.25</v>
      </c>
      <c r="I143" s="10">
        <v>1081843</v>
      </c>
      <c r="J143" s="11">
        <f t="shared" si="40"/>
        <v>86547.44</v>
      </c>
    </row>
    <row r="144" spans="1:10" ht="15.75" customHeight="1" x14ac:dyDescent="0.25">
      <c r="A144" s="9" t="s">
        <v>69</v>
      </c>
      <c r="B144" s="9" t="s">
        <v>70</v>
      </c>
      <c r="C144" s="9" t="s">
        <v>73</v>
      </c>
      <c r="D144" s="10">
        <v>1582</v>
      </c>
      <c r="E144" s="9">
        <v>15</v>
      </c>
      <c r="F144" s="11">
        <f t="shared" si="38"/>
        <v>23730</v>
      </c>
      <c r="G144" s="11">
        <f t="shared" si="43"/>
        <v>711.9</v>
      </c>
      <c r="H144" s="11">
        <f>F144*3%</f>
        <v>711.9</v>
      </c>
      <c r="I144" s="10">
        <v>1057601</v>
      </c>
      <c r="J144" s="11">
        <f t="shared" si="40"/>
        <v>84608.08</v>
      </c>
    </row>
    <row r="145" spans="1:10" ht="15.75" customHeight="1" x14ac:dyDescent="0.25">
      <c r="A145" s="9" t="s">
        <v>74</v>
      </c>
      <c r="B145" s="9" t="s">
        <v>93</v>
      </c>
      <c r="C145" s="9" t="s">
        <v>79</v>
      </c>
      <c r="D145" s="10">
        <v>1893</v>
      </c>
      <c r="E145" s="9">
        <v>17</v>
      </c>
      <c r="F145" s="11">
        <f t="shared" si="38"/>
        <v>32181</v>
      </c>
      <c r="H145" s="11">
        <f>F145*5%</f>
        <v>1609.0500000000002</v>
      </c>
      <c r="I145" s="10">
        <v>1084891</v>
      </c>
      <c r="J145" s="11">
        <f t="shared" si="40"/>
        <v>86791.28</v>
      </c>
    </row>
    <row r="146" spans="1:10" ht="15.75" customHeight="1" x14ac:dyDescent="0.25">
      <c r="A146" s="9" t="s">
        <v>74</v>
      </c>
      <c r="B146" s="9" t="s">
        <v>102</v>
      </c>
      <c r="C146" s="9" t="s">
        <v>82</v>
      </c>
      <c r="D146" s="10">
        <v>1690</v>
      </c>
      <c r="E146" s="9">
        <v>13</v>
      </c>
      <c r="F146" s="11">
        <f t="shared" si="38"/>
        <v>21970</v>
      </c>
      <c r="H146" s="11">
        <f t="shared" ref="H146:H153" si="44">F146*1%</f>
        <v>219.70000000000002</v>
      </c>
      <c r="I146" s="10">
        <v>1118130</v>
      </c>
      <c r="J146" s="11">
        <f t="shared" si="40"/>
        <v>89450.400000000009</v>
      </c>
    </row>
    <row r="147" spans="1:10" ht="15.75" customHeight="1" x14ac:dyDescent="0.25">
      <c r="A147" s="9" t="s">
        <v>69</v>
      </c>
      <c r="B147" s="9" t="s">
        <v>110</v>
      </c>
      <c r="C147" s="9" t="s">
        <v>82</v>
      </c>
      <c r="D147" s="10">
        <v>1808</v>
      </c>
      <c r="E147" s="9">
        <v>21</v>
      </c>
      <c r="F147" s="11">
        <f t="shared" si="38"/>
        <v>37968</v>
      </c>
      <c r="G147" s="11">
        <f>F147*3%</f>
        <v>1139.04</v>
      </c>
      <c r="H147" s="11">
        <f t="shared" si="44"/>
        <v>379.68</v>
      </c>
      <c r="I147" s="10">
        <v>1148305</v>
      </c>
      <c r="J147" s="11">
        <f t="shared" si="40"/>
        <v>91864.400000000009</v>
      </c>
    </row>
    <row r="148" spans="1:10" ht="15.75" customHeight="1" x14ac:dyDescent="0.25">
      <c r="A148" s="9" t="s">
        <v>74</v>
      </c>
      <c r="B148" s="9" t="s">
        <v>86</v>
      </c>
      <c r="C148" s="9" t="s">
        <v>82</v>
      </c>
      <c r="D148" s="10">
        <v>2248</v>
      </c>
      <c r="E148" s="9">
        <v>5</v>
      </c>
      <c r="F148" s="11">
        <f t="shared" si="38"/>
        <v>11240</v>
      </c>
      <c r="H148" s="11">
        <f t="shared" si="44"/>
        <v>112.4</v>
      </c>
      <c r="I148" s="10">
        <v>1122470</v>
      </c>
      <c r="J148" s="11">
        <f t="shared" si="40"/>
        <v>89797.6</v>
      </c>
    </row>
    <row r="149" spans="1:10" ht="15.75" customHeight="1" x14ac:dyDescent="0.25">
      <c r="A149" s="9" t="s">
        <v>74</v>
      </c>
      <c r="B149" s="9" t="s">
        <v>85</v>
      </c>
      <c r="C149" s="9" t="s">
        <v>82</v>
      </c>
      <c r="D149" s="10">
        <v>1706</v>
      </c>
      <c r="E149" s="9">
        <v>2</v>
      </c>
      <c r="F149" s="11">
        <f t="shared" si="38"/>
        <v>3412</v>
      </c>
      <c r="H149" s="11">
        <f t="shared" si="44"/>
        <v>34.119999999999997</v>
      </c>
      <c r="I149" s="10">
        <v>1071923</v>
      </c>
      <c r="J149" s="11">
        <f t="shared" si="40"/>
        <v>85753.84</v>
      </c>
    </row>
    <row r="150" spans="1:10" ht="15.75" customHeight="1" x14ac:dyDescent="0.25">
      <c r="A150" s="9" t="s">
        <v>74</v>
      </c>
      <c r="B150" s="9" t="s">
        <v>85</v>
      </c>
      <c r="C150" s="9" t="s">
        <v>82</v>
      </c>
      <c r="D150" s="10">
        <v>1603</v>
      </c>
      <c r="E150" s="9">
        <v>11</v>
      </c>
      <c r="F150" s="11">
        <f t="shared" si="38"/>
        <v>17633</v>
      </c>
      <c r="H150" s="11">
        <f t="shared" si="44"/>
        <v>176.33</v>
      </c>
      <c r="I150" s="10">
        <v>1119359</v>
      </c>
      <c r="J150" s="11">
        <f t="shared" si="40"/>
        <v>89548.72</v>
      </c>
    </row>
    <row r="151" spans="1:10" ht="15.75" customHeight="1" x14ac:dyDescent="0.25">
      <c r="A151" s="9" t="s">
        <v>69</v>
      </c>
      <c r="B151" s="9" t="s">
        <v>103</v>
      </c>
      <c r="C151" s="9" t="s">
        <v>82</v>
      </c>
      <c r="D151" s="10">
        <v>1593</v>
      </c>
      <c r="E151" s="9">
        <v>8</v>
      </c>
      <c r="F151" s="11">
        <f t="shared" si="38"/>
        <v>12744</v>
      </c>
      <c r="G151" s="11">
        <f t="shared" ref="G151:G154" si="45">F151*3%</f>
        <v>382.32</v>
      </c>
      <c r="H151" s="11">
        <f t="shared" si="44"/>
        <v>127.44</v>
      </c>
      <c r="I151" s="10">
        <v>1077935</v>
      </c>
      <c r="J151" s="11">
        <f t="shared" si="40"/>
        <v>86234.8</v>
      </c>
    </row>
    <row r="152" spans="1:10" ht="15.75" customHeight="1" x14ac:dyDescent="0.25">
      <c r="A152" s="9" t="s">
        <v>69</v>
      </c>
      <c r="B152" s="9" t="s">
        <v>96</v>
      </c>
      <c r="C152" s="9" t="s">
        <v>82</v>
      </c>
      <c r="D152" s="10">
        <v>1934</v>
      </c>
      <c r="E152" s="9">
        <v>18</v>
      </c>
      <c r="F152" s="11">
        <f t="shared" si="38"/>
        <v>34812</v>
      </c>
      <c r="G152" s="11">
        <f t="shared" si="45"/>
        <v>1044.3599999999999</v>
      </c>
      <c r="H152" s="11">
        <f t="shared" si="44"/>
        <v>348.12</v>
      </c>
      <c r="I152" s="10">
        <v>1014951</v>
      </c>
      <c r="J152" s="11">
        <f t="shared" si="40"/>
        <v>81196.08</v>
      </c>
    </row>
    <row r="153" spans="1:10" ht="15.75" customHeight="1" x14ac:dyDescent="0.25">
      <c r="A153" s="9" t="s">
        <v>69</v>
      </c>
      <c r="B153" s="9" t="s">
        <v>88</v>
      </c>
      <c r="C153" s="9" t="s">
        <v>82</v>
      </c>
      <c r="D153" s="10">
        <v>1694</v>
      </c>
      <c r="E153" s="9">
        <v>10</v>
      </c>
      <c r="F153" s="11">
        <f t="shared" si="38"/>
        <v>16940</v>
      </c>
      <c r="G153" s="11">
        <f t="shared" si="45"/>
        <v>508.2</v>
      </c>
      <c r="H153" s="11">
        <f t="shared" si="44"/>
        <v>169.4</v>
      </c>
      <c r="I153" s="10">
        <v>1025066</v>
      </c>
      <c r="J153" s="11">
        <f t="shared" si="40"/>
        <v>82005.279999999999</v>
      </c>
    </row>
    <row r="154" spans="1:10" ht="15.75" customHeight="1" x14ac:dyDescent="0.25">
      <c r="A154" s="9" t="s">
        <v>69</v>
      </c>
      <c r="B154" s="9" t="s">
        <v>87</v>
      </c>
      <c r="C154" s="9" t="s">
        <v>79</v>
      </c>
      <c r="D154" s="10">
        <v>1628</v>
      </c>
      <c r="E154" s="9">
        <v>19</v>
      </c>
      <c r="F154" s="11">
        <f t="shared" si="38"/>
        <v>30932</v>
      </c>
      <c r="G154" s="11">
        <f t="shared" si="45"/>
        <v>927.95999999999992</v>
      </c>
      <c r="H154" s="11">
        <f>F154*5%</f>
        <v>1546.6000000000001</v>
      </c>
      <c r="I154" s="10">
        <v>1108233</v>
      </c>
      <c r="J154" s="11">
        <f t="shared" si="40"/>
        <v>88658.64</v>
      </c>
    </row>
    <row r="155" spans="1:10" ht="15.75" customHeight="1" x14ac:dyDescent="0.25">
      <c r="A155" s="9" t="s">
        <v>74</v>
      </c>
      <c r="B155" s="9" t="s">
        <v>93</v>
      </c>
      <c r="C155" s="9" t="s">
        <v>82</v>
      </c>
      <c r="D155" s="10">
        <v>2131</v>
      </c>
      <c r="E155" s="9">
        <v>12</v>
      </c>
      <c r="F155" s="11">
        <f t="shared" si="38"/>
        <v>25572</v>
      </c>
      <c r="H155" s="11">
        <f>F155*1%</f>
        <v>255.72</v>
      </c>
      <c r="I155" s="10">
        <v>1062813</v>
      </c>
      <c r="J155" s="11">
        <f t="shared" si="40"/>
        <v>85025.040000000008</v>
      </c>
    </row>
    <row r="156" spans="1:10" ht="15.75" customHeight="1" x14ac:dyDescent="0.25">
      <c r="A156" s="9" t="s">
        <v>74</v>
      </c>
      <c r="B156" s="9" t="s">
        <v>98</v>
      </c>
      <c r="C156" s="9" t="s">
        <v>76</v>
      </c>
      <c r="D156" s="10">
        <v>1896</v>
      </c>
      <c r="E156" s="9">
        <v>23</v>
      </c>
      <c r="F156" s="11">
        <f t="shared" si="38"/>
        <v>43608</v>
      </c>
      <c r="H156" s="11">
        <f>F156*2%</f>
        <v>872.16</v>
      </c>
      <c r="I156" s="10">
        <v>1098316</v>
      </c>
      <c r="J156" s="11">
        <f t="shared" si="40"/>
        <v>87865.279999999999</v>
      </c>
    </row>
    <row r="157" spans="1:10" ht="15.75" customHeight="1" x14ac:dyDescent="0.25">
      <c r="A157" s="9" t="s">
        <v>69</v>
      </c>
      <c r="B157" s="9" t="s">
        <v>95</v>
      </c>
      <c r="C157" s="9" t="s">
        <v>73</v>
      </c>
      <c r="D157" s="10">
        <v>2109</v>
      </c>
      <c r="E157" s="9">
        <v>12</v>
      </c>
      <c r="F157" s="11">
        <f t="shared" si="38"/>
        <v>25308</v>
      </c>
      <c r="G157" s="11">
        <f t="shared" ref="G157:G159" si="46">F157*3%</f>
        <v>759.24</v>
      </c>
      <c r="H157" s="11">
        <f>F157*3%</f>
        <v>759.24</v>
      </c>
      <c r="I157" s="10">
        <v>1024603</v>
      </c>
      <c r="J157" s="11">
        <f t="shared" si="40"/>
        <v>81968.240000000005</v>
      </c>
    </row>
    <row r="158" spans="1:10" ht="15.75" customHeight="1" x14ac:dyDescent="0.25">
      <c r="A158" s="9" t="s">
        <v>69</v>
      </c>
      <c r="B158" s="9" t="s">
        <v>84</v>
      </c>
      <c r="C158" s="9" t="s">
        <v>79</v>
      </c>
      <c r="D158" s="10">
        <v>1824</v>
      </c>
      <c r="E158" s="9">
        <v>17</v>
      </c>
      <c r="F158" s="11">
        <f t="shared" si="38"/>
        <v>31008</v>
      </c>
      <c r="G158" s="11">
        <f t="shared" si="46"/>
        <v>930.24</v>
      </c>
      <c r="H158" s="11">
        <f>F158*5%</f>
        <v>1550.4</v>
      </c>
      <c r="I158" s="10">
        <v>1004541</v>
      </c>
      <c r="J158" s="11">
        <f t="shared" si="40"/>
        <v>80363.28</v>
      </c>
    </row>
    <row r="159" spans="1:10" ht="15.75" customHeight="1" x14ac:dyDescent="0.25">
      <c r="A159" s="9" t="s">
        <v>69</v>
      </c>
      <c r="B159" s="9" t="s">
        <v>91</v>
      </c>
      <c r="C159" s="9" t="s">
        <v>71</v>
      </c>
      <c r="D159" s="10">
        <v>2278</v>
      </c>
      <c r="E159" s="9">
        <v>7</v>
      </c>
      <c r="F159" s="11">
        <f t="shared" si="38"/>
        <v>15946</v>
      </c>
      <c r="G159" s="11">
        <f t="shared" si="46"/>
        <v>478.38</v>
      </c>
      <c r="H159" s="11">
        <f t="shared" ref="H159:H161" si="47">F159*4%</f>
        <v>637.84</v>
      </c>
      <c r="I159" s="10">
        <v>1054520</v>
      </c>
      <c r="J159" s="11">
        <f t="shared" si="40"/>
        <v>84361.600000000006</v>
      </c>
    </row>
    <row r="160" spans="1:10" ht="15.75" customHeight="1" x14ac:dyDescent="0.25">
      <c r="A160" s="9" t="s">
        <v>74</v>
      </c>
      <c r="B160" s="9" t="s">
        <v>93</v>
      </c>
      <c r="C160" s="9" t="s">
        <v>71</v>
      </c>
      <c r="D160" s="10">
        <v>1906</v>
      </c>
      <c r="E160" s="9">
        <v>14</v>
      </c>
      <c r="F160" s="11">
        <f t="shared" si="38"/>
        <v>26684</v>
      </c>
      <c r="H160" s="11">
        <f t="shared" si="47"/>
        <v>1067.3600000000001</v>
      </c>
      <c r="I160" s="10">
        <v>1097449</v>
      </c>
      <c r="J160" s="11">
        <f t="shared" si="40"/>
        <v>87795.92</v>
      </c>
    </row>
    <row r="161" spans="1:10" ht="15.75" customHeight="1" x14ac:dyDescent="0.25">
      <c r="A161" s="9" t="s">
        <v>74</v>
      </c>
      <c r="B161" s="9" t="s">
        <v>104</v>
      </c>
      <c r="C161" s="9" t="s">
        <v>71</v>
      </c>
      <c r="D161" s="10">
        <v>1755</v>
      </c>
      <c r="E161" s="9">
        <v>12</v>
      </c>
      <c r="F161" s="11">
        <f t="shared" si="38"/>
        <v>21060</v>
      </c>
      <c r="H161" s="11">
        <f t="shared" si="47"/>
        <v>842.4</v>
      </c>
      <c r="I161" s="10">
        <v>1027673</v>
      </c>
      <c r="J161" s="11">
        <f t="shared" si="40"/>
        <v>82213.84</v>
      </c>
    </row>
    <row r="162" spans="1:10" ht="15.75" customHeight="1" x14ac:dyDescent="0.25">
      <c r="A162" s="9" t="s">
        <v>74</v>
      </c>
      <c r="B162" s="9" t="s">
        <v>81</v>
      </c>
      <c r="C162" s="9" t="s">
        <v>82</v>
      </c>
      <c r="D162" s="10">
        <v>1791</v>
      </c>
      <c r="E162" s="9">
        <v>21</v>
      </c>
      <c r="F162" s="11">
        <f t="shared" si="38"/>
        <v>37611</v>
      </c>
      <c r="H162" s="11">
        <f>F162*1%</f>
        <v>376.11</v>
      </c>
      <c r="I162" s="10">
        <v>1107509</v>
      </c>
      <c r="J162" s="11">
        <f t="shared" si="40"/>
        <v>88600.72</v>
      </c>
    </row>
    <row r="163" spans="1:10" ht="15.75" customHeight="1" x14ac:dyDescent="0.25">
      <c r="A163" s="9" t="s">
        <v>69</v>
      </c>
      <c r="B163" s="9" t="s">
        <v>103</v>
      </c>
      <c r="C163" s="9" t="s">
        <v>73</v>
      </c>
      <c r="D163" s="10">
        <v>1844</v>
      </c>
      <c r="E163" s="9">
        <v>5</v>
      </c>
      <c r="F163" s="11">
        <f t="shared" si="38"/>
        <v>9220</v>
      </c>
      <c r="G163" s="11">
        <f t="shared" ref="G163:G164" si="48">F163*3%</f>
        <v>276.59999999999997</v>
      </c>
      <c r="H163" s="11">
        <f>F163*3%</f>
        <v>276.59999999999997</v>
      </c>
      <c r="I163" s="10">
        <v>1148360</v>
      </c>
      <c r="J163" s="11">
        <f t="shared" si="40"/>
        <v>91868.800000000003</v>
      </c>
    </row>
    <row r="164" spans="1:10" ht="15.75" customHeight="1" x14ac:dyDescent="0.25">
      <c r="A164" s="9" t="s">
        <v>69</v>
      </c>
      <c r="B164" s="9" t="s">
        <v>95</v>
      </c>
      <c r="C164" s="9" t="s">
        <v>79</v>
      </c>
      <c r="D164" s="10">
        <v>2244</v>
      </c>
      <c r="E164" s="9">
        <v>3</v>
      </c>
      <c r="F164" s="11">
        <f t="shared" si="38"/>
        <v>6732</v>
      </c>
      <c r="G164" s="11">
        <f t="shared" si="48"/>
        <v>201.95999999999998</v>
      </c>
      <c r="H164" s="11">
        <f>F164*5%</f>
        <v>336.6</v>
      </c>
      <c r="I164" s="10">
        <v>1099171</v>
      </c>
      <c r="J164" s="11">
        <f t="shared" si="40"/>
        <v>87933.680000000008</v>
      </c>
    </row>
    <row r="165" spans="1:10" ht="15.75" customHeight="1" x14ac:dyDescent="0.25">
      <c r="A165" s="9" t="s">
        <v>74</v>
      </c>
      <c r="B165" s="9" t="s">
        <v>108</v>
      </c>
      <c r="C165" s="9" t="s">
        <v>76</v>
      </c>
      <c r="D165" s="10">
        <v>2282</v>
      </c>
      <c r="E165" s="9">
        <v>19</v>
      </c>
      <c r="F165" s="11">
        <f t="shared" si="38"/>
        <v>43358</v>
      </c>
      <c r="H165" s="11">
        <f t="shared" ref="H165:H166" si="49">F165*2%</f>
        <v>867.16</v>
      </c>
      <c r="I165" s="10">
        <v>1138784</v>
      </c>
      <c r="J165" s="11">
        <f t="shared" si="40"/>
        <v>91102.720000000001</v>
      </c>
    </row>
    <row r="166" spans="1:10" ht="15.75" customHeight="1" x14ac:dyDescent="0.25">
      <c r="A166" s="9" t="s">
        <v>69</v>
      </c>
      <c r="B166" s="9" t="s">
        <v>99</v>
      </c>
      <c r="C166" s="9" t="s">
        <v>76</v>
      </c>
      <c r="D166" s="10">
        <v>1525</v>
      </c>
      <c r="E166" s="9">
        <v>10</v>
      </c>
      <c r="F166" s="11">
        <f t="shared" si="38"/>
        <v>15250</v>
      </c>
      <c r="G166" s="11">
        <f t="shared" ref="G166:G169" si="50">F166*3%</f>
        <v>457.5</v>
      </c>
      <c r="H166" s="11">
        <f t="shared" si="49"/>
        <v>305</v>
      </c>
      <c r="I166" s="10">
        <v>1175779</v>
      </c>
      <c r="J166" s="11">
        <f t="shared" si="40"/>
        <v>94062.32</v>
      </c>
    </row>
    <row r="167" spans="1:10" ht="15.75" customHeight="1" x14ac:dyDescent="0.25">
      <c r="A167" s="9" t="s">
        <v>69</v>
      </c>
      <c r="B167" s="9" t="s">
        <v>84</v>
      </c>
      <c r="C167" s="9" t="s">
        <v>79</v>
      </c>
      <c r="D167" s="10">
        <v>1506</v>
      </c>
      <c r="E167" s="9">
        <v>15</v>
      </c>
      <c r="F167" s="11">
        <f t="shared" si="38"/>
        <v>22590</v>
      </c>
      <c r="G167" s="11">
        <f t="shared" si="50"/>
        <v>677.69999999999993</v>
      </c>
      <c r="H167" s="11">
        <f>F167*5%</f>
        <v>1129.5</v>
      </c>
      <c r="I167" s="10">
        <v>1065544</v>
      </c>
      <c r="J167" s="11">
        <f t="shared" si="40"/>
        <v>85243.520000000004</v>
      </c>
    </row>
    <row r="168" spans="1:10" ht="15.75" customHeight="1" x14ac:dyDescent="0.25">
      <c r="A168" s="9" t="s">
        <v>69</v>
      </c>
      <c r="B168" s="9" t="s">
        <v>87</v>
      </c>
      <c r="C168" s="9" t="s">
        <v>73</v>
      </c>
      <c r="D168" s="10">
        <v>2269</v>
      </c>
      <c r="E168" s="9">
        <v>21</v>
      </c>
      <c r="F168" s="11">
        <f t="shared" si="38"/>
        <v>47649</v>
      </c>
      <c r="G168" s="11">
        <f t="shared" si="50"/>
        <v>1429.47</v>
      </c>
      <c r="H168" s="11">
        <f>F168*3%</f>
        <v>1429.47</v>
      </c>
      <c r="I168" s="10">
        <v>1170691</v>
      </c>
      <c r="J168" s="11">
        <f t="shared" si="40"/>
        <v>93655.28</v>
      </c>
    </row>
    <row r="169" spans="1:10" ht="15.75" customHeight="1" x14ac:dyDescent="0.25">
      <c r="A169" s="9" t="s">
        <v>69</v>
      </c>
      <c r="B169" s="9" t="s">
        <v>88</v>
      </c>
      <c r="C169" s="9" t="s">
        <v>76</v>
      </c>
      <c r="D169" s="10">
        <v>1947</v>
      </c>
      <c r="E169" s="9">
        <v>17</v>
      </c>
      <c r="F169" s="11">
        <f t="shared" si="38"/>
        <v>33099</v>
      </c>
      <c r="G169" s="11">
        <f t="shared" si="50"/>
        <v>992.96999999999991</v>
      </c>
      <c r="H169" s="11">
        <f>F169*2%</f>
        <v>661.98</v>
      </c>
      <c r="I169" s="10">
        <v>1064301</v>
      </c>
      <c r="J169" s="11">
        <f t="shared" si="40"/>
        <v>85144.08</v>
      </c>
    </row>
    <row r="170" spans="1:10" ht="15.75" customHeight="1" x14ac:dyDescent="0.25">
      <c r="A170" s="9" t="s">
        <v>74</v>
      </c>
      <c r="B170" s="9" t="s">
        <v>98</v>
      </c>
      <c r="C170" s="9" t="s">
        <v>79</v>
      </c>
      <c r="D170" s="10">
        <v>2073</v>
      </c>
      <c r="E170" s="9">
        <v>6</v>
      </c>
      <c r="F170" s="11">
        <f t="shared" si="38"/>
        <v>12438</v>
      </c>
      <c r="H170" s="11">
        <f>F170*5%</f>
        <v>621.90000000000009</v>
      </c>
      <c r="I170" s="10">
        <v>1180388</v>
      </c>
      <c r="J170" s="11">
        <f t="shared" si="40"/>
        <v>94431.040000000008</v>
      </c>
    </row>
    <row r="171" spans="1:10" ht="15.75" customHeight="1" x14ac:dyDescent="0.25">
      <c r="A171" s="9" t="s">
        <v>69</v>
      </c>
      <c r="B171" s="9" t="s">
        <v>78</v>
      </c>
      <c r="C171" s="9" t="s">
        <v>73</v>
      </c>
      <c r="D171" s="10">
        <v>2276</v>
      </c>
      <c r="E171" s="9">
        <v>12</v>
      </c>
      <c r="F171" s="11">
        <f t="shared" si="38"/>
        <v>27312</v>
      </c>
      <c r="G171" s="11">
        <f>F171*3%</f>
        <v>819.36</v>
      </c>
      <c r="H171" s="11">
        <f t="shared" ref="H171:H173" si="51">F171*3%</f>
        <v>819.36</v>
      </c>
      <c r="I171" s="10">
        <v>1134694</v>
      </c>
      <c r="J171" s="11">
        <f t="shared" si="40"/>
        <v>90775.52</v>
      </c>
    </row>
    <row r="172" spans="1:10" ht="15.75" customHeight="1" x14ac:dyDescent="0.25">
      <c r="A172" s="9" t="s">
        <v>74</v>
      </c>
      <c r="B172" s="9" t="s">
        <v>93</v>
      </c>
      <c r="C172" s="9" t="s">
        <v>73</v>
      </c>
      <c r="D172" s="10">
        <v>1514</v>
      </c>
      <c r="E172" s="9">
        <v>13</v>
      </c>
      <c r="F172" s="11">
        <f t="shared" si="38"/>
        <v>19682</v>
      </c>
      <c r="H172" s="11">
        <f t="shared" si="51"/>
        <v>590.45999999999992</v>
      </c>
      <c r="I172" s="10">
        <v>1002724</v>
      </c>
      <c r="J172" s="11">
        <f t="shared" si="40"/>
        <v>80217.919999999998</v>
      </c>
    </row>
    <row r="173" spans="1:10" ht="15.75" customHeight="1" x14ac:dyDescent="0.25">
      <c r="A173" s="9" t="s">
        <v>69</v>
      </c>
      <c r="B173" s="9" t="s">
        <v>78</v>
      </c>
      <c r="C173" s="9" t="s">
        <v>73</v>
      </c>
      <c r="D173" s="10">
        <v>2042</v>
      </c>
      <c r="E173" s="9">
        <v>11</v>
      </c>
      <c r="F173" s="11">
        <f t="shared" si="38"/>
        <v>22462</v>
      </c>
      <c r="G173" s="11">
        <f t="shared" ref="G173:G174" si="52">F173*3%</f>
        <v>673.86</v>
      </c>
      <c r="H173" s="11">
        <f t="shared" si="51"/>
        <v>673.86</v>
      </c>
      <c r="I173" s="10">
        <v>1028144</v>
      </c>
      <c r="J173" s="11">
        <f t="shared" si="40"/>
        <v>82251.520000000004</v>
      </c>
    </row>
    <row r="174" spans="1:10" ht="15.75" customHeight="1" x14ac:dyDescent="0.25">
      <c r="A174" s="9" t="s">
        <v>69</v>
      </c>
      <c r="B174" s="9" t="s">
        <v>103</v>
      </c>
      <c r="C174" s="9" t="s">
        <v>82</v>
      </c>
      <c r="D174" s="10">
        <v>1916</v>
      </c>
      <c r="E174" s="9">
        <v>3</v>
      </c>
      <c r="F174" s="11">
        <f t="shared" si="38"/>
        <v>5748</v>
      </c>
      <c r="G174" s="11">
        <f t="shared" si="52"/>
        <v>172.44</v>
      </c>
      <c r="H174" s="11">
        <f>F174*1%</f>
        <v>57.480000000000004</v>
      </c>
      <c r="I174" s="10">
        <v>1008673</v>
      </c>
      <c r="J174" s="11">
        <f t="shared" si="40"/>
        <v>80693.84</v>
      </c>
    </row>
    <row r="175" spans="1:10" ht="15.75" customHeight="1" x14ac:dyDescent="0.25">
      <c r="A175" s="9" t="s">
        <v>74</v>
      </c>
      <c r="B175" s="9" t="s">
        <v>106</v>
      </c>
      <c r="C175" s="9" t="s">
        <v>76</v>
      </c>
      <c r="D175" s="10">
        <v>1516</v>
      </c>
      <c r="E175" s="9">
        <v>12</v>
      </c>
      <c r="F175" s="11">
        <f t="shared" si="38"/>
        <v>18192</v>
      </c>
      <c r="H175" s="11">
        <f t="shared" ref="H175:H176" si="53">F175*2%</f>
        <v>363.84000000000003</v>
      </c>
      <c r="I175" s="10">
        <v>1071119</v>
      </c>
      <c r="J175" s="11">
        <f t="shared" si="40"/>
        <v>85689.52</v>
      </c>
    </row>
    <row r="176" spans="1:10" ht="15.75" customHeight="1" x14ac:dyDescent="0.25">
      <c r="A176" s="9" t="s">
        <v>74</v>
      </c>
      <c r="B176" s="9" t="s">
        <v>107</v>
      </c>
      <c r="C176" s="9" t="s">
        <v>76</v>
      </c>
      <c r="D176" s="10">
        <v>1789</v>
      </c>
      <c r="E176" s="9">
        <v>15</v>
      </c>
      <c r="F176" s="11">
        <f t="shared" si="38"/>
        <v>26835</v>
      </c>
      <c r="H176" s="11">
        <f t="shared" si="53"/>
        <v>536.70000000000005</v>
      </c>
      <c r="I176" s="10">
        <v>1021728</v>
      </c>
      <c r="J176" s="11">
        <f t="shared" si="40"/>
        <v>81738.240000000005</v>
      </c>
    </row>
    <row r="177" spans="1:10" ht="15.75" customHeight="1" x14ac:dyDescent="0.25">
      <c r="A177" s="9" t="s">
        <v>74</v>
      </c>
      <c r="B177" s="9" t="s">
        <v>90</v>
      </c>
      <c r="C177" s="9" t="s">
        <v>79</v>
      </c>
      <c r="D177" s="10">
        <v>1552</v>
      </c>
      <c r="E177" s="9">
        <v>21</v>
      </c>
      <c r="F177" s="11">
        <f t="shared" si="38"/>
        <v>32592</v>
      </c>
      <c r="H177" s="11">
        <f t="shared" ref="H177:H179" si="54">F177*5%</f>
        <v>1629.6000000000001</v>
      </c>
      <c r="I177" s="10">
        <v>1196807</v>
      </c>
      <c r="J177" s="11">
        <f t="shared" si="40"/>
        <v>95744.56</v>
      </c>
    </row>
    <row r="178" spans="1:10" ht="15.75" customHeight="1" x14ac:dyDescent="0.25">
      <c r="A178" s="9" t="s">
        <v>74</v>
      </c>
      <c r="B178" s="9" t="s">
        <v>85</v>
      </c>
      <c r="C178" s="9" t="s">
        <v>79</v>
      </c>
      <c r="D178" s="10">
        <v>1930</v>
      </c>
      <c r="E178" s="9">
        <v>17</v>
      </c>
      <c r="F178" s="11">
        <f t="shared" si="38"/>
        <v>32810</v>
      </c>
      <c r="H178" s="11">
        <f t="shared" si="54"/>
        <v>1640.5</v>
      </c>
      <c r="I178" s="10">
        <v>1157684</v>
      </c>
      <c r="J178" s="11">
        <f t="shared" si="40"/>
        <v>92614.720000000001</v>
      </c>
    </row>
    <row r="179" spans="1:10" ht="15.75" customHeight="1" x14ac:dyDescent="0.25">
      <c r="A179" s="9" t="s">
        <v>74</v>
      </c>
      <c r="B179" s="9" t="s">
        <v>93</v>
      </c>
      <c r="C179" s="9" t="s">
        <v>79</v>
      </c>
      <c r="D179" s="10">
        <v>1954</v>
      </c>
      <c r="E179" s="9">
        <v>7</v>
      </c>
      <c r="F179" s="11">
        <f t="shared" si="38"/>
        <v>13678</v>
      </c>
      <c r="H179" s="11">
        <f t="shared" si="54"/>
        <v>683.90000000000009</v>
      </c>
      <c r="I179" s="10">
        <v>1189822</v>
      </c>
      <c r="J179" s="11">
        <f t="shared" si="40"/>
        <v>95185.76</v>
      </c>
    </row>
    <row r="180" spans="1:10" ht="15.75" customHeight="1" x14ac:dyDescent="0.25">
      <c r="A180" s="9" t="s">
        <v>74</v>
      </c>
      <c r="B180" s="9" t="s">
        <v>90</v>
      </c>
      <c r="C180" s="9" t="s">
        <v>76</v>
      </c>
      <c r="D180" s="10">
        <v>1505</v>
      </c>
      <c r="E180" s="9">
        <v>20</v>
      </c>
      <c r="F180" s="11">
        <f t="shared" si="38"/>
        <v>30100</v>
      </c>
      <c r="H180" s="11">
        <f>F180*2%</f>
        <v>602</v>
      </c>
      <c r="I180" s="10">
        <v>1059107</v>
      </c>
      <c r="J180" s="11">
        <f t="shared" si="40"/>
        <v>84728.56</v>
      </c>
    </row>
    <row r="181" spans="1:10" ht="15.75" customHeight="1" x14ac:dyDescent="0.25">
      <c r="A181" s="9" t="s">
        <v>74</v>
      </c>
      <c r="B181" s="9" t="s">
        <v>98</v>
      </c>
      <c r="C181" s="9" t="s">
        <v>71</v>
      </c>
      <c r="D181" s="10">
        <v>2080</v>
      </c>
      <c r="E181" s="9">
        <v>21</v>
      </c>
      <c r="F181" s="11">
        <f t="shared" si="38"/>
        <v>43680</v>
      </c>
      <c r="H181" s="11">
        <f>F181*4%</f>
        <v>1747.2</v>
      </c>
      <c r="I181" s="10">
        <v>1003740</v>
      </c>
      <c r="J181" s="11">
        <f t="shared" si="40"/>
        <v>80299.199999999997</v>
      </c>
    </row>
    <row r="182" spans="1:10" ht="15.75" customHeight="1" x14ac:dyDescent="0.25">
      <c r="A182" s="9" t="s">
        <v>69</v>
      </c>
      <c r="B182" s="9" t="s">
        <v>103</v>
      </c>
      <c r="C182" s="9" t="s">
        <v>82</v>
      </c>
      <c r="D182" s="10">
        <v>1777</v>
      </c>
      <c r="E182" s="9">
        <v>8</v>
      </c>
      <c r="F182" s="11">
        <f t="shared" si="38"/>
        <v>14216</v>
      </c>
      <c r="G182" s="11">
        <f t="shared" ref="G182:G184" si="55">F182*3%</f>
        <v>426.47999999999996</v>
      </c>
      <c r="H182" s="11">
        <f>F182*1%</f>
        <v>142.16</v>
      </c>
      <c r="I182" s="10">
        <v>1020679</v>
      </c>
      <c r="J182" s="11">
        <f t="shared" si="40"/>
        <v>81654.320000000007</v>
      </c>
    </row>
    <row r="183" spans="1:10" ht="15.75" customHeight="1" x14ac:dyDescent="0.25">
      <c r="A183" s="9" t="s">
        <v>69</v>
      </c>
      <c r="B183" s="9" t="s">
        <v>70</v>
      </c>
      <c r="C183" s="9" t="s">
        <v>71</v>
      </c>
      <c r="D183" s="10">
        <v>1775</v>
      </c>
      <c r="E183" s="9">
        <v>17</v>
      </c>
      <c r="F183" s="11">
        <f t="shared" si="38"/>
        <v>30175</v>
      </c>
      <c r="G183" s="11">
        <f t="shared" si="55"/>
        <v>905.25</v>
      </c>
      <c r="H183" s="11">
        <f>F183*4%</f>
        <v>1207</v>
      </c>
      <c r="I183" s="10">
        <v>1133582</v>
      </c>
      <c r="J183" s="11">
        <f t="shared" si="40"/>
        <v>90686.56</v>
      </c>
    </row>
    <row r="184" spans="1:10" ht="15.75" customHeight="1" x14ac:dyDescent="0.25">
      <c r="A184" s="9" t="s">
        <v>69</v>
      </c>
      <c r="B184" s="9" t="s">
        <v>84</v>
      </c>
      <c r="C184" s="9" t="s">
        <v>76</v>
      </c>
      <c r="D184" s="10">
        <v>1510</v>
      </c>
      <c r="E184" s="9">
        <v>6</v>
      </c>
      <c r="F184" s="11">
        <f t="shared" si="38"/>
        <v>9060</v>
      </c>
      <c r="G184" s="11">
        <f t="shared" si="55"/>
        <v>271.8</v>
      </c>
      <c r="H184" s="11">
        <f>F184*2%</f>
        <v>181.20000000000002</v>
      </c>
      <c r="I184" s="10">
        <v>1120433</v>
      </c>
      <c r="J184" s="11">
        <f t="shared" si="40"/>
        <v>89634.64</v>
      </c>
    </row>
    <row r="185" spans="1:10" ht="15.75" customHeight="1" x14ac:dyDescent="0.25">
      <c r="A185" s="9" t="s">
        <v>74</v>
      </c>
      <c r="B185" s="9" t="s">
        <v>108</v>
      </c>
      <c r="C185" s="9" t="s">
        <v>79</v>
      </c>
      <c r="D185" s="10">
        <v>1908</v>
      </c>
      <c r="E185" s="9">
        <v>19</v>
      </c>
      <c r="F185" s="11">
        <f t="shared" si="38"/>
        <v>36252</v>
      </c>
      <c r="H185" s="11">
        <f>F185*5%</f>
        <v>1812.6000000000001</v>
      </c>
      <c r="I185" s="10">
        <v>1046222</v>
      </c>
      <c r="J185" s="11">
        <f t="shared" si="40"/>
        <v>83697.759999999995</v>
      </c>
    </row>
    <row r="186" spans="1:10" ht="15.75" customHeight="1" x14ac:dyDescent="0.25">
      <c r="A186" s="9" t="s">
        <v>69</v>
      </c>
      <c r="B186" s="9" t="s">
        <v>95</v>
      </c>
      <c r="C186" s="9" t="s">
        <v>82</v>
      </c>
      <c r="D186" s="10">
        <v>1644</v>
      </c>
      <c r="E186" s="9">
        <v>12</v>
      </c>
      <c r="F186" s="11">
        <f t="shared" si="38"/>
        <v>19728</v>
      </c>
      <c r="G186" s="11">
        <f t="shared" ref="G186:G188" si="56">F186*3%</f>
        <v>591.84</v>
      </c>
      <c r="H186" s="11">
        <f t="shared" ref="H186:H188" si="57">F186*1%</f>
        <v>197.28</v>
      </c>
      <c r="I186" s="10">
        <v>1078084</v>
      </c>
      <c r="J186" s="11">
        <f t="shared" si="40"/>
        <v>86246.720000000001</v>
      </c>
    </row>
    <row r="187" spans="1:10" ht="15.75" customHeight="1" x14ac:dyDescent="0.25">
      <c r="A187" s="9" t="s">
        <v>69</v>
      </c>
      <c r="B187" s="9" t="s">
        <v>97</v>
      </c>
      <c r="C187" s="9" t="s">
        <v>82</v>
      </c>
      <c r="D187" s="10">
        <v>1716</v>
      </c>
      <c r="E187" s="9">
        <v>14</v>
      </c>
      <c r="F187" s="11">
        <f t="shared" si="38"/>
        <v>24024</v>
      </c>
      <c r="G187" s="11">
        <f t="shared" si="56"/>
        <v>720.72</v>
      </c>
      <c r="H187" s="11">
        <f t="shared" si="57"/>
        <v>240.24</v>
      </c>
      <c r="I187" s="10">
        <v>1175883</v>
      </c>
      <c r="J187" s="11">
        <f t="shared" si="40"/>
        <v>94070.64</v>
      </c>
    </row>
    <row r="188" spans="1:10" ht="15.75" customHeight="1" x14ac:dyDescent="0.25">
      <c r="A188" s="9" t="s">
        <v>69</v>
      </c>
      <c r="B188" s="9" t="s">
        <v>103</v>
      </c>
      <c r="C188" s="9" t="s">
        <v>82</v>
      </c>
      <c r="D188" s="10">
        <v>2229</v>
      </c>
      <c r="E188" s="9">
        <v>16</v>
      </c>
      <c r="F188" s="11">
        <f t="shared" si="38"/>
        <v>35664</v>
      </c>
      <c r="G188" s="11">
        <f t="shared" si="56"/>
        <v>1069.92</v>
      </c>
      <c r="H188" s="11">
        <f t="shared" si="57"/>
        <v>356.64</v>
      </c>
      <c r="I188" s="10">
        <v>1160702</v>
      </c>
      <c r="J188" s="11">
        <f t="shared" si="40"/>
        <v>92856.16</v>
      </c>
    </row>
    <row r="189" spans="1:10" ht="15.75" customHeight="1" x14ac:dyDescent="0.25">
      <c r="A189" s="9" t="s">
        <v>74</v>
      </c>
      <c r="B189" s="9" t="s">
        <v>102</v>
      </c>
      <c r="C189" s="9" t="s">
        <v>73</v>
      </c>
      <c r="D189" s="10">
        <v>1644</v>
      </c>
      <c r="E189" s="9">
        <v>9</v>
      </c>
      <c r="F189" s="11">
        <f t="shared" si="38"/>
        <v>14796</v>
      </c>
      <c r="H189" s="11">
        <f>F189*3%</f>
        <v>443.88</v>
      </c>
      <c r="I189" s="10">
        <v>1133324</v>
      </c>
      <c r="J189" s="11">
        <f t="shared" si="40"/>
        <v>90665.919999999998</v>
      </c>
    </row>
    <row r="190" spans="1:10" ht="15.75" customHeight="1" x14ac:dyDescent="0.25">
      <c r="A190" s="9" t="s">
        <v>74</v>
      </c>
      <c r="B190" s="9" t="s">
        <v>106</v>
      </c>
      <c r="C190" s="9" t="s">
        <v>79</v>
      </c>
      <c r="D190" s="10">
        <v>2174</v>
      </c>
      <c r="E190" s="9">
        <v>6</v>
      </c>
      <c r="F190" s="11">
        <f t="shared" si="38"/>
        <v>13044</v>
      </c>
      <c r="H190" s="11">
        <f t="shared" ref="H190:H191" si="58">F190*5%</f>
        <v>652.20000000000005</v>
      </c>
      <c r="I190" s="10">
        <v>1079710</v>
      </c>
      <c r="J190" s="11">
        <f t="shared" si="40"/>
        <v>86376.8</v>
      </c>
    </row>
    <row r="191" spans="1:10" ht="15.75" customHeight="1" x14ac:dyDescent="0.25">
      <c r="A191" s="9" t="s">
        <v>69</v>
      </c>
      <c r="B191" s="9" t="s">
        <v>96</v>
      </c>
      <c r="C191" s="9" t="s">
        <v>79</v>
      </c>
      <c r="D191" s="10">
        <v>1891</v>
      </c>
      <c r="E191" s="9">
        <v>16</v>
      </c>
      <c r="F191" s="11">
        <f t="shared" si="38"/>
        <v>30256</v>
      </c>
      <c r="G191" s="11">
        <f t="shared" ref="G191:G192" si="59">F191*3%</f>
        <v>907.68</v>
      </c>
      <c r="H191" s="11">
        <f t="shared" si="58"/>
        <v>1512.8000000000002</v>
      </c>
      <c r="I191" s="10">
        <v>1090172</v>
      </c>
      <c r="J191" s="11">
        <f t="shared" si="40"/>
        <v>87213.759999999995</v>
      </c>
    </row>
    <row r="192" spans="1:10" ht="15.75" customHeight="1" x14ac:dyDescent="0.25">
      <c r="A192" s="9" t="s">
        <v>69</v>
      </c>
      <c r="B192" s="9" t="s">
        <v>110</v>
      </c>
      <c r="C192" s="9" t="s">
        <v>71</v>
      </c>
      <c r="D192" s="10">
        <v>1552</v>
      </c>
      <c r="E192" s="9">
        <v>21</v>
      </c>
      <c r="F192" s="11">
        <f t="shared" si="38"/>
        <v>32592</v>
      </c>
      <c r="G192" s="11">
        <f t="shared" si="59"/>
        <v>977.76</v>
      </c>
      <c r="H192" s="11">
        <f>F192*4%</f>
        <v>1303.68</v>
      </c>
      <c r="I192" s="10">
        <v>1088353</v>
      </c>
      <c r="J192" s="11">
        <f t="shared" si="40"/>
        <v>87068.24</v>
      </c>
    </row>
    <row r="193" spans="1:10" ht="15.75" customHeight="1" x14ac:dyDescent="0.25">
      <c r="A193" s="9" t="s">
        <v>74</v>
      </c>
      <c r="B193" s="9" t="s">
        <v>106</v>
      </c>
      <c r="C193" s="9" t="s">
        <v>73</v>
      </c>
      <c r="D193" s="10">
        <v>2251</v>
      </c>
      <c r="E193" s="9">
        <v>5</v>
      </c>
      <c r="F193" s="11">
        <f t="shared" si="38"/>
        <v>11255</v>
      </c>
      <c r="H193" s="11">
        <f>F193*3%</f>
        <v>337.65</v>
      </c>
      <c r="I193" s="10">
        <v>1077912</v>
      </c>
      <c r="J193" s="11">
        <f t="shared" si="40"/>
        <v>86232.960000000006</v>
      </c>
    </row>
    <row r="194" spans="1:10" ht="15.75" customHeight="1" x14ac:dyDescent="0.25">
      <c r="A194" s="9" t="s">
        <v>74</v>
      </c>
      <c r="B194" s="9" t="s">
        <v>83</v>
      </c>
      <c r="C194" s="9" t="s">
        <v>71</v>
      </c>
      <c r="D194" s="10">
        <v>1683</v>
      </c>
      <c r="E194" s="9">
        <v>22</v>
      </c>
      <c r="F194" s="11">
        <f t="shared" si="38"/>
        <v>37026</v>
      </c>
      <c r="H194" s="11">
        <f t="shared" ref="H194:H195" si="60">F194*4%</f>
        <v>1481.04</v>
      </c>
      <c r="I194" s="10">
        <v>1079449</v>
      </c>
      <c r="J194" s="11">
        <f t="shared" si="40"/>
        <v>86355.92</v>
      </c>
    </row>
    <row r="195" spans="1:10" ht="15.75" customHeight="1" x14ac:dyDescent="0.25">
      <c r="A195" s="9" t="s">
        <v>69</v>
      </c>
      <c r="B195" s="9" t="s">
        <v>94</v>
      </c>
      <c r="C195" s="9" t="s">
        <v>71</v>
      </c>
      <c r="D195" s="10">
        <v>1541</v>
      </c>
      <c r="E195" s="9">
        <v>15</v>
      </c>
      <c r="F195" s="11">
        <f t="shared" ref="F195:F258" si="61">D195*E195</f>
        <v>23115</v>
      </c>
      <c r="G195" s="11">
        <f t="shared" ref="G195:G197" si="62">F195*3%</f>
        <v>693.44999999999993</v>
      </c>
      <c r="H195" s="11">
        <f t="shared" si="60"/>
        <v>924.6</v>
      </c>
      <c r="I195" s="10">
        <v>1108023</v>
      </c>
      <c r="J195" s="11">
        <f t="shared" ref="J195:J258" si="63">I195*8%</f>
        <v>88641.84</v>
      </c>
    </row>
    <row r="196" spans="1:10" ht="15.75" customHeight="1" x14ac:dyDescent="0.25">
      <c r="A196" s="9" t="s">
        <v>69</v>
      </c>
      <c r="B196" s="9" t="s">
        <v>97</v>
      </c>
      <c r="C196" s="9" t="s">
        <v>73</v>
      </c>
      <c r="D196" s="10">
        <v>1976</v>
      </c>
      <c r="E196" s="9">
        <v>16</v>
      </c>
      <c r="F196" s="11">
        <f t="shared" si="61"/>
        <v>31616</v>
      </c>
      <c r="G196" s="11">
        <f t="shared" si="62"/>
        <v>948.48</v>
      </c>
      <c r="H196" s="11">
        <f>F196*3%</f>
        <v>948.48</v>
      </c>
      <c r="I196" s="10">
        <v>1036982</v>
      </c>
      <c r="J196" s="11">
        <f t="shared" si="63"/>
        <v>82958.559999999998</v>
      </c>
    </row>
    <row r="197" spans="1:10" ht="15.75" customHeight="1" x14ac:dyDescent="0.25">
      <c r="A197" s="9" t="s">
        <v>69</v>
      </c>
      <c r="B197" s="9" t="s">
        <v>93</v>
      </c>
      <c r="C197" s="9" t="s">
        <v>76</v>
      </c>
      <c r="D197" s="10">
        <v>2205</v>
      </c>
      <c r="E197" s="9">
        <v>14</v>
      </c>
      <c r="F197" s="11">
        <f t="shared" si="61"/>
        <v>30870</v>
      </c>
      <c r="G197" s="11">
        <f t="shared" si="62"/>
        <v>926.09999999999991</v>
      </c>
      <c r="H197" s="11">
        <f>F197*2%</f>
        <v>617.4</v>
      </c>
      <c r="I197" s="10">
        <v>1099093</v>
      </c>
      <c r="J197" s="11">
        <f t="shared" si="63"/>
        <v>87927.44</v>
      </c>
    </row>
    <row r="198" spans="1:10" ht="15.75" customHeight="1" x14ac:dyDescent="0.25">
      <c r="A198" s="9" t="s">
        <v>74</v>
      </c>
      <c r="B198" s="9" t="s">
        <v>108</v>
      </c>
      <c r="C198" s="9" t="s">
        <v>82</v>
      </c>
      <c r="D198" s="10">
        <v>1586</v>
      </c>
      <c r="E198" s="9">
        <v>7</v>
      </c>
      <c r="F198" s="11">
        <f t="shared" si="61"/>
        <v>11102</v>
      </c>
      <c r="H198" s="11">
        <f>F198*1%</f>
        <v>111.02</v>
      </c>
      <c r="I198" s="10">
        <v>1077677</v>
      </c>
      <c r="J198" s="11">
        <f t="shared" si="63"/>
        <v>86214.16</v>
      </c>
    </row>
    <row r="199" spans="1:10" ht="15.75" customHeight="1" x14ac:dyDescent="0.25">
      <c r="A199" s="9" t="s">
        <v>69</v>
      </c>
      <c r="B199" s="9" t="s">
        <v>84</v>
      </c>
      <c r="C199" s="9" t="s">
        <v>71</v>
      </c>
      <c r="D199" s="10">
        <v>1743</v>
      </c>
      <c r="E199" s="9">
        <v>11</v>
      </c>
      <c r="F199" s="11">
        <f t="shared" si="61"/>
        <v>19173</v>
      </c>
      <c r="G199" s="11">
        <f>F199*3%</f>
        <v>575.18999999999994</v>
      </c>
      <c r="H199" s="11">
        <f>F199*4%</f>
        <v>766.92000000000007</v>
      </c>
      <c r="I199" s="10">
        <v>1049197</v>
      </c>
      <c r="J199" s="11">
        <f t="shared" si="63"/>
        <v>83935.76</v>
      </c>
    </row>
    <row r="200" spans="1:10" ht="15.75" customHeight="1" x14ac:dyDescent="0.25">
      <c r="A200" s="9" t="s">
        <v>74</v>
      </c>
      <c r="B200" s="9" t="s">
        <v>81</v>
      </c>
      <c r="C200" s="9" t="s">
        <v>82</v>
      </c>
      <c r="D200" s="10">
        <v>2066</v>
      </c>
      <c r="E200" s="9">
        <v>18</v>
      </c>
      <c r="F200" s="11">
        <f t="shared" si="61"/>
        <v>37188</v>
      </c>
      <c r="H200" s="11">
        <f t="shared" ref="H200:H201" si="64">F200*1%</f>
        <v>371.88</v>
      </c>
      <c r="I200" s="10">
        <v>1012152</v>
      </c>
      <c r="J200" s="11">
        <f t="shared" si="63"/>
        <v>80972.160000000003</v>
      </c>
    </row>
    <row r="201" spans="1:10" ht="15.75" customHeight="1" x14ac:dyDescent="0.25">
      <c r="A201" s="9" t="s">
        <v>69</v>
      </c>
      <c r="B201" s="9" t="s">
        <v>97</v>
      </c>
      <c r="C201" s="9" t="s">
        <v>82</v>
      </c>
      <c r="D201" s="10">
        <v>1933</v>
      </c>
      <c r="E201" s="9">
        <v>21</v>
      </c>
      <c r="F201" s="11">
        <f t="shared" si="61"/>
        <v>40593</v>
      </c>
      <c r="G201" s="11">
        <f t="shared" ref="G201:G203" si="65">F201*3%</f>
        <v>1217.79</v>
      </c>
      <c r="H201" s="11">
        <f t="shared" si="64"/>
        <v>405.93</v>
      </c>
      <c r="I201" s="10">
        <v>1021024</v>
      </c>
      <c r="J201" s="11">
        <f t="shared" si="63"/>
        <v>81681.919999999998</v>
      </c>
    </row>
    <row r="202" spans="1:10" ht="15.75" customHeight="1" x14ac:dyDescent="0.25">
      <c r="A202" s="9" t="s">
        <v>69</v>
      </c>
      <c r="B202" s="9" t="s">
        <v>87</v>
      </c>
      <c r="C202" s="9" t="s">
        <v>71</v>
      </c>
      <c r="D202" s="10">
        <v>1638</v>
      </c>
      <c r="E202" s="9">
        <v>7</v>
      </c>
      <c r="F202" s="11">
        <f t="shared" si="61"/>
        <v>11466</v>
      </c>
      <c r="G202" s="11">
        <f t="shared" si="65"/>
        <v>343.97999999999996</v>
      </c>
      <c r="H202" s="11">
        <f>F202*4%</f>
        <v>458.64</v>
      </c>
      <c r="I202" s="10">
        <v>1015707</v>
      </c>
      <c r="J202" s="11">
        <f t="shared" si="63"/>
        <v>81256.56</v>
      </c>
    </row>
    <row r="203" spans="1:10" ht="15.75" customHeight="1" x14ac:dyDescent="0.25">
      <c r="A203" s="9" t="s">
        <v>69</v>
      </c>
      <c r="B203" s="9" t="s">
        <v>110</v>
      </c>
      <c r="C203" s="9" t="s">
        <v>82</v>
      </c>
      <c r="D203" s="10">
        <v>1681</v>
      </c>
      <c r="E203" s="9">
        <v>19</v>
      </c>
      <c r="F203" s="11">
        <f t="shared" si="61"/>
        <v>31939</v>
      </c>
      <c r="G203" s="11">
        <f t="shared" si="65"/>
        <v>958.17</v>
      </c>
      <c r="H203" s="11">
        <f>F203*1%</f>
        <v>319.39</v>
      </c>
      <c r="I203" s="10">
        <v>1000194</v>
      </c>
      <c r="J203" s="11">
        <f t="shared" si="63"/>
        <v>80015.520000000004</v>
      </c>
    </row>
    <row r="204" spans="1:10" ht="15.75" customHeight="1" x14ac:dyDescent="0.25">
      <c r="A204" s="9" t="s">
        <v>74</v>
      </c>
      <c r="B204" s="9" t="s">
        <v>104</v>
      </c>
      <c r="C204" s="9" t="s">
        <v>71</v>
      </c>
      <c r="D204" s="10">
        <v>1737</v>
      </c>
      <c r="E204" s="9">
        <v>15</v>
      </c>
      <c r="F204" s="11">
        <f t="shared" si="61"/>
        <v>26055</v>
      </c>
      <c r="H204" s="11">
        <f>F204*4%</f>
        <v>1042.2</v>
      </c>
      <c r="I204" s="10">
        <v>1095278</v>
      </c>
      <c r="J204" s="11">
        <f t="shared" si="63"/>
        <v>87622.24</v>
      </c>
    </row>
    <row r="205" spans="1:10" ht="15.75" customHeight="1" x14ac:dyDescent="0.25">
      <c r="A205" s="9" t="s">
        <v>74</v>
      </c>
      <c r="B205" s="9" t="s">
        <v>81</v>
      </c>
      <c r="C205" s="9" t="s">
        <v>73</v>
      </c>
      <c r="D205" s="10">
        <v>1559</v>
      </c>
      <c r="E205" s="9">
        <v>3</v>
      </c>
      <c r="F205" s="11">
        <f t="shared" si="61"/>
        <v>4677</v>
      </c>
      <c r="H205" s="11">
        <f>F205*3%</f>
        <v>140.31</v>
      </c>
      <c r="I205" s="10">
        <v>1088914</v>
      </c>
      <c r="J205" s="11">
        <f t="shared" si="63"/>
        <v>87113.12</v>
      </c>
    </row>
    <row r="206" spans="1:10" ht="15.75" customHeight="1" x14ac:dyDescent="0.25">
      <c r="A206" s="9" t="s">
        <v>74</v>
      </c>
      <c r="B206" s="9" t="s">
        <v>108</v>
      </c>
      <c r="C206" s="9" t="s">
        <v>79</v>
      </c>
      <c r="D206" s="10">
        <v>2068</v>
      </c>
      <c r="E206" s="9">
        <v>19</v>
      </c>
      <c r="F206" s="11">
        <f t="shared" si="61"/>
        <v>39292</v>
      </c>
      <c r="H206" s="11">
        <f>F206*5%</f>
        <v>1964.6000000000001</v>
      </c>
      <c r="I206" s="10">
        <v>1153545</v>
      </c>
      <c r="J206" s="11">
        <f t="shared" si="63"/>
        <v>92283.6</v>
      </c>
    </row>
    <row r="207" spans="1:10" ht="15.75" customHeight="1" x14ac:dyDescent="0.25">
      <c r="A207" s="9" t="s">
        <v>74</v>
      </c>
      <c r="B207" s="9" t="s">
        <v>107</v>
      </c>
      <c r="C207" s="9" t="s">
        <v>73</v>
      </c>
      <c r="D207" s="10">
        <v>1944</v>
      </c>
      <c r="E207" s="9">
        <v>14</v>
      </c>
      <c r="F207" s="11">
        <f t="shared" si="61"/>
        <v>27216</v>
      </c>
      <c r="H207" s="11">
        <f>F207*3%</f>
        <v>816.48</v>
      </c>
      <c r="I207" s="10">
        <v>1018616</v>
      </c>
      <c r="J207" s="11">
        <f t="shared" si="63"/>
        <v>81489.279999999999</v>
      </c>
    </row>
    <row r="208" spans="1:10" ht="15.75" customHeight="1" x14ac:dyDescent="0.25">
      <c r="A208" s="9" t="s">
        <v>74</v>
      </c>
      <c r="B208" s="9" t="s">
        <v>75</v>
      </c>
      <c r="C208" s="9" t="s">
        <v>71</v>
      </c>
      <c r="D208" s="10">
        <v>2286</v>
      </c>
      <c r="E208" s="9">
        <v>18</v>
      </c>
      <c r="F208" s="11">
        <f t="shared" si="61"/>
        <v>41148</v>
      </c>
      <c r="H208" s="11">
        <f>F208*4%</f>
        <v>1645.92</v>
      </c>
      <c r="I208" s="10">
        <v>1126268</v>
      </c>
      <c r="J208" s="11">
        <f t="shared" si="63"/>
        <v>90101.440000000002</v>
      </c>
    </row>
    <row r="209" spans="1:10" ht="15.75" customHeight="1" x14ac:dyDescent="0.25">
      <c r="A209" s="9" t="s">
        <v>74</v>
      </c>
      <c r="B209" s="9" t="s">
        <v>81</v>
      </c>
      <c r="C209" s="9" t="s">
        <v>79</v>
      </c>
      <c r="D209" s="10">
        <v>1665</v>
      </c>
      <c r="E209" s="9">
        <v>14</v>
      </c>
      <c r="F209" s="11">
        <f t="shared" si="61"/>
        <v>23310</v>
      </c>
      <c r="H209" s="11">
        <f t="shared" ref="H209:H212" si="66">F209*5%</f>
        <v>1165.5</v>
      </c>
      <c r="I209" s="10">
        <v>1098515</v>
      </c>
      <c r="J209" s="11">
        <f t="shared" si="63"/>
        <v>87881.2</v>
      </c>
    </row>
    <row r="210" spans="1:10" ht="15.75" customHeight="1" x14ac:dyDescent="0.25">
      <c r="A210" s="9" t="s">
        <v>74</v>
      </c>
      <c r="B210" s="9" t="s">
        <v>107</v>
      </c>
      <c r="C210" s="9" t="s">
        <v>79</v>
      </c>
      <c r="D210" s="10">
        <v>1710</v>
      </c>
      <c r="E210" s="9">
        <v>20</v>
      </c>
      <c r="F210" s="11">
        <f t="shared" si="61"/>
        <v>34200</v>
      </c>
      <c r="H210" s="11">
        <f t="shared" si="66"/>
        <v>1710</v>
      </c>
      <c r="I210" s="10">
        <v>1110236</v>
      </c>
      <c r="J210" s="11">
        <f t="shared" si="63"/>
        <v>88818.880000000005</v>
      </c>
    </row>
    <row r="211" spans="1:10" ht="15.75" customHeight="1" x14ac:dyDescent="0.25">
      <c r="A211" s="9" t="s">
        <v>74</v>
      </c>
      <c r="B211" s="9" t="s">
        <v>85</v>
      </c>
      <c r="C211" s="9" t="s">
        <v>79</v>
      </c>
      <c r="D211" s="10">
        <v>2244</v>
      </c>
      <c r="E211" s="9">
        <v>9</v>
      </c>
      <c r="F211" s="11">
        <f t="shared" si="61"/>
        <v>20196</v>
      </c>
      <c r="H211" s="11">
        <f t="shared" si="66"/>
        <v>1009.8000000000001</v>
      </c>
      <c r="I211" s="10">
        <v>1191664</v>
      </c>
      <c r="J211" s="11">
        <f t="shared" si="63"/>
        <v>95333.119999999995</v>
      </c>
    </row>
    <row r="212" spans="1:10" ht="15.75" customHeight="1" x14ac:dyDescent="0.25">
      <c r="A212" s="9" t="s">
        <v>74</v>
      </c>
      <c r="B212" s="9" t="s">
        <v>83</v>
      </c>
      <c r="C212" s="9" t="s">
        <v>79</v>
      </c>
      <c r="D212" s="10">
        <v>2254</v>
      </c>
      <c r="E212" s="9">
        <v>19</v>
      </c>
      <c r="F212" s="11">
        <f t="shared" si="61"/>
        <v>42826</v>
      </c>
      <c r="H212" s="11">
        <f t="shared" si="66"/>
        <v>2141.3000000000002</v>
      </c>
      <c r="I212" s="10">
        <v>1073847</v>
      </c>
      <c r="J212" s="11">
        <f t="shared" si="63"/>
        <v>85907.76</v>
      </c>
    </row>
    <row r="213" spans="1:10" ht="15.75" customHeight="1" x14ac:dyDescent="0.25">
      <c r="A213" s="9" t="s">
        <v>69</v>
      </c>
      <c r="B213" s="9" t="s">
        <v>84</v>
      </c>
      <c r="C213" s="9" t="s">
        <v>76</v>
      </c>
      <c r="D213" s="10">
        <v>1870</v>
      </c>
      <c r="E213" s="9">
        <v>20</v>
      </c>
      <c r="F213" s="11">
        <f t="shared" si="61"/>
        <v>37400</v>
      </c>
      <c r="G213" s="11">
        <f>F213*3%</f>
        <v>1122</v>
      </c>
      <c r="H213" s="11">
        <f>F213*2%</f>
        <v>748</v>
      </c>
      <c r="I213" s="10">
        <v>1184923</v>
      </c>
      <c r="J213" s="11">
        <f t="shared" si="63"/>
        <v>94793.84</v>
      </c>
    </row>
    <row r="214" spans="1:10" ht="15.75" customHeight="1" x14ac:dyDescent="0.25">
      <c r="A214" s="9" t="s">
        <v>74</v>
      </c>
      <c r="B214" s="9" t="s">
        <v>75</v>
      </c>
      <c r="C214" s="9" t="s">
        <v>79</v>
      </c>
      <c r="D214" s="10">
        <v>1697</v>
      </c>
      <c r="E214" s="9">
        <v>10</v>
      </c>
      <c r="F214" s="11">
        <f t="shared" si="61"/>
        <v>16970</v>
      </c>
      <c r="H214" s="11">
        <f>F214*5%</f>
        <v>848.5</v>
      </c>
      <c r="I214" s="10">
        <v>1010817</v>
      </c>
      <c r="J214" s="11">
        <f t="shared" si="63"/>
        <v>80865.36</v>
      </c>
    </row>
    <row r="215" spans="1:10" ht="15.75" customHeight="1" x14ac:dyDescent="0.25">
      <c r="A215" s="9" t="s">
        <v>69</v>
      </c>
      <c r="B215" s="9" t="s">
        <v>97</v>
      </c>
      <c r="C215" s="9" t="s">
        <v>73</v>
      </c>
      <c r="D215" s="10">
        <v>2072</v>
      </c>
      <c r="E215" s="9">
        <v>15</v>
      </c>
      <c r="F215" s="11">
        <f t="shared" si="61"/>
        <v>31080</v>
      </c>
      <c r="G215" s="11">
        <f t="shared" ref="G215:G219" si="67">F215*3%</f>
        <v>932.4</v>
      </c>
      <c r="H215" s="11">
        <f>F215*3%</f>
        <v>932.4</v>
      </c>
      <c r="I215" s="10">
        <v>1045568</v>
      </c>
      <c r="J215" s="11">
        <f t="shared" si="63"/>
        <v>83645.440000000002</v>
      </c>
    </row>
    <row r="216" spans="1:10" ht="15.75" customHeight="1" x14ac:dyDescent="0.25">
      <c r="A216" s="9" t="s">
        <v>69</v>
      </c>
      <c r="B216" s="9" t="s">
        <v>101</v>
      </c>
      <c r="C216" s="9" t="s">
        <v>79</v>
      </c>
      <c r="D216" s="10">
        <v>1667</v>
      </c>
      <c r="E216" s="9">
        <v>2</v>
      </c>
      <c r="F216" s="11">
        <f t="shared" si="61"/>
        <v>3334</v>
      </c>
      <c r="G216" s="11">
        <f t="shared" si="67"/>
        <v>100.02</v>
      </c>
      <c r="H216" s="11">
        <f t="shared" ref="H216:H218" si="68">F216*5%</f>
        <v>166.70000000000002</v>
      </c>
      <c r="I216" s="10">
        <v>1138262</v>
      </c>
      <c r="J216" s="11">
        <f t="shared" si="63"/>
        <v>91060.96</v>
      </c>
    </row>
    <row r="217" spans="1:10" ht="15.75" customHeight="1" x14ac:dyDescent="0.25">
      <c r="A217" s="9" t="s">
        <v>69</v>
      </c>
      <c r="B217" s="9" t="s">
        <v>96</v>
      </c>
      <c r="C217" s="9" t="s">
        <v>79</v>
      </c>
      <c r="D217" s="10">
        <v>1893</v>
      </c>
      <c r="E217" s="9">
        <v>15</v>
      </c>
      <c r="F217" s="11">
        <f t="shared" si="61"/>
        <v>28395</v>
      </c>
      <c r="G217" s="11">
        <f t="shared" si="67"/>
        <v>851.85</v>
      </c>
      <c r="H217" s="11">
        <f t="shared" si="68"/>
        <v>1419.75</v>
      </c>
      <c r="I217" s="10">
        <v>1006627</v>
      </c>
      <c r="J217" s="11">
        <f t="shared" si="63"/>
        <v>80530.16</v>
      </c>
    </row>
    <row r="218" spans="1:10" ht="15.75" customHeight="1" x14ac:dyDescent="0.25">
      <c r="A218" s="9" t="s">
        <v>69</v>
      </c>
      <c r="B218" s="9" t="s">
        <v>93</v>
      </c>
      <c r="C218" s="9" t="s">
        <v>79</v>
      </c>
      <c r="D218" s="10">
        <v>1932</v>
      </c>
      <c r="E218" s="9">
        <v>2</v>
      </c>
      <c r="F218" s="11">
        <f t="shared" si="61"/>
        <v>3864</v>
      </c>
      <c r="G218" s="11">
        <f t="shared" si="67"/>
        <v>115.92</v>
      </c>
      <c r="H218" s="11">
        <f t="shared" si="68"/>
        <v>193.20000000000002</v>
      </c>
      <c r="I218" s="10">
        <v>1007738</v>
      </c>
      <c r="J218" s="11">
        <f t="shared" si="63"/>
        <v>80619.040000000008</v>
      </c>
    </row>
    <row r="219" spans="1:10" ht="15.75" customHeight="1" x14ac:dyDescent="0.25">
      <c r="A219" s="9" t="s">
        <v>69</v>
      </c>
      <c r="B219" s="9" t="s">
        <v>78</v>
      </c>
      <c r="C219" s="9" t="s">
        <v>71</v>
      </c>
      <c r="D219" s="10">
        <v>1832</v>
      </c>
      <c r="E219" s="9">
        <v>10</v>
      </c>
      <c r="F219" s="11">
        <f t="shared" si="61"/>
        <v>18320</v>
      </c>
      <c r="G219" s="11">
        <f t="shared" si="67"/>
        <v>549.6</v>
      </c>
      <c r="H219" s="11">
        <f>F219*4%</f>
        <v>732.80000000000007</v>
      </c>
      <c r="I219" s="10">
        <v>1183829</v>
      </c>
      <c r="J219" s="11">
        <f t="shared" si="63"/>
        <v>94706.32</v>
      </c>
    </row>
    <row r="220" spans="1:10" ht="15.75" customHeight="1" x14ac:dyDescent="0.25">
      <c r="A220" s="9" t="s">
        <v>74</v>
      </c>
      <c r="B220" s="9" t="s">
        <v>83</v>
      </c>
      <c r="C220" s="9" t="s">
        <v>79</v>
      </c>
      <c r="D220" s="10">
        <v>1804</v>
      </c>
      <c r="E220" s="9">
        <v>19</v>
      </c>
      <c r="F220" s="11">
        <f t="shared" si="61"/>
        <v>34276</v>
      </c>
      <c r="H220" s="11">
        <f t="shared" ref="H220:H221" si="69">F220*5%</f>
        <v>1713.8000000000002</v>
      </c>
      <c r="I220" s="10">
        <v>1136275</v>
      </c>
      <c r="J220" s="11">
        <f t="shared" si="63"/>
        <v>90902</v>
      </c>
    </row>
    <row r="221" spans="1:10" ht="15.75" customHeight="1" x14ac:dyDescent="0.25">
      <c r="A221" s="9" t="s">
        <v>69</v>
      </c>
      <c r="B221" s="9" t="s">
        <v>94</v>
      </c>
      <c r="C221" s="9" t="s">
        <v>79</v>
      </c>
      <c r="D221" s="10">
        <v>2016</v>
      </c>
      <c r="E221" s="9">
        <v>23</v>
      </c>
      <c r="F221" s="11">
        <f t="shared" si="61"/>
        <v>46368</v>
      </c>
      <c r="G221" s="11">
        <f t="shared" ref="G221:G222" si="70">F221*3%</f>
        <v>1391.04</v>
      </c>
      <c r="H221" s="11">
        <f t="shared" si="69"/>
        <v>2318.4</v>
      </c>
      <c r="I221" s="10">
        <v>1063350</v>
      </c>
      <c r="J221" s="11">
        <f t="shared" si="63"/>
        <v>85068</v>
      </c>
    </row>
    <row r="222" spans="1:10" ht="15.75" customHeight="1" x14ac:dyDescent="0.25">
      <c r="A222" s="9" t="s">
        <v>69</v>
      </c>
      <c r="B222" s="9" t="s">
        <v>93</v>
      </c>
      <c r="C222" s="9" t="s">
        <v>73</v>
      </c>
      <c r="D222" s="10">
        <v>2260</v>
      </c>
      <c r="E222" s="9">
        <v>6</v>
      </c>
      <c r="F222" s="11">
        <f t="shared" si="61"/>
        <v>13560</v>
      </c>
      <c r="G222" s="11">
        <f t="shared" si="70"/>
        <v>406.8</v>
      </c>
      <c r="H222" s="11">
        <f t="shared" ref="H222:H223" si="71">F222*3%</f>
        <v>406.8</v>
      </c>
      <c r="I222" s="10">
        <v>1059240</v>
      </c>
      <c r="J222" s="11">
        <f t="shared" si="63"/>
        <v>84739.199999999997</v>
      </c>
    </row>
    <row r="223" spans="1:10" ht="15.75" customHeight="1" x14ac:dyDescent="0.25">
      <c r="A223" s="9" t="s">
        <v>74</v>
      </c>
      <c r="B223" s="9" t="s">
        <v>104</v>
      </c>
      <c r="C223" s="9" t="s">
        <v>73</v>
      </c>
      <c r="D223" s="10">
        <v>1639</v>
      </c>
      <c r="E223" s="9">
        <v>14</v>
      </c>
      <c r="F223" s="11">
        <f t="shared" si="61"/>
        <v>22946</v>
      </c>
      <c r="H223" s="11">
        <f t="shared" si="71"/>
        <v>688.38</v>
      </c>
      <c r="I223" s="10">
        <v>1042232</v>
      </c>
      <c r="J223" s="11">
        <f t="shared" si="63"/>
        <v>83378.559999999998</v>
      </c>
    </row>
    <row r="224" spans="1:10" ht="15.75" customHeight="1" x14ac:dyDescent="0.25">
      <c r="A224" s="9" t="s">
        <v>69</v>
      </c>
      <c r="B224" s="9" t="s">
        <v>91</v>
      </c>
      <c r="C224" s="9" t="s">
        <v>79</v>
      </c>
      <c r="D224" s="10">
        <v>1817</v>
      </c>
      <c r="E224" s="9">
        <v>20</v>
      </c>
      <c r="F224" s="11">
        <f t="shared" si="61"/>
        <v>36340</v>
      </c>
      <c r="G224" s="11">
        <f t="shared" ref="G224:G226" si="72">F224*3%</f>
        <v>1090.2</v>
      </c>
      <c r="H224" s="11">
        <f>F224*5%</f>
        <v>1817</v>
      </c>
      <c r="I224" s="10">
        <v>1074188</v>
      </c>
      <c r="J224" s="11">
        <f t="shared" si="63"/>
        <v>85935.040000000008</v>
      </c>
    </row>
    <row r="225" spans="1:10" ht="15.75" customHeight="1" x14ac:dyDescent="0.25">
      <c r="A225" s="9" t="s">
        <v>69</v>
      </c>
      <c r="B225" s="9" t="s">
        <v>89</v>
      </c>
      <c r="C225" s="9" t="s">
        <v>76</v>
      </c>
      <c r="D225" s="10">
        <v>1859</v>
      </c>
      <c r="E225" s="9">
        <v>13</v>
      </c>
      <c r="F225" s="11">
        <f t="shared" si="61"/>
        <v>24167</v>
      </c>
      <c r="G225" s="11">
        <f t="shared" si="72"/>
        <v>725.01</v>
      </c>
      <c r="H225" s="11">
        <f>F225*2%</f>
        <v>483.34000000000003</v>
      </c>
      <c r="I225" s="10">
        <v>1177579</v>
      </c>
      <c r="J225" s="11">
        <f t="shared" si="63"/>
        <v>94206.32</v>
      </c>
    </row>
    <row r="226" spans="1:10" ht="15.75" customHeight="1" x14ac:dyDescent="0.25">
      <c r="A226" s="9" t="s">
        <v>69</v>
      </c>
      <c r="B226" s="9" t="s">
        <v>87</v>
      </c>
      <c r="C226" s="9" t="s">
        <v>73</v>
      </c>
      <c r="D226" s="10">
        <v>2138</v>
      </c>
      <c r="E226" s="9">
        <v>13</v>
      </c>
      <c r="F226" s="11">
        <f t="shared" si="61"/>
        <v>27794</v>
      </c>
      <c r="G226" s="11">
        <f t="shared" si="72"/>
        <v>833.81999999999994</v>
      </c>
      <c r="H226" s="11">
        <f>F226*3%</f>
        <v>833.81999999999994</v>
      </c>
      <c r="I226" s="10">
        <v>1005370</v>
      </c>
      <c r="J226" s="11">
        <f t="shared" si="63"/>
        <v>80429.600000000006</v>
      </c>
    </row>
    <row r="227" spans="1:10" ht="15.75" customHeight="1" x14ac:dyDescent="0.25">
      <c r="A227" s="9" t="s">
        <v>74</v>
      </c>
      <c r="B227" s="9" t="s">
        <v>98</v>
      </c>
      <c r="C227" s="9" t="s">
        <v>76</v>
      </c>
      <c r="D227" s="10">
        <v>2178</v>
      </c>
      <c r="E227" s="9">
        <v>14</v>
      </c>
      <c r="F227" s="11">
        <f t="shared" si="61"/>
        <v>30492</v>
      </c>
      <c r="H227" s="11">
        <f>F227*2%</f>
        <v>609.84</v>
      </c>
      <c r="I227" s="10">
        <v>1104016</v>
      </c>
      <c r="J227" s="11">
        <f t="shared" si="63"/>
        <v>88321.279999999999</v>
      </c>
    </row>
    <row r="228" spans="1:10" ht="15.75" customHeight="1" x14ac:dyDescent="0.25">
      <c r="A228" s="9" t="s">
        <v>69</v>
      </c>
      <c r="B228" s="9" t="s">
        <v>89</v>
      </c>
      <c r="C228" s="9" t="s">
        <v>73</v>
      </c>
      <c r="D228" s="10">
        <v>2070</v>
      </c>
      <c r="E228" s="9">
        <v>10</v>
      </c>
      <c r="F228" s="11">
        <f t="shared" si="61"/>
        <v>20700</v>
      </c>
      <c r="G228" s="11">
        <f t="shared" ref="G228:G229" si="73">F228*3%</f>
        <v>621</v>
      </c>
      <c r="H228" s="11">
        <f>F228*3%</f>
        <v>621</v>
      </c>
      <c r="I228" s="10">
        <v>1094280</v>
      </c>
      <c r="J228" s="11">
        <f t="shared" si="63"/>
        <v>87542.400000000009</v>
      </c>
    </row>
    <row r="229" spans="1:10" ht="15.75" customHeight="1" x14ac:dyDescent="0.25">
      <c r="A229" s="9" t="s">
        <v>69</v>
      </c>
      <c r="B229" s="9" t="s">
        <v>94</v>
      </c>
      <c r="C229" s="9" t="s">
        <v>71</v>
      </c>
      <c r="D229" s="10">
        <v>1957</v>
      </c>
      <c r="E229" s="9">
        <v>9</v>
      </c>
      <c r="F229" s="11">
        <f t="shared" si="61"/>
        <v>17613</v>
      </c>
      <c r="G229" s="11">
        <f t="shared" si="73"/>
        <v>528.39</v>
      </c>
      <c r="H229" s="11">
        <f>F229*4%</f>
        <v>704.52</v>
      </c>
      <c r="I229" s="10">
        <v>1099243</v>
      </c>
      <c r="J229" s="11">
        <f t="shared" si="63"/>
        <v>87939.44</v>
      </c>
    </row>
    <row r="230" spans="1:10" ht="15.75" customHeight="1" x14ac:dyDescent="0.25">
      <c r="A230" s="9" t="s">
        <v>74</v>
      </c>
      <c r="B230" s="9" t="s">
        <v>83</v>
      </c>
      <c r="C230" s="9" t="s">
        <v>79</v>
      </c>
      <c r="D230" s="10">
        <v>1865</v>
      </c>
      <c r="E230" s="9">
        <v>6</v>
      </c>
      <c r="F230" s="11">
        <f t="shared" si="61"/>
        <v>11190</v>
      </c>
      <c r="H230" s="11">
        <f>F230*5%</f>
        <v>559.5</v>
      </c>
      <c r="I230" s="10">
        <v>1116435</v>
      </c>
      <c r="J230" s="11">
        <f t="shared" si="63"/>
        <v>89314.8</v>
      </c>
    </row>
    <row r="231" spans="1:10" ht="15.75" customHeight="1" x14ac:dyDescent="0.25">
      <c r="A231" s="9" t="s">
        <v>74</v>
      </c>
      <c r="B231" s="9" t="s">
        <v>102</v>
      </c>
      <c r="C231" s="9" t="s">
        <v>73</v>
      </c>
      <c r="D231" s="10">
        <v>1600</v>
      </c>
      <c r="E231" s="9">
        <v>5</v>
      </c>
      <c r="F231" s="11">
        <f t="shared" si="61"/>
        <v>8000</v>
      </c>
      <c r="H231" s="11">
        <f>F231*3%</f>
        <v>240</v>
      </c>
      <c r="I231" s="10">
        <v>1155002</v>
      </c>
      <c r="J231" s="11">
        <f t="shared" si="63"/>
        <v>92400.16</v>
      </c>
    </row>
    <row r="232" spans="1:10" ht="15.75" customHeight="1" x14ac:dyDescent="0.25">
      <c r="A232" s="9" t="s">
        <v>69</v>
      </c>
      <c r="B232" s="9" t="s">
        <v>110</v>
      </c>
      <c r="C232" s="9" t="s">
        <v>79</v>
      </c>
      <c r="D232" s="10">
        <v>2083</v>
      </c>
      <c r="E232" s="9">
        <v>12</v>
      </c>
      <c r="F232" s="11">
        <f t="shared" si="61"/>
        <v>24996</v>
      </c>
      <c r="G232" s="11">
        <f t="shared" ref="G232:G234" si="74">F232*3%</f>
        <v>749.88</v>
      </c>
      <c r="H232" s="11">
        <f t="shared" ref="H232:H233" si="75">F232*5%</f>
        <v>1249.8000000000002</v>
      </c>
      <c r="I232" s="10">
        <v>1096530</v>
      </c>
      <c r="J232" s="11">
        <f t="shared" si="63"/>
        <v>87722.400000000009</v>
      </c>
    </row>
    <row r="233" spans="1:10" ht="15.75" customHeight="1" x14ac:dyDescent="0.25">
      <c r="A233" s="9" t="s">
        <v>69</v>
      </c>
      <c r="B233" s="9" t="s">
        <v>93</v>
      </c>
      <c r="C233" s="9" t="s">
        <v>79</v>
      </c>
      <c r="D233" s="10">
        <v>1708</v>
      </c>
      <c r="E233" s="9">
        <v>10</v>
      </c>
      <c r="F233" s="11">
        <f t="shared" si="61"/>
        <v>17080</v>
      </c>
      <c r="G233" s="11">
        <f t="shared" si="74"/>
        <v>512.4</v>
      </c>
      <c r="H233" s="11">
        <f t="shared" si="75"/>
        <v>854</v>
      </c>
      <c r="I233" s="10">
        <v>1073849</v>
      </c>
      <c r="J233" s="11">
        <f t="shared" si="63"/>
        <v>85907.92</v>
      </c>
    </row>
    <row r="234" spans="1:10" ht="15.75" customHeight="1" x14ac:dyDescent="0.25">
      <c r="A234" s="9" t="s">
        <v>69</v>
      </c>
      <c r="B234" s="9" t="s">
        <v>97</v>
      </c>
      <c r="C234" s="9" t="s">
        <v>73</v>
      </c>
      <c r="D234" s="10">
        <v>2061</v>
      </c>
      <c r="E234" s="9">
        <v>12</v>
      </c>
      <c r="F234" s="11">
        <f t="shared" si="61"/>
        <v>24732</v>
      </c>
      <c r="G234" s="11">
        <f t="shared" si="74"/>
        <v>741.95999999999992</v>
      </c>
      <c r="H234" s="11">
        <f t="shared" ref="H234:H235" si="76">F234*3%</f>
        <v>741.95999999999992</v>
      </c>
      <c r="I234" s="10">
        <v>1045895</v>
      </c>
      <c r="J234" s="11">
        <f t="shared" si="63"/>
        <v>83671.600000000006</v>
      </c>
    </row>
    <row r="235" spans="1:10" ht="15.75" customHeight="1" x14ac:dyDescent="0.25">
      <c r="A235" s="9" t="s">
        <v>74</v>
      </c>
      <c r="B235" s="9" t="s">
        <v>93</v>
      </c>
      <c r="C235" s="9" t="s">
        <v>73</v>
      </c>
      <c r="D235" s="10">
        <v>1674</v>
      </c>
      <c r="E235" s="9">
        <v>10</v>
      </c>
      <c r="F235" s="11">
        <f t="shared" si="61"/>
        <v>16740</v>
      </c>
      <c r="H235" s="11">
        <f t="shared" si="76"/>
        <v>502.2</v>
      </c>
      <c r="I235" s="10">
        <v>1106567</v>
      </c>
      <c r="J235" s="11">
        <f t="shared" si="63"/>
        <v>88525.36</v>
      </c>
    </row>
    <row r="236" spans="1:10" ht="15.75" customHeight="1" x14ac:dyDescent="0.25">
      <c r="A236" s="9" t="s">
        <v>74</v>
      </c>
      <c r="B236" s="9" t="s">
        <v>85</v>
      </c>
      <c r="C236" s="9" t="s">
        <v>82</v>
      </c>
      <c r="D236" s="10">
        <v>2266</v>
      </c>
      <c r="E236" s="9">
        <v>11</v>
      </c>
      <c r="F236" s="11">
        <f t="shared" si="61"/>
        <v>24926</v>
      </c>
      <c r="H236" s="11">
        <f t="shared" ref="H236:H237" si="77">F236*1%</f>
        <v>249.26000000000002</v>
      </c>
      <c r="I236" s="10">
        <v>1028124</v>
      </c>
      <c r="J236" s="11">
        <f t="shared" si="63"/>
        <v>82249.919999999998</v>
      </c>
    </row>
    <row r="237" spans="1:10" ht="15.75" customHeight="1" x14ac:dyDescent="0.25">
      <c r="A237" s="9" t="s">
        <v>74</v>
      </c>
      <c r="B237" s="9" t="s">
        <v>98</v>
      </c>
      <c r="C237" s="9" t="s">
        <v>82</v>
      </c>
      <c r="D237" s="10">
        <v>2253</v>
      </c>
      <c r="E237" s="9">
        <v>17</v>
      </c>
      <c r="F237" s="11">
        <f t="shared" si="61"/>
        <v>38301</v>
      </c>
      <c r="H237" s="11">
        <f t="shared" si="77"/>
        <v>383.01</v>
      </c>
      <c r="I237" s="10">
        <v>1179980</v>
      </c>
      <c r="J237" s="11">
        <f t="shared" si="63"/>
        <v>94398.400000000009</v>
      </c>
    </row>
    <row r="238" spans="1:10" ht="15.75" customHeight="1" x14ac:dyDescent="0.25">
      <c r="A238" s="9" t="s">
        <v>74</v>
      </c>
      <c r="B238" s="9" t="s">
        <v>81</v>
      </c>
      <c r="C238" s="9" t="s">
        <v>71</v>
      </c>
      <c r="D238" s="10">
        <v>2226</v>
      </c>
      <c r="E238" s="9">
        <v>13</v>
      </c>
      <c r="F238" s="11">
        <f t="shared" si="61"/>
        <v>28938</v>
      </c>
      <c r="H238" s="11">
        <f>F238*4%</f>
        <v>1157.52</v>
      </c>
      <c r="I238" s="10">
        <v>1007400</v>
      </c>
      <c r="J238" s="11">
        <f t="shared" si="63"/>
        <v>80592</v>
      </c>
    </row>
    <row r="239" spans="1:10" ht="15.75" customHeight="1" x14ac:dyDescent="0.25">
      <c r="A239" s="9" t="s">
        <v>69</v>
      </c>
      <c r="B239" s="9" t="s">
        <v>97</v>
      </c>
      <c r="C239" s="9" t="s">
        <v>76</v>
      </c>
      <c r="D239" s="10">
        <v>1683</v>
      </c>
      <c r="E239" s="9">
        <v>22</v>
      </c>
      <c r="F239" s="11">
        <f t="shared" si="61"/>
        <v>37026</v>
      </c>
      <c r="G239" s="11">
        <f>F239*3%</f>
        <v>1110.78</v>
      </c>
      <c r="H239" s="11">
        <f t="shared" ref="H239:H240" si="78">F239*2%</f>
        <v>740.52</v>
      </c>
      <c r="I239" s="10">
        <v>1121119</v>
      </c>
      <c r="J239" s="11">
        <f t="shared" si="63"/>
        <v>89689.52</v>
      </c>
    </row>
    <row r="240" spans="1:10" ht="15.75" customHeight="1" x14ac:dyDescent="0.25">
      <c r="A240" s="9" t="s">
        <v>74</v>
      </c>
      <c r="B240" s="9" t="s">
        <v>86</v>
      </c>
      <c r="C240" s="9" t="s">
        <v>76</v>
      </c>
      <c r="D240" s="10">
        <v>2180</v>
      </c>
      <c r="E240" s="9">
        <v>15</v>
      </c>
      <c r="F240" s="11">
        <f t="shared" si="61"/>
        <v>32700</v>
      </c>
      <c r="H240" s="11">
        <f t="shared" si="78"/>
        <v>654</v>
      </c>
      <c r="I240" s="10">
        <v>1103601</v>
      </c>
      <c r="J240" s="11">
        <f t="shared" si="63"/>
        <v>88288.08</v>
      </c>
    </row>
    <row r="241" spans="1:10" ht="15.75" customHeight="1" x14ac:dyDescent="0.25">
      <c r="A241" s="9" t="s">
        <v>74</v>
      </c>
      <c r="B241" s="9" t="s">
        <v>102</v>
      </c>
      <c r="C241" s="9" t="s">
        <v>82</v>
      </c>
      <c r="D241" s="10">
        <v>2065</v>
      </c>
      <c r="E241" s="9">
        <v>19</v>
      </c>
      <c r="F241" s="11">
        <f t="shared" si="61"/>
        <v>39235</v>
      </c>
      <c r="H241" s="11">
        <f>F241*1%</f>
        <v>392.35</v>
      </c>
      <c r="I241" s="10">
        <v>1115296</v>
      </c>
      <c r="J241" s="11">
        <f t="shared" si="63"/>
        <v>89223.680000000008</v>
      </c>
    </row>
    <row r="242" spans="1:10" ht="15.75" customHeight="1" x14ac:dyDescent="0.25">
      <c r="A242" s="9" t="s">
        <v>74</v>
      </c>
      <c r="B242" s="9" t="s">
        <v>109</v>
      </c>
      <c r="C242" s="9" t="s">
        <v>76</v>
      </c>
      <c r="D242" s="10">
        <v>2046</v>
      </c>
      <c r="E242" s="9">
        <v>23</v>
      </c>
      <c r="F242" s="11">
        <f t="shared" si="61"/>
        <v>47058</v>
      </c>
      <c r="H242" s="11">
        <f t="shared" ref="H242:H243" si="79">F242*2%</f>
        <v>941.16</v>
      </c>
      <c r="I242" s="10">
        <v>1092833</v>
      </c>
      <c r="J242" s="11">
        <f t="shared" si="63"/>
        <v>87426.64</v>
      </c>
    </row>
    <row r="243" spans="1:10" ht="15.75" customHeight="1" x14ac:dyDescent="0.25">
      <c r="A243" s="9" t="s">
        <v>69</v>
      </c>
      <c r="B243" s="9" t="s">
        <v>110</v>
      </c>
      <c r="C243" s="9" t="s">
        <v>76</v>
      </c>
      <c r="D243" s="10">
        <v>1635</v>
      </c>
      <c r="E243" s="9">
        <v>18</v>
      </c>
      <c r="F243" s="11">
        <f t="shared" si="61"/>
        <v>29430</v>
      </c>
      <c r="G243" s="11">
        <f t="shared" ref="G243:G244" si="80">F243*3%</f>
        <v>882.9</v>
      </c>
      <c r="H243" s="11">
        <f t="shared" si="79"/>
        <v>588.6</v>
      </c>
      <c r="I243" s="10">
        <v>1174906</v>
      </c>
      <c r="J243" s="11">
        <f t="shared" si="63"/>
        <v>93992.48</v>
      </c>
    </row>
    <row r="244" spans="1:10" ht="15.75" customHeight="1" x14ac:dyDescent="0.25">
      <c r="A244" s="9" t="s">
        <v>69</v>
      </c>
      <c r="B244" s="9" t="s">
        <v>70</v>
      </c>
      <c r="C244" s="9" t="s">
        <v>73</v>
      </c>
      <c r="D244" s="10">
        <v>2056</v>
      </c>
      <c r="E244" s="9">
        <v>2</v>
      </c>
      <c r="F244" s="11">
        <f t="shared" si="61"/>
        <v>4112</v>
      </c>
      <c r="G244" s="11">
        <f t="shared" si="80"/>
        <v>123.36</v>
      </c>
      <c r="H244" s="11">
        <f>F244*3%</f>
        <v>123.36</v>
      </c>
      <c r="I244" s="10">
        <v>1092027</v>
      </c>
      <c r="J244" s="11">
        <f t="shared" si="63"/>
        <v>87362.16</v>
      </c>
    </row>
    <row r="245" spans="1:10" ht="15.75" customHeight="1" x14ac:dyDescent="0.25">
      <c r="A245" s="9" t="s">
        <v>74</v>
      </c>
      <c r="B245" s="9" t="s">
        <v>80</v>
      </c>
      <c r="C245" s="9" t="s">
        <v>76</v>
      </c>
      <c r="D245" s="10">
        <v>2166</v>
      </c>
      <c r="E245" s="9">
        <v>18</v>
      </c>
      <c r="F245" s="11">
        <f t="shared" si="61"/>
        <v>38988</v>
      </c>
      <c r="H245" s="11">
        <f>F245*2%</f>
        <v>779.76</v>
      </c>
      <c r="I245" s="10">
        <v>1093563</v>
      </c>
      <c r="J245" s="11">
        <f t="shared" si="63"/>
        <v>87485.040000000008</v>
      </c>
    </row>
    <row r="246" spans="1:10" ht="15.75" customHeight="1" x14ac:dyDescent="0.25">
      <c r="A246" s="9" t="s">
        <v>69</v>
      </c>
      <c r="B246" s="9" t="s">
        <v>91</v>
      </c>
      <c r="C246" s="9" t="s">
        <v>82</v>
      </c>
      <c r="D246" s="10">
        <v>1612</v>
      </c>
      <c r="E246" s="9">
        <v>11</v>
      </c>
      <c r="F246" s="11">
        <f t="shared" si="61"/>
        <v>17732</v>
      </c>
      <c r="G246" s="11">
        <f>F246*3%</f>
        <v>531.96</v>
      </c>
      <c r="H246" s="11">
        <f>F246*1%</f>
        <v>177.32</v>
      </c>
      <c r="I246" s="10">
        <v>1045925</v>
      </c>
      <c r="J246" s="11">
        <f t="shared" si="63"/>
        <v>83674</v>
      </c>
    </row>
    <row r="247" spans="1:10" ht="15.75" customHeight="1" x14ac:dyDescent="0.25">
      <c r="A247" s="9" t="s">
        <v>74</v>
      </c>
      <c r="B247" s="9" t="s">
        <v>109</v>
      </c>
      <c r="C247" s="9" t="s">
        <v>71</v>
      </c>
      <c r="D247" s="10">
        <v>2101</v>
      </c>
      <c r="E247" s="9">
        <v>21</v>
      </c>
      <c r="F247" s="11">
        <f t="shared" si="61"/>
        <v>44121</v>
      </c>
      <c r="H247" s="11">
        <f>F247*4%</f>
        <v>1764.8400000000001</v>
      </c>
      <c r="I247" s="10">
        <v>1191432</v>
      </c>
      <c r="J247" s="11">
        <f t="shared" si="63"/>
        <v>95314.559999999998</v>
      </c>
    </row>
    <row r="248" spans="1:10" ht="15.75" customHeight="1" x14ac:dyDescent="0.25">
      <c r="A248" s="9" t="s">
        <v>74</v>
      </c>
      <c r="B248" s="9" t="s">
        <v>102</v>
      </c>
      <c r="C248" s="9" t="s">
        <v>76</v>
      </c>
      <c r="D248" s="10">
        <v>2004</v>
      </c>
      <c r="E248" s="9">
        <v>12</v>
      </c>
      <c r="F248" s="11">
        <f t="shared" si="61"/>
        <v>24048</v>
      </c>
      <c r="H248" s="11">
        <f>F248*2%</f>
        <v>480.96000000000004</v>
      </c>
      <c r="I248" s="10">
        <v>1058867</v>
      </c>
      <c r="J248" s="11">
        <f t="shared" si="63"/>
        <v>84709.36</v>
      </c>
    </row>
    <row r="249" spans="1:10" ht="15.75" customHeight="1" x14ac:dyDescent="0.25">
      <c r="A249" s="9" t="s">
        <v>69</v>
      </c>
      <c r="B249" s="9" t="s">
        <v>92</v>
      </c>
      <c r="C249" s="9" t="s">
        <v>73</v>
      </c>
      <c r="D249" s="10">
        <v>1756</v>
      </c>
      <c r="E249" s="9">
        <v>4</v>
      </c>
      <c r="F249" s="11">
        <f t="shared" si="61"/>
        <v>7024</v>
      </c>
      <c r="G249" s="11">
        <f t="shared" ref="G249:G251" si="81">F249*3%</f>
        <v>210.72</v>
      </c>
      <c r="H249" s="11">
        <f>F249*3%</f>
        <v>210.72</v>
      </c>
      <c r="I249" s="10">
        <v>1055789</v>
      </c>
      <c r="J249" s="11">
        <f t="shared" si="63"/>
        <v>84463.12</v>
      </c>
    </row>
    <row r="250" spans="1:10" ht="15.75" customHeight="1" x14ac:dyDescent="0.25">
      <c r="A250" s="9" t="s">
        <v>69</v>
      </c>
      <c r="B250" s="9" t="s">
        <v>78</v>
      </c>
      <c r="C250" s="9" t="s">
        <v>79</v>
      </c>
      <c r="D250" s="10">
        <v>2222</v>
      </c>
      <c r="E250" s="9">
        <v>20</v>
      </c>
      <c r="F250" s="11">
        <f t="shared" si="61"/>
        <v>44440</v>
      </c>
      <c r="G250" s="11">
        <f t="shared" si="81"/>
        <v>1333.2</v>
      </c>
      <c r="H250" s="11">
        <f>F250*5%</f>
        <v>2222</v>
      </c>
      <c r="I250" s="10">
        <v>1164561</v>
      </c>
      <c r="J250" s="11">
        <f t="shared" si="63"/>
        <v>93164.88</v>
      </c>
    </row>
    <row r="251" spans="1:10" ht="15.75" customHeight="1" x14ac:dyDescent="0.25">
      <c r="A251" s="9" t="s">
        <v>69</v>
      </c>
      <c r="B251" s="9" t="s">
        <v>78</v>
      </c>
      <c r="C251" s="9" t="s">
        <v>71</v>
      </c>
      <c r="D251" s="10">
        <v>1515</v>
      </c>
      <c r="E251" s="9">
        <v>18</v>
      </c>
      <c r="F251" s="11">
        <f t="shared" si="61"/>
        <v>27270</v>
      </c>
      <c r="G251" s="11">
        <f t="shared" si="81"/>
        <v>818.1</v>
      </c>
      <c r="H251" s="11">
        <f>F251*4%</f>
        <v>1090.8</v>
      </c>
      <c r="I251" s="10">
        <v>1067081</v>
      </c>
      <c r="J251" s="11">
        <f t="shared" si="63"/>
        <v>85366.48</v>
      </c>
    </row>
    <row r="252" spans="1:10" ht="15.75" customHeight="1" x14ac:dyDescent="0.25">
      <c r="A252" s="9" t="s">
        <v>74</v>
      </c>
      <c r="B252" s="9" t="s">
        <v>108</v>
      </c>
      <c r="C252" s="9" t="s">
        <v>73</v>
      </c>
      <c r="D252" s="10">
        <v>2261</v>
      </c>
      <c r="E252" s="9">
        <v>20</v>
      </c>
      <c r="F252" s="11">
        <f t="shared" si="61"/>
        <v>45220</v>
      </c>
      <c r="H252" s="11">
        <f>F252*3%</f>
        <v>1356.6</v>
      </c>
      <c r="I252" s="10">
        <v>1174137</v>
      </c>
      <c r="J252" s="11">
        <f t="shared" si="63"/>
        <v>93930.96</v>
      </c>
    </row>
    <row r="253" spans="1:10" ht="15.75" customHeight="1" x14ac:dyDescent="0.25">
      <c r="A253" s="9" t="s">
        <v>69</v>
      </c>
      <c r="B253" s="9" t="s">
        <v>84</v>
      </c>
      <c r="C253" s="9" t="s">
        <v>79</v>
      </c>
      <c r="D253" s="10">
        <v>2105</v>
      </c>
      <c r="E253" s="9">
        <v>12</v>
      </c>
      <c r="F253" s="11">
        <f t="shared" si="61"/>
        <v>25260</v>
      </c>
      <c r="G253" s="11">
        <f>F253*3%</f>
        <v>757.8</v>
      </c>
      <c r="H253" s="11">
        <f>F253*5%</f>
        <v>1263</v>
      </c>
      <c r="I253" s="10">
        <v>1010256</v>
      </c>
      <c r="J253" s="11">
        <f t="shared" si="63"/>
        <v>80820.479999999996</v>
      </c>
    </row>
    <row r="254" spans="1:10" ht="15.75" customHeight="1" x14ac:dyDescent="0.25">
      <c r="A254" s="9" t="s">
        <v>74</v>
      </c>
      <c r="B254" s="9" t="s">
        <v>102</v>
      </c>
      <c r="C254" s="9" t="s">
        <v>82</v>
      </c>
      <c r="D254" s="10">
        <v>2075</v>
      </c>
      <c r="E254" s="9">
        <v>21</v>
      </c>
      <c r="F254" s="11">
        <f t="shared" si="61"/>
        <v>43575</v>
      </c>
      <c r="H254" s="11">
        <f>F254*1%</f>
        <v>435.75</v>
      </c>
      <c r="I254" s="10">
        <v>1038410</v>
      </c>
      <c r="J254" s="11">
        <f t="shared" si="63"/>
        <v>83072.800000000003</v>
      </c>
    </row>
    <row r="255" spans="1:10" ht="15.75" customHeight="1" x14ac:dyDescent="0.25">
      <c r="A255" s="9" t="s">
        <v>69</v>
      </c>
      <c r="B255" s="9" t="s">
        <v>110</v>
      </c>
      <c r="C255" s="9" t="s">
        <v>76</v>
      </c>
      <c r="D255" s="10">
        <v>1711</v>
      </c>
      <c r="E255" s="9">
        <v>13</v>
      </c>
      <c r="F255" s="11">
        <f t="shared" si="61"/>
        <v>22243</v>
      </c>
      <c r="G255" s="11">
        <f>F255*3%</f>
        <v>667.29</v>
      </c>
      <c r="H255" s="11">
        <f>F255*2%</f>
        <v>444.86</v>
      </c>
      <c r="I255" s="10">
        <v>1069400</v>
      </c>
      <c r="J255" s="11">
        <f t="shared" si="63"/>
        <v>85552</v>
      </c>
    </row>
    <row r="256" spans="1:10" ht="15.75" customHeight="1" x14ac:dyDescent="0.25">
      <c r="A256" s="9" t="s">
        <v>74</v>
      </c>
      <c r="B256" s="9" t="s">
        <v>106</v>
      </c>
      <c r="C256" s="9" t="s">
        <v>71</v>
      </c>
      <c r="D256" s="10">
        <v>2237</v>
      </c>
      <c r="E256" s="9">
        <v>4</v>
      </c>
      <c r="F256" s="11">
        <f t="shared" si="61"/>
        <v>8948</v>
      </c>
      <c r="H256" s="11">
        <f>F256*4%</f>
        <v>357.92</v>
      </c>
      <c r="I256" s="10">
        <v>1087421</v>
      </c>
      <c r="J256" s="11">
        <f t="shared" si="63"/>
        <v>86993.680000000008</v>
      </c>
    </row>
    <row r="257" spans="1:10" ht="15.75" customHeight="1" x14ac:dyDescent="0.25">
      <c r="A257" s="9" t="s">
        <v>69</v>
      </c>
      <c r="B257" s="9" t="s">
        <v>92</v>
      </c>
      <c r="C257" s="9" t="s">
        <v>82</v>
      </c>
      <c r="D257" s="10">
        <v>2064</v>
      </c>
      <c r="E257" s="9">
        <v>23</v>
      </c>
      <c r="F257" s="11">
        <f t="shared" si="61"/>
        <v>47472</v>
      </c>
      <c r="G257" s="11">
        <f>F257*3%</f>
        <v>1424.1599999999999</v>
      </c>
      <c r="H257" s="11">
        <f>F257*1%</f>
        <v>474.72</v>
      </c>
      <c r="I257" s="10">
        <v>1034653</v>
      </c>
      <c r="J257" s="11">
        <f t="shared" si="63"/>
        <v>82772.240000000005</v>
      </c>
    </row>
    <row r="258" spans="1:10" ht="15.75" customHeight="1" x14ac:dyDescent="0.25">
      <c r="A258" s="9" t="s">
        <v>74</v>
      </c>
      <c r="B258" s="9" t="s">
        <v>105</v>
      </c>
      <c r="C258" s="9" t="s">
        <v>79</v>
      </c>
      <c r="D258" s="10">
        <v>1988</v>
      </c>
      <c r="E258" s="9">
        <v>21</v>
      </c>
      <c r="F258" s="11">
        <f t="shared" si="61"/>
        <v>41748</v>
      </c>
      <c r="H258" s="11">
        <f>F258*5%</f>
        <v>2087.4</v>
      </c>
      <c r="I258" s="10">
        <v>1007536</v>
      </c>
      <c r="J258" s="11">
        <f t="shared" si="63"/>
        <v>80602.880000000005</v>
      </c>
    </row>
    <row r="259" spans="1:10" ht="15.75" customHeight="1" x14ac:dyDescent="0.25">
      <c r="A259" s="9" t="s">
        <v>69</v>
      </c>
      <c r="B259" s="9" t="s">
        <v>94</v>
      </c>
      <c r="C259" s="9" t="s">
        <v>71</v>
      </c>
      <c r="D259" s="10">
        <v>2220</v>
      </c>
      <c r="E259" s="9">
        <v>19</v>
      </c>
      <c r="F259" s="11">
        <f t="shared" ref="F259:F322" si="82">D259*E259</f>
        <v>42180</v>
      </c>
      <c r="G259" s="11">
        <f>F259*3%</f>
        <v>1265.3999999999999</v>
      </c>
      <c r="H259" s="11">
        <f>F259*4%</f>
        <v>1687.2</v>
      </c>
      <c r="I259" s="10">
        <v>1074866</v>
      </c>
      <c r="J259" s="11">
        <f t="shared" ref="J259:J322" si="83">I259*8%</f>
        <v>85989.28</v>
      </c>
    </row>
    <row r="260" spans="1:10" ht="15.75" customHeight="1" x14ac:dyDescent="0.25">
      <c r="A260" s="9" t="s">
        <v>74</v>
      </c>
      <c r="B260" s="9" t="s">
        <v>105</v>
      </c>
      <c r="C260" s="9" t="s">
        <v>82</v>
      </c>
      <c r="D260" s="10">
        <v>1501</v>
      </c>
      <c r="E260" s="9">
        <v>5</v>
      </c>
      <c r="F260" s="11">
        <f t="shared" si="82"/>
        <v>7505</v>
      </c>
      <c r="H260" s="11">
        <f t="shared" ref="H260:H261" si="84">F260*1%</f>
        <v>75.05</v>
      </c>
      <c r="I260" s="10">
        <v>1085195</v>
      </c>
      <c r="J260" s="11">
        <f t="shared" si="83"/>
        <v>86815.6</v>
      </c>
    </row>
    <row r="261" spans="1:10" ht="15.75" customHeight="1" x14ac:dyDescent="0.25">
      <c r="A261" s="9" t="s">
        <v>74</v>
      </c>
      <c r="B261" s="9" t="s">
        <v>75</v>
      </c>
      <c r="C261" s="9" t="s">
        <v>82</v>
      </c>
      <c r="D261" s="10">
        <v>1776</v>
      </c>
      <c r="E261" s="9">
        <v>14</v>
      </c>
      <c r="F261" s="11">
        <f t="shared" si="82"/>
        <v>24864</v>
      </c>
      <c r="H261" s="11">
        <f t="shared" si="84"/>
        <v>248.64000000000001</v>
      </c>
      <c r="I261" s="10">
        <v>1175393</v>
      </c>
      <c r="J261" s="11">
        <f t="shared" si="83"/>
        <v>94031.44</v>
      </c>
    </row>
    <row r="262" spans="1:10" ht="15.75" customHeight="1" x14ac:dyDescent="0.25">
      <c r="A262" s="9" t="s">
        <v>69</v>
      </c>
      <c r="B262" s="9" t="s">
        <v>72</v>
      </c>
      <c r="C262" s="9" t="s">
        <v>79</v>
      </c>
      <c r="D262" s="10">
        <v>2248</v>
      </c>
      <c r="E262" s="9">
        <v>22</v>
      </c>
      <c r="F262" s="11">
        <f t="shared" si="82"/>
        <v>49456</v>
      </c>
      <c r="G262" s="11">
        <f t="shared" ref="G262:G263" si="85">F262*3%</f>
        <v>1483.6799999999998</v>
      </c>
      <c r="H262" s="11">
        <f>F262*5%</f>
        <v>2472.8000000000002</v>
      </c>
      <c r="I262" s="10">
        <v>1007518</v>
      </c>
      <c r="J262" s="11">
        <f t="shared" si="83"/>
        <v>80601.440000000002</v>
      </c>
    </row>
    <row r="263" spans="1:10" ht="15.75" customHeight="1" x14ac:dyDescent="0.25">
      <c r="A263" s="9" t="s">
        <v>69</v>
      </c>
      <c r="B263" s="9" t="s">
        <v>72</v>
      </c>
      <c r="C263" s="9" t="s">
        <v>71</v>
      </c>
      <c r="D263" s="10">
        <v>1863</v>
      </c>
      <c r="E263" s="9">
        <v>13</v>
      </c>
      <c r="F263" s="11">
        <f t="shared" si="82"/>
        <v>24219</v>
      </c>
      <c r="G263" s="11">
        <f t="shared" si="85"/>
        <v>726.56999999999994</v>
      </c>
      <c r="H263" s="11">
        <f>F263*4%</f>
        <v>968.76</v>
      </c>
      <c r="I263" s="10">
        <v>1024171</v>
      </c>
      <c r="J263" s="11">
        <f t="shared" si="83"/>
        <v>81933.680000000008</v>
      </c>
    </row>
    <row r="264" spans="1:10" ht="15.75" customHeight="1" x14ac:dyDescent="0.25">
      <c r="A264" s="9" t="s">
        <v>74</v>
      </c>
      <c r="B264" s="9" t="s">
        <v>98</v>
      </c>
      <c r="C264" s="9" t="s">
        <v>79</v>
      </c>
      <c r="D264" s="10">
        <v>2269</v>
      </c>
      <c r="E264" s="9">
        <v>16</v>
      </c>
      <c r="F264" s="11">
        <f t="shared" si="82"/>
        <v>36304</v>
      </c>
      <c r="H264" s="11">
        <f>F264*5%</f>
        <v>1815.2</v>
      </c>
      <c r="I264" s="10">
        <v>1110601</v>
      </c>
      <c r="J264" s="11">
        <f t="shared" si="83"/>
        <v>88848.08</v>
      </c>
    </row>
    <row r="265" spans="1:10" ht="15.75" customHeight="1" x14ac:dyDescent="0.25">
      <c r="A265" s="9" t="s">
        <v>74</v>
      </c>
      <c r="B265" s="9" t="s">
        <v>105</v>
      </c>
      <c r="C265" s="9" t="s">
        <v>71</v>
      </c>
      <c r="D265" s="10">
        <v>2050</v>
      </c>
      <c r="E265" s="9">
        <v>8</v>
      </c>
      <c r="F265" s="11">
        <f t="shared" si="82"/>
        <v>16400</v>
      </c>
      <c r="H265" s="11">
        <f>F265*4%</f>
        <v>656</v>
      </c>
      <c r="I265" s="10">
        <v>1184030</v>
      </c>
      <c r="J265" s="11">
        <f t="shared" si="83"/>
        <v>94722.400000000009</v>
      </c>
    </row>
    <row r="266" spans="1:10" ht="15.75" customHeight="1" x14ac:dyDescent="0.25">
      <c r="A266" s="9" t="s">
        <v>74</v>
      </c>
      <c r="B266" s="9" t="s">
        <v>102</v>
      </c>
      <c r="C266" s="9" t="s">
        <v>76</v>
      </c>
      <c r="D266" s="10">
        <v>2246</v>
      </c>
      <c r="E266" s="9">
        <v>13</v>
      </c>
      <c r="F266" s="11">
        <f t="shared" si="82"/>
        <v>29198</v>
      </c>
      <c r="H266" s="11">
        <f t="shared" ref="H266:H267" si="86">F266*2%</f>
        <v>583.96</v>
      </c>
      <c r="I266" s="10">
        <v>1094620</v>
      </c>
      <c r="J266" s="11">
        <f t="shared" si="83"/>
        <v>87569.600000000006</v>
      </c>
    </row>
    <row r="267" spans="1:10" ht="15.75" customHeight="1" x14ac:dyDescent="0.25">
      <c r="A267" s="9" t="s">
        <v>74</v>
      </c>
      <c r="B267" s="9" t="s">
        <v>83</v>
      </c>
      <c r="C267" s="9" t="s">
        <v>76</v>
      </c>
      <c r="D267" s="10">
        <v>1669</v>
      </c>
      <c r="E267" s="9">
        <v>20</v>
      </c>
      <c r="F267" s="11">
        <f t="shared" si="82"/>
        <v>33380</v>
      </c>
      <c r="H267" s="11">
        <f t="shared" si="86"/>
        <v>667.6</v>
      </c>
      <c r="I267" s="10">
        <v>1078752</v>
      </c>
      <c r="J267" s="11">
        <f t="shared" si="83"/>
        <v>86300.160000000003</v>
      </c>
    </row>
    <row r="268" spans="1:10" ht="15.75" customHeight="1" x14ac:dyDescent="0.25">
      <c r="A268" s="9" t="s">
        <v>69</v>
      </c>
      <c r="B268" s="9" t="s">
        <v>70</v>
      </c>
      <c r="C268" s="9" t="s">
        <v>82</v>
      </c>
      <c r="D268" s="10">
        <v>1688</v>
      </c>
      <c r="E268" s="9">
        <v>14</v>
      </c>
      <c r="F268" s="11">
        <f t="shared" si="82"/>
        <v>23632</v>
      </c>
      <c r="G268" s="11">
        <f>F268*3%</f>
        <v>708.95999999999992</v>
      </c>
      <c r="H268" s="11">
        <f>F268*1%</f>
        <v>236.32</v>
      </c>
      <c r="I268" s="10">
        <v>1032096</v>
      </c>
      <c r="J268" s="11">
        <f t="shared" si="83"/>
        <v>82567.680000000008</v>
      </c>
    </row>
    <row r="269" spans="1:10" ht="15.75" customHeight="1" x14ac:dyDescent="0.25">
      <c r="A269" s="9" t="s">
        <v>74</v>
      </c>
      <c r="B269" s="9" t="s">
        <v>83</v>
      </c>
      <c r="C269" s="9" t="s">
        <v>73</v>
      </c>
      <c r="D269" s="10">
        <v>1991</v>
      </c>
      <c r="E269" s="9">
        <v>8</v>
      </c>
      <c r="F269" s="11">
        <f t="shared" si="82"/>
        <v>15928</v>
      </c>
      <c r="H269" s="11">
        <f>F269*3%</f>
        <v>477.84</v>
      </c>
      <c r="I269" s="10">
        <v>1048135</v>
      </c>
      <c r="J269" s="11">
        <f t="shared" si="83"/>
        <v>83850.8</v>
      </c>
    </row>
    <row r="270" spans="1:10" ht="15.75" customHeight="1" x14ac:dyDescent="0.25">
      <c r="A270" s="9" t="s">
        <v>74</v>
      </c>
      <c r="B270" s="9" t="s">
        <v>104</v>
      </c>
      <c r="C270" s="9" t="s">
        <v>82</v>
      </c>
      <c r="D270" s="10">
        <v>2088</v>
      </c>
      <c r="E270" s="9">
        <v>2</v>
      </c>
      <c r="F270" s="11">
        <f t="shared" si="82"/>
        <v>4176</v>
      </c>
      <c r="H270" s="11">
        <f t="shared" ref="H270:H271" si="87">F270*1%</f>
        <v>41.76</v>
      </c>
      <c r="I270" s="10">
        <v>1126981</v>
      </c>
      <c r="J270" s="11">
        <f t="shared" si="83"/>
        <v>90158.48</v>
      </c>
    </row>
    <row r="271" spans="1:10" ht="15.75" customHeight="1" x14ac:dyDescent="0.25">
      <c r="A271" s="9" t="s">
        <v>74</v>
      </c>
      <c r="B271" s="9" t="s">
        <v>80</v>
      </c>
      <c r="C271" s="9" t="s">
        <v>82</v>
      </c>
      <c r="D271" s="10">
        <v>2102</v>
      </c>
      <c r="E271" s="9">
        <v>4</v>
      </c>
      <c r="F271" s="11">
        <f t="shared" si="82"/>
        <v>8408</v>
      </c>
      <c r="H271" s="11">
        <f t="shared" si="87"/>
        <v>84.08</v>
      </c>
      <c r="I271" s="10">
        <v>1003423</v>
      </c>
      <c r="J271" s="11">
        <f t="shared" si="83"/>
        <v>80273.84</v>
      </c>
    </row>
    <row r="272" spans="1:10" ht="15.75" customHeight="1" x14ac:dyDescent="0.25">
      <c r="A272" s="9" t="s">
        <v>74</v>
      </c>
      <c r="B272" s="9" t="s">
        <v>104</v>
      </c>
      <c r="C272" s="9" t="s">
        <v>73</v>
      </c>
      <c r="D272" s="10">
        <v>2103</v>
      </c>
      <c r="E272" s="9">
        <v>10</v>
      </c>
      <c r="F272" s="11">
        <f t="shared" si="82"/>
        <v>21030</v>
      </c>
      <c r="H272" s="11">
        <f t="shared" ref="H272:H274" si="88">F272*3%</f>
        <v>630.9</v>
      </c>
      <c r="I272" s="10">
        <v>1096509</v>
      </c>
      <c r="J272" s="11">
        <f t="shared" si="83"/>
        <v>87720.72</v>
      </c>
    </row>
    <row r="273" spans="1:10" ht="15.75" customHeight="1" x14ac:dyDescent="0.25">
      <c r="A273" s="9" t="s">
        <v>74</v>
      </c>
      <c r="B273" s="9" t="s">
        <v>75</v>
      </c>
      <c r="C273" s="9" t="s">
        <v>73</v>
      </c>
      <c r="D273" s="10">
        <v>1749</v>
      </c>
      <c r="E273" s="9">
        <v>2</v>
      </c>
      <c r="F273" s="11">
        <f t="shared" si="82"/>
        <v>3498</v>
      </c>
      <c r="H273" s="11">
        <f t="shared" si="88"/>
        <v>104.94</v>
      </c>
      <c r="I273" s="10">
        <v>1060212</v>
      </c>
      <c r="J273" s="11">
        <f t="shared" si="83"/>
        <v>84816.960000000006</v>
      </c>
    </row>
    <row r="274" spans="1:10" ht="15.75" customHeight="1" x14ac:dyDescent="0.25">
      <c r="A274" s="9" t="s">
        <v>69</v>
      </c>
      <c r="B274" s="9" t="s">
        <v>103</v>
      </c>
      <c r="C274" s="9" t="s">
        <v>73</v>
      </c>
      <c r="D274" s="10">
        <v>1903</v>
      </c>
      <c r="E274" s="9">
        <v>15</v>
      </c>
      <c r="F274" s="11">
        <f t="shared" si="82"/>
        <v>28545</v>
      </c>
      <c r="G274" s="11">
        <f t="shared" ref="G274:G275" si="89">F274*3%</f>
        <v>856.35</v>
      </c>
      <c r="H274" s="11">
        <f t="shared" si="88"/>
        <v>856.35</v>
      </c>
      <c r="I274" s="10">
        <v>1070508</v>
      </c>
      <c r="J274" s="11">
        <f t="shared" si="83"/>
        <v>85640.639999999999</v>
      </c>
    </row>
    <row r="275" spans="1:10" ht="15.75" customHeight="1" x14ac:dyDescent="0.25">
      <c r="A275" s="9" t="s">
        <v>69</v>
      </c>
      <c r="B275" s="9" t="s">
        <v>77</v>
      </c>
      <c r="C275" s="9" t="s">
        <v>71</v>
      </c>
      <c r="D275" s="10">
        <v>1734</v>
      </c>
      <c r="E275" s="9">
        <v>9</v>
      </c>
      <c r="F275" s="11">
        <f t="shared" si="82"/>
        <v>15606</v>
      </c>
      <c r="G275" s="11">
        <f t="shared" si="89"/>
        <v>468.18</v>
      </c>
      <c r="H275" s="11">
        <f>F275*4%</f>
        <v>624.24</v>
      </c>
      <c r="I275" s="10">
        <v>1151575</v>
      </c>
      <c r="J275" s="11">
        <f t="shared" si="83"/>
        <v>92126</v>
      </c>
    </row>
    <row r="276" spans="1:10" ht="15.75" customHeight="1" x14ac:dyDescent="0.25">
      <c r="A276" s="9" t="s">
        <v>74</v>
      </c>
      <c r="B276" s="9" t="s">
        <v>98</v>
      </c>
      <c r="C276" s="9" t="s">
        <v>82</v>
      </c>
      <c r="D276" s="10">
        <v>1712</v>
      </c>
      <c r="E276" s="9">
        <v>22</v>
      </c>
      <c r="F276" s="11">
        <f t="shared" si="82"/>
        <v>37664</v>
      </c>
      <c r="H276" s="11">
        <f>F276*1%</f>
        <v>376.64</v>
      </c>
      <c r="I276" s="10">
        <v>1016621</v>
      </c>
      <c r="J276" s="11">
        <f t="shared" si="83"/>
        <v>81329.680000000008</v>
      </c>
    </row>
    <row r="277" spans="1:10" ht="15.75" customHeight="1" x14ac:dyDescent="0.25">
      <c r="A277" s="9" t="s">
        <v>69</v>
      </c>
      <c r="B277" s="9" t="s">
        <v>70</v>
      </c>
      <c r="C277" s="9" t="s">
        <v>71</v>
      </c>
      <c r="D277" s="10">
        <v>1646</v>
      </c>
      <c r="E277" s="9">
        <v>16</v>
      </c>
      <c r="F277" s="11">
        <f t="shared" si="82"/>
        <v>26336</v>
      </c>
      <c r="G277" s="11">
        <f t="shared" ref="G277:G278" si="90">F277*3%</f>
        <v>790.07999999999993</v>
      </c>
      <c r="H277" s="11">
        <f>F277*4%</f>
        <v>1053.44</v>
      </c>
      <c r="I277" s="10">
        <v>1162097</v>
      </c>
      <c r="J277" s="11">
        <f t="shared" si="83"/>
        <v>92967.76</v>
      </c>
    </row>
    <row r="278" spans="1:10" ht="15.75" customHeight="1" x14ac:dyDescent="0.25">
      <c r="A278" s="9" t="s">
        <v>69</v>
      </c>
      <c r="B278" s="9" t="s">
        <v>93</v>
      </c>
      <c r="C278" s="9" t="s">
        <v>82</v>
      </c>
      <c r="D278" s="10">
        <v>2195</v>
      </c>
      <c r="E278" s="9">
        <v>13</v>
      </c>
      <c r="F278" s="11">
        <f t="shared" si="82"/>
        <v>28535</v>
      </c>
      <c r="G278" s="11">
        <f t="shared" si="90"/>
        <v>856.05</v>
      </c>
      <c r="H278" s="11">
        <f>F278*1%</f>
        <v>285.35000000000002</v>
      </c>
      <c r="I278" s="10">
        <v>1089389</v>
      </c>
      <c r="J278" s="11">
        <f t="shared" si="83"/>
        <v>87151.12</v>
      </c>
    </row>
    <row r="279" spans="1:10" ht="15.75" customHeight="1" x14ac:dyDescent="0.25">
      <c r="A279" s="9" t="s">
        <v>74</v>
      </c>
      <c r="B279" s="9" t="s">
        <v>109</v>
      </c>
      <c r="C279" s="9" t="s">
        <v>76</v>
      </c>
      <c r="D279" s="10">
        <v>1981</v>
      </c>
      <c r="E279" s="9">
        <v>7</v>
      </c>
      <c r="F279" s="11">
        <f t="shared" si="82"/>
        <v>13867</v>
      </c>
      <c r="H279" s="11">
        <f>F279*2%</f>
        <v>277.34000000000003</v>
      </c>
      <c r="I279" s="10">
        <v>1038385</v>
      </c>
      <c r="J279" s="11">
        <f t="shared" si="83"/>
        <v>83070.8</v>
      </c>
    </row>
    <row r="280" spans="1:10" ht="15.75" customHeight="1" x14ac:dyDescent="0.25">
      <c r="A280" s="9" t="s">
        <v>69</v>
      </c>
      <c r="B280" s="9" t="s">
        <v>72</v>
      </c>
      <c r="C280" s="9" t="s">
        <v>71</v>
      </c>
      <c r="D280" s="10">
        <v>2242</v>
      </c>
      <c r="E280" s="9">
        <v>2</v>
      </c>
      <c r="F280" s="11">
        <f t="shared" si="82"/>
        <v>4484</v>
      </c>
      <c r="G280" s="11">
        <f>F280*3%</f>
        <v>134.51999999999998</v>
      </c>
      <c r="H280" s="11">
        <f t="shared" ref="H280:H281" si="91">F280*4%</f>
        <v>179.36</v>
      </c>
      <c r="I280" s="10">
        <v>1179631</v>
      </c>
      <c r="J280" s="11">
        <f t="shared" si="83"/>
        <v>94370.48</v>
      </c>
    </row>
    <row r="281" spans="1:10" ht="15.75" customHeight="1" x14ac:dyDescent="0.25">
      <c r="A281" s="9" t="s">
        <v>74</v>
      </c>
      <c r="B281" s="9" t="s">
        <v>98</v>
      </c>
      <c r="C281" s="9" t="s">
        <v>71</v>
      </c>
      <c r="D281" s="10">
        <v>1922</v>
      </c>
      <c r="E281" s="9">
        <v>20</v>
      </c>
      <c r="F281" s="11">
        <f t="shared" si="82"/>
        <v>38440</v>
      </c>
      <c r="H281" s="11">
        <f t="shared" si="91"/>
        <v>1537.6000000000001</v>
      </c>
      <c r="I281" s="10">
        <v>1046576</v>
      </c>
      <c r="J281" s="11">
        <f t="shared" si="83"/>
        <v>83726.080000000002</v>
      </c>
    </row>
    <row r="282" spans="1:10" ht="15.75" customHeight="1" x14ac:dyDescent="0.25">
      <c r="A282" s="9" t="s">
        <v>74</v>
      </c>
      <c r="B282" s="9" t="s">
        <v>81</v>
      </c>
      <c r="C282" s="9" t="s">
        <v>76</v>
      </c>
      <c r="D282" s="10">
        <v>1657</v>
      </c>
      <c r="E282" s="9">
        <v>19</v>
      </c>
      <c r="F282" s="11">
        <f t="shared" si="82"/>
        <v>31483</v>
      </c>
      <c r="H282" s="11">
        <f>F282*2%</f>
        <v>629.66</v>
      </c>
      <c r="I282" s="10">
        <v>1173582</v>
      </c>
      <c r="J282" s="11">
        <f t="shared" si="83"/>
        <v>93886.56</v>
      </c>
    </row>
    <row r="283" spans="1:10" ht="15.75" customHeight="1" x14ac:dyDescent="0.25">
      <c r="A283" s="9" t="s">
        <v>74</v>
      </c>
      <c r="B283" s="9" t="s">
        <v>107</v>
      </c>
      <c r="C283" s="9" t="s">
        <v>73</v>
      </c>
      <c r="D283" s="10">
        <v>1913</v>
      </c>
      <c r="E283" s="9">
        <v>11</v>
      </c>
      <c r="F283" s="11">
        <f t="shared" si="82"/>
        <v>21043</v>
      </c>
      <c r="H283" s="11">
        <f t="shared" ref="H283:H284" si="92">F283*3%</f>
        <v>631.29</v>
      </c>
      <c r="I283" s="10">
        <v>1122618</v>
      </c>
      <c r="J283" s="11">
        <f t="shared" si="83"/>
        <v>89809.44</v>
      </c>
    </row>
    <row r="284" spans="1:10" ht="15.75" customHeight="1" x14ac:dyDescent="0.25">
      <c r="A284" s="9" t="s">
        <v>74</v>
      </c>
      <c r="B284" s="9" t="s">
        <v>83</v>
      </c>
      <c r="C284" s="9" t="s">
        <v>73</v>
      </c>
      <c r="D284" s="10">
        <v>1648</v>
      </c>
      <c r="E284" s="9">
        <v>8</v>
      </c>
      <c r="F284" s="11">
        <f t="shared" si="82"/>
        <v>13184</v>
      </c>
      <c r="H284" s="11">
        <f t="shared" si="92"/>
        <v>395.52</v>
      </c>
      <c r="I284" s="10">
        <v>1041332</v>
      </c>
      <c r="J284" s="11">
        <f t="shared" si="83"/>
        <v>83306.559999999998</v>
      </c>
    </row>
    <row r="285" spans="1:10" ht="15.75" customHeight="1" x14ac:dyDescent="0.25">
      <c r="A285" s="9" t="s">
        <v>69</v>
      </c>
      <c r="B285" s="9" t="s">
        <v>99</v>
      </c>
      <c r="C285" s="9" t="s">
        <v>76</v>
      </c>
      <c r="D285" s="10">
        <v>1959</v>
      </c>
      <c r="E285" s="9">
        <v>21</v>
      </c>
      <c r="F285" s="11">
        <f t="shared" si="82"/>
        <v>41139</v>
      </c>
      <c r="G285" s="11">
        <f>F285*3%</f>
        <v>1234.1699999999998</v>
      </c>
      <c r="H285" s="11">
        <f t="shared" ref="H285:H287" si="93">F285*2%</f>
        <v>822.78</v>
      </c>
      <c r="I285" s="10">
        <v>1094340</v>
      </c>
      <c r="J285" s="11">
        <f t="shared" si="83"/>
        <v>87547.199999999997</v>
      </c>
    </row>
    <row r="286" spans="1:10" ht="15.75" customHeight="1" x14ac:dyDescent="0.25">
      <c r="A286" s="9" t="s">
        <v>74</v>
      </c>
      <c r="B286" s="9" t="s">
        <v>100</v>
      </c>
      <c r="C286" s="9" t="s">
        <v>76</v>
      </c>
      <c r="D286" s="10">
        <v>1569</v>
      </c>
      <c r="E286" s="9">
        <v>9</v>
      </c>
      <c r="F286" s="11">
        <f t="shared" si="82"/>
        <v>14121</v>
      </c>
      <c r="H286" s="11">
        <f t="shared" si="93"/>
        <v>282.42</v>
      </c>
      <c r="I286" s="10">
        <v>1144784</v>
      </c>
      <c r="J286" s="11">
        <f t="shared" si="83"/>
        <v>91582.720000000001</v>
      </c>
    </row>
    <row r="287" spans="1:10" ht="15.75" customHeight="1" x14ac:dyDescent="0.25">
      <c r="A287" s="9" t="s">
        <v>74</v>
      </c>
      <c r="B287" s="9" t="s">
        <v>98</v>
      </c>
      <c r="C287" s="9" t="s">
        <v>76</v>
      </c>
      <c r="D287" s="10">
        <v>1625</v>
      </c>
      <c r="E287" s="9">
        <v>16</v>
      </c>
      <c r="F287" s="11">
        <f t="shared" si="82"/>
        <v>26000</v>
      </c>
      <c r="H287" s="11">
        <f t="shared" si="93"/>
        <v>520</v>
      </c>
      <c r="I287" s="10">
        <v>1030015</v>
      </c>
      <c r="J287" s="11">
        <f t="shared" si="83"/>
        <v>82401.2</v>
      </c>
    </row>
    <row r="288" spans="1:10" ht="15.75" customHeight="1" x14ac:dyDescent="0.25">
      <c r="A288" s="9" t="s">
        <v>69</v>
      </c>
      <c r="B288" s="9" t="s">
        <v>92</v>
      </c>
      <c r="C288" s="9" t="s">
        <v>71</v>
      </c>
      <c r="D288" s="10">
        <v>1725</v>
      </c>
      <c r="E288" s="9">
        <v>21</v>
      </c>
      <c r="F288" s="11">
        <f t="shared" si="82"/>
        <v>36225</v>
      </c>
      <c r="G288" s="11">
        <f t="shared" ref="G288:G292" si="94">F288*3%</f>
        <v>1086.75</v>
      </c>
      <c r="H288" s="11">
        <f>F288*4%</f>
        <v>1449</v>
      </c>
      <c r="I288" s="10">
        <v>1057267</v>
      </c>
      <c r="J288" s="11">
        <f t="shared" si="83"/>
        <v>84581.36</v>
      </c>
    </row>
    <row r="289" spans="1:10" ht="15.75" customHeight="1" x14ac:dyDescent="0.25">
      <c r="A289" s="9" t="s">
        <v>69</v>
      </c>
      <c r="B289" s="9" t="s">
        <v>91</v>
      </c>
      <c r="C289" s="9" t="s">
        <v>82</v>
      </c>
      <c r="D289" s="10">
        <v>2138</v>
      </c>
      <c r="E289" s="9">
        <v>7</v>
      </c>
      <c r="F289" s="11">
        <f t="shared" si="82"/>
        <v>14966</v>
      </c>
      <c r="G289" s="11">
        <f t="shared" si="94"/>
        <v>448.97999999999996</v>
      </c>
      <c r="H289" s="11">
        <f>F289*1%</f>
        <v>149.66</v>
      </c>
      <c r="I289" s="10">
        <v>1198021</v>
      </c>
      <c r="J289" s="11">
        <f t="shared" si="83"/>
        <v>95841.680000000008</v>
      </c>
    </row>
    <row r="290" spans="1:10" ht="15.75" customHeight="1" x14ac:dyDescent="0.25">
      <c r="A290" s="9" t="s">
        <v>69</v>
      </c>
      <c r="B290" s="9" t="s">
        <v>99</v>
      </c>
      <c r="C290" s="9" t="s">
        <v>76</v>
      </c>
      <c r="D290" s="10">
        <v>1578</v>
      </c>
      <c r="E290" s="9">
        <v>10</v>
      </c>
      <c r="F290" s="11">
        <f t="shared" si="82"/>
        <v>15780</v>
      </c>
      <c r="G290" s="11">
        <f t="shared" si="94"/>
        <v>473.4</v>
      </c>
      <c r="H290" s="11">
        <f>F290*2%</f>
        <v>315.60000000000002</v>
      </c>
      <c r="I290" s="10">
        <v>1139290</v>
      </c>
      <c r="J290" s="11">
        <f t="shared" si="83"/>
        <v>91143.2</v>
      </c>
    </row>
    <row r="291" spans="1:10" ht="15.75" customHeight="1" x14ac:dyDescent="0.25">
      <c r="A291" s="9" t="s">
        <v>69</v>
      </c>
      <c r="B291" s="9" t="s">
        <v>95</v>
      </c>
      <c r="C291" s="9" t="s">
        <v>82</v>
      </c>
      <c r="D291" s="10">
        <v>1856</v>
      </c>
      <c r="E291" s="9">
        <v>23</v>
      </c>
      <c r="F291" s="11">
        <f t="shared" si="82"/>
        <v>42688</v>
      </c>
      <c r="G291" s="11">
        <f t="shared" si="94"/>
        <v>1280.6399999999999</v>
      </c>
      <c r="H291" s="11">
        <f>F291*1%</f>
        <v>426.88</v>
      </c>
      <c r="I291" s="10">
        <v>1197238</v>
      </c>
      <c r="J291" s="11">
        <f t="shared" si="83"/>
        <v>95779.040000000008</v>
      </c>
    </row>
    <row r="292" spans="1:10" ht="15.75" customHeight="1" x14ac:dyDescent="0.25">
      <c r="A292" s="9" t="s">
        <v>69</v>
      </c>
      <c r="B292" s="9" t="s">
        <v>94</v>
      </c>
      <c r="C292" s="9" t="s">
        <v>71</v>
      </c>
      <c r="D292" s="10">
        <v>1559</v>
      </c>
      <c r="E292" s="9">
        <v>20</v>
      </c>
      <c r="F292" s="11">
        <f t="shared" si="82"/>
        <v>31180</v>
      </c>
      <c r="G292" s="11">
        <f t="shared" si="94"/>
        <v>935.4</v>
      </c>
      <c r="H292" s="11">
        <f>F292*4%</f>
        <v>1247.2</v>
      </c>
      <c r="I292" s="10">
        <v>1069355</v>
      </c>
      <c r="J292" s="11">
        <f t="shared" si="83"/>
        <v>85548.400000000009</v>
      </c>
    </row>
    <row r="293" spans="1:10" ht="15.75" customHeight="1" x14ac:dyDescent="0.25">
      <c r="A293" s="9" t="s">
        <v>74</v>
      </c>
      <c r="B293" s="9" t="s">
        <v>104</v>
      </c>
      <c r="C293" s="9" t="s">
        <v>82</v>
      </c>
      <c r="D293" s="10">
        <v>2252</v>
      </c>
      <c r="E293" s="9">
        <v>19</v>
      </c>
      <c r="F293" s="11">
        <f t="shared" si="82"/>
        <v>42788</v>
      </c>
      <c r="H293" s="11">
        <f>F293*1%</f>
        <v>427.88</v>
      </c>
      <c r="I293" s="10">
        <v>1040489</v>
      </c>
      <c r="J293" s="11">
        <f t="shared" si="83"/>
        <v>83239.12</v>
      </c>
    </row>
    <row r="294" spans="1:10" ht="15.75" customHeight="1" x14ac:dyDescent="0.25">
      <c r="A294" s="9" t="s">
        <v>69</v>
      </c>
      <c r="B294" s="9" t="s">
        <v>84</v>
      </c>
      <c r="C294" s="9" t="s">
        <v>71</v>
      </c>
      <c r="D294" s="10">
        <v>1507</v>
      </c>
      <c r="E294" s="9">
        <v>7</v>
      </c>
      <c r="F294" s="11">
        <f t="shared" si="82"/>
        <v>10549</v>
      </c>
      <c r="G294" s="11">
        <f t="shared" ref="G294:G295" si="95">F294*3%</f>
        <v>316.46999999999997</v>
      </c>
      <c r="H294" s="11">
        <f>F294*4%</f>
        <v>421.96000000000004</v>
      </c>
      <c r="I294" s="10">
        <v>1145496</v>
      </c>
      <c r="J294" s="11">
        <f t="shared" si="83"/>
        <v>91639.680000000008</v>
      </c>
    </row>
    <row r="295" spans="1:10" ht="15.75" customHeight="1" x14ac:dyDescent="0.25">
      <c r="A295" s="9" t="s">
        <v>69</v>
      </c>
      <c r="B295" s="9" t="s">
        <v>70</v>
      </c>
      <c r="C295" s="9" t="s">
        <v>76</v>
      </c>
      <c r="D295" s="10">
        <v>1996</v>
      </c>
      <c r="E295" s="9">
        <v>21</v>
      </c>
      <c r="F295" s="11">
        <f t="shared" si="82"/>
        <v>41916</v>
      </c>
      <c r="G295" s="11">
        <f t="shared" si="95"/>
        <v>1257.48</v>
      </c>
      <c r="H295" s="11">
        <f t="shared" ref="H295:H297" si="96">F295*2%</f>
        <v>838.32</v>
      </c>
      <c r="I295" s="10">
        <v>1017501</v>
      </c>
      <c r="J295" s="11">
        <f t="shared" si="83"/>
        <v>81400.08</v>
      </c>
    </row>
    <row r="296" spans="1:10" ht="15.75" customHeight="1" x14ac:dyDescent="0.25">
      <c r="A296" s="9" t="s">
        <v>74</v>
      </c>
      <c r="B296" s="9" t="s">
        <v>100</v>
      </c>
      <c r="C296" s="9" t="s">
        <v>76</v>
      </c>
      <c r="D296" s="10">
        <v>2024</v>
      </c>
      <c r="E296" s="9">
        <v>4</v>
      </c>
      <c r="F296" s="11">
        <f t="shared" si="82"/>
        <v>8096</v>
      </c>
      <c r="H296" s="11">
        <f t="shared" si="96"/>
        <v>161.92000000000002</v>
      </c>
      <c r="I296" s="10">
        <v>1068381</v>
      </c>
      <c r="J296" s="11">
        <f t="shared" si="83"/>
        <v>85470.48</v>
      </c>
    </row>
    <row r="297" spans="1:10" ht="15.75" customHeight="1" x14ac:dyDescent="0.25">
      <c r="A297" s="9" t="s">
        <v>74</v>
      </c>
      <c r="B297" s="9" t="s">
        <v>85</v>
      </c>
      <c r="C297" s="9" t="s">
        <v>76</v>
      </c>
      <c r="D297" s="10">
        <v>1761</v>
      </c>
      <c r="E297" s="9">
        <v>17</v>
      </c>
      <c r="F297" s="11">
        <f t="shared" si="82"/>
        <v>29937</v>
      </c>
      <c r="H297" s="11">
        <f t="shared" si="96"/>
        <v>598.74</v>
      </c>
      <c r="I297" s="10">
        <v>1053589</v>
      </c>
      <c r="J297" s="11">
        <f t="shared" si="83"/>
        <v>84287.12</v>
      </c>
    </row>
    <row r="298" spans="1:10" ht="15.75" customHeight="1" x14ac:dyDescent="0.25">
      <c r="A298" s="9" t="s">
        <v>74</v>
      </c>
      <c r="B298" s="9" t="s">
        <v>98</v>
      </c>
      <c r="C298" s="9" t="s">
        <v>82</v>
      </c>
      <c r="D298" s="10">
        <v>2064</v>
      </c>
      <c r="E298" s="9">
        <v>11</v>
      </c>
      <c r="F298" s="11">
        <f t="shared" si="82"/>
        <v>22704</v>
      </c>
      <c r="H298" s="11">
        <f t="shared" ref="H298:H299" si="97">F298*1%</f>
        <v>227.04</v>
      </c>
      <c r="I298" s="10">
        <v>1188236</v>
      </c>
      <c r="J298" s="11">
        <f t="shared" si="83"/>
        <v>95058.880000000005</v>
      </c>
    </row>
    <row r="299" spans="1:10" ht="15.75" customHeight="1" x14ac:dyDescent="0.25">
      <c r="A299" s="9" t="s">
        <v>69</v>
      </c>
      <c r="B299" s="9" t="s">
        <v>101</v>
      </c>
      <c r="C299" s="9" t="s">
        <v>82</v>
      </c>
      <c r="D299" s="10">
        <v>2075</v>
      </c>
      <c r="E299" s="9">
        <v>3</v>
      </c>
      <c r="F299" s="11">
        <f t="shared" si="82"/>
        <v>6225</v>
      </c>
      <c r="G299" s="11">
        <f>F299*3%</f>
        <v>186.75</v>
      </c>
      <c r="H299" s="11">
        <f t="shared" si="97"/>
        <v>62.25</v>
      </c>
      <c r="I299" s="10">
        <v>1091895</v>
      </c>
      <c r="J299" s="11">
        <f t="shared" si="83"/>
        <v>87351.6</v>
      </c>
    </row>
    <row r="300" spans="1:10" ht="15.75" customHeight="1" x14ac:dyDescent="0.25">
      <c r="A300" s="9" t="s">
        <v>74</v>
      </c>
      <c r="B300" s="9" t="s">
        <v>98</v>
      </c>
      <c r="C300" s="9" t="s">
        <v>73</v>
      </c>
      <c r="D300" s="10">
        <v>1770</v>
      </c>
      <c r="E300" s="9">
        <v>3</v>
      </c>
      <c r="F300" s="11">
        <f t="shared" si="82"/>
        <v>5310</v>
      </c>
      <c r="H300" s="11">
        <f>F300*3%</f>
        <v>159.29999999999998</v>
      </c>
      <c r="I300" s="10">
        <v>1093166</v>
      </c>
      <c r="J300" s="11">
        <f t="shared" si="83"/>
        <v>87453.28</v>
      </c>
    </row>
    <row r="301" spans="1:10" ht="15.75" customHeight="1" x14ac:dyDescent="0.25">
      <c r="A301" s="9" t="s">
        <v>69</v>
      </c>
      <c r="B301" s="9" t="s">
        <v>110</v>
      </c>
      <c r="C301" s="9" t="s">
        <v>82</v>
      </c>
      <c r="D301" s="10">
        <v>1840</v>
      </c>
      <c r="E301" s="9">
        <v>17</v>
      </c>
      <c r="F301" s="11">
        <f t="shared" si="82"/>
        <v>31280</v>
      </c>
      <c r="G301" s="11">
        <f>F301*3%</f>
        <v>938.4</v>
      </c>
      <c r="H301" s="11">
        <f>F301*1%</f>
        <v>312.8</v>
      </c>
      <c r="I301" s="10">
        <v>1087540</v>
      </c>
      <c r="J301" s="11">
        <f t="shared" si="83"/>
        <v>87003.199999999997</v>
      </c>
    </row>
    <row r="302" spans="1:10" ht="15.75" customHeight="1" x14ac:dyDescent="0.25">
      <c r="A302" s="9" t="s">
        <v>74</v>
      </c>
      <c r="B302" s="9" t="s">
        <v>102</v>
      </c>
      <c r="C302" s="9" t="s">
        <v>79</v>
      </c>
      <c r="D302" s="10">
        <v>2034</v>
      </c>
      <c r="E302" s="9">
        <v>21</v>
      </c>
      <c r="F302" s="11">
        <f t="shared" si="82"/>
        <v>42714</v>
      </c>
      <c r="H302" s="11">
        <f>F302*5%</f>
        <v>2135.7000000000003</v>
      </c>
      <c r="I302" s="10">
        <v>1175031</v>
      </c>
      <c r="J302" s="11">
        <f t="shared" si="83"/>
        <v>94002.48</v>
      </c>
    </row>
    <row r="303" spans="1:10" ht="15.75" customHeight="1" x14ac:dyDescent="0.25">
      <c r="A303" s="9" t="s">
        <v>69</v>
      </c>
      <c r="B303" s="9" t="s">
        <v>77</v>
      </c>
      <c r="C303" s="9" t="s">
        <v>73</v>
      </c>
      <c r="D303" s="10">
        <v>2237</v>
      </c>
      <c r="E303" s="9">
        <v>13</v>
      </c>
      <c r="F303" s="11">
        <f t="shared" si="82"/>
        <v>29081</v>
      </c>
      <c r="G303" s="11">
        <f t="shared" ref="G303:G305" si="98">F303*3%</f>
        <v>872.43</v>
      </c>
      <c r="H303" s="11">
        <f>F303*3%</f>
        <v>872.43</v>
      </c>
      <c r="I303" s="10">
        <v>1171042</v>
      </c>
      <c r="J303" s="11">
        <f t="shared" si="83"/>
        <v>93683.36</v>
      </c>
    </row>
    <row r="304" spans="1:10" ht="15.75" customHeight="1" x14ac:dyDescent="0.25">
      <c r="A304" s="9" t="s">
        <v>69</v>
      </c>
      <c r="B304" s="9" t="s">
        <v>78</v>
      </c>
      <c r="C304" s="9" t="s">
        <v>76</v>
      </c>
      <c r="D304" s="10">
        <v>2087</v>
      </c>
      <c r="E304" s="9">
        <v>18</v>
      </c>
      <c r="F304" s="11">
        <f t="shared" si="82"/>
        <v>37566</v>
      </c>
      <c r="G304" s="11">
        <f t="shared" si="98"/>
        <v>1126.98</v>
      </c>
      <c r="H304" s="11">
        <f>F304*2%</f>
        <v>751.32</v>
      </c>
      <c r="I304" s="10">
        <v>1103752</v>
      </c>
      <c r="J304" s="11">
        <f t="shared" si="83"/>
        <v>88300.160000000003</v>
      </c>
    </row>
    <row r="305" spans="1:10" ht="15.75" customHeight="1" x14ac:dyDescent="0.25">
      <c r="A305" s="9" t="s">
        <v>69</v>
      </c>
      <c r="B305" s="9" t="s">
        <v>89</v>
      </c>
      <c r="C305" s="9" t="s">
        <v>79</v>
      </c>
      <c r="D305" s="10">
        <v>1882</v>
      </c>
      <c r="E305" s="9">
        <v>8</v>
      </c>
      <c r="F305" s="11">
        <f t="shared" si="82"/>
        <v>15056</v>
      </c>
      <c r="G305" s="11">
        <f t="shared" si="98"/>
        <v>451.68</v>
      </c>
      <c r="H305" s="11">
        <f>F305*5%</f>
        <v>752.80000000000007</v>
      </c>
      <c r="I305" s="10">
        <v>1083777</v>
      </c>
      <c r="J305" s="11">
        <f t="shared" si="83"/>
        <v>86702.16</v>
      </c>
    </row>
    <row r="306" spans="1:10" ht="15.75" customHeight="1" x14ac:dyDescent="0.25">
      <c r="A306" s="9" t="s">
        <v>74</v>
      </c>
      <c r="B306" s="9" t="s">
        <v>75</v>
      </c>
      <c r="C306" s="9" t="s">
        <v>71</v>
      </c>
      <c r="D306" s="10">
        <v>2294</v>
      </c>
      <c r="E306" s="9">
        <v>13</v>
      </c>
      <c r="F306" s="11">
        <f t="shared" si="82"/>
        <v>29822</v>
      </c>
      <c r="H306" s="11">
        <f>F306*4%</f>
        <v>1192.8800000000001</v>
      </c>
      <c r="I306" s="10">
        <v>1101284</v>
      </c>
      <c r="J306" s="11">
        <f t="shared" si="83"/>
        <v>88102.720000000001</v>
      </c>
    </row>
    <row r="307" spans="1:10" ht="15.75" customHeight="1" x14ac:dyDescent="0.25">
      <c r="A307" s="9" t="s">
        <v>69</v>
      </c>
      <c r="B307" s="9" t="s">
        <v>95</v>
      </c>
      <c r="C307" s="9" t="s">
        <v>73</v>
      </c>
      <c r="D307" s="10">
        <v>1653</v>
      </c>
      <c r="E307" s="9">
        <v>13</v>
      </c>
      <c r="F307" s="11">
        <f t="shared" si="82"/>
        <v>21489</v>
      </c>
      <c r="G307" s="11">
        <f>F307*3%</f>
        <v>644.66999999999996</v>
      </c>
      <c r="H307" s="11">
        <f>F307*3%</f>
        <v>644.66999999999996</v>
      </c>
      <c r="I307" s="10">
        <v>1049318</v>
      </c>
      <c r="J307" s="11">
        <f t="shared" si="83"/>
        <v>83945.44</v>
      </c>
    </row>
    <row r="308" spans="1:10" ht="15.75" customHeight="1" x14ac:dyDescent="0.25">
      <c r="A308" s="9" t="s">
        <v>74</v>
      </c>
      <c r="B308" s="9" t="s">
        <v>81</v>
      </c>
      <c r="C308" s="9" t="s">
        <v>79</v>
      </c>
      <c r="D308" s="10">
        <v>2199</v>
      </c>
      <c r="E308" s="9">
        <v>12</v>
      </c>
      <c r="F308" s="11">
        <f t="shared" si="82"/>
        <v>26388</v>
      </c>
      <c r="H308" s="11">
        <f>F308*5%</f>
        <v>1319.4</v>
      </c>
      <c r="I308" s="10">
        <v>1195944</v>
      </c>
      <c r="J308" s="11">
        <f t="shared" si="83"/>
        <v>95675.520000000004</v>
      </c>
    </row>
    <row r="309" spans="1:10" ht="15.75" customHeight="1" x14ac:dyDescent="0.25">
      <c r="A309" s="9" t="s">
        <v>69</v>
      </c>
      <c r="B309" s="9" t="s">
        <v>91</v>
      </c>
      <c r="C309" s="9" t="s">
        <v>76</v>
      </c>
      <c r="D309" s="10">
        <v>1721</v>
      </c>
      <c r="E309" s="9">
        <v>4</v>
      </c>
      <c r="F309" s="11">
        <f t="shared" si="82"/>
        <v>6884</v>
      </c>
      <c r="G309" s="11">
        <f>F309*3%</f>
        <v>206.51999999999998</v>
      </c>
      <c r="H309" s="11">
        <f>F309*2%</f>
        <v>137.68</v>
      </c>
      <c r="I309" s="10">
        <v>1144522</v>
      </c>
      <c r="J309" s="11">
        <f t="shared" si="83"/>
        <v>91561.76</v>
      </c>
    </row>
    <row r="310" spans="1:10" ht="15.75" customHeight="1" x14ac:dyDescent="0.25">
      <c r="A310" s="9" t="s">
        <v>74</v>
      </c>
      <c r="B310" s="9" t="s">
        <v>86</v>
      </c>
      <c r="C310" s="9" t="s">
        <v>73</v>
      </c>
      <c r="D310" s="10">
        <v>1697</v>
      </c>
      <c r="E310" s="9">
        <v>19</v>
      </c>
      <c r="F310" s="11">
        <f t="shared" si="82"/>
        <v>32243</v>
      </c>
      <c r="H310" s="11">
        <f t="shared" ref="H310:H311" si="99">F310*3%</f>
        <v>967.29</v>
      </c>
      <c r="I310" s="10">
        <v>1031704</v>
      </c>
      <c r="J310" s="11">
        <f t="shared" si="83"/>
        <v>82536.320000000007</v>
      </c>
    </row>
    <row r="311" spans="1:10" ht="15.75" customHeight="1" x14ac:dyDescent="0.25">
      <c r="A311" s="9" t="s">
        <v>69</v>
      </c>
      <c r="B311" s="9" t="s">
        <v>72</v>
      </c>
      <c r="C311" s="9" t="s">
        <v>73</v>
      </c>
      <c r="D311" s="10">
        <v>1580</v>
      </c>
      <c r="E311" s="9">
        <v>8</v>
      </c>
      <c r="F311" s="11">
        <f t="shared" si="82"/>
        <v>12640</v>
      </c>
      <c r="G311" s="11">
        <f t="shared" ref="G311:G312" si="100">F311*3%</f>
        <v>379.2</v>
      </c>
      <c r="H311" s="11">
        <f t="shared" si="99"/>
        <v>379.2</v>
      </c>
      <c r="I311" s="10">
        <v>1086579</v>
      </c>
      <c r="J311" s="11">
        <f t="shared" si="83"/>
        <v>86926.32</v>
      </c>
    </row>
    <row r="312" spans="1:10" ht="15.75" customHeight="1" x14ac:dyDescent="0.25">
      <c r="A312" s="9" t="s">
        <v>69</v>
      </c>
      <c r="B312" s="9" t="s">
        <v>87</v>
      </c>
      <c r="C312" s="9" t="s">
        <v>82</v>
      </c>
      <c r="D312" s="10">
        <v>2246</v>
      </c>
      <c r="E312" s="9">
        <v>19</v>
      </c>
      <c r="F312" s="11">
        <f t="shared" si="82"/>
        <v>42674</v>
      </c>
      <c r="G312" s="11">
        <f t="shared" si="100"/>
        <v>1280.22</v>
      </c>
      <c r="H312" s="11">
        <f t="shared" ref="H312:H314" si="101">F312*1%</f>
        <v>426.74</v>
      </c>
      <c r="I312" s="10">
        <v>1066246</v>
      </c>
      <c r="J312" s="11">
        <f t="shared" si="83"/>
        <v>85299.680000000008</v>
      </c>
    </row>
    <row r="313" spans="1:10" ht="15.75" customHeight="1" x14ac:dyDescent="0.25">
      <c r="A313" s="9" t="s">
        <v>74</v>
      </c>
      <c r="B313" s="9" t="s">
        <v>105</v>
      </c>
      <c r="C313" s="9" t="s">
        <v>82</v>
      </c>
      <c r="D313" s="10">
        <v>1754</v>
      </c>
      <c r="E313" s="9">
        <v>21</v>
      </c>
      <c r="F313" s="11">
        <f t="shared" si="82"/>
        <v>36834</v>
      </c>
      <c r="H313" s="11">
        <f t="shared" si="101"/>
        <v>368.34000000000003</v>
      </c>
      <c r="I313" s="10">
        <v>1012679</v>
      </c>
      <c r="J313" s="11">
        <f t="shared" si="83"/>
        <v>81014.320000000007</v>
      </c>
    </row>
    <row r="314" spans="1:10" ht="15.75" customHeight="1" x14ac:dyDescent="0.25">
      <c r="A314" s="9" t="s">
        <v>74</v>
      </c>
      <c r="B314" s="9" t="s">
        <v>80</v>
      </c>
      <c r="C314" s="9" t="s">
        <v>82</v>
      </c>
      <c r="D314" s="10">
        <v>2190</v>
      </c>
      <c r="E314" s="9">
        <v>18</v>
      </c>
      <c r="F314" s="11">
        <f t="shared" si="82"/>
        <v>39420</v>
      </c>
      <c r="H314" s="11">
        <f t="shared" si="101"/>
        <v>394.2</v>
      </c>
      <c r="I314" s="10">
        <v>1138588</v>
      </c>
      <c r="J314" s="11">
        <f t="shared" si="83"/>
        <v>91087.040000000008</v>
      </c>
    </row>
    <row r="315" spans="1:10" ht="15.75" customHeight="1" x14ac:dyDescent="0.25">
      <c r="A315" s="9" t="s">
        <v>69</v>
      </c>
      <c r="B315" s="9" t="s">
        <v>88</v>
      </c>
      <c r="C315" s="9" t="s">
        <v>73</v>
      </c>
      <c r="D315" s="10">
        <v>2225</v>
      </c>
      <c r="E315" s="9">
        <v>16</v>
      </c>
      <c r="F315" s="11">
        <f t="shared" si="82"/>
        <v>35600</v>
      </c>
      <c r="G315" s="11">
        <f t="shared" ref="G315:G316" si="102">F315*3%</f>
        <v>1068</v>
      </c>
      <c r="H315" s="11">
        <f>F315*3%</f>
        <v>1068</v>
      </c>
      <c r="I315" s="10">
        <v>1166612</v>
      </c>
      <c r="J315" s="11">
        <f t="shared" si="83"/>
        <v>93328.960000000006</v>
      </c>
    </row>
    <row r="316" spans="1:10" ht="15.75" customHeight="1" x14ac:dyDescent="0.25">
      <c r="A316" s="9" t="s">
        <v>69</v>
      </c>
      <c r="B316" s="9" t="s">
        <v>103</v>
      </c>
      <c r="C316" s="9" t="s">
        <v>76</v>
      </c>
      <c r="D316" s="10">
        <v>1751</v>
      </c>
      <c r="E316" s="9">
        <v>18</v>
      </c>
      <c r="F316" s="11">
        <f t="shared" si="82"/>
        <v>31518</v>
      </c>
      <c r="G316" s="11">
        <f t="shared" si="102"/>
        <v>945.54</v>
      </c>
      <c r="H316" s="11">
        <f>F316*2%</f>
        <v>630.36</v>
      </c>
      <c r="I316" s="10">
        <v>1135912</v>
      </c>
      <c r="J316" s="11">
        <f t="shared" si="83"/>
        <v>90872.960000000006</v>
      </c>
    </row>
    <row r="317" spans="1:10" ht="15.75" customHeight="1" x14ac:dyDescent="0.25">
      <c r="A317" s="9" t="s">
        <v>74</v>
      </c>
      <c r="B317" s="9" t="s">
        <v>80</v>
      </c>
      <c r="C317" s="9" t="s">
        <v>82</v>
      </c>
      <c r="D317" s="10">
        <v>1679</v>
      </c>
      <c r="E317" s="9">
        <v>12</v>
      </c>
      <c r="F317" s="11">
        <f t="shared" si="82"/>
        <v>20148</v>
      </c>
      <c r="H317" s="11">
        <f>F317*1%</f>
        <v>201.48000000000002</v>
      </c>
      <c r="I317" s="10">
        <v>1024587</v>
      </c>
      <c r="J317" s="11">
        <f t="shared" si="83"/>
        <v>81966.960000000006</v>
      </c>
    </row>
    <row r="318" spans="1:10" ht="15.75" customHeight="1" x14ac:dyDescent="0.25">
      <c r="A318" s="9" t="s">
        <v>74</v>
      </c>
      <c r="B318" s="9" t="s">
        <v>86</v>
      </c>
      <c r="C318" s="9" t="s">
        <v>73</v>
      </c>
      <c r="D318" s="10">
        <v>1702</v>
      </c>
      <c r="E318" s="9">
        <v>4</v>
      </c>
      <c r="F318" s="11">
        <f t="shared" si="82"/>
        <v>6808</v>
      </c>
      <c r="H318" s="11">
        <f t="shared" ref="H318:H319" si="103">F318*3%</f>
        <v>204.23999999999998</v>
      </c>
      <c r="I318" s="10">
        <v>1190876</v>
      </c>
      <c r="J318" s="11">
        <f t="shared" si="83"/>
        <v>95270.080000000002</v>
      </c>
    </row>
    <row r="319" spans="1:10" ht="15.75" customHeight="1" x14ac:dyDescent="0.25">
      <c r="A319" s="9" t="s">
        <v>74</v>
      </c>
      <c r="B319" s="9" t="s">
        <v>98</v>
      </c>
      <c r="C319" s="9" t="s">
        <v>73</v>
      </c>
      <c r="D319" s="10">
        <v>1992</v>
      </c>
      <c r="E319" s="9">
        <v>16</v>
      </c>
      <c r="F319" s="11">
        <f t="shared" si="82"/>
        <v>31872</v>
      </c>
      <c r="H319" s="11">
        <f t="shared" si="103"/>
        <v>956.16</v>
      </c>
      <c r="I319" s="10">
        <v>1157389</v>
      </c>
      <c r="J319" s="11">
        <f t="shared" si="83"/>
        <v>92591.12</v>
      </c>
    </row>
    <row r="320" spans="1:10" ht="15.75" customHeight="1" x14ac:dyDescent="0.25">
      <c r="A320" s="9" t="s">
        <v>69</v>
      </c>
      <c r="B320" s="9" t="s">
        <v>92</v>
      </c>
      <c r="C320" s="9" t="s">
        <v>82</v>
      </c>
      <c r="D320" s="10">
        <v>1667</v>
      </c>
      <c r="E320" s="9">
        <v>6</v>
      </c>
      <c r="F320" s="11">
        <f t="shared" si="82"/>
        <v>10002</v>
      </c>
      <c r="G320" s="11">
        <f t="shared" ref="G320:G322" si="104">F320*3%</f>
        <v>300.06</v>
      </c>
      <c r="H320" s="11">
        <f>F320*1%</f>
        <v>100.02</v>
      </c>
      <c r="I320" s="10">
        <v>1065572</v>
      </c>
      <c r="J320" s="11">
        <f t="shared" si="83"/>
        <v>85245.759999999995</v>
      </c>
    </row>
    <row r="321" spans="1:10" ht="15.75" customHeight="1" x14ac:dyDescent="0.25">
      <c r="A321" s="9" t="s">
        <v>69</v>
      </c>
      <c r="B321" s="9" t="s">
        <v>97</v>
      </c>
      <c r="C321" s="9" t="s">
        <v>73</v>
      </c>
      <c r="D321" s="10">
        <v>1600</v>
      </c>
      <c r="E321" s="9">
        <v>23</v>
      </c>
      <c r="F321" s="11">
        <f t="shared" si="82"/>
        <v>36800</v>
      </c>
      <c r="G321" s="11">
        <f t="shared" si="104"/>
        <v>1104</v>
      </c>
      <c r="H321" s="11">
        <f>F321*3%</f>
        <v>1104</v>
      </c>
      <c r="I321" s="10">
        <v>1152671</v>
      </c>
      <c r="J321" s="11">
        <f t="shared" si="83"/>
        <v>92213.680000000008</v>
      </c>
    </row>
    <row r="322" spans="1:10" ht="15.75" customHeight="1" x14ac:dyDescent="0.25">
      <c r="A322" s="9" t="s">
        <v>69</v>
      </c>
      <c r="B322" s="9" t="s">
        <v>93</v>
      </c>
      <c r="C322" s="9" t="s">
        <v>82</v>
      </c>
      <c r="D322" s="10">
        <v>1824</v>
      </c>
      <c r="E322" s="9">
        <v>19</v>
      </c>
      <c r="F322" s="11">
        <f t="shared" si="82"/>
        <v>34656</v>
      </c>
      <c r="G322" s="11">
        <f t="shared" si="104"/>
        <v>1039.68</v>
      </c>
      <c r="H322" s="11">
        <f>F322*1%</f>
        <v>346.56</v>
      </c>
      <c r="I322" s="10">
        <v>1009640</v>
      </c>
      <c r="J322" s="11">
        <f t="shared" si="83"/>
        <v>80771.199999999997</v>
      </c>
    </row>
    <row r="323" spans="1:10" ht="15.75" customHeight="1" x14ac:dyDescent="0.25">
      <c r="A323" s="9" t="s">
        <v>74</v>
      </c>
      <c r="B323" s="9" t="s">
        <v>109</v>
      </c>
      <c r="C323" s="9" t="s">
        <v>79</v>
      </c>
      <c r="D323" s="10">
        <v>1753</v>
      </c>
      <c r="E323" s="9">
        <v>6</v>
      </c>
      <c r="F323" s="11">
        <f t="shared" ref="F323:F386" si="105">D323*E323</f>
        <v>10518</v>
      </c>
      <c r="H323" s="11">
        <f>F323*5%</f>
        <v>525.9</v>
      </c>
      <c r="I323" s="10">
        <v>1145436</v>
      </c>
      <c r="J323" s="11">
        <f t="shared" ref="J323:J386" si="106">I323*8%</f>
        <v>91634.880000000005</v>
      </c>
    </row>
    <row r="324" spans="1:10" ht="15.75" customHeight="1" x14ac:dyDescent="0.25">
      <c r="A324" s="9" t="s">
        <v>74</v>
      </c>
      <c r="B324" s="9" t="s">
        <v>80</v>
      </c>
      <c r="C324" s="9" t="s">
        <v>71</v>
      </c>
      <c r="D324" s="10">
        <v>1674</v>
      </c>
      <c r="E324" s="9">
        <v>10</v>
      </c>
      <c r="F324" s="11">
        <f t="shared" si="105"/>
        <v>16740</v>
      </c>
      <c r="H324" s="11">
        <f>F324*4%</f>
        <v>669.6</v>
      </c>
      <c r="I324" s="10">
        <v>1070650</v>
      </c>
      <c r="J324" s="11">
        <f t="shared" si="106"/>
        <v>85652</v>
      </c>
    </row>
    <row r="325" spans="1:10" ht="15.75" customHeight="1" x14ac:dyDescent="0.25">
      <c r="A325" s="9" t="s">
        <v>69</v>
      </c>
      <c r="B325" s="9" t="s">
        <v>70</v>
      </c>
      <c r="C325" s="9" t="s">
        <v>79</v>
      </c>
      <c r="D325" s="10">
        <v>2159</v>
      </c>
      <c r="E325" s="9">
        <v>11</v>
      </c>
      <c r="F325" s="11">
        <f t="shared" si="105"/>
        <v>23749</v>
      </c>
      <c r="G325" s="11">
        <f t="shared" ref="G325:G327" si="107">F325*3%</f>
        <v>712.47</v>
      </c>
      <c r="H325" s="11">
        <f>F325*5%</f>
        <v>1187.45</v>
      </c>
      <c r="I325" s="10">
        <v>1098889</v>
      </c>
      <c r="J325" s="11">
        <f t="shared" si="106"/>
        <v>87911.12</v>
      </c>
    </row>
    <row r="326" spans="1:10" ht="15.75" customHeight="1" x14ac:dyDescent="0.25">
      <c r="A326" s="9" t="s">
        <v>69</v>
      </c>
      <c r="B326" s="9" t="s">
        <v>99</v>
      </c>
      <c r="C326" s="9" t="s">
        <v>71</v>
      </c>
      <c r="D326" s="10">
        <v>1608</v>
      </c>
      <c r="E326" s="9">
        <v>6</v>
      </c>
      <c r="F326" s="11">
        <f t="shared" si="105"/>
        <v>9648</v>
      </c>
      <c r="G326" s="11">
        <f t="shared" si="107"/>
        <v>289.44</v>
      </c>
      <c r="H326" s="11">
        <f>F326*4%</f>
        <v>385.92</v>
      </c>
      <c r="I326" s="10">
        <v>1191173</v>
      </c>
      <c r="J326" s="11">
        <f t="shared" si="106"/>
        <v>95293.84</v>
      </c>
    </row>
    <row r="327" spans="1:10" ht="15.75" customHeight="1" x14ac:dyDescent="0.25">
      <c r="A327" s="9" t="s">
        <v>69</v>
      </c>
      <c r="B327" s="9" t="s">
        <v>88</v>
      </c>
      <c r="C327" s="9" t="s">
        <v>82</v>
      </c>
      <c r="D327" s="10">
        <v>1792</v>
      </c>
      <c r="E327" s="9">
        <v>16</v>
      </c>
      <c r="F327" s="11">
        <f t="shared" si="105"/>
        <v>28672</v>
      </c>
      <c r="G327" s="11">
        <f t="shared" si="107"/>
        <v>860.16</v>
      </c>
      <c r="H327" s="11">
        <f t="shared" ref="H327:H328" si="108">F327*1%</f>
        <v>286.72000000000003</v>
      </c>
      <c r="I327" s="10">
        <v>1134291</v>
      </c>
      <c r="J327" s="11">
        <f t="shared" si="106"/>
        <v>90743.28</v>
      </c>
    </row>
    <row r="328" spans="1:10" ht="15.75" customHeight="1" x14ac:dyDescent="0.25">
      <c r="A328" s="9" t="s">
        <v>74</v>
      </c>
      <c r="B328" s="9" t="s">
        <v>105</v>
      </c>
      <c r="C328" s="9" t="s">
        <v>82</v>
      </c>
      <c r="D328" s="10">
        <v>1562</v>
      </c>
      <c r="E328" s="9">
        <v>11</v>
      </c>
      <c r="F328" s="11">
        <f t="shared" si="105"/>
        <v>17182</v>
      </c>
      <c r="H328" s="11">
        <f t="shared" si="108"/>
        <v>171.82</v>
      </c>
      <c r="I328" s="10">
        <v>1070927</v>
      </c>
      <c r="J328" s="11">
        <f t="shared" si="106"/>
        <v>85674.16</v>
      </c>
    </row>
    <row r="329" spans="1:10" ht="15.75" customHeight="1" x14ac:dyDescent="0.25">
      <c r="A329" s="9" t="s">
        <v>69</v>
      </c>
      <c r="B329" s="9" t="s">
        <v>92</v>
      </c>
      <c r="C329" s="9" t="s">
        <v>73</v>
      </c>
      <c r="D329" s="10">
        <v>1553</v>
      </c>
      <c r="E329" s="9">
        <v>18</v>
      </c>
      <c r="F329" s="11">
        <f t="shared" si="105"/>
        <v>27954</v>
      </c>
      <c r="G329" s="11">
        <f>F329*3%</f>
        <v>838.62</v>
      </c>
      <c r="H329" s="11">
        <f>F329*3%</f>
        <v>838.62</v>
      </c>
      <c r="I329" s="10">
        <v>1059806</v>
      </c>
      <c r="J329" s="11">
        <f t="shared" si="106"/>
        <v>84784.48</v>
      </c>
    </row>
    <row r="330" spans="1:10" ht="15.75" customHeight="1" x14ac:dyDescent="0.25">
      <c r="A330" s="9" t="s">
        <v>74</v>
      </c>
      <c r="B330" s="9" t="s">
        <v>98</v>
      </c>
      <c r="C330" s="9" t="s">
        <v>82</v>
      </c>
      <c r="D330" s="10">
        <v>2204</v>
      </c>
      <c r="E330" s="9">
        <v>2</v>
      </c>
      <c r="F330" s="11">
        <f t="shared" si="105"/>
        <v>4408</v>
      </c>
      <c r="H330" s="11">
        <f>F330*1%</f>
        <v>44.08</v>
      </c>
      <c r="I330" s="10">
        <v>1124541</v>
      </c>
      <c r="J330" s="11">
        <f t="shared" si="106"/>
        <v>89963.28</v>
      </c>
    </row>
    <row r="331" spans="1:10" ht="15.75" customHeight="1" x14ac:dyDescent="0.25">
      <c r="A331" s="9" t="s">
        <v>69</v>
      </c>
      <c r="B331" s="9" t="s">
        <v>97</v>
      </c>
      <c r="C331" s="9" t="s">
        <v>71</v>
      </c>
      <c r="D331" s="10">
        <v>1970</v>
      </c>
      <c r="E331" s="9">
        <v>10</v>
      </c>
      <c r="F331" s="11">
        <f t="shared" si="105"/>
        <v>19700</v>
      </c>
      <c r="G331" s="11">
        <f>F331*3%</f>
        <v>591</v>
      </c>
      <c r="H331" s="11">
        <f>F331*4%</f>
        <v>788</v>
      </c>
      <c r="I331" s="10">
        <v>1049573</v>
      </c>
      <c r="J331" s="11">
        <f t="shared" si="106"/>
        <v>83965.84</v>
      </c>
    </row>
    <row r="332" spans="1:10" ht="15.75" customHeight="1" x14ac:dyDescent="0.25">
      <c r="A332" s="9" t="s">
        <v>74</v>
      </c>
      <c r="B332" s="9" t="s">
        <v>86</v>
      </c>
      <c r="C332" s="9" t="s">
        <v>82</v>
      </c>
      <c r="D332" s="10">
        <v>2119</v>
      </c>
      <c r="E332" s="9">
        <v>5</v>
      </c>
      <c r="F332" s="11">
        <f t="shared" si="105"/>
        <v>10595</v>
      </c>
      <c r="H332" s="11">
        <f>F332*1%</f>
        <v>105.95</v>
      </c>
      <c r="I332" s="10">
        <v>1002563</v>
      </c>
      <c r="J332" s="11">
        <f t="shared" si="106"/>
        <v>80205.040000000008</v>
      </c>
    </row>
    <row r="333" spans="1:10" ht="15.75" customHeight="1" x14ac:dyDescent="0.25">
      <c r="A333" s="9" t="s">
        <v>74</v>
      </c>
      <c r="B333" s="9" t="s">
        <v>98</v>
      </c>
      <c r="C333" s="9" t="s">
        <v>76</v>
      </c>
      <c r="D333" s="10">
        <v>1842</v>
      </c>
      <c r="E333" s="9">
        <v>22</v>
      </c>
      <c r="F333" s="11">
        <f t="shared" si="105"/>
        <v>40524</v>
      </c>
      <c r="H333" s="11">
        <f>F333*2%</f>
        <v>810.48</v>
      </c>
      <c r="I333" s="10">
        <v>1007890</v>
      </c>
      <c r="J333" s="11">
        <f t="shared" si="106"/>
        <v>80631.199999999997</v>
      </c>
    </row>
    <row r="334" spans="1:10" ht="15.75" customHeight="1" x14ac:dyDescent="0.25">
      <c r="A334" s="9" t="s">
        <v>69</v>
      </c>
      <c r="B334" s="9" t="s">
        <v>89</v>
      </c>
      <c r="C334" s="9" t="s">
        <v>71</v>
      </c>
      <c r="D334" s="10">
        <v>1974</v>
      </c>
      <c r="E334" s="9">
        <v>5</v>
      </c>
      <c r="F334" s="11">
        <f t="shared" si="105"/>
        <v>9870</v>
      </c>
      <c r="G334" s="11">
        <f>F334*3%</f>
        <v>296.09999999999997</v>
      </c>
      <c r="H334" s="11">
        <f>F334*4%</f>
        <v>394.8</v>
      </c>
      <c r="I334" s="10">
        <v>1120960</v>
      </c>
      <c r="J334" s="11">
        <f t="shared" si="106"/>
        <v>89676.800000000003</v>
      </c>
    </row>
    <row r="335" spans="1:10" ht="15.75" customHeight="1" x14ac:dyDescent="0.25">
      <c r="A335" s="9" t="s">
        <v>74</v>
      </c>
      <c r="B335" s="9" t="s">
        <v>107</v>
      </c>
      <c r="C335" s="9" t="s">
        <v>79</v>
      </c>
      <c r="D335" s="10">
        <v>2106</v>
      </c>
      <c r="E335" s="9">
        <v>14</v>
      </c>
      <c r="F335" s="11">
        <f t="shared" si="105"/>
        <v>29484</v>
      </c>
      <c r="H335" s="11">
        <f>F335*5%</f>
        <v>1474.2</v>
      </c>
      <c r="I335" s="10">
        <v>1152609</v>
      </c>
      <c r="J335" s="11">
        <f t="shared" si="106"/>
        <v>92208.72</v>
      </c>
    </row>
    <row r="336" spans="1:10" ht="15.75" customHeight="1" x14ac:dyDescent="0.25">
      <c r="A336" s="9" t="s">
        <v>69</v>
      </c>
      <c r="B336" s="9" t="s">
        <v>96</v>
      </c>
      <c r="C336" s="9" t="s">
        <v>73</v>
      </c>
      <c r="D336" s="10">
        <v>2048</v>
      </c>
      <c r="E336" s="9">
        <v>3</v>
      </c>
      <c r="F336" s="11">
        <f t="shared" si="105"/>
        <v>6144</v>
      </c>
      <c r="G336" s="11">
        <f t="shared" ref="G336:G339" si="109">F336*3%</f>
        <v>184.32</v>
      </c>
      <c r="H336" s="11">
        <f>F336*3%</f>
        <v>184.32</v>
      </c>
      <c r="I336" s="10">
        <v>1195237</v>
      </c>
      <c r="J336" s="11">
        <f t="shared" si="106"/>
        <v>95618.96</v>
      </c>
    </row>
    <row r="337" spans="1:10" ht="15.75" customHeight="1" x14ac:dyDescent="0.25">
      <c r="A337" s="9" t="s">
        <v>69</v>
      </c>
      <c r="B337" s="9" t="s">
        <v>103</v>
      </c>
      <c r="C337" s="9" t="s">
        <v>76</v>
      </c>
      <c r="D337" s="10">
        <v>2090</v>
      </c>
      <c r="E337" s="9">
        <v>12</v>
      </c>
      <c r="F337" s="11">
        <f t="shared" si="105"/>
        <v>25080</v>
      </c>
      <c r="G337" s="11">
        <f t="shared" si="109"/>
        <v>752.4</v>
      </c>
      <c r="H337" s="11">
        <f>F337*2%</f>
        <v>501.6</v>
      </c>
      <c r="I337" s="10">
        <v>1006950</v>
      </c>
      <c r="J337" s="11">
        <f t="shared" si="106"/>
        <v>80556</v>
      </c>
    </row>
    <row r="338" spans="1:10" ht="15.75" customHeight="1" x14ac:dyDescent="0.25">
      <c r="A338" s="9" t="s">
        <v>69</v>
      </c>
      <c r="B338" s="9" t="s">
        <v>96</v>
      </c>
      <c r="C338" s="9" t="s">
        <v>79</v>
      </c>
      <c r="D338" s="10">
        <v>1510</v>
      </c>
      <c r="E338" s="9">
        <v>19</v>
      </c>
      <c r="F338" s="11">
        <f t="shared" si="105"/>
        <v>28690</v>
      </c>
      <c r="G338" s="11">
        <f t="shared" si="109"/>
        <v>860.69999999999993</v>
      </c>
      <c r="H338" s="11">
        <f>F338*5%</f>
        <v>1434.5</v>
      </c>
      <c r="I338" s="10">
        <v>1161174</v>
      </c>
      <c r="J338" s="11">
        <f t="shared" si="106"/>
        <v>92893.92</v>
      </c>
    </row>
    <row r="339" spans="1:10" ht="15.75" customHeight="1" x14ac:dyDescent="0.25">
      <c r="A339" s="9" t="s">
        <v>69</v>
      </c>
      <c r="B339" s="9" t="s">
        <v>96</v>
      </c>
      <c r="C339" s="9" t="s">
        <v>71</v>
      </c>
      <c r="D339" s="10">
        <v>1539</v>
      </c>
      <c r="E339" s="9">
        <v>17</v>
      </c>
      <c r="F339" s="11">
        <f t="shared" si="105"/>
        <v>26163</v>
      </c>
      <c r="G339" s="11">
        <f t="shared" si="109"/>
        <v>784.89</v>
      </c>
      <c r="H339" s="11">
        <f>F339*4%</f>
        <v>1046.52</v>
      </c>
      <c r="I339" s="10">
        <v>1019794</v>
      </c>
      <c r="J339" s="11">
        <f t="shared" si="106"/>
        <v>81583.520000000004</v>
      </c>
    </row>
    <row r="340" spans="1:10" ht="15.75" customHeight="1" x14ac:dyDescent="0.25">
      <c r="A340" s="9" t="s">
        <v>74</v>
      </c>
      <c r="B340" s="9" t="s">
        <v>75</v>
      </c>
      <c r="C340" s="9" t="s">
        <v>73</v>
      </c>
      <c r="D340" s="10">
        <v>1690</v>
      </c>
      <c r="E340" s="9">
        <v>15</v>
      </c>
      <c r="F340" s="11">
        <f t="shared" si="105"/>
        <v>25350</v>
      </c>
      <c r="H340" s="11">
        <f>F340*3%</f>
        <v>760.5</v>
      </c>
      <c r="I340" s="10">
        <v>1122866</v>
      </c>
      <c r="J340" s="11">
        <f t="shared" si="106"/>
        <v>89829.28</v>
      </c>
    </row>
    <row r="341" spans="1:10" ht="15.75" customHeight="1" x14ac:dyDescent="0.25">
      <c r="A341" s="9" t="s">
        <v>69</v>
      </c>
      <c r="B341" s="9" t="s">
        <v>91</v>
      </c>
      <c r="C341" s="9" t="s">
        <v>71</v>
      </c>
      <c r="D341" s="10">
        <v>1649</v>
      </c>
      <c r="E341" s="9">
        <v>20</v>
      </c>
      <c r="F341" s="11">
        <f t="shared" si="105"/>
        <v>32980</v>
      </c>
      <c r="G341" s="11">
        <f>F341*3%</f>
        <v>989.4</v>
      </c>
      <c r="H341" s="11">
        <f t="shared" ref="H341:H342" si="110">F341*4%</f>
        <v>1319.2</v>
      </c>
      <c r="I341" s="10">
        <v>1074165</v>
      </c>
      <c r="J341" s="11">
        <f t="shared" si="106"/>
        <v>85933.2</v>
      </c>
    </row>
    <row r="342" spans="1:10" ht="15.75" customHeight="1" x14ac:dyDescent="0.25">
      <c r="A342" s="9" t="s">
        <v>74</v>
      </c>
      <c r="B342" s="9" t="s">
        <v>109</v>
      </c>
      <c r="C342" s="9" t="s">
        <v>71</v>
      </c>
      <c r="D342" s="10">
        <v>1919</v>
      </c>
      <c r="E342" s="9">
        <v>8</v>
      </c>
      <c r="F342" s="11">
        <f t="shared" si="105"/>
        <v>15352</v>
      </c>
      <c r="H342" s="11">
        <f t="shared" si="110"/>
        <v>614.08000000000004</v>
      </c>
      <c r="I342" s="10">
        <v>1063835</v>
      </c>
      <c r="J342" s="11">
        <f t="shared" si="106"/>
        <v>85106.8</v>
      </c>
    </row>
    <row r="343" spans="1:10" ht="15.75" customHeight="1" x14ac:dyDescent="0.25">
      <c r="A343" s="9" t="s">
        <v>74</v>
      </c>
      <c r="B343" s="9" t="s">
        <v>80</v>
      </c>
      <c r="C343" s="9" t="s">
        <v>79</v>
      </c>
      <c r="D343" s="10">
        <v>1892</v>
      </c>
      <c r="E343" s="9">
        <v>21</v>
      </c>
      <c r="F343" s="11">
        <f t="shared" si="105"/>
        <v>39732</v>
      </c>
      <c r="H343" s="11">
        <f>F343*5%</f>
        <v>1986.6000000000001</v>
      </c>
      <c r="I343" s="10">
        <v>1138296</v>
      </c>
      <c r="J343" s="11">
        <f t="shared" si="106"/>
        <v>91063.680000000008</v>
      </c>
    </row>
    <row r="344" spans="1:10" ht="15.75" customHeight="1" x14ac:dyDescent="0.25">
      <c r="A344" s="9" t="s">
        <v>74</v>
      </c>
      <c r="B344" s="9" t="s">
        <v>102</v>
      </c>
      <c r="C344" s="9" t="s">
        <v>82</v>
      </c>
      <c r="D344" s="10">
        <v>1991</v>
      </c>
      <c r="E344" s="9">
        <v>5</v>
      </c>
      <c r="F344" s="11">
        <f t="shared" si="105"/>
        <v>9955</v>
      </c>
      <c r="H344" s="11">
        <f>F344*1%</f>
        <v>99.55</v>
      </c>
      <c r="I344" s="10">
        <v>1031288</v>
      </c>
      <c r="J344" s="11">
        <f t="shared" si="106"/>
        <v>82503.040000000008</v>
      </c>
    </row>
    <row r="345" spans="1:10" ht="15.75" customHeight="1" x14ac:dyDescent="0.25">
      <c r="A345" s="9" t="s">
        <v>74</v>
      </c>
      <c r="B345" s="9" t="s">
        <v>81</v>
      </c>
      <c r="C345" s="9" t="s">
        <v>71</v>
      </c>
      <c r="D345" s="10">
        <v>2265</v>
      </c>
      <c r="E345" s="9">
        <v>17</v>
      </c>
      <c r="F345" s="11">
        <f t="shared" si="105"/>
        <v>38505</v>
      </c>
      <c r="H345" s="11">
        <f t="shared" ref="H345:H346" si="111">F345*4%</f>
        <v>1540.2</v>
      </c>
      <c r="I345" s="10">
        <v>1128623</v>
      </c>
      <c r="J345" s="11">
        <f t="shared" si="106"/>
        <v>90289.84</v>
      </c>
    </row>
    <row r="346" spans="1:10" ht="15.75" customHeight="1" x14ac:dyDescent="0.25">
      <c r="A346" s="9" t="s">
        <v>69</v>
      </c>
      <c r="B346" s="9" t="s">
        <v>92</v>
      </c>
      <c r="C346" s="9" t="s">
        <v>71</v>
      </c>
      <c r="D346" s="10">
        <v>1697</v>
      </c>
      <c r="E346" s="9">
        <v>7</v>
      </c>
      <c r="F346" s="11">
        <f t="shared" si="105"/>
        <v>11879</v>
      </c>
      <c r="G346" s="11">
        <f t="shared" ref="G346:G353" si="112">F346*3%</f>
        <v>356.37</v>
      </c>
      <c r="H346" s="11">
        <f t="shared" si="111"/>
        <v>475.16</v>
      </c>
      <c r="I346" s="10">
        <v>1162374</v>
      </c>
      <c r="J346" s="11">
        <f t="shared" si="106"/>
        <v>92989.92</v>
      </c>
    </row>
    <row r="347" spans="1:10" ht="15.75" customHeight="1" x14ac:dyDescent="0.25">
      <c r="A347" s="9" t="s">
        <v>69</v>
      </c>
      <c r="B347" s="9" t="s">
        <v>92</v>
      </c>
      <c r="C347" s="9" t="s">
        <v>73</v>
      </c>
      <c r="D347" s="10">
        <v>2028</v>
      </c>
      <c r="E347" s="9">
        <v>11</v>
      </c>
      <c r="F347" s="11">
        <f t="shared" si="105"/>
        <v>22308</v>
      </c>
      <c r="G347" s="11">
        <f t="shared" si="112"/>
        <v>669.24</v>
      </c>
      <c r="H347" s="11">
        <f>F347*3%</f>
        <v>669.24</v>
      </c>
      <c r="I347" s="10">
        <v>1170695</v>
      </c>
      <c r="J347" s="11">
        <f t="shared" si="106"/>
        <v>93655.6</v>
      </c>
    </row>
    <row r="348" spans="1:10" ht="15.75" customHeight="1" x14ac:dyDescent="0.25">
      <c r="A348" s="9" t="s">
        <v>69</v>
      </c>
      <c r="B348" s="9" t="s">
        <v>110</v>
      </c>
      <c r="C348" s="9" t="s">
        <v>82</v>
      </c>
      <c r="D348" s="10">
        <v>2048</v>
      </c>
      <c r="E348" s="9">
        <v>19</v>
      </c>
      <c r="F348" s="11">
        <f t="shared" si="105"/>
        <v>38912</v>
      </c>
      <c r="G348" s="11">
        <f t="shared" si="112"/>
        <v>1167.3599999999999</v>
      </c>
      <c r="H348" s="11">
        <f>F348*1%</f>
        <v>389.12</v>
      </c>
      <c r="I348" s="10">
        <v>1151594</v>
      </c>
      <c r="J348" s="11">
        <f t="shared" si="106"/>
        <v>92127.52</v>
      </c>
    </row>
    <row r="349" spans="1:10" ht="15.75" customHeight="1" x14ac:dyDescent="0.25">
      <c r="A349" s="9" t="s">
        <v>69</v>
      </c>
      <c r="B349" s="9" t="s">
        <v>84</v>
      </c>
      <c r="C349" s="9" t="s">
        <v>73</v>
      </c>
      <c r="D349" s="10">
        <v>1790</v>
      </c>
      <c r="E349" s="9">
        <v>11</v>
      </c>
      <c r="F349" s="11">
        <f t="shared" si="105"/>
        <v>19690</v>
      </c>
      <c r="G349" s="11">
        <f t="shared" si="112"/>
        <v>590.69999999999993</v>
      </c>
      <c r="H349" s="11">
        <f>F349*3%</f>
        <v>590.69999999999993</v>
      </c>
      <c r="I349" s="10">
        <v>1082593</v>
      </c>
      <c r="J349" s="11">
        <f t="shared" si="106"/>
        <v>86607.44</v>
      </c>
    </row>
    <row r="350" spans="1:10" ht="15.75" customHeight="1" x14ac:dyDescent="0.25">
      <c r="A350" s="9" t="s">
        <v>69</v>
      </c>
      <c r="B350" s="9" t="s">
        <v>92</v>
      </c>
      <c r="C350" s="9" t="s">
        <v>82</v>
      </c>
      <c r="D350" s="10">
        <v>1934</v>
      </c>
      <c r="E350" s="9">
        <v>10</v>
      </c>
      <c r="F350" s="11">
        <f t="shared" si="105"/>
        <v>19340</v>
      </c>
      <c r="G350" s="11">
        <f t="shared" si="112"/>
        <v>580.19999999999993</v>
      </c>
      <c r="H350" s="11">
        <f>F350*1%</f>
        <v>193.4</v>
      </c>
      <c r="I350" s="10">
        <v>1139588</v>
      </c>
      <c r="J350" s="11">
        <f t="shared" si="106"/>
        <v>91167.040000000008</v>
      </c>
    </row>
    <row r="351" spans="1:10" ht="15.75" customHeight="1" x14ac:dyDescent="0.25">
      <c r="A351" s="9" t="s">
        <v>69</v>
      </c>
      <c r="B351" s="9" t="s">
        <v>87</v>
      </c>
      <c r="C351" s="9" t="s">
        <v>73</v>
      </c>
      <c r="D351" s="10">
        <v>2212</v>
      </c>
      <c r="E351" s="9">
        <v>3</v>
      </c>
      <c r="F351" s="11">
        <f t="shared" si="105"/>
        <v>6636</v>
      </c>
      <c r="G351" s="11">
        <f t="shared" si="112"/>
        <v>199.07999999999998</v>
      </c>
      <c r="H351" s="11">
        <f>F351*3%</f>
        <v>199.07999999999998</v>
      </c>
      <c r="I351" s="10">
        <v>1018455</v>
      </c>
      <c r="J351" s="11">
        <f t="shared" si="106"/>
        <v>81476.400000000009</v>
      </c>
    </row>
    <row r="352" spans="1:10" ht="15.75" customHeight="1" x14ac:dyDescent="0.25">
      <c r="A352" s="9" t="s">
        <v>69</v>
      </c>
      <c r="B352" s="9" t="s">
        <v>99</v>
      </c>
      <c r="C352" s="9" t="s">
        <v>76</v>
      </c>
      <c r="D352" s="10">
        <v>1878</v>
      </c>
      <c r="E352" s="9">
        <v>2</v>
      </c>
      <c r="F352" s="11">
        <f t="shared" si="105"/>
        <v>3756</v>
      </c>
      <c r="G352" s="11">
        <f t="shared" si="112"/>
        <v>112.67999999999999</v>
      </c>
      <c r="H352" s="11">
        <f>F352*2%</f>
        <v>75.12</v>
      </c>
      <c r="I352" s="10">
        <v>1052289</v>
      </c>
      <c r="J352" s="11">
        <f t="shared" si="106"/>
        <v>84183.12</v>
      </c>
    </row>
    <row r="353" spans="1:10" ht="15.75" customHeight="1" x14ac:dyDescent="0.25">
      <c r="A353" s="9" t="s">
        <v>69</v>
      </c>
      <c r="B353" s="9" t="s">
        <v>103</v>
      </c>
      <c r="C353" s="9" t="s">
        <v>79</v>
      </c>
      <c r="D353" s="10">
        <v>1783</v>
      </c>
      <c r="E353" s="9">
        <v>18</v>
      </c>
      <c r="F353" s="11">
        <f t="shared" si="105"/>
        <v>32094</v>
      </c>
      <c r="G353" s="11">
        <f t="shared" si="112"/>
        <v>962.81999999999994</v>
      </c>
      <c r="H353" s="11">
        <f>F353*5%</f>
        <v>1604.7</v>
      </c>
      <c r="I353" s="10">
        <v>1100779</v>
      </c>
      <c r="J353" s="11">
        <f t="shared" si="106"/>
        <v>88062.32</v>
      </c>
    </row>
    <row r="354" spans="1:10" ht="15.75" customHeight="1" x14ac:dyDescent="0.25">
      <c r="A354" s="9" t="s">
        <v>74</v>
      </c>
      <c r="B354" s="9" t="s">
        <v>98</v>
      </c>
      <c r="C354" s="9" t="s">
        <v>71</v>
      </c>
      <c r="D354" s="10">
        <v>1579</v>
      </c>
      <c r="E354" s="9">
        <v>2</v>
      </c>
      <c r="F354" s="11">
        <f t="shared" si="105"/>
        <v>3158</v>
      </c>
      <c r="H354" s="11">
        <f t="shared" ref="H354:H355" si="113">F354*4%</f>
        <v>126.32000000000001</v>
      </c>
      <c r="I354" s="10">
        <v>1088654</v>
      </c>
      <c r="J354" s="11">
        <f t="shared" si="106"/>
        <v>87092.32</v>
      </c>
    </row>
    <row r="355" spans="1:10" ht="15.75" customHeight="1" x14ac:dyDescent="0.25">
      <c r="A355" s="9" t="s">
        <v>69</v>
      </c>
      <c r="B355" s="9" t="s">
        <v>92</v>
      </c>
      <c r="C355" s="9" t="s">
        <v>71</v>
      </c>
      <c r="D355" s="10">
        <v>1898</v>
      </c>
      <c r="E355" s="9">
        <v>10</v>
      </c>
      <c r="F355" s="11">
        <f t="shared" si="105"/>
        <v>18980</v>
      </c>
      <c r="G355" s="11">
        <f t="shared" ref="G355:G360" si="114">F355*3%</f>
        <v>569.4</v>
      </c>
      <c r="H355" s="11">
        <f t="shared" si="113"/>
        <v>759.2</v>
      </c>
      <c r="I355" s="10">
        <v>1086879</v>
      </c>
      <c r="J355" s="11">
        <f t="shared" si="106"/>
        <v>86950.32</v>
      </c>
    </row>
    <row r="356" spans="1:10" ht="15.75" customHeight="1" x14ac:dyDescent="0.25">
      <c r="A356" s="9" t="s">
        <v>69</v>
      </c>
      <c r="B356" s="9" t="s">
        <v>95</v>
      </c>
      <c r="C356" s="9" t="s">
        <v>82</v>
      </c>
      <c r="D356" s="10">
        <v>1749</v>
      </c>
      <c r="E356" s="9">
        <v>10</v>
      </c>
      <c r="F356" s="11">
        <f t="shared" si="105"/>
        <v>17490</v>
      </c>
      <c r="G356" s="11">
        <f t="shared" si="114"/>
        <v>524.69999999999993</v>
      </c>
      <c r="H356" s="11">
        <f t="shared" ref="H356:H357" si="115">F356*1%</f>
        <v>174.9</v>
      </c>
      <c r="I356" s="10">
        <v>1130195</v>
      </c>
      <c r="J356" s="11">
        <f t="shared" si="106"/>
        <v>90415.6</v>
      </c>
    </row>
    <row r="357" spans="1:10" ht="15.75" customHeight="1" x14ac:dyDescent="0.25">
      <c r="A357" s="9" t="s">
        <v>69</v>
      </c>
      <c r="B357" s="9" t="s">
        <v>78</v>
      </c>
      <c r="C357" s="9" t="s">
        <v>82</v>
      </c>
      <c r="D357" s="10">
        <v>2107</v>
      </c>
      <c r="E357" s="9">
        <v>12</v>
      </c>
      <c r="F357" s="11">
        <f t="shared" si="105"/>
        <v>25284</v>
      </c>
      <c r="G357" s="11">
        <f t="shared" si="114"/>
        <v>758.52</v>
      </c>
      <c r="H357" s="11">
        <f t="shared" si="115"/>
        <v>252.84</v>
      </c>
      <c r="I357" s="10">
        <v>1156277</v>
      </c>
      <c r="J357" s="11">
        <f t="shared" si="106"/>
        <v>92502.16</v>
      </c>
    </row>
    <row r="358" spans="1:10" ht="15.75" customHeight="1" x14ac:dyDescent="0.25">
      <c r="A358" s="9" t="s">
        <v>69</v>
      </c>
      <c r="B358" s="9" t="s">
        <v>88</v>
      </c>
      <c r="C358" s="9" t="s">
        <v>79</v>
      </c>
      <c r="D358" s="10">
        <v>2153</v>
      </c>
      <c r="E358" s="9">
        <v>19</v>
      </c>
      <c r="F358" s="11">
        <f t="shared" si="105"/>
        <v>40907</v>
      </c>
      <c r="G358" s="11">
        <f t="shared" si="114"/>
        <v>1227.21</v>
      </c>
      <c r="H358" s="11">
        <f>F358*5%</f>
        <v>2045.3500000000001</v>
      </c>
      <c r="I358" s="10">
        <v>1054158</v>
      </c>
      <c r="J358" s="11">
        <f t="shared" si="106"/>
        <v>84332.64</v>
      </c>
    </row>
    <row r="359" spans="1:10" ht="15.75" customHeight="1" x14ac:dyDescent="0.25">
      <c r="A359" s="9" t="s">
        <v>69</v>
      </c>
      <c r="B359" s="9" t="s">
        <v>96</v>
      </c>
      <c r="C359" s="9" t="s">
        <v>82</v>
      </c>
      <c r="D359" s="10">
        <v>2187</v>
      </c>
      <c r="E359" s="9">
        <v>4</v>
      </c>
      <c r="F359" s="11">
        <f t="shared" si="105"/>
        <v>8748</v>
      </c>
      <c r="G359" s="11">
        <f t="shared" si="114"/>
        <v>262.44</v>
      </c>
      <c r="H359" s="11">
        <f t="shared" ref="H359:H361" si="116">F359*1%</f>
        <v>87.48</v>
      </c>
      <c r="I359" s="10">
        <v>1111831</v>
      </c>
      <c r="J359" s="11">
        <f t="shared" si="106"/>
        <v>88946.48</v>
      </c>
    </row>
    <row r="360" spans="1:10" ht="15.75" customHeight="1" x14ac:dyDescent="0.25">
      <c r="A360" s="9" t="s">
        <v>69</v>
      </c>
      <c r="B360" s="9" t="s">
        <v>97</v>
      </c>
      <c r="C360" s="9" t="s">
        <v>82</v>
      </c>
      <c r="D360" s="10">
        <v>2061</v>
      </c>
      <c r="E360" s="9">
        <v>15</v>
      </c>
      <c r="F360" s="11">
        <f t="shared" si="105"/>
        <v>30915</v>
      </c>
      <c r="G360" s="11">
        <f t="shared" si="114"/>
        <v>927.44999999999993</v>
      </c>
      <c r="H360" s="11">
        <f t="shared" si="116"/>
        <v>309.15000000000003</v>
      </c>
      <c r="I360" s="10">
        <v>1149136</v>
      </c>
      <c r="J360" s="11">
        <f t="shared" si="106"/>
        <v>91930.880000000005</v>
      </c>
    </row>
    <row r="361" spans="1:10" ht="15.75" customHeight="1" x14ac:dyDescent="0.25">
      <c r="A361" s="9" t="s">
        <v>74</v>
      </c>
      <c r="B361" s="9" t="s">
        <v>75</v>
      </c>
      <c r="C361" s="9" t="s">
        <v>82</v>
      </c>
      <c r="D361" s="10">
        <v>2114</v>
      </c>
      <c r="E361" s="9">
        <v>22</v>
      </c>
      <c r="F361" s="11">
        <f t="shared" si="105"/>
        <v>46508</v>
      </c>
      <c r="H361" s="11">
        <f t="shared" si="116"/>
        <v>465.08</v>
      </c>
      <c r="I361" s="10">
        <v>1090500</v>
      </c>
      <c r="J361" s="11">
        <f t="shared" si="106"/>
        <v>87240</v>
      </c>
    </row>
    <row r="362" spans="1:10" ht="15.75" customHeight="1" x14ac:dyDescent="0.25">
      <c r="A362" s="9" t="s">
        <v>69</v>
      </c>
      <c r="B362" s="9" t="s">
        <v>78</v>
      </c>
      <c r="C362" s="9" t="s">
        <v>73</v>
      </c>
      <c r="D362" s="10">
        <v>1567</v>
      </c>
      <c r="E362" s="9">
        <v>10</v>
      </c>
      <c r="F362" s="11">
        <f t="shared" si="105"/>
        <v>15670</v>
      </c>
      <c r="G362" s="11">
        <f>F362*3%</f>
        <v>470.09999999999997</v>
      </c>
      <c r="H362" s="11">
        <f>F362*3%</f>
        <v>470.09999999999997</v>
      </c>
      <c r="I362" s="10">
        <v>1085379</v>
      </c>
      <c r="J362" s="11">
        <f t="shared" si="106"/>
        <v>86830.32</v>
      </c>
    </row>
    <row r="363" spans="1:10" ht="15.75" customHeight="1" x14ac:dyDescent="0.25">
      <c r="A363" s="9" t="s">
        <v>74</v>
      </c>
      <c r="B363" s="9" t="s">
        <v>102</v>
      </c>
      <c r="C363" s="9" t="s">
        <v>79</v>
      </c>
      <c r="D363" s="10">
        <v>2285</v>
      </c>
      <c r="E363" s="9">
        <v>18</v>
      </c>
      <c r="F363" s="11">
        <f t="shared" si="105"/>
        <v>41130</v>
      </c>
      <c r="H363" s="11">
        <f>F363*5%</f>
        <v>2056.5</v>
      </c>
      <c r="I363" s="10">
        <v>1095726</v>
      </c>
      <c r="J363" s="11">
        <f t="shared" si="106"/>
        <v>87658.08</v>
      </c>
    </row>
    <row r="364" spans="1:10" ht="15.75" customHeight="1" x14ac:dyDescent="0.25">
      <c r="A364" s="9" t="s">
        <v>74</v>
      </c>
      <c r="B364" s="9" t="s">
        <v>100</v>
      </c>
      <c r="C364" s="9" t="s">
        <v>71</v>
      </c>
      <c r="D364" s="10">
        <v>2199</v>
      </c>
      <c r="E364" s="9">
        <v>8</v>
      </c>
      <c r="F364" s="11">
        <f t="shared" si="105"/>
        <v>17592</v>
      </c>
      <c r="H364" s="11">
        <f>F364*4%</f>
        <v>703.68000000000006</v>
      </c>
      <c r="I364" s="10">
        <v>1091499</v>
      </c>
      <c r="J364" s="11">
        <f t="shared" si="106"/>
        <v>87319.92</v>
      </c>
    </row>
    <row r="365" spans="1:10" ht="15.75" customHeight="1" x14ac:dyDescent="0.25">
      <c r="A365" s="9" t="s">
        <v>69</v>
      </c>
      <c r="B365" s="9" t="s">
        <v>101</v>
      </c>
      <c r="C365" s="9" t="s">
        <v>79</v>
      </c>
      <c r="D365" s="10">
        <v>2109</v>
      </c>
      <c r="E365" s="9">
        <v>14</v>
      </c>
      <c r="F365" s="11">
        <f t="shared" si="105"/>
        <v>29526</v>
      </c>
      <c r="G365" s="11">
        <f>F365*3%</f>
        <v>885.78</v>
      </c>
      <c r="H365" s="11">
        <f>F365*5%</f>
        <v>1476.3000000000002</v>
      </c>
      <c r="I365" s="10">
        <v>1043746</v>
      </c>
      <c r="J365" s="11">
        <f t="shared" si="106"/>
        <v>83499.680000000008</v>
      </c>
    </row>
    <row r="366" spans="1:10" ht="15.75" customHeight="1" x14ac:dyDescent="0.25">
      <c r="A366" s="9" t="s">
        <v>74</v>
      </c>
      <c r="B366" s="9" t="s">
        <v>108</v>
      </c>
      <c r="C366" s="9" t="s">
        <v>82</v>
      </c>
      <c r="D366" s="10">
        <v>2178</v>
      </c>
      <c r="E366" s="9">
        <v>9</v>
      </c>
      <c r="F366" s="11">
        <f t="shared" si="105"/>
        <v>19602</v>
      </c>
      <c r="H366" s="11">
        <f>F366*1%</f>
        <v>196.02</v>
      </c>
      <c r="I366" s="10">
        <v>1122144</v>
      </c>
      <c r="J366" s="11">
        <f t="shared" si="106"/>
        <v>89771.520000000004</v>
      </c>
    </row>
    <row r="367" spans="1:10" ht="15.75" customHeight="1" x14ac:dyDescent="0.25">
      <c r="A367" s="9" t="s">
        <v>74</v>
      </c>
      <c r="B367" s="9" t="s">
        <v>75</v>
      </c>
      <c r="C367" s="9" t="s">
        <v>71</v>
      </c>
      <c r="D367" s="10">
        <v>1594</v>
      </c>
      <c r="E367" s="9">
        <v>16</v>
      </c>
      <c r="F367" s="11">
        <f t="shared" si="105"/>
        <v>25504</v>
      </c>
      <c r="H367" s="11">
        <f>F367*4%</f>
        <v>1020.16</v>
      </c>
      <c r="I367" s="10">
        <v>1118648</v>
      </c>
      <c r="J367" s="11">
        <f t="shared" si="106"/>
        <v>89491.839999999997</v>
      </c>
    </row>
    <row r="368" spans="1:10" ht="15.75" customHeight="1" x14ac:dyDescent="0.25">
      <c r="A368" s="9" t="s">
        <v>69</v>
      </c>
      <c r="B368" s="9" t="s">
        <v>88</v>
      </c>
      <c r="C368" s="9" t="s">
        <v>76</v>
      </c>
      <c r="D368" s="10">
        <v>1809</v>
      </c>
      <c r="E368" s="9">
        <v>18</v>
      </c>
      <c r="F368" s="11">
        <f t="shared" si="105"/>
        <v>32562</v>
      </c>
      <c r="G368" s="11">
        <f>F368*3%</f>
        <v>976.86</v>
      </c>
      <c r="H368" s="11">
        <f>F368*2%</f>
        <v>651.24</v>
      </c>
      <c r="I368" s="10">
        <v>1069653</v>
      </c>
      <c r="J368" s="11">
        <f t="shared" si="106"/>
        <v>85572.24</v>
      </c>
    </row>
    <row r="369" spans="1:10" ht="15.75" customHeight="1" x14ac:dyDescent="0.25">
      <c r="A369" s="9" t="s">
        <v>74</v>
      </c>
      <c r="B369" s="9" t="s">
        <v>102</v>
      </c>
      <c r="C369" s="9" t="s">
        <v>73</v>
      </c>
      <c r="D369" s="10">
        <v>1912</v>
      </c>
      <c r="E369" s="9">
        <v>6</v>
      </c>
      <c r="F369" s="11">
        <f t="shared" si="105"/>
        <v>11472</v>
      </c>
      <c r="H369" s="11">
        <f>F369*3%</f>
        <v>344.15999999999997</v>
      </c>
      <c r="I369" s="10">
        <v>1153374</v>
      </c>
      <c r="J369" s="11">
        <f t="shared" si="106"/>
        <v>92269.92</v>
      </c>
    </row>
    <row r="370" spans="1:10" ht="15.75" customHeight="1" x14ac:dyDescent="0.25">
      <c r="A370" s="9" t="s">
        <v>69</v>
      </c>
      <c r="B370" s="9" t="s">
        <v>72</v>
      </c>
      <c r="C370" s="9" t="s">
        <v>71</v>
      </c>
      <c r="D370" s="10">
        <v>2220</v>
      </c>
      <c r="E370" s="9">
        <v>19</v>
      </c>
      <c r="F370" s="11">
        <f t="shared" si="105"/>
        <v>42180</v>
      </c>
      <c r="G370" s="11">
        <f>F370*3%</f>
        <v>1265.3999999999999</v>
      </c>
      <c r="H370" s="11">
        <f>F370*4%</f>
        <v>1687.2</v>
      </c>
      <c r="I370" s="10">
        <v>1068750</v>
      </c>
      <c r="J370" s="11">
        <f t="shared" si="106"/>
        <v>85500</v>
      </c>
    </row>
    <row r="371" spans="1:10" ht="15.75" customHeight="1" x14ac:dyDescent="0.25">
      <c r="A371" s="9" t="s">
        <v>74</v>
      </c>
      <c r="B371" s="9" t="s">
        <v>98</v>
      </c>
      <c r="C371" s="9" t="s">
        <v>79</v>
      </c>
      <c r="D371" s="10">
        <v>2116</v>
      </c>
      <c r="E371" s="9">
        <v>19</v>
      </c>
      <c r="F371" s="11">
        <f t="shared" si="105"/>
        <v>40204</v>
      </c>
      <c r="H371" s="11">
        <f>F371*5%</f>
        <v>2010.2</v>
      </c>
      <c r="I371" s="10">
        <v>1126078</v>
      </c>
      <c r="J371" s="11">
        <f t="shared" si="106"/>
        <v>90086.24</v>
      </c>
    </row>
    <row r="372" spans="1:10" ht="15.75" customHeight="1" x14ac:dyDescent="0.25">
      <c r="A372" s="9" t="s">
        <v>74</v>
      </c>
      <c r="B372" s="9" t="s">
        <v>83</v>
      </c>
      <c r="C372" s="9" t="s">
        <v>71</v>
      </c>
      <c r="D372" s="10">
        <v>1998</v>
      </c>
      <c r="E372" s="9">
        <v>5</v>
      </c>
      <c r="F372" s="11">
        <f t="shared" si="105"/>
        <v>9990</v>
      </c>
      <c r="H372" s="11">
        <f>F372*4%</f>
        <v>399.6</v>
      </c>
      <c r="I372" s="10">
        <v>1152444</v>
      </c>
      <c r="J372" s="11">
        <f t="shared" si="106"/>
        <v>92195.520000000004</v>
      </c>
    </row>
    <row r="373" spans="1:10" ht="15.75" customHeight="1" x14ac:dyDescent="0.25">
      <c r="A373" s="9" t="s">
        <v>69</v>
      </c>
      <c r="B373" s="9" t="s">
        <v>88</v>
      </c>
      <c r="C373" s="9" t="s">
        <v>73</v>
      </c>
      <c r="D373" s="10">
        <v>1642</v>
      </c>
      <c r="E373" s="9">
        <v>8</v>
      </c>
      <c r="F373" s="11">
        <f t="shared" si="105"/>
        <v>13136</v>
      </c>
      <c r="G373" s="11">
        <f t="shared" ref="G373:G377" si="117">F373*3%</f>
        <v>394.08</v>
      </c>
      <c r="H373" s="11">
        <f>F373*3%</f>
        <v>394.08</v>
      </c>
      <c r="I373" s="10">
        <v>1043716</v>
      </c>
      <c r="J373" s="11">
        <f t="shared" si="106"/>
        <v>83497.279999999999</v>
      </c>
    </row>
    <row r="374" spans="1:10" ht="15.75" customHeight="1" x14ac:dyDescent="0.25">
      <c r="A374" s="9" t="s">
        <v>69</v>
      </c>
      <c r="B374" s="9" t="s">
        <v>92</v>
      </c>
      <c r="C374" s="9" t="s">
        <v>71</v>
      </c>
      <c r="D374" s="10">
        <v>2208</v>
      </c>
      <c r="E374" s="9">
        <v>15</v>
      </c>
      <c r="F374" s="11">
        <f t="shared" si="105"/>
        <v>33120</v>
      </c>
      <c r="G374" s="11">
        <f t="shared" si="117"/>
        <v>993.59999999999991</v>
      </c>
      <c r="H374" s="11">
        <f>F374*4%</f>
        <v>1324.8</v>
      </c>
      <c r="I374" s="10">
        <v>1008051</v>
      </c>
      <c r="J374" s="11">
        <f t="shared" si="106"/>
        <v>80644.08</v>
      </c>
    </row>
    <row r="375" spans="1:10" ht="15.75" customHeight="1" x14ac:dyDescent="0.25">
      <c r="A375" s="9" t="s">
        <v>69</v>
      </c>
      <c r="B375" s="9" t="s">
        <v>101</v>
      </c>
      <c r="C375" s="9" t="s">
        <v>76</v>
      </c>
      <c r="D375" s="10">
        <v>1816</v>
      </c>
      <c r="E375" s="9">
        <v>6</v>
      </c>
      <c r="F375" s="11">
        <f t="shared" si="105"/>
        <v>10896</v>
      </c>
      <c r="G375" s="11">
        <f t="shared" si="117"/>
        <v>326.88</v>
      </c>
      <c r="H375" s="11">
        <f>F375*2%</f>
        <v>217.92000000000002</v>
      </c>
      <c r="I375" s="10">
        <v>1087096</v>
      </c>
      <c r="J375" s="11">
        <f t="shared" si="106"/>
        <v>86967.680000000008</v>
      </c>
    </row>
    <row r="376" spans="1:10" ht="15.75" customHeight="1" x14ac:dyDescent="0.25">
      <c r="A376" s="9" t="s">
        <v>69</v>
      </c>
      <c r="B376" s="9" t="s">
        <v>72</v>
      </c>
      <c r="C376" s="9" t="s">
        <v>73</v>
      </c>
      <c r="D376" s="10">
        <v>1558</v>
      </c>
      <c r="E376" s="9">
        <v>7</v>
      </c>
      <c r="F376" s="11">
        <f t="shared" si="105"/>
        <v>10906</v>
      </c>
      <c r="G376" s="11">
        <f t="shared" si="117"/>
        <v>327.18</v>
      </c>
      <c r="H376" s="11">
        <f>F376*3%</f>
        <v>327.18</v>
      </c>
      <c r="I376" s="10">
        <v>1034210</v>
      </c>
      <c r="J376" s="11">
        <f t="shared" si="106"/>
        <v>82736.800000000003</v>
      </c>
    </row>
    <row r="377" spans="1:10" ht="15.75" customHeight="1" x14ac:dyDescent="0.25">
      <c r="A377" s="9" t="s">
        <v>69</v>
      </c>
      <c r="B377" s="9" t="s">
        <v>89</v>
      </c>
      <c r="C377" s="9" t="s">
        <v>82</v>
      </c>
      <c r="D377" s="10">
        <v>2227</v>
      </c>
      <c r="E377" s="9">
        <v>9</v>
      </c>
      <c r="F377" s="11">
        <f t="shared" si="105"/>
        <v>20043</v>
      </c>
      <c r="G377" s="11">
        <f t="shared" si="117"/>
        <v>601.29</v>
      </c>
      <c r="H377" s="11">
        <f t="shared" ref="H377:H378" si="118">F377*1%</f>
        <v>200.43</v>
      </c>
      <c r="I377" s="10">
        <v>1061115</v>
      </c>
      <c r="J377" s="11">
        <f t="shared" si="106"/>
        <v>84889.2</v>
      </c>
    </row>
    <row r="378" spans="1:10" ht="15.75" customHeight="1" x14ac:dyDescent="0.25">
      <c r="A378" s="9" t="s">
        <v>74</v>
      </c>
      <c r="B378" s="9" t="s">
        <v>86</v>
      </c>
      <c r="C378" s="9" t="s">
        <v>82</v>
      </c>
      <c r="D378" s="10">
        <v>1842</v>
      </c>
      <c r="E378" s="9">
        <v>12</v>
      </c>
      <c r="F378" s="11">
        <f t="shared" si="105"/>
        <v>22104</v>
      </c>
      <c r="H378" s="11">
        <f t="shared" si="118"/>
        <v>221.04</v>
      </c>
      <c r="I378" s="10">
        <v>1150684</v>
      </c>
      <c r="J378" s="11">
        <f t="shared" si="106"/>
        <v>92054.720000000001</v>
      </c>
    </row>
    <row r="379" spans="1:10" ht="15.75" customHeight="1" x14ac:dyDescent="0.25">
      <c r="A379" s="9" t="s">
        <v>69</v>
      </c>
      <c r="B379" s="9" t="s">
        <v>77</v>
      </c>
      <c r="C379" s="9" t="s">
        <v>79</v>
      </c>
      <c r="D379" s="10">
        <v>1570</v>
      </c>
      <c r="E379" s="9">
        <v>18</v>
      </c>
      <c r="F379" s="11">
        <f t="shared" si="105"/>
        <v>28260</v>
      </c>
      <c r="G379" s="11">
        <f t="shared" ref="G379:G382" si="119">F379*3%</f>
        <v>847.8</v>
      </c>
      <c r="H379" s="11">
        <f t="shared" ref="H379:H381" si="120">F379*5%</f>
        <v>1413</v>
      </c>
      <c r="I379" s="10">
        <v>1049941</v>
      </c>
      <c r="J379" s="11">
        <f t="shared" si="106"/>
        <v>83995.28</v>
      </c>
    </row>
    <row r="380" spans="1:10" ht="15.75" customHeight="1" x14ac:dyDescent="0.25">
      <c r="A380" s="9" t="s">
        <v>69</v>
      </c>
      <c r="B380" s="9" t="s">
        <v>70</v>
      </c>
      <c r="C380" s="9" t="s">
        <v>79</v>
      </c>
      <c r="D380" s="10">
        <v>1968</v>
      </c>
      <c r="E380" s="9">
        <v>10</v>
      </c>
      <c r="F380" s="11">
        <f t="shared" si="105"/>
        <v>19680</v>
      </c>
      <c r="G380" s="11">
        <f t="shared" si="119"/>
        <v>590.4</v>
      </c>
      <c r="H380" s="11">
        <f t="shared" si="120"/>
        <v>984</v>
      </c>
      <c r="I380" s="10">
        <v>1187491</v>
      </c>
      <c r="J380" s="11">
        <f t="shared" si="106"/>
        <v>94999.28</v>
      </c>
    </row>
    <row r="381" spans="1:10" ht="15.75" customHeight="1" x14ac:dyDescent="0.25">
      <c r="A381" s="9" t="s">
        <v>69</v>
      </c>
      <c r="B381" s="9" t="s">
        <v>77</v>
      </c>
      <c r="C381" s="9" t="s">
        <v>79</v>
      </c>
      <c r="D381" s="10">
        <v>1661</v>
      </c>
      <c r="E381" s="9">
        <v>16</v>
      </c>
      <c r="F381" s="11">
        <f t="shared" si="105"/>
        <v>26576</v>
      </c>
      <c r="G381" s="11">
        <f t="shared" si="119"/>
        <v>797.28</v>
      </c>
      <c r="H381" s="11">
        <f t="shared" si="120"/>
        <v>1328.8000000000002</v>
      </c>
      <c r="I381" s="10">
        <v>1123557</v>
      </c>
      <c r="J381" s="11">
        <f t="shared" si="106"/>
        <v>89884.56</v>
      </c>
    </row>
    <row r="382" spans="1:10" ht="15.75" customHeight="1" x14ac:dyDescent="0.25">
      <c r="A382" s="9" t="s">
        <v>69</v>
      </c>
      <c r="B382" s="9" t="s">
        <v>94</v>
      </c>
      <c r="C382" s="9" t="s">
        <v>73</v>
      </c>
      <c r="D382" s="10">
        <v>1965</v>
      </c>
      <c r="E382" s="9">
        <v>7</v>
      </c>
      <c r="F382" s="11">
        <f t="shared" si="105"/>
        <v>13755</v>
      </c>
      <c r="G382" s="11">
        <f t="shared" si="119"/>
        <v>412.65</v>
      </c>
      <c r="H382" s="11">
        <f>F382*3%</f>
        <v>412.65</v>
      </c>
      <c r="I382" s="10">
        <v>1143702</v>
      </c>
      <c r="J382" s="11">
        <f t="shared" si="106"/>
        <v>91496.16</v>
      </c>
    </row>
    <row r="383" spans="1:10" ht="15.75" customHeight="1" x14ac:dyDescent="0.25">
      <c r="A383" s="9" t="s">
        <v>74</v>
      </c>
      <c r="B383" s="9" t="s">
        <v>90</v>
      </c>
      <c r="C383" s="9" t="s">
        <v>79</v>
      </c>
      <c r="D383" s="10">
        <v>1557</v>
      </c>
      <c r="E383" s="9">
        <v>22</v>
      </c>
      <c r="F383" s="11">
        <f t="shared" si="105"/>
        <v>34254</v>
      </c>
      <c r="H383" s="11">
        <f t="shared" ref="H383:H384" si="121">F383*5%</f>
        <v>1712.7</v>
      </c>
      <c r="I383" s="10">
        <v>1018025</v>
      </c>
      <c r="J383" s="11">
        <f t="shared" si="106"/>
        <v>81442</v>
      </c>
    </row>
    <row r="384" spans="1:10" ht="15.75" customHeight="1" x14ac:dyDescent="0.25">
      <c r="A384" s="9" t="s">
        <v>74</v>
      </c>
      <c r="B384" s="9" t="s">
        <v>81</v>
      </c>
      <c r="C384" s="9" t="s">
        <v>79</v>
      </c>
      <c r="D384" s="10">
        <v>2071</v>
      </c>
      <c r="E384" s="9">
        <v>13</v>
      </c>
      <c r="F384" s="11">
        <f t="shared" si="105"/>
        <v>26923</v>
      </c>
      <c r="H384" s="11">
        <f t="shared" si="121"/>
        <v>1346.15</v>
      </c>
      <c r="I384" s="10">
        <v>1012117</v>
      </c>
      <c r="J384" s="11">
        <f t="shared" si="106"/>
        <v>80969.36</v>
      </c>
    </row>
    <row r="385" spans="1:10" ht="15.75" customHeight="1" x14ac:dyDescent="0.25">
      <c r="A385" s="9" t="s">
        <v>74</v>
      </c>
      <c r="B385" s="9" t="s">
        <v>98</v>
      </c>
      <c r="C385" s="9" t="s">
        <v>76</v>
      </c>
      <c r="D385" s="10">
        <v>1673</v>
      </c>
      <c r="E385" s="9">
        <v>19</v>
      </c>
      <c r="F385" s="11">
        <f t="shared" si="105"/>
        <v>31787</v>
      </c>
      <c r="H385" s="11">
        <f>F385*2%</f>
        <v>635.74</v>
      </c>
      <c r="I385" s="10">
        <v>1076440</v>
      </c>
      <c r="J385" s="11">
        <f t="shared" si="106"/>
        <v>86115.199999999997</v>
      </c>
    </row>
    <row r="386" spans="1:10" ht="15.75" customHeight="1" x14ac:dyDescent="0.25">
      <c r="A386" s="9" t="s">
        <v>69</v>
      </c>
      <c r="B386" s="9" t="s">
        <v>89</v>
      </c>
      <c r="C386" s="9" t="s">
        <v>71</v>
      </c>
      <c r="D386" s="10">
        <v>1719</v>
      </c>
      <c r="E386" s="9">
        <v>10</v>
      </c>
      <c r="F386" s="11">
        <f t="shared" si="105"/>
        <v>17190</v>
      </c>
      <c r="G386" s="11">
        <f>F386*3%</f>
        <v>515.69999999999993</v>
      </c>
      <c r="H386" s="11">
        <f>F386*4%</f>
        <v>687.6</v>
      </c>
      <c r="I386" s="10">
        <v>1173959</v>
      </c>
      <c r="J386" s="11">
        <f t="shared" si="106"/>
        <v>93916.72</v>
      </c>
    </row>
    <row r="387" spans="1:10" ht="15.75" customHeight="1" x14ac:dyDescent="0.25">
      <c r="A387" s="9" t="s">
        <v>74</v>
      </c>
      <c r="B387" s="9" t="s">
        <v>102</v>
      </c>
      <c r="C387" s="9" t="s">
        <v>73</v>
      </c>
      <c r="D387" s="10">
        <v>1714</v>
      </c>
      <c r="E387" s="9">
        <v>15</v>
      </c>
      <c r="F387" s="11">
        <f t="shared" ref="F387:F450" si="122">D387*E387</f>
        <v>25710</v>
      </c>
      <c r="H387" s="11">
        <f>F387*3%</f>
        <v>771.3</v>
      </c>
      <c r="I387" s="10">
        <v>1114328</v>
      </c>
      <c r="J387" s="11">
        <f t="shared" ref="J387:J450" si="123">I387*8%</f>
        <v>89146.240000000005</v>
      </c>
    </row>
    <row r="388" spans="1:10" ht="15.75" customHeight="1" x14ac:dyDescent="0.25">
      <c r="A388" s="9" t="s">
        <v>69</v>
      </c>
      <c r="B388" s="9" t="s">
        <v>103</v>
      </c>
      <c r="C388" s="9" t="s">
        <v>79</v>
      </c>
      <c r="D388" s="10">
        <v>1820</v>
      </c>
      <c r="E388" s="9">
        <v>14</v>
      </c>
      <c r="F388" s="11">
        <f t="shared" si="122"/>
        <v>25480</v>
      </c>
      <c r="G388" s="11">
        <f>F388*3%</f>
        <v>764.4</v>
      </c>
      <c r="H388" s="11">
        <f t="shared" ref="H388:H389" si="124">F388*5%</f>
        <v>1274</v>
      </c>
      <c r="I388" s="10">
        <v>1196509</v>
      </c>
      <c r="J388" s="11">
        <f t="shared" si="123"/>
        <v>95720.72</v>
      </c>
    </row>
    <row r="389" spans="1:10" ht="15.75" customHeight="1" x14ac:dyDescent="0.25">
      <c r="A389" s="9" t="s">
        <v>74</v>
      </c>
      <c r="B389" s="9" t="s">
        <v>81</v>
      </c>
      <c r="C389" s="9" t="s">
        <v>79</v>
      </c>
      <c r="D389" s="10">
        <v>1513</v>
      </c>
      <c r="E389" s="9">
        <v>12</v>
      </c>
      <c r="F389" s="11">
        <f t="shared" si="122"/>
        <v>18156</v>
      </c>
      <c r="H389" s="11">
        <f t="shared" si="124"/>
        <v>907.80000000000007</v>
      </c>
      <c r="I389" s="10">
        <v>1110066</v>
      </c>
      <c r="J389" s="11">
        <f t="shared" si="123"/>
        <v>88805.28</v>
      </c>
    </row>
    <row r="390" spans="1:10" ht="15.75" customHeight="1" x14ac:dyDescent="0.25">
      <c r="A390" s="9" t="s">
        <v>69</v>
      </c>
      <c r="B390" s="9" t="s">
        <v>72</v>
      </c>
      <c r="C390" s="9" t="s">
        <v>71</v>
      </c>
      <c r="D390" s="10">
        <v>1564</v>
      </c>
      <c r="E390" s="9">
        <v>17</v>
      </c>
      <c r="F390" s="11">
        <f t="shared" si="122"/>
        <v>26588</v>
      </c>
      <c r="G390" s="11">
        <f t="shared" ref="G390:G391" si="125">F390*3%</f>
        <v>797.64</v>
      </c>
      <c r="H390" s="11">
        <f t="shared" ref="H390:H391" si="126">F390*4%</f>
        <v>1063.52</v>
      </c>
      <c r="I390" s="10">
        <v>1018304</v>
      </c>
      <c r="J390" s="11">
        <f t="shared" si="123"/>
        <v>81464.320000000007</v>
      </c>
    </row>
    <row r="391" spans="1:10" ht="15.75" customHeight="1" x14ac:dyDescent="0.25">
      <c r="A391" s="9" t="s">
        <v>69</v>
      </c>
      <c r="B391" s="9" t="s">
        <v>77</v>
      </c>
      <c r="C391" s="9" t="s">
        <v>71</v>
      </c>
      <c r="D391" s="10">
        <v>1759</v>
      </c>
      <c r="E391" s="9">
        <v>23</v>
      </c>
      <c r="F391" s="11">
        <f t="shared" si="122"/>
        <v>40457</v>
      </c>
      <c r="G391" s="11">
        <f t="shared" si="125"/>
        <v>1213.71</v>
      </c>
      <c r="H391" s="11">
        <f t="shared" si="126"/>
        <v>1618.28</v>
      </c>
      <c r="I391" s="10">
        <v>1091120</v>
      </c>
      <c r="J391" s="11">
        <f t="shared" si="123"/>
        <v>87289.600000000006</v>
      </c>
    </row>
    <row r="392" spans="1:10" ht="15.75" customHeight="1" x14ac:dyDescent="0.25">
      <c r="A392" s="9" t="s">
        <v>74</v>
      </c>
      <c r="B392" s="9" t="s">
        <v>106</v>
      </c>
      <c r="C392" s="9" t="s">
        <v>79</v>
      </c>
      <c r="D392" s="10">
        <v>1501</v>
      </c>
      <c r="E392" s="9">
        <v>7</v>
      </c>
      <c r="F392" s="11">
        <f t="shared" si="122"/>
        <v>10507</v>
      </c>
      <c r="H392" s="11">
        <f>F392*5%</f>
        <v>525.35</v>
      </c>
      <c r="I392" s="10">
        <v>1183918</v>
      </c>
      <c r="J392" s="11">
        <f t="shared" si="123"/>
        <v>94713.44</v>
      </c>
    </row>
    <row r="393" spans="1:10" ht="15.75" customHeight="1" x14ac:dyDescent="0.25">
      <c r="A393" s="9" t="s">
        <v>74</v>
      </c>
      <c r="B393" s="9" t="s">
        <v>102</v>
      </c>
      <c r="C393" s="9" t="s">
        <v>82</v>
      </c>
      <c r="D393" s="10">
        <v>1778</v>
      </c>
      <c r="E393" s="9">
        <v>14</v>
      </c>
      <c r="F393" s="11">
        <f t="shared" si="122"/>
        <v>24892</v>
      </c>
      <c r="H393" s="11">
        <f>F393*1%</f>
        <v>248.92000000000002</v>
      </c>
      <c r="I393" s="10">
        <v>1054083</v>
      </c>
      <c r="J393" s="11">
        <f t="shared" si="123"/>
        <v>84326.64</v>
      </c>
    </row>
    <row r="394" spans="1:10" ht="15.75" customHeight="1" x14ac:dyDescent="0.25">
      <c r="A394" s="9" t="s">
        <v>69</v>
      </c>
      <c r="B394" s="9" t="s">
        <v>89</v>
      </c>
      <c r="C394" s="9" t="s">
        <v>73</v>
      </c>
      <c r="D394" s="10">
        <v>1541</v>
      </c>
      <c r="E394" s="9">
        <v>3</v>
      </c>
      <c r="F394" s="11">
        <f t="shared" si="122"/>
        <v>4623</v>
      </c>
      <c r="G394" s="11">
        <f>F394*3%</f>
        <v>138.69</v>
      </c>
      <c r="H394" s="11">
        <f>F394*3%</f>
        <v>138.69</v>
      </c>
      <c r="I394" s="10">
        <v>1187293</v>
      </c>
      <c r="J394" s="11">
        <f t="shared" si="123"/>
        <v>94983.44</v>
      </c>
    </row>
    <row r="395" spans="1:10" ht="15.75" customHeight="1" x14ac:dyDescent="0.25">
      <c r="A395" s="9" t="s">
        <v>74</v>
      </c>
      <c r="B395" s="9" t="s">
        <v>85</v>
      </c>
      <c r="C395" s="9" t="s">
        <v>82</v>
      </c>
      <c r="D395" s="10">
        <v>1738</v>
      </c>
      <c r="E395" s="9">
        <v>7</v>
      </c>
      <c r="F395" s="11">
        <f t="shared" si="122"/>
        <v>12166</v>
      </c>
      <c r="H395" s="11">
        <f>F395*1%</f>
        <v>121.66</v>
      </c>
      <c r="I395" s="10">
        <v>1051327</v>
      </c>
      <c r="J395" s="11">
        <f t="shared" si="123"/>
        <v>84106.16</v>
      </c>
    </row>
    <row r="396" spans="1:10" ht="15.75" customHeight="1" x14ac:dyDescent="0.25">
      <c r="A396" s="9" t="s">
        <v>69</v>
      </c>
      <c r="B396" s="9" t="s">
        <v>99</v>
      </c>
      <c r="C396" s="9" t="s">
        <v>79</v>
      </c>
      <c r="D396" s="10">
        <v>1712</v>
      </c>
      <c r="E396" s="9">
        <v>18</v>
      </c>
      <c r="F396" s="11">
        <f t="shared" si="122"/>
        <v>30816</v>
      </c>
      <c r="G396" s="11">
        <f>F396*3%</f>
        <v>924.48</v>
      </c>
      <c r="H396" s="11">
        <f t="shared" ref="H396:H397" si="127">F396*5%</f>
        <v>1540.8000000000002</v>
      </c>
      <c r="I396" s="10">
        <v>1140432</v>
      </c>
      <c r="J396" s="11">
        <f t="shared" si="123"/>
        <v>91234.559999999998</v>
      </c>
    </row>
    <row r="397" spans="1:10" ht="15.75" customHeight="1" x14ac:dyDescent="0.25">
      <c r="A397" s="9" t="s">
        <v>74</v>
      </c>
      <c r="B397" s="9" t="s">
        <v>86</v>
      </c>
      <c r="C397" s="9" t="s">
        <v>79</v>
      </c>
      <c r="D397" s="10">
        <v>1657</v>
      </c>
      <c r="E397" s="9">
        <v>13</v>
      </c>
      <c r="F397" s="11">
        <f t="shared" si="122"/>
        <v>21541</v>
      </c>
      <c r="H397" s="11">
        <f t="shared" si="127"/>
        <v>1077.05</v>
      </c>
      <c r="I397" s="10">
        <v>1118760</v>
      </c>
      <c r="J397" s="11">
        <f t="shared" si="123"/>
        <v>89500.800000000003</v>
      </c>
    </row>
    <row r="398" spans="1:10" ht="15.75" customHeight="1" x14ac:dyDescent="0.25">
      <c r="A398" s="9" t="s">
        <v>69</v>
      </c>
      <c r="B398" s="9" t="s">
        <v>88</v>
      </c>
      <c r="C398" s="9" t="s">
        <v>71</v>
      </c>
      <c r="D398" s="10">
        <v>2060</v>
      </c>
      <c r="E398" s="9">
        <v>12</v>
      </c>
      <c r="F398" s="11">
        <f t="shared" si="122"/>
        <v>24720</v>
      </c>
      <c r="G398" s="11">
        <f>F398*3%</f>
        <v>741.6</v>
      </c>
      <c r="H398" s="11">
        <f>F398*4%</f>
        <v>988.80000000000007</v>
      </c>
      <c r="I398" s="10">
        <v>1174984</v>
      </c>
      <c r="J398" s="11">
        <f t="shared" si="123"/>
        <v>93998.720000000001</v>
      </c>
    </row>
    <row r="399" spans="1:10" ht="15.75" customHeight="1" x14ac:dyDescent="0.25">
      <c r="A399" s="9" t="s">
        <v>74</v>
      </c>
      <c r="B399" s="9" t="s">
        <v>98</v>
      </c>
      <c r="C399" s="9" t="s">
        <v>76</v>
      </c>
      <c r="D399" s="10">
        <v>1889</v>
      </c>
      <c r="E399" s="9">
        <v>22</v>
      </c>
      <c r="F399" s="11">
        <f t="shared" si="122"/>
        <v>41558</v>
      </c>
      <c r="H399" s="11">
        <f>F399*2%</f>
        <v>831.16</v>
      </c>
      <c r="I399" s="10">
        <v>1061519</v>
      </c>
      <c r="J399" s="11">
        <f t="shared" si="123"/>
        <v>84921.52</v>
      </c>
    </row>
    <row r="400" spans="1:10" ht="15.75" customHeight="1" x14ac:dyDescent="0.25">
      <c r="A400" s="9" t="s">
        <v>69</v>
      </c>
      <c r="B400" s="9" t="s">
        <v>103</v>
      </c>
      <c r="C400" s="9" t="s">
        <v>71</v>
      </c>
      <c r="D400" s="10">
        <v>1570</v>
      </c>
      <c r="E400" s="9">
        <v>10</v>
      </c>
      <c r="F400" s="11">
        <f t="shared" si="122"/>
        <v>15700</v>
      </c>
      <c r="G400" s="11">
        <f>F400*3%</f>
        <v>471</v>
      </c>
      <c r="H400" s="11">
        <f t="shared" ref="H400:H401" si="128">F400*4%</f>
        <v>628</v>
      </c>
      <c r="I400" s="10">
        <v>1194220</v>
      </c>
      <c r="J400" s="11">
        <f t="shared" si="123"/>
        <v>95537.600000000006</v>
      </c>
    </row>
    <row r="401" spans="1:10" ht="15.75" customHeight="1" x14ac:dyDescent="0.25">
      <c r="A401" s="9" t="s">
        <v>74</v>
      </c>
      <c r="B401" s="9" t="s">
        <v>90</v>
      </c>
      <c r="C401" s="9" t="s">
        <v>71</v>
      </c>
      <c r="D401" s="10">
        <v>2027</v>
      </c>
      <c r="E401" s="9">
        <v>22</v>
      </c>
      <c r="F401" s="11">
        <f t="shared" si="122"/>
        <v>44594</v>
      </c>
      <c r="H401" s="11">
        <f t="shared" si="128"/>
        <v>1783.76</v>
      </c>
      <c r="I401" s="10">
        <v>1165878</v>
      </c>
      <c r="J401" s="11">
        <f t="shared" si="123"/>
        <v>93270.24</v>
      </c>
    </row>
    <row r="402" spans="1:10" ht="15.75" customHeight="1" x14ac:dyDescent="0.25">
      <c r="A402" s="9" t="s">
        <v>69</v>
      </c>
      <c r="B402" s="9" t="s">
        <v>72</v>
      </c>
      <c r="C402" s="9" t="s">
        <v>76</v>
      </c>
      <c r="D402" s="10">
        <v>1522</v>
      </c>
      <c r="E402" s="9">
        <v>17</v>
      </c>
      <c r="F402" s="11">
        <f t="shared" si="122"/>
        <v>25874</v>
      </c>
      <c r="G402" s="11">
        <f t="shared" ref="G402:G404" si="129">F402*3%</f>
        <v>776.22</v>
      </c>
      <c r="H402" s="11">
        <f t="shared" ref="H402:H403" si="130">F402*2%</f>
        <v>517.48</v>
      </c>
      <c r="I402" s="10">
        <v>1056742</v>
      </c>
      <c r="J402" s="11">
        <f t="shared" si="123"/>
        <v>84539.36</v>
      </c>
    </row>
    <row r="403" spans="1:10" ht="15.75" customHeight="1" x14ac:dyDescent="0.25">
      <c r="A403" s="9" t="s">
        <v>69</v>
      </c>
      <c r="B403" s="9" t="s">
        <v>88</v>
      </c>
      <c r="C403" s="9" t="s">
        <v>76</v>
      </c>
      <c r="D403" s="10">
        <v>1835</v>
      </c>
      <c r="E403" s="9">
        <v>22</v>
      </c>
      <c r="F403" s="11">
        <f t="shared" si="122"/>
        <v>40370</v>
      </c>
      <c r="G403" s="11">
        <f t="shared" si="129"/>
        <v>1211.0999999999999</v>
      </c>
      <c r="H403" s="11">
        <f t="shared" si="130"/>
        <v>807.4</v>
      </c>
      <c r="I403" s="10">
        <v>1031390</v>
      </c>
      <c r="J403" s="11">
        <f t="shared" si="123"/>
        <v>82511.199999999997</v>
      </c>
    </row>
    <row r="404" spans="1:10" ht="15.75" customHeight="1" x14ac:dyDescent="0.25">
      <c r="A404" s="9" t="s">
        <v>69</v>
      </c>
      <c r="B404" s="9" t="s">
        <v>93</v>
      </c>
      <c r="C404" s="9" t="s">
        <v>73</v>
      </c>
      <c r="D404" s="10">
        <v>1746</v>
      </c>
      <c r="E404" s="9">
        <v>10</v>
      </c>
      <c r="F404" s="11">
        <f t="shared" si="122"/>
        <v>17460</v>
      </c>
      <c r="G404" s="11">
        <f t="shared" si="129"/>
        <v>523.79999999999995</v>
      </c>
      <c r="H404" s="11">
        <f t="shared" ref="H404:H405" si="131">F404*3%</f>
        <v>523.79999999999995</v>
      </c>
      <c r="I404" s="10">
        <v>1116237</v>
      </c>
      <c r="J404" s="11">
        <f t="shared" si="123"/>
        <v>89298.96</v>
      </c>
    </row>
    <row r="405" spans="1:10" ht="15.75" customHeight="1" x14ac:dyDescent="0.25">
      <c r="A405" s="9" t="s">
        <v>74</v>
      </c>
      <c r="B405" s="9" t="s">
        <v>86</v>
      </c>
      <c r="C405" s="9" t="s">
        <v>73</v>
      </c>
      <c r="D405" s="10">
        <v>2148</v>
      </c>
      <c r="E405" s="9">
        <v>17</v>
      </c>
      <c r="F405" s="11">
        <f t="shared" si="122"/>
        <v>36516</v>
      </c>
      <c r="H405" s="11">
        <f t="shared" si="131"/>
        <v>1095.48</v>
      </c>
      <c r="I405" s="10">
        <v>1007628</v>
      </c>
      <c r="J405" s="11">
        <f t="shared" si="123"/>
        <v>80610.240000000005</v>
      </c>
    </row>
    <row r="406" spans="1:10" ht="15.75" customHeight="1" x14ac:dyDescent="0.25">
      <c r="A406" s="9" t="s">
        <v>69</v>
      </c>
      <c r="B406" s="9" t="s">
        <v>70</v>
      </c>
      <c r="C406" s="9" t="s">
        <v>76</v>
      </c>
      <c r="D406" s="10">
        <v>1613</v>
      </c>
      <c r="E406" s="9">
        <v>23</v>
      </c>
      <c r="F406" s="11">
        <f t="shared" si="122"/>
        <v>37099</v>
      </c>
      <c r="G406" s="11">
        <f t="shared" ref="G406:G407" si="132">F406*3%</f>
        <v>1112.97</v>
      </c>
      <c r="H406" s="11">
        <f>F406*2%</f>
        <v>741.98</v>
      </c>
      <c r="I406" s="10">
        <v>1069145</v>
      </c>
      <c r="J406" s="11">
        <f t="shared" si="123"/>
        <v>85531.6</v>
      </c>
    </row>
    <row r="407" spans="1:10" ht="15.75" customHeight="1" x14ac:dyDescent="0.25">
      <c r="A407" s="9" t="s">
        <v>69</v>
      </c>
      <c r="B407" s="9" t="s">
        <v>70</v>
      </c>
      <c r="C407" s="9" t="s">
        <v>71</v>
      </c>
      <c r="D407" s="10">
        <v>2017</v>
      </c>
      <c r="E407" s="9">
        <v>3</v>
      </c>
      <c r="F407" s="11">
        <f t="shared" si="122"/>
        <v>6051</v>
      </c>
      <c r="G407" s="11">
        <f t="shared" si="132"/>
        <v>181.53</v>
      </c>
      <c r="H407" s="11">
        <f>F407*4%</f>
        <v>242.04</v>
      </c>
      <c r="I407" s="10">
        <v>1087148</v>
      </c>
      <c r="J407" s="11">
        <f t="shared" si="123"/>
        <v>86971.839999999997</v>
      </c>
    </row>
    <row r="408" spans="1:10" ht="15.75" customHeight="1" x14ac:dyDescent="0.25">
      <c r="A408" s="9" t="s">
        <v>74</v>
      </c>
      <c r="B408" s="9" t="s">
        <v>104</v>
      </c>
      <c r="C408" s="9" t="s">
        <v>76</v>
      </c>
      <c r="D408" s="10">
        <v>2214</v>
      </c>
      <c r="E408" s="9">
        <v>3</v>
      </c>
      <c r="F408" s="11">
        <f t="shared" si="122"/>
        <v>6642</v>
      </c>
      <c r="H408" s="11">
        <f>F408*2%</f>
        <v>132.84</v>
      </c>
      <c r="I408" s="10">
        <v>1120988</v>
      </c>
      <c r="J408" s="11">
        <f t="shared" si="123"/>
        <v>89679.040000000008</v>
      </c>
    </row>
    <row r="409" spans="1:10" ht="15.75" customHeight="1" x14ac:dyDescent="0.25">
      <c r="A409" s="9" t="s">
        <v>74</v>
      </c>
      <c r="B409" s="9" t="s">
        <v>75</v>
      </c>
      <c r="C409" s="9" t="s">
        <v>82</v>
      </c>
      <c r="D409" s="10">
        <v>1921</v>
      </c>
      <c r="E409" s="9">
        <v>3</v>
      </c>
      <c r="F409" s="11">
        <f t="shared" si="122"/>
        <v>5763</v>
      </c>
      <c r="H409" s="11">
        <f>F409*1%</f>
        <v>57.63</v>
      </c>
      <c r="I409" s="10">
        <v>1048993</v>
      </c>
      <c r="J409" s="11">
        <f t="shared" si="123"/>
        <v>83919.44</v>
      </c>
    </row>
    <row r="410" spans="1:10" ht="15.75" customHeight="1" x14ac:dyDescent="0.25">
      <c r="A410" s="9" t="s">
        <v>69</v>
      </c>
      <c r="B410" s="9" t="s">
        <v>77</v>
      </c>
      <c r="C410" s="9" t="s">
        <v>79</v>
      </c>
      <c r="D410" s="10">
        <v>2013</v>
      </c>
      <c r="E410" s="9">
        <v>3</v>
      </c>
      <c r="F410" s="11">
        <f t="shared" si="122"/>
        <v>6039</v>
      </c>
      <c r="G410" s="11">
        <f>F410*3%</f>
        <v>181.17</v>
      </c>
      <c r="H410" s="11">
        <f>F410*5%</f>
        <v>301.95</v>
      </c>
      <c r="I410" s="10">
        <v>1102683</v>
      </c>
      <c r="J410" s="11">
        <f t="shared" si="123"/>
        <v>88214.64</v>
      </c>
    </row>
    <row r="411" spans="1:10" ht="15.75" customHeight="1" x14ac:dyDescent="0.25">
      <c r="A411" s="9" t="s">
        <v>74</v>
      </c>
      <c r="B411" s="9" t="s">
        <v>102</v>
      </c>
      <c r="C411" s="9" t="s">
        <v>82</v>
      </c>
      <c r="D411" s="10">
        <v>1798</v>
      </c>
      <c r="E411" s="9">
        <v>19</v>
      </c>
      <c r="F411" s="11">
        <f t="shared" si="122"/>
        <v>34162</v>
      </c>
      <c r="H411" s="11">
        <f>F411*1%</f>
        <v>341.62</v>
      </c>
      <c r="I411" s="10">
        <v>1148033</v>
      </c>
      <c r="J411" s="11">
        <f t="shared" si="123"/>
        <v>91842.64</v>
      </c>
    </row>
    <row r="412" spans="1:10" ht="15.75" customHeight="1" x14ac:dyDescent="0.25">
      <c r="A412" s="9" t="s">
        <v>74</v>
      </c>
      <c r="B412" s="9" t="s">
        <v>106</v>
      </c>
      <c r="C412" s="9" t="s">
        <v>73</v>
      </c>
      <c r="D412" s="10">
        <v>1689</v>
      </c>
      <c r="E412" s="9">
        <v>23</v>
      </c>
      <c r="F412" s="11">
        <f t="shared" si="122"/>
        <v>38847</v>
      </c>
      <c r="H412" s="11">
        <f>F412*3%</f>
        <v>1165.4099999999999</v>
      </c>
      <c r="I412" s="10">
        <v>1010401</v>
      </c>
      <c r="J412" s="11">
        <f t="shared" si="123"/>
        <v>80832.08</v>
      </c>
    </row>
    <row r="413" spans="1:10" ht="15.75" customHeight="1" x14ac:dyDescent="0.25">
      <c r="A413" s="9" t="s">
        <v>74</v>
      </c>
      <c r="B413" s="9" t="s">
        <v>109</v>
      </c>
      <c r="C413" s="9" t="s">
        <v>71</v>
      </c>
      <c r="D413" s="10">
        <v>1806</v>
      </c>
      <c r="E413" s="9">
        <v>2</v>
      </c>
      <c r="F413" s="11">
        <f t="shared" si="122"/>
        <v>3612</v>
      </c>
      <c r="H413" s="11">
        <f>F413*4%</f>
        <v>144.47999999999999</v>
      </c>
      <c r="I413" s="10">
        <v>1052684</v>
      </c>
      <c r="J413" s="11">
        <f t="shared" si="123"/>
        <v>84214.720000000001</v>
      </c>
    </row>
    <row r="414" spans="1:10" ht="15.75" customHeight="1" x14ac:dyDescent="0.25">
      <c r="A414" s="9" t="s">
        <v>74</v>
      </c>
      <c r="B414" s="9" t="s">
        <v>93</v>
      </c>
      <c r="C414" s="9" t="s">
        <v>79</v>
      </c>
      <c r="D414" s="10">
        <v>2071</v>
      </c>
      <c r="E414" s="9">
        <v>18</v>
      </c>
      <c r="F414" s="11">
        <f t="shared" si="122"/>
        <v>37278</v>
      </c>
      <c r="H414" s="11">
        <f t="shared" ref="H414:H415" si="133">F414*5%</f>
        <v>1863.9</v>
      </c>
      <c r="I414" s="10">
        <v>1035031</v>
      </c>
      <c r="J414" s="11">
        <f t="shared" si="123"/>
        <v>82802.48</v>
      </c>
    </row>
    <row r="415" spans="1:10" ht="15.75" customHeight="1" x14ac:dyDescent="0.25">
      <c r="A415" s="9" t="s">
        <v>69</v>
      </c>
      <c r="B415" s="9" t="s">
        <v>103</v>
      </c>
      <c r="C415" s="9" t="s">
        <v>79</v>
      </c>
      <c r="D415" s="10">
        <v>2271</v>
      </c>
      <c r="E415" s="9">
        <v>16</v>
      </c>
      <c r="F415" s="11">
        <f t="shared" si="122"/>
        <v>36336</v>
      </c>
      <c r="G415" s="11">
        <f t="shared" ref="G415:G416" si="134">F415*3%</f>
        <v>1090.08</v>
      </c>
      <c r="H415" s="11">
        <f t="shared" si="133"/>
        <v>1816.8000000000002</v>
      </c>
      <c r="I415" s="10">
        <v>1190493</v>
      </c>
      <c r="J415" s="11">
        <f t="shared" si="123"/>
        <v>95239.44</v>
      </c>
    </row>
    <row r="416" spans="1:10" ht="15.75" customHeight="1" x14ac:dyDescent="0.25">
      <c r="A416" s="9" t="s">
        <v>69</v>
      </c>
      <c r="B416" s="9" t="s">
        <v>84</v>
      </c>
      <c r="C416" s="9" t="s">
        <v>73</v>
      </c>
      <c r="D416" s="10">
        <v>1808</v>
      </c>
      <c r="E416" s="9">
        <v>18</v>
      </c>
      <c r="F416" s="11">
        <f t="shared" si="122"/>
        <v>32544</v>
      </c>
      <c r="G416" s="11">
        <f t="shared" si="134"/>
        <v>976.31999999999994</v>
      </c>
      <c r="H416" s="11">
        <f>F416*3%</f>
        <v>976.31999999999994</v>
      </c>
      <c r="I416" s="10">
        <v>1064414</v>
      </c>
      <c r="J416" s="11">
        <f t="shared" si="123"/>
        <v>85153.12</v>
      </c>
    </row>
    <row r="417" spans="1:10" ht="15.75" customHeight="1" x14ac:dyDescent="0.25">
      <c r="A417" s="9" t="s">
        <v>74</v>
      </c>
      <c r="B417" s="9" t="s">
        <v>98</v>
      </c>
      <c r="C417" s="9" t="s">
        <v>76</v>
      </c>
      <c r="D417" s="10">
        <v>1596</v>
      </c>
      <c r="E417" s="9">
        <v>13</v>
      </c>
      <c r="F417" s="11">
        <f t="shared" si="122"/>
        <v>20748</v>
      </c>
      <c r="H417" s="11">
        <f>F417*2%</f>
        <v>414.96000000000004</v>
      </c>
      <c r="I417" s="10">
        <v>1024913</v>
      </c>
      <c r="J417" s="11">
        <f t="shared" si="123"/>
        <v>81993.040000000008</v>
      </c>
    </row>
    <row r="418" spans="1:10" ht="15.75" customHeight="1" x14ac:dyDescent="0.25">
      <c r="A418" s="9" t="s">
        <v>69</v>
      </c>
      <c r="B418" s="9" t="s">
        <v>93</v>
      </c>
      <c r="C418" s="9" t="s">
        <v>71</v>
      </c>
      <c r="D418" s="10">
        <v>1810</v>
      </c>
      <c r="E418" s="9">
        <v>6</v>
      </c>
      <c r="F418" s="11">
        <f t="shared" si="122"/>
        <v>10860</v>
      </c>
      <c r="G418" s="11">
        <f t="shared" ref="G418:G420" si="135">F418*3%</f>
        <v>325.8</v>
      </c>
      <c r="H418" s="11">
        <f>F418*4%</f>
        <v>434.40000000000003</v>
      </c>
      <c r="I418" s="10">
        <v>1152055</v>
      </c>
      <c r="J418" s="11">
        <f t="shared" si="123"/>
        <v>92164.400000000009</v>
      </c>
    </row>
    <row r="419" spans="1:10" ht="15.75" customHeight="1" x14ac:dyDescent="0.25">
      <c r="A419" s="9" t="s">
        <v>69</v>
      </c>
      <c r="B419" s="9" t="s">
        <v>91</v>
      </c>
      <c r="C419" s="9" t="s">
        <v>73</v>
      </c>
      <c r="D419" s="10">
        <v>2217</v>
      </c>
      <c r="E419" s="9">
        <v>22</v>
      </c>
      <c r="F419" s="11">
        <f t="shared" si="122"/>
        <v>48774</v>
      </c>
      <c r="G419" s="11">
        <f t="shared" si="135"/>
        <v>1463.22</v>
      </c>
      <c r="H419" s="11">
        <f>F419*3%</f>
        <v>1463.22</v>
      </c>
      <c r="I419" s="10">
        <v>1175374</v>
      </c>
      <c r="J419" s="11">
        <f t="shared" si="123"/>
        <v>94029.92</v>
      </c>
    </row>
    <row r="420" spans="1:10" ht="15.75" customHeight="1" x14ac:dyDescent="0.25">
      <c r="A420" s="9" t="s">
        <v>69</v>
      </c>
      <c r="B420" s="9" t="s">
        <v>78</v>
      </c>
      <c r="C420" s="9" t="s">
        <v>79</v>
      </c>
      <c r="D420" s="10">
        <v>2062</v>
      </c>
      <c r="E420" s="9">
        <v>2</v>
      </c>
      <c r="F420" s="11">
        <f t="shared" si="122"/>
        <v>4124</v>
      </c>
      <c r="G420" s="11">
        <f t="shared" si="135"/>
        <v>123.72</v>
      </c>
      <c r="H420" s="11">
        <f>F420*5%</f>
        <v>206.20000000000002</v>
      </c>
      <c r="I420" s="10">
        <v>1006696</v>
      </c>
      <c r="J420" s="11">
        <f t="shared" si="123"/>
        <v>80535.680000000008</v>
      </c>
    </row>
    <row r="421" spans="1:10" ht="15.75" customHeight="1" x14ac:dyDescent="0.25">
      <c r="A421" s="9" t="s">
        <v>74</v>
      </c>
      <c r="B421" s="9" t="s">
        <v>102</v>
      </c>
      <c r="C421" s="9" t="s">
        <v>73</v>
      </c>
      <c r="D421" s="10">
        <v>1541</v>
      </c>
      <c r="E421" s="9">
        <v>4</v>
      </c>
      <c r="F421" s="11">
        <f t="shared" si="122"/>
        <v>6164</v>
      </c>
      <c r="H421" s="11">
        <f>F421*3%</f>
        <v>184.92</v>
      </c>
      <c r="I421" s="10">
        <v>1190354</v>
      </c>
      <c r="J421" s="11">
        <f t="shared" si="123"/>
        <v>95228.32</v>
      </c>
    </row>
    <row r="422" spans="1:10" ht="15.75" customHeight="1" x14ac:dyDescent="0.25">
      <c r="A422" s="9" t="s">
        <v>69</v>
      </c>
      <c r="B422" s="9" t="s">
        <v>89</v>
      </c>
      <c r="C422" s="9" t="s">
        <v>79</v>
      </c>
      <c r="D422" s="10">
        <v>1583</v>
      </c>
      <c r="E422" s="9">
        <v>23</v>
      </c>
      <c r="F422" s="11">
        <f t="shared" si="122"/>
        <v>36409</v>
      </c>
      <c r="G422" s="11">
        <f>F422*3%</f>
        <v>1092.27</v>
      </c>
      <c r="H422" s="11">
        <f>F422*5%</f>
        <v>1820.45</v>
      </c>
      <c r="I422" s="10">
        <v>1199416</v>
      </c>
      <c r="J422" s="11">
        <f t="shared" si="123"/>
        <v>95953.279999999999</v>
      </c>
    </row>
    <row r="423" spans="1:10" ht="15.75" customHeight="1" x14ac:dyDescent="0.25">
      <c r="A423" s="9" t="s">
        <v>74</v>
      </c>
      <c r="B423" s="9" t="s">
        <v>102</v>
      </c>
      <c r="C423" s="9" t="s">
        <v>71</v>
      </c>
      <c r="D423" s="10">
        <v>2204</v>
      </c>
      <c r="E423" s="9">
        <v>17</v>
      </c>
      <c r="F423" s="11">
        <f t="shared" si="122"/>
        <v>37468</v>
      </c>
      <c r="H423" s="11">
        <f>F423*4%</f>
        <v>1498.72</v>
      </c>
      <c r="I423" s="10">
        <v>1128904</v>
      </c>
      <c r="J423" s="11">
        <f t="shared" si="123"/>
        <v>90312.320000000007</v>
      </c>
    </row>
    <row r="424" spans="1:10" ht="15.75" customHeight="1" x14ac:dyDescent="0.25">
      <c r="A424" s="9" t="s">
        <v>74</v>
      </c>
      <c r="B424" s="9" t="s">
        <v>90</v>
      </c>
      <c r="C424" s="9" t="s">
        <v>79</v>
      </c>
      <c r="D424" s="10">
        <v>1705</v>
      </c>
      <c r="E424" s="9">
        <v>5</v>
      </c>
      <c r="F424" s="11">
        <f t="shared" si="122"/>
        <v>8525</v>
      </c>
      <c r="H424" s="11">
        <f>F424*5%</f>
        <v>426.25</v>
      </c>
      <c r="I424" s="10">
        <v>1115063</v>
      </c>
      <c r="J424" s="11">
        <f t="shared" si="123"/>
        <v>89205.040000000008</v>
      </c>
    </row>
    <row r="425" spans="1:10" ht="15.75" customHeight="1" x14ac:dyDescent="0.25">
      <c r="A425" s="9" t="s">
        <v>69</v>
      </c>
      <c r="B425" s="9" t="s">
        <v>96</v>
      </c>
      <c r="C425" s="9" t="s">
        <v>82</v>
      </c>
      <c r="D425" s="10">
        <v>1523</v>
      </c>
      <c r="E425" s="9">
        <v>7</v>
      </c>
      <c r="F425" s="11">
        <f t="shared" si="122"/>
        <v>10661</v>
      </c>
      <c r="G425" s="11">
        <f>F425*3%</f>
        <v>319.83</v>
      </c>
      <c r="H425" s="11">
        <f>F425*1%</f>
        <v>106.61</v>
      </c>
      <c r="I425" s="10">
        <v>1057366</v>
      </c>
      <c r="J425" s="11">
        <f t="shared" si="123"/>
        <v>84589.28</v>
      </c>
    </row>
    <row r="426" spans="1:10" ht="15.75" customHeight="1" x14ac:dyDescent="0.25">
      <c r="A426" s="9" t="s">
        <v>74</v>
      </c>
      <c r="B426" s="9" t="s">
        <v>86</v>
      </c>
      <c r="C426" s="9" t="s">
        <v>71</v>
      </c>
      <c r="D426" s="10">
        <v>2038</v>
      </c>
      <c r="E426" s="9">
        <v>17</v>
      </c>
      <c r="F426" s="11">
        <f t="shared" si="122"/>
        <v>34646</v>
      </c>
      <c r="H426" s="11">
        <f>F426*4%</f>
        <v>1385.84</v>
      </c>
      <c r="I426" s="10">
        <v>1193234</v>
      </c>
      <c r="J426" s="11">
        <f t="shared" si="123"/>
        <v>95458.72</v>
      </c>
    </row>
    <row r="427" spans="1:10" ht="15.75" customHeight="1" x14ac:dyDescent="0.25">
      <c r="A427" s="9" t="s">
        <v>74</v>
      </c>
      <c r="B427" s="9" t="s">
        <v>75</v>
      </c>
      <c r="C427" s="9" t="s">
        <v>76</v>
      </c>
      <c r="D427" s="10">
        <v>1803</v>
      </c>
      <c r="E427" s="9">
        <v>7</v>
      </c>
      <c r="F427" s="11">
        <f t="shared" si="122"/>
        <v>12621</v>
      </c>
      <c r="H427" s="11">
        <f>F427*2%</f>
        <v>252.42000000000002</v>
      </c>
      <c r="I427" s="10">
        <v>1151684</v>
      </c>
      <c r="J427" s="11">
        <f t="shared" si="123"/>
        <v>92134.720000000001</v>
      </c>
    </row>
    <row r="428" spans="1:10" ht="15.75" customHeight="1" x14ac:dyDescent="0.25">
      <c r="A428" s="9" t="s">
        <v>74</v>
      </c>
      <c r="B428" s="9" t="s">
        <v>85</v>
      </c>
      <c r="C428" s="9" t="s">
        <v>79</v>
      </c>
      <c r="D428" s="10">
        <v>1772</v>
      </c>
      <c r="E428" s="9">
        <v>13</v>
      </c>
      <c r="F428" s="11">
        <f t="shared" si="122"/>
        <v>23036</v>
      </c>
      <c r="H428" s="11">
        <f t="shared" ref="H428:H429" si="136">F428*5%</f>
        <v>1151.8</v>
      </c>
      <c r="I428" s="10">
        <v>1152603</v>
      </c>
      <c r="J428" s="11">
        <f t="shared" si="123"/>
        <v>92208.24</v>
      </c>
    </row>
    <row r="429" spans="1:10" ht="15.75" customHeight="1" x14ac:dyDescent="0.25">
      <c r="A429" s="9" t="s">
        <v>74</v>
      </c>
      <c r="B429" s="9" t="s">
        <v>86</v>
      </c>
      <c r="C429" s="9" t="s">
        <v>79</v>
      </c>
      <c r="D429" s="10">
        <v>1969</v>
      </c>
      <c r="E429" s="9">
        <v>21</v>
      </c>
      <c r="F429" s="11">
        <f t="shared" si="122"/>
        <v>41349</v>
      </c>
      <c r="H429" s="11">
        <f t="shared" si="136"/>
        <v>2067.4500000000003</v>
      </c>
      <c r="I429" s="10">
        <v>1069668</v>
      </c>
      <c r="J429" s="11">
        <f t="shared" si="123"/>
        <v>85573.440000000002</v>
      </c>
    </row>
    <row r="430" spans="1:10" ht="15.75" customHeight="1" x14ac:dyDescent="0.25">
      <c r="A430" s="9" t="s">
        <v>74</v>
      </c>
      <c r="B430" s="9" t="s">
        <v>105</v>
      </c>
      <c r="C430" s="9" t="s">
        <v>82</v>
      </c>
      <c r="D430" s="10">
        <v>1745</v>
      </c>
      <c r="E430" s="9">
        <v>20</v>
      </c>
      <c r="F430" s="11">
        <f t="shared" si="122"/>
        <v>34900</v>
      </c>
      <c r="H430" s="11">
        <f>F430*1%</f>
        <v>349</v>
      </c>
      <c r="I430" s="10">
        <v>1033309</v>
      </c>
      <c r="J430" s="11">
        <f t="shared" si="123"/>
        <v>82664.72</v>
      </c>
    </row>
    <row r="431" spans="1:10" ht="15.75" customHeight="1" x14ac:dyDescent="0.25">
      <c r="A431" s="9" t="s">
        <v>74</v>
      </c>
      <c r="B431" s="9" t="s">
        <v>102</v>
      </c>
      <c r="C431" s="9" t="s">
        <v>73</v>
      </c>
      <c r="D431" s="10">
        <v>1931</v>
      </c>
      <c r="E431" s="9">
        <v>13</v>
      </c>
      <c r="F431" s="11">
        <f t="shared" si="122"/>
        <v>25103</v>
      </c>
      <c r="H431" s="11">
        <f>F431*3%</f>
        <v>753.08999999999992</v>
      </c>
      <c r="I431" s="10">
        <v>1137095</v>
      </c>
      <c r="J431" s="11">
        <f t="shared" si="123"/>
        <v>90967.6</v>
      </c>
    </row>
    <row r="432" spans="1:10" ht="15.75" customHeight="1" x14ac:dyDescent="0.25">
      <c r="A432" s="9" t="s">
        <v>74</v>
      </c>
      <c r="B432" s="9" t="s">
        <v>80</v>
      </c>
      <c r="C432" s="9" t="s">
        <v>71</v>
      </c>
      <c r="D432" s="10">
        <v>1606</v>
      </c>
      <c r="E432" s="9">
        <v>18</v>
      </c>
      <c r="F432" s="11">
        <f t="shared" si="122"/>
        <v>28908</v>
      </c>
      <c r="H432" s="11">
        <f t="shared" ref="H432:H433" si="137">F432*4%</f>
        <v>1156.32</v>
      </c>
      <c r="I432" s="10">
        <v>1010427</v>
      </c>
      <c r="J432" s="11">
        <f t="shared" si="123"/>
        <v>80834.16</v>
      </c>
    </row>
    <row r="433" spans="1:10" ht="15.75" customHeight="1" x14ac:dyDescent="0.25">
      <c r="A433" s="9" t="s">
        <v>74</v>
      </c>
      <c r="B433" s="9" t="s">
        <v>105</v>
      </c>
      <c r="C433" s="9" t="s">
        <v>71</v>
      </c>
      <c r="D433" s="10">
        <v>1759</v>
      </c>
      <c r="E433" s="9">
        <v>7</v>
      </c>
      <c r="F433" s="11">
        <f t="shared" si="122"/>
        <v>12313</v>
      </c>
      <c r="H433" s="11">
        <f t="shared" si="137"/>
        <v>492.52000000000004</v>
      </c>
      <c r="I433" s="10">
        <v>1032291</v>
      </c>
      <c r="J433" s="11">
        <f t="shared" si="123"/>
        <v>82583.28</v>
      </c>
    </row>
    <row r="434" spans="1:10" ht="15.75" customHeight="1" x14ac:dyDescent="0.25">
      <c r="A434" s="9" t="s">
        <v>69</v>
      </c>
      <c r="B434" s="9" t="s">
        <v>95</v>
      </c>
      <c r="C434" s="9" t="s">
        <v>79</v>
      </c>
      <c r="D434" s="10">
        <v>2069</v>
      </c>
      <c r="E434" s="9">
        <v>23</v>
      </c>
      <c r="F434" s="11">
        <f t="shared" si="122"/>
        <v>47587</v>
      </c>
      <c r="G434" s="11">
        <f t="shared" ref="G434:G435" si="138">F434*3%</f>
        <v>1427.61</v>
      </c>
      <c r="H434" s="11">
        <f>F434*5%</f>
        <v>2379.35</v>
      </c>
      <c r="I434" s="10">
        <v>1193440</v>
      </c>
      <c r="J434" s="11">
        <f t="shared" si="123"/>
        <v>95475.199999999997</v>
      </c>
    </row>
    <row r="435" spans="1:10" ht="15.75" customHeight="1" x14ac:dyDescent="0.25">
      <c r="A435" s="9" t="s">
        <v>69</v>
      </c>
      <c r="B435" s="9" t="s">
        <v>97</v>
      </c>
      <c r="C435" s="9" t="s">
        <v>82</v>
      </c>
      <c r="D435" s="10">
        <v>2151</v>
      </c>
      <c r="E435" s="9">
        <v>11</v>
      </c>
      <c r="F435" s="11">
        <f t="shared" si="122"/>
        <v>23661</v>
      </c>
      <c r="G435" s="11">
        <f t="shared" si="138"/>
        <v>709.82999999999993</v>
      </c>
      <c r="H435" s="11">
        <f>F435*1%</f>
        <v>236.61</v>
      </c>
      <c r="I435" s="10">
        <v>1016625</v>
      </c>
      <c r="J435" s="11">
        <f t="shared" si="123"/>
        <v>81330</v>
      </c>
    </row>
    <row r="436" spans="1:10" ht="15.75" customHeight="1" x14ac:dyDescent="0.25">
      <c r="A436" s="9" t="s">
        <v>74</v>
      </c>
      <c r="B436" s="9" t="s">
        <v>81</v>
      </c>
      <c r="C436" s="9" t="s">
        <v>71</v>
      </c>
      <c r="D436" s="10">
        <v>1534</v>
      </c>
      <c r="E436" s="9">
        <v>15</v>
      </c>
      <c r="F436" s="11">
        <f t="shared" si="122"/>
        <v>23010</v>
      </c>
      <c r="H436" s="11">
        <f t="shared" ref="H436:H437" si="139">F436*4%</f>
        <v>920.4</v>
      </c>
      <c r="I436" s="10">
        <v>1117663</v>
      </c>
      <c r="J436" s="11">
        <f t="shared" si="123"/>
        <v>89413.040000000008</v>
      </c>
    </row>
    <row r="437" spans="1:10" ht="15.75" customHeight="1" x14ac:dyDescent="0.25">
      <c r="A437" s="9" t="s">
        <v>69</v>
      </c>
      <c r="B437" s="9" t="s">
        <v>95</v>
      </c>
      <c r="C437" s="9" t="s">
        <v>71</v>
      </c>
      <c r="D437" s="10">
        <v>2277</v>
      </c>
      <c r="E437" s="9">
        <v>2</v>
      </c>
      <c r="F437" s="11">
        <f t="shared" si="122"/>
        <v>4554</v>
      </c>
      <c r="G437" s="11">
        <f t="shared" ref="G437:G438" si="140">F437*3%</f>
        <v>136.62</v>
      </c>
      <c r="H437" s="11">
        <f t="shared" si="139"/>
        <v>182.16</v>
      </c>
      <c r="I437" s="10">
        <v>1070811</v>
      </c>
      <c r="J437" s="11">
        <f t="shared" si="123"/>
        <v>85664.88</v>
      </c>
    </row>
    <row r="438" spans="1:10" ht="15.75" customHeight="1" x14ac:dyDescent="0.25">
      <c r="A438" s="9" t="s">
        <v>69</v>
      </c>
      <c r="B438" s="9" t="s">
        <v>70</v>
      </c>
      <c r="C438" s="9" t="s">
        <v>73</v>
      </c>
      <c r="D438" s="10">
        <v>1971</v>
      </c>
      <c r="E438" s="9">
        <v>8</v>
      </c>
      <c r="F438" s="11">
        <f t="shared" si="122"/>
        <v>15768</v>
      </c>
      <c r="G438" s="11">
        <f t="shared" si="140"/>
        <v>473.03999999999996</v>
      </c>
      <c r="H438" s="11">
        <f t="shared" ref="H438:H439" si="141">F438*3%</f>
        <v>473.03999999999996</v>
      </c>
      <c r="I438" s="10">
        <v>1050542</v>
      </c>
      <c r="J438" s="11">
        <f t="shared" si="123"/>
        <v>84043.36</v>
      </c>
    </row>
    <row r="439" spans="1:10" ht="15.75" customHeight="1" x14ac:dyDescent="0.25">
      <c r="A439" s="9" t="s">
        <v>74</v>
      </c>
      <c r="B439" s="9" t="s">
        <v>80</v>
      </c>
      <c r="C439" s="9" t="s">
        <v>73</v>
      </c>
      <c r="D439" s="10">
        <v>1992</v>
      </c>
      <c r="E439" s="9">
        <v>22</v>
      </c>
      <c r="F439" s="11">
        <f t="shared" si="122"/>
        <v>43824</v>
      </c>
      <c r="H439" s="11">
        <f t="shared" si="141"/>
        <v>1314.72</v>
      </c>
      <c r="I439" s="10">
        <v>1110720</v>
      </c>
      <c r="J439" s="11">
        <f t="shared" si="123"/>
        <v>88857.600000000006</v>
      </c>
    </row>
    <row r="440" spans="1:10" ht="15.75" customHeight="1" x14ac:dyDescent="0.25">
      <c r="A440" s="9" t="s">
        <v>69</v>
      </c>
      <c r="B440" s="9" t="s">
        <v>70</v>
      </c>
      <c r="C440" s="9" t="s">
        <v>79</v>
      </c>
      <c r="D440" s="10">
        <v>1828</v>
      </c>
      <c r="E440" s="9">
        <v>8</v>
      </c>
      <c r="F440" s="11">
        <f t="shared" si="122"/>
        <v>14624</v>
      </c>
      <c r="G440" s="11">
        <f>F440*3%</f>
        <v>438.71999999999997</v>
      </c>
      <c r="H440" s="11">
        <f>F440*5%</f>
        <v>731.2</v>
      </c>
      <c r="I440" s="10">
        <v>1094395</v>
      </c>
      <c r="J440" s="11">
        <f t="shared" si="123"/>
        <v>87551.6</v>
      </c>
    </row>
    <row r="441" spans="1:10" ht="15.75" customHeight="1" x14ac:dyDescent="0.25">
      <c r="A441" s="9" t="s">
        <v>74</v>
      </c>
      <c r="B441" s="9" t="s">
        <v>98</v>
      </c>
      <c r="C441" s="9" t="s">
        <v>73</v>
      </c>
      <c r="D441" s="10">
        <v>2192</v>
      </c>
      <c r="E441" s="9">
        <v>18</v>
      </c>
      <c r="F441" s="11">
        <f t="shared" si="122"/>
        <v>39456</v>
      </c>
      <c r="H441" s="11">
        <f t="shared" ref="H441:H443" si="142">F441*3%</f>
        <v>1183.68</v>
      </c>
      <c r="I441" s="10">
        <v>1064743</v>
      </c>
      <c r="J441" s="11">
        <f t="shared" si="123"/>
        <v>85179.44</v>
      </c>
    </row>
    <row r="442" spans="1:10" ht="15.75" customHeight="1" x14ac:dyDescent="0.25">
      <c r="A442" s="9" t="s">
        <v>74</v>
      </c>
      <c r="B442" s="9" t="s">
        <v>81</v>
      </c>
      <c r="C442" s="9" t="s">
        <v>73</v>
      </c>
      <c r="D442" s="10">
        <v>2252</v>
      </c>
      <c r="E442" s="9">
        <v>22</v>
      </c>
      <c r="F442" s="11">
        <f t="shared" si="122"/>
        <v>49544</v>
      </c>
      <c r="H442" s="11">
        <f t="shared" si="142"/>
        <v>1486.32</v>
      </c>
      <c r="I442" s="10">
        <v>1153076</v>
      </c>
      <c r="J442" s="11">
        <f t="shared" si="123"/>
        <v>92246.080000000002</v>
      </c>
    </row>
    <row r="443" spans="1:10" ht="15.75" customHeight="1" x14ac:dyDescent="0.25">
      <c r="A443" s="9" t="s">
        <v>74</v>
      </c>
      <c r="B443" s="9" t="s">
        <v>83</v>
      </c>
      <c r="C443" s="9" t="s">
        <v>73</v>
      </c>
      <c r="D443" s="10">
        <v>1794</v>
      </c>
      <c r="E443" s="9">
        <v>4</v>
      </c>
      <c r="F443" s="11">
        <f t="shared" si="122"/>
        <v>7176</v>
      </c>
      <c r="H443" s="11">
        <f t="shared" si="142"/>
        <v>215.28</v>
      </c>
      <c r="I443" s="10">
        <v>1101817</v>
      </c>
      <c r="J443" s="11">
        <f t="shared" si="123"/>
        <v>88145.36</v>
      </c>
    </row>
    <row r="444" spans="1:10" ht="15.75" customHeight="1" x14ac:dyDescent="0.25">
      <c r="A444" s="9" t="s">
        <v>69</v>
      </c>
      <c r="B444" s="9" t="s">
        <v>94</v>
      </c>
      <c r="C444" s="9" t="s">
        <v>71</v>
      </c>
      <c r="D444" s="10">
        <v>2054</v>
      </c>
      <c r="E444" s="9">
        <v>13</v>
      </c>
      <c r="F444" s="11">
        <f t="shared" si="122"/>
        <v>26702</v>
      </c>
      <c r="G444" s="11">
        <f>F444*3%</f>
        <v>801.06</v>
      </c>
      <c r="H444" s="11">
        <f>F444*4%</f>
        <v>1068.08</v>
      </c>
      <c r="I444" s="10">
        <v>1118523</v>
      </c>
      <c r="J444" s="11">
        <f t="shared" si="123"/>
        <v>89481.84</v>
      </c>
    </row>
    <row r="445" spans="1:10" ht="15.75" customHeight="1" x14ac:dyDescent="0.25">
      <c r="A445" s="9" t="s">
        <v>74</v>
      </c>
      <c r="B445" s="9" t="s">
        <v>81</v>
      </c>
      <c r="C445" s="9" t="s">
        <v>76</v>
      </c>
      <c r="D445" s="10">
        <v>1993</v>
      </c>
      <c r="E445" s="9">
        <v>17</v>
      </c>
      <c r="F445" s="11">
        <f t="shared" si="122"/>
        <v>33881</v>
      </c>
      <c r="H445" s="11">
        <f>F445*2%</f>
        <v>677.62</v>
      </c>
      <c r="I445" s="10">
        <v>1131175</v>
      </c>
      <c r="J445" s="11">
        <f t="shared" si="123"/>
        <v>90494</v>
      </c>
    </row>
    <row r="446" spans="1:10" ht="15.75" customHeight="1" x14ac:dyDescent="0.25">
      <c r="A446" s="9" t="s">
        <v>74</v>
      </c>
      <c r="B446" s="9" t="s">
        <v>85</v>
      </c>
      <c r="C446" s="9" t="s">
        <v>82</v>
      </c>
      <c r="D446" s="10">
        <v>1811</v>
      </c>
      <c r="E446" s="9">
        <v>16</v>
      </c>
      <c r="F446" s="11">
        <f t="shared" si="122"/>
        <v>28976</v>
      </c>
      <c r="H446" s="11">
        <f>F446*1%</f>
        <v>289.76</v>
      </c>
      <c r="I446" s="10">
        <v>1085857</v>
      </c>
      <c r="J446" s="11">
        <f t="shared" si="123"/>
        <v>86868.56</v>
      </c>
    </row>
    <row r="447" spans="1:10" ht="15.75" customHeight="1" x14ac:dyDescent="0.25">
      <c r="A447" s="9" t="s">
        <v>74</v>
      </c>
      <c r="B447" s="9" t="s">
        <v>80</v>
      </c>
      <c r="C447" s="9" t="s">
        <v>71</v>
      </c>
      <c r="D447" s="10">
        <v>2202</v>
      </c>
      <c r="E447" s="9">
        <v>13</v>
      </c>
      <c r="F447" s="11">
        <f t="shared" si="122"/>
        <v>28626</v>
      </c>
      <c r="H447" s="11">
        <f>F447*4%</f>
        <v>1145.04</v>
      </c>
      <c r="I447" s="10">
        <v>1141084</v>
      </c>
      <c r="J447" s="11">
        <f t="shared" si="123"/>
        <v>91286.720000000001</v>
      </c>
    </row>
    <row r="448" spans="1:10" ht="15.75" customHeight="1" x14ac:dyDescent="0.25">
      <c r="A448" s="9" t="s">
        <v>74</v>
      </c>
      <c r="B448" s="9" t="s">
        <v>81</v>
      </c>
      <c r="C448" s="9" t="s">
        <v>82</v>
      </c>
      <c r="D448" s="10">
        <v>1853</v>
      </c>
      <c r="E448" s="9">
        <v>13</v>
      </c>
      <c r="F448" s="11">
        <f t="shared" si="122"/>
        <v>24089</v>
      </c>
      <c r="H448" s="11">
        <f>F448*1%</f>
        <v>240.89000000000001</v>
      </c>
      <c r="I448" s="10">
        <v>1023956</v>
      </c>
      <c r="J448" s="11">
        <f t="shared" si="123"/>
        <v>81916.479999999996</v>
      </c>
    </row>
    <row r="449" spans="1:10" ht="15.75" customHeight="1" x14ac:dyDescent="0.25">
      <c r="A449" s="9" t="s">
        <v>69</v>
      </c>
      <c r="B449" s="9" t="s">
        <v>110</v>
      </c>
      <c r="C449" s="9" t="s">
        <v>76</v>
      </c>
      <c r="D449" s="10">
        <v>1833</v>
      </c>
      <c r="E449" s="9">
        <v>4</v>
      </c>
      <c r="F449" s="11">
        <f t="shared" si="122"/>
        <v>7332</v>
      </c>
      <c r="G449" s="11">
        <f t="shared" ref="G449:G452" si="143">F449*3%</f>
        <v>219.95999999999998</v>
      </c>
      <c r="H449" s="11">
        <f t="shared" ref="H449:H450" si="144">F449*2%</f>
        <v>146.64000000000001</v>
      </c>
      <c r="I449" s="10">
        <v>1127786</v>
      </c>
      <c r="J449" s="11">
        <f t="shared" si="123"/>
        <v>90222.88</v>
      </c>
    </row>
    <row r="450" spans="1:10" ht="15.75" customHeight="1" x14ac:dyDescent="0.25">
      <c r="A450" s="9" t="s">
        <v>69</v>
      </c>
      <c r="B450" s="9" t="s">
        <v>78</v>
      </c>
      <c r="C450" s="9" t="s">
        <v>76</v>
      </c>
      <c r="D450" s="10">
        <v>1647</v>
      </c>
      <c r="E450" s="9">
        <v>9</v>
      </c>
      <c r="F450" s="11">
        <f t="shared" si="122"/>
        <v>14823</v>
      </c>
      <c r="G450" s="11">
        <f t="shared" si="143"/>
        <v>444.69</v>
      </c>
      <c r="H450" s="11">
        <f t="shared" si="144"/>
        <v>296.45999999999998</v>
      </c>
      <c r="I450" s="10">
        <v>1128870</v>
      </c>
      <c r="J450" s="11">
        <f t="shared" si="123"/>
        <v>90309.6</v>
      </c>
    </row>
    <row r="451" spans="1:10" ht="15.75" customHeight="1" x14ac:dyDescent="0.25">
      <c r="A451" s="9" t="s">
        <v>69</v>
      </c>
      <c r="B451" s="9" t="s">
        <v>92</v>
      </c>
      <c r="C451" s="9" t="s">
        <v>82</v>
      </c>
      <c r="D451" s="10">
        <v>1763</v>
      </c>
      <c r="E451" s="9">
        <v>16</v>
      </c>
      <c r="F451" s="11">
        <f t="shared" ref="F451:F514" si="145">D451*E451</f>
        <v>28208</v>
      </c>
      <c r="G451" s="11">
        <f t="shared" si="143"/>
        <v>846.24</v>
      </c>
      <c r="H451" s="11">
        <f>F451*1%</f>
        <v>282.08</v>
      </c>
      <c r="I451" s="10">
        <v>1047771</v>
      </c>
      <c r="J451" s="11">
        <f t="shared" ref="J451:J514" si="146">I451*8%</f>
        <v>83821.680000000008</v>
      </c>
    </row>
    <row r="452" spans="1:10" ht="15.75" customHeight="1" x14ac:dyDescent="0.25">
      <c r="A452" s="9" t="s">
        <v>69</v>
      </c>
      <c r="B452" s="9" t="s">
        <v>110</v>
      </c>
      <c r="C452" s="9" t="s">
        <v>76</v>
      </c>
      <c r="D452" s="10">
        <v>1894</v>
      </c>
      <c r="E452" s="9">
        <v>4</v>
      </c>
      <c r="F452" s="11">
        <f t="shared" si="145"/>
        <v>7576</v>
      </c>
      <c r="G452" s="11">
        <f t="shared" si="143"/>
        <v>227.28</v>
      </c>
      <c r="H452" s="11">
        <f>F452*2%</f>
        <v>151.52000000000001</v>
      </c>
      <c r="I452" s="10">
        <v>1012119</v>
      </c>
      <c r="J452" s="11">
        <f t="shared" si="146"/>
        <v>80969.52</v>
      </c>
    </row>
    <row r="453" spans="1:10" ht="15.75" customHeight="1" x14ac:dyDescent="0.25">
      <c r="A453" s="9" t="s">
        <v>74</v>
      </c>
      <c r="B453" s="9" t="s">
        <v>93</v>
      </c>
      <c r="C453" s="9" t="s">
        <v>73</v>
      </c>
      <c r="D453" s="10">
        <v>1631</v>
      </c>
      <c r="E453" s="9">
        <v>19</v>
      </c>
      <c r="F453" s="11">
        <f t="shared" si="145"/>
        <v>30989</v>
      </c>
      <c r="H453" s="11">
        <f>F453*3%</f>
        <v>929.67</v>
      </c>
      <c r="I453" s="10">
        <v>1052405</v>
      </c>
      <c r="J453" s="11">
        <f t="shared" si="146"/>
        <v>84192.400000000009</v>
      </c>
    </row>
    <row r="454" spans="1:10" ht="15.75" customHeight="1" x14ac:dyDescent="0.25">
      <c r="A454" s="9" t="s">
        <v>74</v>
      </c>
      <c r="B454" s="9" t="s">
        <v>105</v>
      </c>
      <c r="C454" s="9" t="s">
        <v>79</v>
      </c>
      <c r="D454" s="10">
        <v>1855</v>
      </c>
      <c r="E454" s="9">
        <v>15</v>
      </c>
      <c r="F454" s="11">
        <f t="shared" si="145"/>
        <v>27825</v>
      </c>
      <c r="H454" s="11">
        <f>F454*5%</f>
        <v>1391.25</v>
      </c>
      <c r="I454" s="10">
        <v>1110066</v>
      </c>
      <c r="J454" s="11">
        <f t="shared" si="146"/>
        <v>88805.28</v>
      </c>
    </row>
    <row r="455" spans="1:10" ht="15.75" customHeight="1" x14ac:dyDescent="0.25">
      <c r="A455" s="9" t="s">
        <v>69</v>
      </c>
      <c r="B455" s="9" t="s">
        <v>87</v>
      </c>
      <c r="C455" s="9" t="s">
        <v>82</v>
      </c>
      <c r="D455" s="10">
        <v>1806</v>
      </c>
      <c r="E455" s="9">
        <v>19</v>
      </c>
      <c r="F455" s="11">
        <f t="shared" si="145"/>
        <v>34314</v>
      </c>
      <c r="G455" s="11">
        <f>F455*3%</f>
        <v>1029.42</v>
      </c>
      <c r="H455" s="11">
        <f>F455*1%</f>
        <v>343.14</v>
      </c>
      <c r="I455" s="10">
        <v>1082315</v>
      </c>
      <c r="J455" s="11">
        <f t="shared" si="146"/>
        <v>86585.2</v>
      </c>
    </row>
    <row r="456" spans="1:10" ht="15.75" customHeight="1" x14ac:dyDescent="0.25">
      <c r="A456" s="9" t="s">
        <v>74</v>
      </c>
      <c r="B456" s="9" t="s">
        <v>106</v>
      </c>
      <c r="C456" s="9" t="s">
        <v>71</v>
      </c>
      <c r="D456" s="10">
        <v>1941</v>
      </c>
      <c r="E456" s="9">
        <v>15</v>
      </c>
      <c r="F456" s="11">
        <f t="shared" si="145"/>
        <v>29115</v>
      </c>
      <c r="H456" s="11">
        <f>F456*4%</f>
        <v>1164.6000000000001</v>
      </c>
      <c r="I456" s="10">
        <v>1180842</v>
      </c>
      <c r="J456" s="11">
        <f t="shared" si="146"/>
        <v>94467.36</v>
      </c>
    </row>
    <row r="457" spans="1:10" ht="15.75" customHeight="1" x14ac:dyDescent="0.25">
      <c r="A457" s="9" t="s">
        <v>74</v>
      </c>
      <c r="B457" s="9" t="s">
        <v>108</v>
      </c>
      <c r="C457" s="9" t="s">
        <v>79</v>
      </c>
      <c r="D457" s="10">
        <v>1655</v>
      </c>
      <c r="E457" s="9">
        <v>19</v>
      </c>
      <c r="F457" s="11">
        <f t="shared" si="145"/>
        <v>31445</v>
      </c>
      <c r="H457" s="11">
        <f>F457*5%</f>
        <v>1572.25</v>
      </c>
      <c r="I457" s="10">
        <v>1098173</v>
      </c>
      <c r="J457" s="11">
        <f t="shared" si="146"/>
        <v>87853.84</v>
      </c>
    </row>
    <row r="458" spans="1:10" ht="15.75" customHeight="1" x14ac:dyDescent="0.25">
      <c r="A458" s="9" t="s">
        <v>69</v>
      </c>
      <c r="B458" s="9" t="s">
        <v>103</v>
      </c>
      <c r="C458" s="9" t="s">
        <v>71</v>
      </c>
      <c r="D458" s="10">
        <v>2262</v>
      </c>
      <c r="E458" s="9">
        <v>14</v>
      </c>
      <c r="F458" s="11">
        <f t="shared" si="145"/>
        <v>31668</v>
      </c>
      <c r="G458" s="11">
        <f>F458*3%</f>
        <v>950.04</v>
      </c>
      <c r="H458" s="11">
        <f>F458*4%</f>
        <v>1266.72</v>
      </c>
      <c r="I458" s="10">
        <v>1166783</v>
      </c>
      <c r="J458" s="11">
        <f t="shared" si="146"/>
        <v>93342.64</v>
      </c>
    </row>
    <row r="459" spans="1:10" ht="15.75" customHeight="1" x14ac:dyDescent="0.25">
      <c r="A459" s="9" t="s">
        <v>74</v>
      </c>
      <c r="B459" s="9" t="s">
        <v>100</v>
      </c>
      <c r="C459" s="9" t="s">
        <v>79</v>
      </c>
      <c r="D459" s="10">
        <v>1743</v>
      </c>
      <c r="E459" s="9">
        <v>14</v>
      </c>
      <c r="F459" s="11">
        <f t="shared" si="145"/>
        <v>24402</v>
      </c>
      <c r="H459" s="11">
        <f>F459*5%</f>
        <v>1220.1000000000001</v>
      </c>
      <c r="I459" s="10">
        <v>1090063</v>
      </c>
      <c r="J459" s="11">
        <f t="shared" si="146"/>
        <v>87205.040000000008</v>
      </c>
    </row>
    <row r="460" spans="1:10" ht="15.75" customHeight="1" x14ac:dyDescent="0.25">
      <c r="A460" s="9" t="s">
        <v>74</v>
      </c>
      <c r="B460" s="9" t="s">
        <v>83</v>
      </c>
      <c r="C460" s="9" t="s">
        <v>71</v>
      </c>
      <c r="D460" s="10">
        <v>1779</v>
      </c>
      <c r="E460" s="9">
        <v>15</v>
      </c>
      <c r="F460" s="11">
        <f t="shared" si="145"/>
        <v>26685</v>
      </c>
      <c r="H460" s="11">
        <f>F460*4%</f>
        <v>1067.4000000000001</v>
      </c>
      <c r="I460" s="10">
        <v>1076698</v>
      </c>
      <c r="J460" s="11">
        <f t="shared" si="146"/>
        <v>86135.84</v>
      </c>
    </row>
    <row r="461" spans="1:10" ht="15.75" customHeight="1" x14ac:dyDescent="0.25">
      <c r="A461" s="9" t="s">
        <v>74</v>
      </c>
      <c r="B461" s="9" t="s">
        <v>81</v>
      </c>
      <c r="C461" s="9" t="s">
        <v>79</v>
      </c>
      <c r="D461" s="10">
        <v>2048</v>
      </c>
      <c r="E461" s="9">
        <v>15</v>
      </c>
      <c r="F461" s="11">
        <f t="shared" si="145"/>
        <v>30720</v>
      </c>
      <c r="H461" s="11">
        <f>F461*5%</f>
        <v>1536</v>
      </c>
      <c r="I461" s="10">
        <v>1012678</v>
      </c>
      <c r="J461" s="11">
        <f t="shared" si="146"/>
        <v>81014.240000000005</v>
      </c>
    </row>
    <row r="462" spans="1:10" ht="15.75" customHeight="1" x14ac:dyDescent="0.25">
      <c r="A462" s="9" t="s">
        <v>69</v>
      </c>
      <c r="B462" s="9" t="s">
        <v>103</v>
      </c>
      <c r="C462" s="9" t="s">
        <v>71</v>
      </c>
      <c r="D462" s="10">
        <v>1750</v>
      </c>
      <c r="E462" s="9">
        <v>23</v>
      </c>
      <c r="F462" s="11">
        <f t="shared" si="145"/>
        <v>40250</v>
      </c>
      <c r="G462" s="11">
        <f t="shared" ref="G462:G463" si="147">F462*3%</f>
        <v>1207.5</v>
      </c>
      <c r="H462" s="11">
        <f>F462*4%</f>
        <v>1610</v>
      </c>
      <c r="I462" s="10">
        <v>1116763</v>
      </c>
      <c r="J462" s="11">
        <f t="shared" si="146"/>
        <v>89341.040000000008</v>
      </c>
    </row>
    <row r="463" spans="1:10" ht="15.75" customHeight="1" x14ac:dyDescent="0.25">
      <c r="A463" s="9" t="s">
        <v>69</v>
      </c>
      <c r="B463" s="9" t="s">
        <v>92</v>
      </c>
      <c r="C463" s="9" t="s">
        <v>79</v>
      </c>
      <c r="D463" s="10">
        <v>1980</v>
      </c>
      <c r="E463" s="9">
        <v>7</v>
      </c>
      <c r="F463" s="11">
        <f t="shared" si="145"/>
        <v>13860</v>
      </c>
      <c r="G463" s="11">
        <f t="shared" si="147"/>
        <v>415.8</v>
      </c>
      <c r="H463" s="11">
        <f>F463*5%</f>
        <v>693</v>
      </c>
      <c r="I463" s="10">
        <v>1052911</v>
      </c>
      <c r="J463" s="11">
        <f t="shared" si="146"/>
        <v>84232.88</v>
      </c>
    </row>
    <row r="464" spans="1:10" ht="15.75" customHeight="1" x14ac:dyDescent="0.25">
      <c r="A464" s="9" t="s">
        <v>74</v>
      </c>
      <c r="B464" s="9" t="s">
        <v>81</v>
      </c>
      <c r="C464" s="9" t="s">
        <v>71</v>
      </c>
      <c r="D464" s="10">
        <v>2090</v>
      </c>
      <c r="E464" s="9">
        <v>21</v>
      </c>
      <c r="F464" s="11">
        <f t="shared" si="145"/>
        <v>43890</v>
      </c>
      <c r="H464" s="11">
        <f>F464*4%</f>
        <v>1755.6000000000001</v>
      </c>
      <c r="I464" s="10">
        <v>1180582</v>
      </c>
      <c r="J464" s="11">
        <f t="shared" si="146"/>
        <v>94446.56</v>
      </c>
    </row>
    <row r="465" spans="1:10" ht="15.75" customHeight="1" x14ac:dyDescent="0.25">
      <c r="A465" s="9" t="s">
        <v>69</v>
      </c>
      <c r="B465" s="9" t="s">
        <v>99</v>
      </c>
      <c r="C465" s="9" t="s">
        <v>73</v>
      </c>
      <c r="D465" s="10">
        <v>1702</v>
      </c>
      <c r="E465" s="9">
        <v>9</v>
      </c>
      <c r="F465" s="11">
        <f t="shared" si="145"/>
        <v>15318</v>
      </c>
      <c r="G465" s="11">
        <f t="shared" ref="G465:G466" si="148">F465*3%</f>
        <v>459.53999999999996</v>
      </c>
      <c r="H465" s="11">
        <f>F465*3%</f>
        <v>459.53999999999996</v>
      </c>
      <c r="I465" s="10">
        <v>1017179</v>
      </c>
      <c r="J465" s="11">
        <f t="shared" si="146"/>
        <v>81374.320000000007</v>
      </c>
    </row>
    <row r="466" spans="1:10" ht="15.75" customHeight="1" x14ac:dyDescent="0.25">
      <c r="A466" s="9" t="s">
        <v>69</v>
      </c>
      <c r="B466" s="9" t="s">
        <v>70</v>
      </c>
      <c r="C466" s="9" t="s">
        <v>82</v>
      </c>
      <c r="D466" s="10">
        <v>2231</v>
      </c>
      <c r="E466" s="9">
        <v>11</v>
      </c>
      <c r="F466" s="11">
        <f t="shared" si="145"/>
        <v>24541</v>
      </c>
      <c r="G466" s="11">
        <f t="shared" si="148"/>
        <v>736.23</v>
      </c>
      <c r="H466" s="11">
        <f>F466*1%</f>
        <v>245.41</v>
      </c>
      <c r="I466" s="10">
        <v>1087381</v>
      </c>
      <c r="J466" s="11">
        <f t="shared" si="146"/>
        <v>86990.48</v>
      </c>
    </row>
    <row r="467" spans="1:10" ht="15.75" customHeight="1" x14ac:dyDescent="0.25">
      <c r="A467" s="9" t="s">
        <v>74</v>
      </c>
      <c r="B467" s="9" t="s">
        <v>93</v>
      </c>
      <c r="C467" s="9" t="s">
        <v>79</v>
      </c>
      <c r="D467" s="10">
        <v>1985</v>
      </c>
      <c r="E467" s="9">
        <v>4</v>
      </c>
      <c r="F467" s="11">
        <f t="shared" si="145"/>
        <v>7940</v>
      </c>
      <c r="H467" s="11">
        <f t="shared" ref="H467:H468" si="149">F467*5%</f>
        <v>397</v>
      </c>
      <c r="I467" s="10">
        <v>1164074</v>
      </c>
      <c r="J467" s="11">
        <f t="shared" si="146"/>
        <v>93125.92</v>
      </c>
    </row>
    <row r="468" spans="1:10" ht="15.75" customHeight="1" x14ac:dyDescent="0.25">
      <c r="A468" s="9" t="s">
        <v>74</v>
      </c>
      <c r="B468" s="9" t="s">
        <v>80</v>
      </c>
      <c r="C468" s="9" t="s">
        <v>79</v>
      </c>
      <c r="D468" s="10">
        <v>2043</v>
      </c>
      <c r="E468" s="9">
        <v>20</v>
      </c>
      <c r="F468" s="11">
        <f t="shared" si="145"/>
        <v>40860</v>
      </c>
      <c r="H468" s="11">
        <f t="shared" si="149"/>
        <v>2043</v>
      </c>
      <c r="I468" s="10">
        <v>1156064</v>
      </c>
      <c r="J468" s="11">
        <f t="shared" si="146"/>
        <v>92485.119999999995</v>
      </c>
    </row>
    <row r="469" spans="1:10" ht="15.75" customHeight="1" x14ac:dyDescent="0.25">
      <c r="A469" s="9" t="s">
        <v>69</v>
      </c>
      <c r="B469" s="9" t="s">
        <v>78</v>
      </c>
      <c r="C469" s="9" t="s">
        <v>73</v>
      </c>
      <c r="D469" s="10">
        <v>1947</v>
      </c>
      <c r="E469" s="9">
        <v>22</v>
      </c>
      <c r="F469" s="11">
        <f t="shared" si="145"/>
        <v>42834</v>
      </c>
      <c r="G469" s="11">
        <f>F469*3%</f>
        <v>1285.02</v>
      </c>
      <c r="H469" s="11">
        <f>F469*3%</f>
        <v>1285.02</v>
      </c>
      <c r="I469" s="10">
        <v>1163091</v>
      </c>
      <c r="J469" s="11">
        <f t="shared" si="146"/>
        <v>93047.28</v>
      </c>
    </row>
    <row r="470" spans="1:10" ht="15.75" customHeight="1" x14ac:dyDescent="0.25">
      <c r="A470" s="9" t="s">
        <v>74</v>
      </c>
      <c r="B470" s="9" t="s">
        <v>83</v>
      </c>
      <c r="C470" s="9" t="s">
        <v>71</v>
      </c>
      <c r="D470" s="10">
        <v>1619</v>
      </c>
      <c r="E470" s="9">
        <v>17</v>
      </c>
      <c r="F470" s="11">
        <f t="shared" si="145"/>
        <v>27523</v>
      </c>
      <c r="H470" s="11">
        <f>F470*4%</f>
        <v>1100.92</v>
      </c>
      <c r="I470" s="10">
        <v>1104141</v>
      </c>
      <c r="J470" s="11">
        <f t="shared" si="146"/>
        <v>88331.28</v>
      </c>
    </row>
    <row r="471" spans="1:10" ht="15.75" customHeight="1" x14ac:dyDescent="0.25">
      <c r="A471" s="9" t="s">
        <v>69</v>
      </c>
      <c r="B471" s="9" t="s">
        <v>70</v>
      </c>
      <c r="C471" s="9" t="s">
        <v>76</v>
      </c>
      <c r="D471" s="10">
        <v>1825</v>
      </c>
      <c r="E471" s="9">
        <v>14</v>
      </c>
      <c r="F471" s="11">
        <f t="shared" si="145"/>
        <v>25550</v>
      </c>
      <c r="G471" s="11">
        <f>F471*3%</f>
        <v>766.5</v>
      </c>
      <c r="H471" s="11">
        <f>F471*2%</f>
        <v>511</v>
      </c>
      <c r="I471" s="10">
        <v>1049291</v>
      </c>
      <c r="J471" s="11">
        <f t="shared" si="146"/>
        <v>83943.28</v>
      </c>
    </row>
    <row r="472" spans="1:10" ht="15.75" customHeight="1" x14ac:dyDescent="0.25">
      <c r="A472" s="9" t="s">
        <v>74</v>
      </c>
      <c r="B472" s="9" t="s">
        <v>90</v>
      </c>
      <c r="C472" s="9" t="s">
        <v>71</v>
      </c>
      <c r="D472" s="10">
        <v>2180</v>
      </c>
      <c r="E472" s="9">
        <v>17</v>
      </c>
      <c r="F472" s="11">
        <f t="shared" si="145"/>
        <v>37060</v>
      </c>
      <c r="H472" s="11">
        <f t="shared" ref="H472:H473" si="150">F472*4%</f>
        <v>1482.4</v>
      </c>
      <c r="I472" s="10">
        <v>1060596</v>
      </c>
      <c r="J472" s="11">
        <f t="shared" si="146"/>
        <v>84847.680000000008</v>
      </c>
    </row>
    <row r="473" spans="1:10" ht="15.75" customHeight="1" x14ac:dyDescent="0.25">
      <c r="A473" s="9" t="s">
        <v>74</v>
      </c>
      <c r="B473" s="9" t="s">
        <v>98</v>
      </c>
      <c r="C473" s="9" t="s">
        <v>71</v>
      </c>
      <c r="D473" s="10">
        <v>1535</v>
      </c>
      <c r="E473" s="9">
        <v>19</v>
      </c>
      <c r="F473" s="11">
        <f t="shared" si="145"/>
        <v>29165</v>
      </c>
      <c r="H473" s="11">
        <f t="shared" si="150"/>
        <v>1166.6000000000001</v>
      </c>
      <c r="I473" s="10">
        <v>1121428</v>
      </c>
      <c r="J473" s="11">
        <f t="shared" si="146"/>
        <v>89714.240000000005</v>
      </c>
    </row>
    <row r="474" spans="1:10" ht="15.75" customHeight="1" x14ac:dyDescent="0.25">
      <c r="A474" s="9" t="s">
        <v>74</v>
      </c>
      <c r="B474" s="9" t="s">
        <v>105</v>
      </c>
      <c r="C474" s="9" t="s">
        <v>73</v>
      </c>
      <c r="D474" s="10">
        <v>1799</v>
      </c>
      <c r="E474" s="9">
        <v>16</v>
      </c>
      <c r="F474" s="11">
        <f t="shared" si="145"/>
        <v>28784</v>
      </c>
      <c r="H474" s="11">
        <f>F474*3%</f>
        <v>863.52</v>
      </c>
      <c r="I474" s="10">
        <v>1097435</v>
      </c>
      <c r="J474" s="11">
        <f t="shared" si="146"/>
        <v>87794.8</v>
      </c>
    </row>
    <row r="475" spans="1:10" ht="15.75" customHeight="1" x14ac:dyDescent="0.25">
      <c r="A475" s="9" t="s">
        <v>74</v>
      </c>
      <c r="B475" s="9" t="s">
        <v>98</v>
      </c>
      <c r="C475" s="9" t="s">
        <v>82</v>
      </c>
      <c r="D475" s="10">
        <v>1515</v>
      </c>
      <c r="E475" s="9">
        <v>19</v>
      </c>
      <c r="F475" s="11">
        <f t="shared" si="145"/>
        <v>28785</v>
      </c>
      <c r="H475" s="11">
        <f>F475*1%</f>
        <v>287.85000000000002</v>
      </c>
      <c r="I475" s="10">
        <v>1015014</v>
      </c>
      <c r="J475" s="11">
        <f t="shared" si="146"/>
        <v>81201.119999999995</v>
      </c>
    </row>
    <row r="476" spans="1:10" ht="15.75" customHeight="1" x14ac:dyDescent="0.25">
      <c r="A476" s="9" t="s">
        <v>69</v>
      </c>
      <c r="B476" s="9" t="s">
        <v>101</v>
      </c>
      <c r="C476" s="9" t="s">
        <v>76</v>
      </c>
      <c r="D476" s="10">
        <v>2007</v>
      </c>
      <c r="E476" s="9">
        <v>23</v>
      </c>
      <c r="F476" s="11">
        <f t="shared" si="145"/>
        <v>46161</v>
      </c>
      <c r="G476" s="11">
        <f t="shared" ref="G476:G480" si="151">F476*3%</f>
        <v>1384.83</v>
      </c>
      <c r="H476" s="11">
        <f t="shared" ref="H476:H477" si="152">F476*2%</f>
        <v>923.22</v>
      </c>
      <c r="I476" s="10">
        <v>1136640</v>
      </c>
      <c r="J476" s="11">
        <f t="shared" si="146"/>
        <v>90931.199999999997</v>
      </c>
    </row>
    <row r="477" spans="1:10" ht="15.75" customHeight="1" x14ac:dyDescent="0.25">
      <c r="A477" s="9" t="s">
        <v>69</v>
      </c>
      <c r="B477" s="9" t="s">
        <v>77</v>
      </c>
      <c r="C477" s="9" t="s">
        <v>76</v>
      </c>
      <c r="D477" s="10">
        <v>2028</v>
      </c>
      <c r="E477" s="9">
        <v>20</v>
      </c>
      <c r="F477" s="11">
        <f t="shared" si="145"/>
        <v>40560</v>
      </c>
      <c r="G477" s="11">
        <f t="shared" si="151"/>
        <v>1216.8</v>
      </c>
      <c r="H477" s="11">
        <f t="shared" si="152"/>
        <v>811.2</v>
      </c>
      <c r="I477" s="10">
        <v>1050533</v>
      </c>
      <c r="J477" s="11">
        <f t="shared" si="146"/>
        <v>84042.64</v>
      </c>
    </row>
    <row r="478" spans="1:10" ht="15.75" customHeight="1" x14ac:dyDescent="0.25">
      <c r="A478" s="9" t="s">
        <v>69</v>
      </c>
      <c r="B478" s="9" t="s">
        <v>99</v>
      </c>
      <c r="C478" s="9" t="s">
        <v>73</v>
      </c>
      <c r="D478" s="10">
        <v>1750</v>
      </c>
      <c r="E478" s="9">
        <v>9</v>
      </c>
      <c r="F478" s="11">
        <f t="shared" si="145"/>
        <v>15750</v>
      </c>
      <c r="G478" s="11">
        <f t="shared" si="151"/>
        <v>472.5</v>
      </c>
      <c r="H478" s="11">
        <f t="shared" ref="H478:H479" si="153">F478*3%</f>
        <v>472.5</v>
      </c>
      <c r="I478" s="10">
        <v>1025307</v>
      </c>
      <c r="J478" s="11">
        <f t="shared" si="146"/>
        <v>82024.56</v>
      </c>
    </row>
    <row r="479" spans="1:10" ht="15.75" customHeight="1" x14ac:dyDescent="0.25">
      <c r="A479" s="9" t="s">
        <v>69</v>
      </c>
      <c r="B479" s="9" t="s">
        <v>72</v>
      </c>
      <c r="C479" s="9" t="s">
        <v>73</v>
      </c>
      <c r="D479" s="10">
        <v>2234</v>
      </c>
      <c r="E479" s="9">
        <v>13</v>
      </c>
      <c r="F479" s="11">
        <f t="shared" si="145"/>
        <v>29042</v>
      </c>
      <c r="G479" s="11">
        <f t="shared" si="151"/>
        <v>871.26</v>
      </c>
      <c r="H479" s="11">
        <f t="shared" si="153"/>
        <v>871.26</v>
      </c>
      <c r="I479" s="10">
        <v>1114649</v>
      </c>
      <c r="J479" s="11">
        <f t="shared" si="146"/>
        <v>89171.92</v>
      </c>
    </row>
    <row r="480" spans="1:10" ht="15.75" customHeight="1" x14ac:dyDescent="0.25">
      <c r="A480" s="9" t="s">
        <v>69</v>
      </c>
      <c r="B480" s="9" t="s">
        <v>94</v>
      </c>
      <c r="C480" s="9" t="s">
        <v>82</v>
      </c>
      <c r="D480" s="10">
        <v>2012</v>
      </c>
      <c r="E480" s="9">
        <v>12</v>
      </c>
      <c r="F480" s="11">
        <f t="shared" si="145"/>
        <v>24144</v>
      </c>
      <c r="G480" s="11">
        <f t="shared" si="151"/>
        <v>724.31999999999994</v>
      </c>
      <c r="H480" s="11">
        <f>F480*1%</f>
        <v>241.44</v>
      </c>
      <c r="I480" s="10">
        <v>1037285</v>
      </c>
      <c r="J480" s="11">
        <f t="shared" si="146"/>
        <v>82982.8</v>
      </c>
    </row>
    <row r="481" spans="1:10" ht="15.75" customHeight="1" x14ac:dyDescent="0.25">
      <c r="A481" s="9" t="s">
        <v>74</v>
      </c>
      <c r="B481" s="9" t="s">
        <v>109</v>
      </c>
      <c r="C481" s="9" t="s">
        <v>73</v>
      </c>
      <c r="D481" s="10">
        <v>1940</v>
      </c>
      <c r="E481" s="9">
        <v>21</v>
      </c>
      <c r="F481" s="11">
        <f t="shared" si="145"/>
        <v>40740</v>
      </c>
      <c r="H481" s="11">
        <f>F481*3%</f>
        <v>1222.2</v>
      </c>
      <c r="I481" s="10">
        <v>1150048</v>
      </c>
      <c r="J481" s="11">
        <f t="shared" si="146"/>
        <v>92003.839999999997</v>
      </c>
    </row>
    <row r="482" spans="1:10" ht="15.75" customHeight="1" x14ac:dyDescent="0.25">
      <c r="A482" s="9" t="s">
        <v>69</v>
      </c>
      <c r="B482" s="9" t="s">
        <v>91</v>
      </c>
      <c r="C482" s="9" t="s">
        <v>79</v>
      </c>
      <c r="D482" s="10">
        <v>1987</v>
      </c>
      <c r="E482" s="9">
        <v>13</v>
      </c>
      <c r="F482" s="11">
        <f t="shared" si="145"/>
        <v>25831</v>
      </c>
      <c r="G482" s="11">
        <f>F482*3%</f>
        <v>774.93</v>
      </c>
      <c r="H482" s="11">
        <f>F482*5%</f>
        <v>1291.5500000000002</v>
      </c>
      <c r="I482" s="10">
        <v>1172236</v>
      </c>
      <c r="J482" s="11">
        <f t="shared" si="146"/>
        <v>93778.880000000005</v>
      </c>
    </row>
    <row r="483" spans="1:10" ht="15.75" customHeight="1" x14ac:dyDescent="0.25">
      <c r="A483" s="9" t="s">
        <v>74</v>
      </c>
      <c r="B483" s="9" t="s">
        <v>100</v>
      </c>
      <c r="C483" s="9" t="s">
        <v>76</v>
      </c>
      <c r="D483" s="10">
        <v>2160</v>
      </c>
      <c r="E483" s="9">
        <v>12</v>
      </c>
      <c r="F483" s="11">
        <f t="shared" si="145"/>
        <v>25920</v>
      </c>
      <c r="H483" s="11">
        <f>F483*2%</f>
        <v>518.4</v>
      </c>
      <c r="I483" s="10">
        <v>1197577</v>
      </c>
      <c r="J483" s="11">
        <f t="shared" si="146"/>
        <v>95806.16</v>
      </c>
    </row>
    <row r="484" spans="1:10" ht="15.75" customHeight="1" x14ac:dyDescent="0.25">
      <c r="A484" s="9" t="s">
        <v>74</v>
      </c>
      <c r="B484" s="9" t="s">
        <v>102</v>
      </c>
      <c r="C484" s="9" t="s">
        <v>79</v>
      </c>
      <c r="D484" s="10">
        <v>1946</v>
      </c>
      <c r="E484" s="9">
        <v>3</v>
      </c>
      <c r="F484" s="11">
        <f t="shared" si="145"/>
        <v>5838</v>
      </c>
      <c r="H484" s="11">
        <f>F484*5%</f>
        <v>291.90000000000003</v>
      </c>
      <c r="I484" s="10">
        <v>1121890</v>
      </c>
      <c r="J484" s="11">
        <f t="shared" si="146"/>
        <v>89751.2</v>
      </c>
    </row>
    <row r="485" spans="1:10" ht="15.75" customHeight="1" x14ac:dyDescent="0.25">
      <c r="A485" s="9" t="s">
        <v>69</v>
      </c>
      <c r="B485" s="9" t="s">
        <v>94</v>
      </c>
      <c r="C485" s="9" t="s">
        <v>76</v>
      </c>
      <c r="D485" s="10">
        <v>1999</v>
      </c>
      <c r="E485" s="9">
        <v>9</v>
      </c>
      <c r="F485" s="11">
        <f t="shared" si="145"/>
        <v>17991</v>
      </c>
      <c r="G485" s="11">
        <f>F485*3%</f>
        <v>539.73</v>
      </c>
      <c r="H485" s="11">
        <f t="shared" ref="H485:H486" si="154">F485*2%</f>
        <v>359.82</v>
      </c>
      <c r="I485" s="10">
        <v>1194953</v>
      </c>
      <c r="J485" s="11">
        <f t="shared" si="146"/>
        <v>95596.24</v>
      </c>
    </row>
    <row r="486" spans="1:10" ht="15.75" customHeight="1" x14ac:dyDescent="0.25">
      <c r="A486" s="9" t="s">
        <v>74</v>
      </c>
      <c r="B486" s="9" t="s">
        <v>104</v>
      </c>
      <c r="C486" s="9" t="s">
        <v>76</v>
      </c>
      <c r="D486" s="10">
        <v>1658</v>
      </c>
      <c r="E486" s="9">
        <v>2</v>
      </c>
      <c r="F486" s="11">
        <f t="shared" si="145"/>
        <v>3316</v>
      </c>
      <c r="H486" s="11">
        <f t="shared" si="154"/>
        <v>66.320000000000007</v>
      </c>
      <c r="I486" s="10">
        <v>1092831</v>
      </c>
      <c r="J486" s="11">
        <f t="shared" si="146"/>
        <v>87426.48</v>
      </c>
    </row>
    <row r="487" spans="1:10" ht="15.75" customHeight="1" x14ac:dyDescent="0.25">
      <c r="A487" s="9" t="s">
        <v>74</v>
      </c>
      <c r="B487" s="9" t="s">
        <v>98</v>
      </c>
      <c r="C487" s="9" t="s">
        <v>73</v>
      </c>
      <c r="D487" s="10">
        <v>2163</v>
      </c>
      <c r="E487" s="9">
        <v>15</v>
      </c>
      <c r="F487" s="11">
        <f t="shared" si="145"/>
        <v>32445</v>
      </c>
      <c r="H487" s="11">
        <f>F487*3%</f>
        <v>973.34999999999991</v>
      </c>
      <c r="I487" s="10">
        <v>1089998</v>
      </c>
      <c r="J487" s="11">
        <f t="shared" si="146"/>
        <v>87199.84</v>
      </c>
    </row>
    <row r="488" spans="1:10" ht="15.75" customHeight="1" x14ac:dyDescent="0.25">
      <c r="A488" s="9" t="s">
        <v>74</v>
      </c>
      <c r="B488" s="9" t="s">
        <v>98</v>
      </c>
      <c r="C488" s="9" t="s">
        <v>79</v>
      </c>
      <c r="D488" s="10">
        <v>1925</v>
      </c>
      <c r="E488" s="9">
        <v>21</v>
      </c>
      <c r="F488" s="11">
        <f t="shared" si="145"/>
        <v>40425</v>
      </c>
      <c r="H488" s="11">
        <f>F488*5%</f>
        <v>2021.25</v>
      </c>
      <c r="I488" s="10">
        <v>1012599</v>
      </c>
      <c r="J488" s="11">
        <f t="shared" si="146"/>
        <v>81007.92</v>
      </c>
    </row>
    <row r="489" spans="1:10" ht="15.75" customHeight="1" x14ac:dyDescent="0.25">
      <c r="A489" s="9" t="s">
        <v>69</v>
      </c>
      <c r="B489" s="9" t="s">
        <v>101</v>
      </c>
      <c r="C489" s="9" t="s">
        <v>73</v>
      </c>
      <c r="D489" s="10">
        <v>2148</v>
      </c>
      <c r="E489" s="9">
        <v>6</v>
      </c>
      <c r="F489" s="11">
        <f t="shared" si="145"/>
        <v>12888</v>
      </c>
      <c r="G489" s="11">
        <f t="shared" ref="G489:G490" si="155">F489*3%</f>
        <v>386.64</v>
      </c>
      <c r="H489" s="11">
        <f>F489*3%</f>
        <v>386.64</v>
      </c>
      <c r="I489" s="10">
        <v>1169546</v>
      </c>
      <c r="J489" s="11">
        <f t="shared" si="146"/>
        <v>93563.680000000008</v>
      </c>
    </row>
    <row r="490" spans="1:10" ht="15.75" customHeight="1" x14ac:dyDescent="0.25">
      <c r="A490" s="9" t="s">
        <v>69</v>
      </c>
      <c r="B490" s="9" t="s">
        <v>87</v>
      </c>
      <c r="C490" s="9" t="s">
        <v>71</v>
      </c>
      <c r="D490" s="10">
        <v>1557</v>
      </c>
      <c r="E490" s="9">
        <v>18</v>
      </c>
      <c r="F490" s="11">
        <f t="shared" si="145"/>
        <v>28026</v>
      </c>
      <c r="G490" s="11">
        <f t="shared" si="155"/>
        <v>840.78</v>
      </c>
      <c r="H490" s="11">
        <f t="shared" ref="H490:H494" si="156">F490*4%</f>
        <v>1121.04</v>
      </c>
      <c r="I490" s="10">
        <v>1003437</v>
      </c>
      <c r="J490" s="11">
        <f t="shared" si="146"/>
        <v>80274.960000000006</v>
      </c>
    </row>
    <row r="491" spans="1:10" ht="15.75" customHeight="1" x14ac:dyDescent="0.25">
      <c r="A491" s="9" t="s">
        <v>74</v>
      </c>
      <c r="B491" s="9" t="s">
        <v>109</v>
      </c>
      <c r="C491" s="9" t="s">
        <v>71</v>
      </c>
      <c r="D491" s="10">
        <v>2023</v>
      </c>
      <c r="E491" s="9">
        <v>6</v>
      </c>
      <c r="F491" s="11">
        <f t="shared" si="145"/>
        <v>12138</v>
      </c>
      <c r="H491" s="11">
        <f t="shared" si="156"/>
        <v>485.52</v>
      </c>
      <c r="I491" s="10">
        <v>1137691</v>
      </c>
      <c r="J491" s="11">
        <f t="shared" si="146"/>
        <v>91015.28</v>
      </c>
    </row>
    <row r="492" spans="1:10" ht="15.75" customHeight="1" x14ac:dyDescent="0.25">
      <c r="A492" s="9" t="s">
        <v>74</v>
      </c>
      <c r="B492" s="9" t="s">
        <v>102</v>
      </c>
      <c r="C492" s="9" t="s">
        <v>71</v>
      </c>
      <c r="D492" s="10">
        <v>2086</v>
      </c>
      <c r="E492" s="9">
        <v>22</v>
      </c>
      <c r="F492" s="11">
        <f t="shared" si="145"/>
        <v>45892</v>
      </c>
      <c r="H492" s="11">
        <f t="shared" si="156"/>
        <v>1835.68</v>
      </c>
      <c r="I492" s="10">
        <v>1104370</v>
      </c>
      <c r="J492" s="11">
        <f t="shared" si="146"/>
        <v>88349.6</v>
      </c>
    </row>
    <row r="493" spans="1:10" ht="15.75" customHeight="1" x14ac:dyDescent="0.25">
      <c r="A493" s="9" t="s">
        <v>69</v>
      </c>
      <c r="B493" s="9" t="s">
        <v>97</v>
      </c>
      <c r="C493" s="9" t="s">
        <v>71</v>
      </c>
      <c r="D493" s="10">
        <v>2020</v>
      </c>
      <c r="E493" s="9">
        <v>7</v>
      </c>
      <c r="F493" s="11">
        <f t="shared" si="145"/>
        <v>14140</v>
      </c>
      <c r="G493" s="11">
        <f t="shared" ref="G493:G495" si="157">F493*3%</f>
        <v>424.2</v>
      </c>
      <c r="H493" s="11">
        <f t="shared" si="156"/>
        <v>565.6</v>
      </c>
      <c r="I493" s="10">
        <v>1096871</v>
      </c>
      <c r="J493" s="11">
        <f t="shared" si="146"/>
        <v>87749.680000000008</v>
      </c>
    </row>
    <row r="494" spans="1:10" ht="15.75" customHeight="1" x14ac:dyDescent="0.25">
      <c r="A494" s="9" t="s">
        <v>69</v>
      </c>
      <c r="B494" s="9" t="s">
        <v>70</v>
      </c>
      <c r="C494" s="9" t="s">
        <v>71</v>
      </c>
      <c r="D494" s="10">
        <v>1683</v>
      </c>
      <c r="E494" s="9">
        <v>2</v>
      </c>
      <c r="F494" s="11">
        <f t="shared" si="145"/>
        <v>3366</v>
      </c>
      <c r="G494" s="11">
        <f t="shared" si="157"/>
        <v>100.97999999999999</v>
      </c>
      <c r="H494" s="11">
        <f t="shared" si="156"/>
        <v>134.64000000000001</v>
      </c>
      <c r="I494" s="10">
        <v>1018484</v>
      </c>
      <c r="J494" s="11">
        <f t="shared" si="146"/>
        <v>81478.720000000001</v>
      </c>
    </row>
    <row r="495" spans="1:10" ht="15.75" customHeight="1" x14ac:dyDescent="0.25">
      <c r="A495" s="9" t="s">
        <v>69</v>
      </c>
      <c r="B495" s="9" t="s">
        <v>88</v>
      </c>
      <c r="C495" s="9" t="s">
        <v>76</v>
      </c>
      <c r="D495" s="10">
        <v>1555</v>
      </c>
      <c r="E495" s="9">
        <v>8</v>
      </c>
      <c r="F495" s="11">
        <f t="shared" si="145"/>
        <v>12440</v>
      </c>
      <c r="G495" s="11">
        <f t="shared" si="157"/>
        <v>373.2</v>
      </c>
      <c r="H495" s="11">
        <f>F495*2%</f>
        <v>248.8</v>
      </c>
      <c r="I495" s="10">
        <v>1149050</v>
      </c>
      <c r="J495" s="11">
        <f t="shared" si="146"/>
        <v>91924</v>
      </c>
    </row>
    <row r="496" spans="1:10" ht="15.75" customHeight="1" x14ac:dyDescent="0.25">
      <c r="A496" s="9" t="s">
        <v>74</v>
      </c>
      <c r="B496" s="9" t="s">
        <v>85</v>
      </c>
      <c r="C496" s="9" t="s">
        <v>79</v>
      </c>
      <c r="D496" s="10">
        <v>1573</v>
      </c>
      <c r="E496" s="9">
        <v>22</v>
      </c>
      <c r="F496" s="11">
        <f t="shared" si="145"/>
        <v>34606</v>
      </c>
      <c r="H496" s="11">
        <f>F496*5%</f>
        <v>1730.3000000000002</v>
      </c>
      <c r="I496" s="10">
        <v>1129155</v>
      </c>
      <c r="J496" s="11">
        <f t="shared" si="146"/>
        <v>90332.400000000009</v>
      </c>
    </row>
    <row r="497" spans="1:10" ht="15.75" customHeight="1" x14ac:dyDescent="0.25">
      <c r="A497" s="9" t="s">
        <v>69</v>
      </c>
      <c r="B497" s="9" t="s">
        <v>92</v>
      </c>
      <c r="C497" s="9" t="s">
        <v>82</v>
      </c>
      <c r="D497" s="10">
        <v>1779</v>
      </c>
      <c r="E497" s="9">
        <v>3</v>
      </c>
      <c r="F497" s="11">
        <f t="shared" si="145"/>
        <v>5337</v>
      </c>
      <c r="G497" s="11">
        <f t="shared" ref="G497:G498" si="158">F497*3%</f>
        <v>160.10999999999999</v>
      </c>
      <c r="H497" s="11">
        <f t="shared" ref="H497:H498" si="159">F497*1%</f>
        <v>53.370000000000005</v>
      </c>
      <c r="I497" s="10">
        <v>1058822</v>
      </c>
      <c r="J497" s="11">
        <f t="shared" si="146"/>
        <v>84705.76</v>
      </c>
    </row>
    <row r="498" spans="1:10" ht="15.75" customHeight="1" x14ac:dyDescent="0.25">
      <c r="A498" s="9" t="s">
        <v>69</v>
      </c>
      <c r="B498" s="9" t="s">
        <v>70</v>
      </c>
      <c r="C498" s="9" t="s">
        <v>82</v>
      </c>
      <c r="D498" s="10">
        <v>1848</v>
      </c>
      <c r="E498" s="9">
        <v>10</v>
      </c>
      <c r="F498" s="11">
        <f t="shared" si="145"/>
        <v>18480</v>
      </c>
      <c r="G498" s="11">
        <f t="shared" si="158"/>
        <v>554.4</v>
      </c>
      <c r="H498" s="11">
        <f t="shared" si="159"/>
        <v>184.8</v>
      </c>
      <c r="I498" s="10">
        <v>1092593</v>
      </c>
      <c r="J498" s="11">
        <f t="shared" si="146"/>
        <v>87407.44</v>
      </c>
    </row>
    <row r="499" spans="1:10" ht="15.75" customHeight="1" x14ac:dyDescent="0.25">
      <c r="A499" s="9" t="s">
        <v>74</v>
      </c>
      <c r="B499" s="9" t="s">
        <v>98</v>
      </c>
      <c r="C499" s="9" t="s">
        <v>79</v>
      </c>
      <c r="D499" s="10">
        <v>2183</v>
      </c>
      <c r="E499" s="9">
        <v>17</v>
      </c>
      <c r="F499" s="11">
        <f t="shared" si="145"/>
        <v>37111</v>
      </c>
      <c r="H499" s="11">
        <f t="shared" ref="H499:H500" si="160">F499*5%</f>
        <v>1855.5500000000002</v>
      </c>
      <c r="I499" s="10">
        <v>1122905</v>
      </c>
      <c r="J499" s="11">
        <f t="shared" si="146"/>
        <v>89832.400000000009</v>
      </c>
    </row>
    <row r="500" spans="1:10" ht="15.75" customHeight="1" x14ac:dyDescent="0.25">
      <c r="A500" s="9" t="s">
        <v>74</v>
      </c>
      <c r="B500" s="9" t="s">
        <v>75</v>
      </c>
      <c r="C500" s="9" t="s">
        <v>79</v>
      </c>
      <c r="D500" s="10">
        <v>1687</v>
      </c>
      <c r="E500" s="9">
        <v>16</v>
      </c>
      <c r="F500" s="11">
        <f t="shared" si="145"/>
        <v>26992</v>
      </c>
      <c r="H500" s="11">
        <f t="shared" si="160"/>
        <v>1349.6000000000001</v>
      </c>
      <c r="I500" s="10">
        <v>1095269</v>
      </c>
      <c r="J500" s="11">
        <f t="shared" si="146"/>
        <v>87621.52</v>
      </c>
    </row>
    <row r="501" spans="1:10" ht="15.75" customHeight="1" x14ac:dyDescent="0.25">
      <c r="A501" s="9" t="s">
        <v>74</v>
      </c>
      <c r="B501" s="9" t="s">
        <v>75</v>
      </c>
      <c r="C501" s="9" t="s">
        <v>71</v>
      </c>
      <c r="D501" s="10">
        <v>2296</v>
      </c>
      <c r="E501" s="9">
        <v>9</v>
      </c>
      <c r="F501" s="11">
        <f t="shared" si="145"/>
        <v>20664</v>
      </c>
      <c r="H501" s="11">
        <f>F501*4%</f>
        <v>826.56000000000006</v>
      </c>
      <c r="I501" s="10">
        <v>1164894</v>
      </c>
      <c r="J501" s="11">
        <f t="shared" si="146"/>
        <v>93191.52</v>
      </c>
    </row>
    <row r="502" spans="1:10" ht="15.75" customHeight="1" x14ac:dyDescent="0.25">
      <c r="A502" s="9" t="s">
        <v>69</v>
      </c>
      <c r="B502" s="9" t="s">
        <v>88</v>
      </c>
      <c r="C502" s="9" t="s">
        <v>79</v>
      </c>
      <c r="D502" s="10">
        <v>1799</v>
      </c>
      <c r="E502" s="9">
        <v>15</v>
      </c>
      <c r="F502" s="11">
        <f t="shared" si="145"/>
        <v>26985</v>
      </c>
      <c r="G502" s="11">
        <f>F502*3%</f>
        <v>809.55</v>
      </c>
      <c r="H502" s="11">
        <f>F502*5%</f>
        <v>1349.25</v>
      </c>
      <c r="I502" s="10">
        <v>1140056</v>
      </c>
      <c r="J502" s="11">
        <f t="shared" si="146"/>
        <v>91204.479999999996</v>
      </c>
    </row>
    <row r="503" spans="1:10" ht="15.75" customHeight="1" x14ac:dyDescent="0.25">
      <c r="A503" s="9" t="s">
        <v>74</v>
      </c>
      <c r="B503" s="9" t="s">
        <v>100</v>
      </c>
      <c r="C503" s="9" t="s">
        <v>82</v>
      </c>
      <c r="D503" s="10">
        <v>2205</v>
      </c>
      <c r="E503" s="9">
        <v>15</v>
      </c>
      <c r="F503" s="11">
        <f t="shared" si="145"/>
        <v>33075</v>
      </c>
      <c r="H503" s="11">
        <f>F503*1%</f>
        <v>330.75</v>
      </c>
      <c r="I503" s="10">
        <v>1072162</v>
      </c>
      <c r="J503" s="11">
        <f t="shared" si="146"/>
        <v>85772.96</v>
      </c>
    </row>
    <row r="504" spans="1:10" ht="15.75" customHeight="1" x14ac:dyDescent="0.25">
      <c r="A504" s="9" t="s">
        <v>69</v>
      </c>
      <c r="B504" s="9" t="s">
        <v>84</v>
      </c>
      <c r="C504" s="9" t="s">
        <v>71</v>
      </c>
      <c r="D504" s="10">
        <v>1586</v>
      </c>
      <c r="E504" s="9">
        <v>9</v>
      </c>
      <c r="F504" s="11">
        <f t="shared" si="145"/>
        <v>14274</v>
      </c>
      <c r="G504" s="11">
        <f>F504*3%</f>
        <v>428.21999999999997</v>
      </c>
      <c r="H504" s="11">
        <f>F504*4%</f>
        <v>570.96</v>
      </c>
      <c r="I504" s="10">
        <v>1038535</v>
      </c>
      <c r="J504" s="11">
        <f t="shared" si="146"/>
        <v>83082.8</v>
      </c>
    </row>
    <row r="505" spans="1:10" ht="15.75" customHeight="1" x14ac:dyDescent="0.25">
      <c r="A505" s="9" t="s">
        <v>74</v>
      </c>
      <c r="B505" s="9" t="s">
        <v>83</v>
      </c>
      <c r="C505" s="9" t="s">
        <v>76</v>
      </c>
      <c r="D505" s="10">
        <v>1905</v>
      </c>
      <c r="E505" s="9">
        <v>11</v>
      </c>
      <c r="F505" s="11">
        <f t="shared" si="145"/>
        <v>20955</v>
      </c>
      <c r="H505" s="11">
        <f>F505*2%</f>
        <v>419.1</v>
      </c>
      <c r="I505" s="10">
        <v>1009479</v>
      </c>
      <c r="J505" s="11">
        <f t="shared" si="146"/>
        <v>80758.320000000007</v>
      </c>
    </row>
    <row r="506" spans="1:10" ht="15.75" customHeight="1" x14ac:dyDescent="0.25">
      <c r="A506" s="9" t="s">
        <v>74</v>
      </c>
      <c r="B506" s="9" t="s">
        <v>98</v>
      </c>
      <c r="C506" s="9" t="s">
        <v>79</v>
      </c>
      <c r="D506" s="10">
        <v>1508</v>
      </c>
      <c r="E506" s="9">
        <v>13</v>
      </c>
      <c r="F506" s="11">
        <f t="shared" si="145"/>
        <v>19604</v>
      </c>
      <c r="H506" s="11">
        <f>F506*5%</f>
        <v>980.2</v>
      </c>
      <c r="I506" s="10">
        <v>1126546</v>
      </c>
      <c r="J506" s="11">
        <f t="shared" si="146"/>
        <v>90123.680000000008</v>
      </c>
    </row>
    <row r="507" spans="1:10" ht="15.75" customHeight="1" x14ac:dyDescent="0.25">
      <c r="A507" s="9" t="s">
        <v>74</v>
      </c>
      <c r="B507" s="9" t="s">
        <v>90</v>
      </c>
      <c r="C507" s="9" t="s">
        <v>73</v>
      </c>
      <c r="D507" s="10">
        <v>2031</v>
      </c>
      <c r="E507" s="9">
        <v>9</v>
      </c>
      <c r="F507" s="11">
        <f t="shared" si="145"/>
        <v>18279</v>
      </c>
      <c r="H507" s="11">
        <f>F507*3%</f>
        <v>548.37</v>
      </c>
      <c r="I507" s="10">
        <v>1129863</v>
      </c>
      <c r="J507" s="11">
        <f t="shared" si="146"/>
        <v>90389.040000000008</v>
      </c>
    </row>
    <row r="508" spans="1:10" ht="15.75" customHeight="1" x14ac:dyDescent="0.25">
      <c r="A508" s="9" t="s">
        <v>74</v>
      </c>
      <c r="B508" s="9" t="s">
        <v>81</v>
      </c>
      <c r="C508" s="9" t="s">
        <v>76</v>
      </c>
      <c r="D508" s="10">
        <v>2029</v>
      </c>
      <c r="E508" s="9">
        <v>15</v>
      </c>
      <c r="F508" s="11">
        <f t="shared" si="145"/>
        <v>30435</v>
      </c>
      <c r="H508" s="11">
        <f>F508*2%</f>
        <v>608.70000000000005</v>
      </c>
      <c r="I508" s="10">
        <v>1025467</v>
      </c>
      <c r="J508" s="11">
        <f t="shared" si="146"/>
        <v>82037.36</v>
      </c>
    </row>
    <row r="509" spans="1:10" ht="15.75" customHeight="1" x14ac:dyDescent="0.25">
      <c r="A509" s="9" t="s">
        <v>74</v>
      </c>
      <c r="B509" s="9" t="s">
        <v>98</v>
      </c>
      <c r="C509" s="9" t="s">
        <v>73</v>
      </c>
      <c r="D509" s="10">
        <v>1648</v>
      </c>
      <c r="E509" s="9">
        <v>11</v>
      </c>
      <c r="F509" s="11">
        <f t="shared" si="145"/>
        <v>18128</v>
      </c>
      <c r="H509" s="11">
        <f>F509*3%</f>
        <v>543.84</v>
      </c>
      <c r="I509" s="10">
        <v>1103024</v>
      </c>
      <c r="J509" s="11">
        <f t="shared" si="146"/>
        <v>88241.919999999998</v>
      </c>
    </row>
    <row r="510" spans="1:10" ht="15.75" customHeight="1" x14ac:dyDescent="0.25">
      <c r="A510" s="9" t="s">
        <v>69</v>
      </c>
      <c r="B510" s="9" t="s">
        <v>92</v>
      </c>
      <c r="C510" s="9" t="s">
        <v>76</v>
      </c>
      <c r="D510" s="10">
        <v>1702</v>
      </c>
      <c r="E510" s="9">
        <v>9</v>
      </c>
      <c r="F510" s="11">
        <f t="shared" si="145"/>
        <v>15318</v>
      </c>
      <c r="G510" s="11">
        <f t="shared" ref="G510:G513" si="161">F510*3%</f>
        <v>459.53999999999996</v>
      </c>
      <c r="H510" s="11">
        <f>F510*2%</f>
        <v>306.36</v>
      </c>
      <c r="I510" s="10">
        <v>1156166</v>
      </c>
      <c r="J510" s="11">
        <f t="shared" si="146"/>
        <v>92493.28</v>
      </c>
    </row>
    <row r="511" spans="1:10" ht="15.75" customHeight="1" x14ac:dyDescent="0.25">
      <c r="A511" s="9" t="s">
        <v>69</v>
      </c>
      <c r="B511" s="9" t="s">
        <v>89</v>
      </c>
      <c r="C511" s="9" t="s">
        <v>79</v>
      </c>
      <c r="D511" s="10">
        <v>2189</v>
      </c>
      <c r="E511" s="9">
        <v>13</v>
      </c>
      <c r="F511" s="11">
        <f t="shared" si="145"/>
        <v>28457</v>
      </c>
      <c r="G511" s="11">
        <f t="shared" si="161"/>
        <v>853.70999999999992</v>
      </c>
      <c r="H511" s="11">
        <f>F511*5%</f>
        <v>1422.8500000000001</v>
      </c>
      <c r="I511" s="10">
        <v>1090777</v>
      </c>
      <c r="J511" s="11">
        <f t="shared" si="146"/>
        <v>87262.16</v>
      </c>
    </row>
    <row r="512" spans="1:10" ht="15.75" customHeight="1" x14ac:dyDescent="0.25">
      <c r="A512" s="9" t="s">
        <v>69</v>
      </c>
      <c r="B512" s="9" t="s">
        <v>89</v>
      </c>
      <c r="C512" s="9" t="s">
        <v>71</v>
      </c>
      <c r="D512" s="10">
        <v>2100</v>
      </c>
      <c r="E512" s="9">
        <v>7</v>
      </c>
      <c r="F512" s="11">
        <f t="shared" si="145"/>
        <v>14700</v>
      </c>
      <c r="G512" s="11">
        <f t="shared" si="161"/>
        <v>441</v>
      </c>
      <c r="H512" s="11">
        <f t="shared" ref="H512:H514" si="162">F512*4%</f>
        <v>588</v>
      </c>
      <c r="I512" s="10">
        <v>1078111</v>
      </c>
      <c r="J512" s="11">
        <f t="shared" si="146"/>
        <v>86248.88</v>
      </c>
    </row>
    <row r="513" spans="1:10" ht="15.75" customHeight="1" x14ac:dyDescent="0.25">
      <c r="A513" s="9" t="s">
        <v>69</v>
      </c>
      <c r="B513" s="9" t="s">
        <v>78</v>
      </c>
      <c r="C513" s="9" t="s">
        <v>71</v>
      </c>
      <c r="D513" s="10">
        <v>2001</v>
      </c>
      <c r="E513" s="9">
        <v>22</v>
      </c>
      <c r="F513" s="11">
        <f t="shared" si="145"/>
        <v>44022</v>
      </c>
      <c r="G513" s="11">
        <f t="shared" si="161"/>
        <v>1320.6599999999999</v>
      </c>
      <c r="H513" s="11">
        <f t="shared" si="162"/>
        <v>1760.88</v>
      </c>
      <c r="I513" s="10">
        <v>1165366</v>
      </c>
      <c r="J513" s="11">
        <f t="shared" si="146"/>
        <v>93229.28</v>
      </c>
    </row>
    <row r="514" spans="1:10" ht="15.75" customHeight="1" x14ac:dyDescent="0.25">
      <c r="A514" s="9" t="s">
        <v>74</v>
      </c>
      <c r="B514" s="9" t="s">
        <v>85</v>
      </c>
      <c r="C514" s="9" t="s">
        <v>71</v>
      </c>
      <c r="D514" s="10">
        <v>1531</v>
      </c>
      <c r="E514" s="9">
        <v>18</v>
      </c>
      <c r="F514" s="11">
        <f t="shared" si="145"/>
        <v>27558</v>
      </c>
      <c r="H514" s="11">
        <f t="shared" si="162"/>
        <v>1102.32</v>
      </c>
      <c r="I514" s="10">
        <v>1151942</v>
      </c>
      <c r="J514" s="11">
        <f t="shared" si="146"/>
        <v>92155.36</v>
      </c>
    </row>
    <row r="515" spans="1:10" ht="15.75" customHeight="1" x14ac:dyDescent="0.25">
      <c r="A515" s="9" t="s">
        <v>74</v>
      </c>
      <c r="B515" s="9" t="s">
        <v>86</v>
      </c>
      <c r="C515" s="9" t="s">
        <v>76</v>
      </c>
      <c r="D515" s="10">
        <v>2135</v>
      </c>
      <c r="E515" s="9">
        <v>18</v>
      </c>
      <c r="F515" s="11">
        <f t="shared" ref="F515:F538" si="163">D515*E515</f>
        <v>38430</v>
      </c>
      <c r="H515" s="11">
        <f>F515*2%</f>
        <v>768.6</v>
      </c>
      <c r="I515" s="10">
        <v>1161727</v>
      </c>
      <c r="J515" s="11">
        <f t="shared" ref="J515:J538" si="164">I515*8%</f>
        <v>92938.16</v>
      </c>
    </row>
    <row r="516" spans="1:10" ht="15.75" customHeight="1" x14ac:dyDescent="0.25">
      <c r="A516" s="9" t="s">
        <v>69</v>
      </c>
      <c r="B516" s="9" t="s">
        <v>95</v>
      </c>
      <c r="C516" s="9" t="s">
        <v>71</v>
      </c>
      <c r="D516" s="10">
        <v>1682</v>
      </c>
      <c r="E516" s="9">
        <v>2</v>
      </c>
      <c r="F516" s="11">
        <f t="shared" si="163"/>
        <v>3364</v>
      </c>
      <c r="G516" s="11">
        <f t="shared" ref="G516:G517" si="165">F516*3%</f>
        <v>100.92</v>
      </c>
      <c r="H516" s="11">
        <f t="shared" ref="H516:H518" si="166">F516*4%</f>
        <v>134.56</v>
      </c>
      <c r="I516" s="10">
        <v>1043818</v>
      </c>
      <c r="J516" s="11">
        <f t="shared" si="164"/>
        <v>83505.440000000002</v>
      </c>
    </row>
    <row r="517" spans="1:10" ht="15.75" customHeight="1" x14ac:dyDescent="0.25">
      <c r="A517" s="9" t="s">
        <v>69</v>
      </c>
      <c r="B517" s="9" t="s">
        <v>101</v>
      </c>
      <c r="C517" s="9" t="s">
        <v>71</v>
      </c>
      <c r="D517" s="10">
        <v>1857</v>
      </c>
      <c r="E517" s="9">
        <v>11</v>
      </c>
      <c r="F517" s="11">
        <f t="shared" si="163"/>
        <v>20427</v>
      </c>
      <c r="G517" s="11">
        <f t="shared" si="165"/>
        <v>612.80999999999995</v>
      </c>
      <c r="H517" s="11">
        <f t="shared" si="166"/>
        <v>817.08</v>
      </c>
      <c r="I517" s="10">
        <v>1039696</v>
      </c>
      <c r="J517" s="11">
        <f t="shared" si="164"/>
        <v>83175.680000000008</v>
      </c>
    </row>
    <row r="518" spans="1:10" ht="15.75" customHeight="1" x14ac:dyDescent="0.25">
      <c r="A518" s="9" t="s">
        <v>74</v>
      </c>
      <c r="B518" s="9" t="s">
        <v>93</v>
      </c>
      <c r="C518" s="9" t="s">
        <v>71</v>
      </c>
      <c r="D518" s="10">
        <v>1861</v>
      </c>
      <c r="E518" s="9">
        <v>7</v>
      </c>
      <c r="F518" s="11">
        <f t="shared" si="163"/>
        <v>13027</v>
      </c>
      <c r="H518" s="11">
        <f t="shared" si="166"/>
        <v>521.08000000000004</v>
      </c>
      <c r="I518" s="10">
        <v>1063037</v>
      </c>
      <c r="J518" s="11">
        <f t="shared" si="164"/>
        <v>85042.96</v>
      </c>
    </row>
    <row r="519" spans="1:10" ht="15.75" customHeight="1" x14ac:dyDescent="0.25">
      <c r="A519" s="9" t="s">
        <v>74</v>
      </c>
      <c r="B519" s="9" t="s">
        <v>102</v>
      </c>
      <c r="C519" s="9" t="s">
        <v>76</v>
      </c>
      <c r="D519" s="10">
        <v>1732</v>
      </c>
      <c r="E519" s="9">
        <v>16</v>
      </c>
      <c r="F519" s="11">
        <f t="shared" si="163"/>
        <v>27712</v>
      </c>
      <c r="H519" s="11">
        <f>F519*2%</f>
        <v>554.24</v>
      </c>
      <c r="I519" s="10">
        <v>1093279</v>
      </c>
      <c r="J519" s="11">
        <f t="shared" si="164"/>
        <v>87462.32</v>
      </c>
    </row>
    <row r="520" spans="1:10" ht="15.75" customHeight="1" x14ac:dyDescent="0.25">
      <c r="A520" s="9" t="s">
        <v>74</v>
      </c>
      <c r="B520" s="9" t="s">
        <v>86</v>
      </c>
      <c r="C520" s="9" t="s">
        <v>82</v>
      </c>
      <c r="D520" s="10">
        <v>2082</v>
      </c>
      <c r="E520" s="9">
        <v>2</v>
      </c>
      <c r="F520" s="11">
        <f t="shared" si="163"/>
        <v>4164</v>
      </c>
      <c r="H520" s="11">
        <f>F520*1%</f>
        <v>41.64</v>
      </c>
      <c r="I520" s="10">
        <v>1133975</v>
      </c>
      <c r="J520" s="11">
        <f t="shared" si="164"/>
        <v>90718</v>
      </c>
    </row>
    <row r="521" spans="1:10" ht="15.75" customHeight="1" x14ac:dyDescent="0.25">
      <c r="A521" s="9" t="s">
        <v>69</v>
      </c>
      <c r="B521" s="9" t="s">
        <v>78</v>
      </c>
      <c r="C521" s="9" t="s">
        <v>76</v>
      </c>
      <c r="D521" s="10">
        <v>1687</v>
      </c>
      <c r="E521" s="9">
        <v>14</v>
      </c>
      <c r="F521" s="11">
        <f t="shared" si="163"/>
        <v>23618</v>
      </c>
      <c r="G521" s="11">
        <f t="shared" ref="G521:G522" si="167">F521*3%</f>
        <v>708.54</v>
      </c>
      <c r="H521" s="11">
        <f>F521*2%</f>
        <v>472.36</v>
      </c>
      <c r="I521" s="10">
        <v>1042786</v>
      </c>
      <c r="J521" s="11">
        <f t="shared" si="164"/>
        <v>83422.880000000005</v>
      </c>
    </row>
    <row r="522" spans="1:10" ht="15.75" customHeight="1" x14ac:dyDescent="0.25">
      <c r="A522" s="9" t="s">
        <v>69</v>
      </c>
      <c r="B522" s="9" t="s">
        <v>72</v>
      </c>
      <c r="C522" s="9" t="s">
        <v>73</v>
      </c>
      <c r="D522" s="10">
        <v>1635</v>
      </c>
      <c r="E522" s="9">
        <v>11</v>
      </c>
      <c r="F522" s="11">
        <f t="shared" si="163"/>
        <v>17985</v>
      </c>
      <c r="G522" s="11">
        <f t="shared" si="167"/>
        <v>539.54999999999995</v>
      </c>
      <c r="H522" s="11">
        <f>F522*3%</f>
        <v>539.54999999999995</v>
      </c>
      <c r="I522" s="10">
        <v>1035793</v>
      </c>
      <c r="J522" s="11">
        <f t="shared" si="164"/>
        <v>82863.44</v>
      </c>
    </row>
    <row r="523" spans="1:10" ht="15.75" customHeight="1" x14ac:dyDescent="0.25">
      <c r="A523" s="9" t="s">
        <v>74</v>
      </c>
      <c r="B523" s="9" t="s">
        <v>98</v>
      </c>
      <c r="C523" s="9" t="s">
        <v>76</v>
      </c>
      <c r="D523" s="10">
        <v>1589</v>
      </c>
      <c r="E523" s="9">
        <v>9</v>
      </c>
      <c r="F523" s="11">
        <f t="shared" si="163"/>
        <v>14301</v>
      </c>
      <c r="H523" s="11">
        <f t="shared" ref="H523:H525" si="168">F523*2%</f>
        <v>286.02</v>
      </c>
      <c r="I523" s="10">
        <v>1177468</v>
      </c>
      <c r="J523" s="11">
        <f t="shared" si="164"/>
        <v>94197.440000000002</v>
      </c>
    </row>
    <row r="524" spans="1:10" ht="15.75" customHeight="1" x14ac:dyDescent="0.25">
      <c r="A524" s="9" t="s">
        <v>69</v>
      </c>
      <c r="B524" s="9" t="s">
        <v>77</v>
      </c>
      <c r="C524" s="9" t="s">
        <v>76</v>
      </c>
      <c r="D524" s="10">
        <v>1888</v>
      </c>
      <c r="E524" s="9">
        <v>13</v>
      </c>
      <c r="F524" s="11">
        <f t="shared" si="163"/>
        <v>24544</v>
      </c>
      <c r="G524" s="11">
        <f t="shared" ref="G524:G526" si="169">F524*3%</f>
        <v>736.31999999999994</v>
      </c>
      <c r="H524" s="11">
        <f t="shared" si="168"/>
        <v>490.88</v>
      </c>
      <c r="I524" s="10">
        <v>1123009</v>
      </c>
      <c r="J524" s="11">
        <f t="shared" si="164"/>
        <v>89840.72</v>
      </c>
    </row>
    <row r="525" spans="1:10" ht="15.75" customHeight="1" x14ac:dyDescent="0.25">
      <c r="A525" s="9" t="s">
        <v>69</v>
      </c>
      <c r="B525" s="9" t="s">
        <v>101</v>
      </c>
      <c r="C525" s="9" t="s">
        <v>76</v>
      </c>
      <c r="D525" s="10">
        <v>2261</v>
      </c>
      <c r="E525" s="9">
        <v>20</v>
      </c>
      <c r="F525" s="11">
        <f t="shared" si="163"/>
        <v>45220</v>
      </c>
      <c r="G525" s="11">
        <f t="shared" si="169"/>
        <v>1356.6</v>
      </c>
      <c r="H525" s="11">
        <f t="shared" si="168"/>
        <v>904.4</v>
      </c>
      <c r="I525" s="10">
        <v>1044678</v>
      </c>
      <c r="J525" s="11">
        <f t="shared" si="164"/>
        <v>83574.240000000005</v>
      </c>
    </row>
    <row r="526" spans="1:10" ht="15.75" customHeight="1" x14ac:dyDescent="0.25">
      <c r="A526" s="9" t="s">
        <v>69</v>
      </c>
      <c r="B526" s="9" t="s">
        <v>78</v>
      </c>
      <c r="C526" s="9" t="s">
        <v>71</v>
      </c>
      <c r="D526" s="10">
        <v>2279</v>
      </c>
      <c r="E526" s="9">
        <v>18</v>
      </c>
      <c r="F526" s="11">
        <f t="shared" si="163"/>
        <v>41022</v>
      </c>
      <c r="G526" s="11">
        <f t="shared" si="169"/>
        <v>1230.6599999999999</v>
      </c>
      <c r="H526" s="11">
        <f t="shared" ref="H526:H527" si="170">F526*4%</f>
        <v>1640.88</v>
      </c>
      <c r="I526" s="10">
        <v>1164241</v>
      </c>
      <c r="J526" s="11">
        <f t="shared" si="164"/>
        <v>93139.28</v>
      </c>
    </row>
    <row r="527" spans="1:10" ht="15.75" customHeight="1" x14ac:dyDescent="0.25">
      <c r="A527" s="9" t="s">
        <v>74</v>
      </c>
      <c r="B527" s="9" t="s">
        <v>102</v>
      </c>
      <c r="C527" s="9" t="s">
        <v>71</v>
      </c>
      <c r="D527" s="10">
        <v>2078</v>
      </c>
      <c r="E527" s="9">
        <v>17</v>
      </c>
      <c r="F527" s="11">
        <f t="shared" si="163"/>
        <v>35326</v>
      </c>
      <c r="H527" s="11">
        <f t="shared" si="170"/>
        <v>1413.04</v>
      </c>
      <c r="I527" s="10">
        <v>1099275</v>
      </c>
      <c r="J527" s="11">
        <f t="shared" si="164"/>
        <v>87942</v>
      </c>
    </row>
    <row r="528" spans="1:10" ht="15.75" customHeight="1" x14ac:dyDescent="0.25">
      <c r="A528" s="9" t="s">
        <v>74</v>
      </c>
      <c r="B528" s="9" t="s">
        <v>102</v>
      </c>
      <c r="C528" s="9" t="s">
        <v>76</v>
      </c>
      <c r="D528" s="10">
        <v>2252</v>
      </c>
      <c r="E528" s="9">
        <v>11</v>
      </c>
      <c r="F528" s="11">
        <f t="shared" si="163"/>
        <v>24772</v>
      </c>
      <c r="H528" s="11">
        <f>F528*2%</f>
        <v>495.44</v>
      </c>
      <c r="I528" s="10">
        <v>1186665</v>
      </c>
      <c r="J528" s="11">
        <f t="shared" si="164"/>
        <v>94933.2</v>
      </c>
    </row>
    <row r="529" spans="1:10" ht="15.75" customHeight="1" x14ac:dyDescent="0.25">
      <c r="A529" s="9" t="s">
        <v>69</v>
      </c>
      <c r="B529" s="9" t="s">
        <v>95</v>
      </c>
      <c r="C529" s="9" t="s">
        <v>82</v>
      </c>
      <c r="D529" s="10">
        <v>1642</v>
      </c>
      <c r="E529" s="9">
        <v>12</v>
      </c>
      <c r="F529" s="11">
        <f t="shared" si="163"/>
        <v>19704</v>
      </c>
      <c r="G529" s="11">
        <f t="shared" ref="G529:G530" si="171">F529*3%</f>
        <v>591.12</v>
      </c>
      <c r="H529" s="11">
        <f>F529*1%</f>
        <v>197.04</v>
      </c>
      <c r="I529" s="10">
        <v>1150554</v>
      </c>
      <c r="J529" s="11">
        <f t="shared" si="164"/>
        <v>92044.32</v>
      </c>
    </row>
    <row r="530" spans="1:10" ht="15.75" customHeight="1" x14ac:dyDescent="0.25">
      <c r="A530" s="9" t="s">
        <v>69</v>
      </c>
      <c r="B530" s="9" t="s">
        <v>97</v>
      </c>
      <c r="C530" s="9" t="s">
        <v>76</v>
      </c>
      <c r="D530" s="10">
        <v>2076</v>
      </c>
      <c r="E530" s="9">
        <v>4</v>
      </c>
      <c r="F530" s="11">
        <f t="shared" si="163"/>
        <v>8304</v>
      </c>
      <c r="G530" s="11">
        <f t="shared" si="171"/>
        <v>249.12</v>
      </c>
      <c r="H530" s="11">
        <f>F530*2%</f>
        <v>166.08</v>
      </c>
      <c r="I530" s="10">
        <v>1078292</v>
      </c>
      <c r="J530" s="11">
        <f t="shared" si="164"/>
        <v>86263.360000000001</v>
      </c>
    </row>
    <row r="531" spans="1:10" ht="15.75" customHeight="1" x14ac:dyDescent="0.25">
      <c r="A531" s="9" t="s">
        <v>74</v>
      </c>
      <c r="B531" s="9" t="s">
        <v>85</v>
      </c>
      <c r="C531" s="9" t="s">
        <v>71</v>
      </c>
      <c r="D531" s="10">
        <v>2129</v>
      </c>
      <c r="E531" s="9">
        <v>7</v>
      </c>
      <c r="F531" s="11">
        <f t="shared" si="163"/>
        <v>14903</v>
      </c>
      <c r="H531" s="11">
        <f>F531*4%</f>
        <v>596.12</v>
      </c>
      <c r="I531" s="10">
        <v>1098804</v>
      </c>
      <c r="J531" s="11">
        <f t="shared" si="164"/>
        <v>87904.320000000007</v>
      </c>
    </row>
    <row r="532" spans="1:10" ht="15.75" customHeight="1" x14ac:dyDescent="0.25">
      <c r="A532" s="9" t="s">
        <v>74</v>
      </c>
      <c r="B532" s="9" t="s">
        <v>109</v>
      </c>
      <c r="C532" s="9" t="s">
        <v>79</v>
      </c>
      <c r="D532" s="10">
        <v>1504</v>
      </c>
      <c r="E532" s="9">
        <v>15</v>
      </c>
      <c r="F532" s="11">
        <f t="shared" si="163"/>
        <v>22560</v>
      </c>
      <c r="H532" s="11">
        <f>F532*5%</f>
        <v>1128</v>
      </c>
      <c r="I532" s="10">
        <v>1138992</v>
      </c>
      <c r="J532" s="11">
        <f t="shared" si="164"/>
        <v>91119.360000000001</v>
      </c>
    </row>
    <row r="533" spans="1:10" ht="15.75" customHeight="1" x14ac:dyDescent="0.25">
      <c r="A533" s="9" t="s">
        <v>69</v>
      </c>
      <c r="B533" s="9" t="s">
        <v>91</v>
      </c>
      <c r="C533" s="9" t="s">
        <v>71</v>
      </c>
      <c r="D533" s="10">
        <v>2129</v>
      </c>
      <c r="E533" s="9">
        <v>20</v>
      </c>
      <c r="F533" s="11">
        <f t="shared" si="163"/>
        <v>42580</v>
      </c>
      <c r="G533" s="11">
        <f>F533*3%</f>
        <v>1277.3999999999999</v>
      </c>
      <c r="H533" s="11">
        <f>F533*4%</f>
        <v>1703.2</v>
      </c>
      <c r="I533" s="10">
        <v>1121612</v>
      </c>
      <c r="J533" s="11">
        <f t="shared" si="164"/>
        <v>89728.960000000006</v>
      </c>
    </row>
    <row r="534" spans="1:10" ht="15.75" customHeight="1" x14ac:dyDescent="0.25">
      <c r="A534" s="9" t="s">
        <v>74</v>
      </c>
      <c r="B534" s="9" t="s">
        <v>102</v>
      </c>
      <c r="C534" s="9" t="s">
        <v>73</v>
      </c>
      <c r="D534" s="10">
        <v>1780</v>
      </c>
      <c r="E534" s="9">
        <v>4</v>
      </c>
      <c r="F534" s="11">
        <f t="shared" si="163"/>
        <v>7120</v>
      </c>
      <c r="H534" s="11">
        <f t="shared" ref="H534:H535" si="172">F534*3%</f>
        <v>213.6</v>
      </c>
      <c r="I534" s="10">
        <v>1087411</v>
      </c>
      <c r="J534" s="11">
        <f t="shared" si="164"/>
        <v>86992.88</v>
      </c>
    </row>
    <row r="535" spans="1:10" ht="15.75" customHeight="1" x14ac:dyDescent="0.25">
      <c r="A535" s="9" t="s">
        <v>69</v>
      </c>
      <c r="B535" s="9" t="s">
        <v>93</v>
      </c>
      <c r="C535" s="9" t="s">
        <v>73</v>
      </c>
      <c r="D535" s="10">
        <v>1777</v>
      </c>
      <c r="E535" s="9">
        <v>16</v>
      </c>
      <c r="F535" s="11">
        <f t="shared" si="163"/>
        <v>28432</v>
      </c>
      <c r="G535" s="11">
        <f>F535*3%</f>
        <v>852.95999999999992</v>
      </c>
      <c r="H535" s="11">
        <f t="shared" si="172"/>
        <v>852.95999999999992</v>
      </c>
      <c r="I535" s="10">
        <v>1055630</v>
      </c>
      <c r="J535" s="11">
        <f t="shared" si="164"/>
        <v>84450.400000000009</v>
      </c>
    </row>
    <row r="536" spans="1:10" ht="15.75" customHeight="1" x14ac:dyDescent="0.25">
      <c r="A536" s="9" t="s">
        <v>74</v>
      </c>
      <c r="B536" s="9" t="s">
        <v>102</v>
      </c>
      <c r="C536" s="9" t="s">
        <v>79</v>
      </c>
      <c r="D536" s="10">
        <v>1500</v>
      </c>
      <c r="E536" s="9">
        <v>19</v>
      </c>
      <c r="F536" s="11">
        <f t="shared" si="163"/>
        <v>28500</v>
      </c>
      <c r="H536" s="11">
        <f>F536*5%</f>
        <v>1425</v>
      </c>
      <c r="I536" s="10">
        <v>1012793</v>
      </c>
      <c r="J536" s="11">
        <f t="shared" si="164"/>
        <v>81023.44</v>
      </c>
    </row>
    <row r="537" spans="1:10" ht="15.75" customHeight="1" x14ac:dyDescent="0.25">
      <c r="A537" s="9" t="s">
        <v>69</v>
      </c>
      <c r="B537" s="9" t="s">
        <v>89</v>
      </c>
      <c r="C537" s="9" t="s">
        <v>76</v>
      </c>
      <c r="D537" s="10">
        <v>1849</v>
      </c>
      <c r="E537" s="9">
        <v>13</v>
      </c>
      <c r="F537" s="11">
        <f t="shared" si="163"/>
        <v>24037</v>
      </c>
      <c r="G537" s="11">
        <f>F537*3%</f>
        <v>721.11</v>
      </c>
      <c r="H537" s="11">
        <f>F537*2%</f>
        <v>480.74</v>
      </c>
      <c r="I537" s="10">
        <v>1014160</v>
      </c>
      <c r="J537" s="11">
        <f t="shared" si="164"/>
        <v>81132.800000000003</v>
      </c>
    </row>
    <row r="538" spans="1:10" ht="15.75" customHeight="1" x14ac:dyDescent="0.25">
      <c r="A538" s="9" t="s">
        <v>74</v>
      </c>
      <c r="B538" s="9" t="s">
        <v>104</v>
      </c>
      <c r="C538" s="9" t="s">
        <v>71</v>
      </c>
      <c r="D538" s="10">
        <v>1939</v>
      </c>
      <c r="E538" s="9">
        <v>7</v>
      </c>
      <c r="F538" s="11">
        <f t="shared" si="163"/>
        <v>13573</v>
      </c>
      <c r="H538" s="11">
        <f>F538*4%</f>
        <v>542.91999999999996</v>
      </c>
      <c r="I538" s="10">
        <v>1037569</v>
      </c>
      <c r="J538" s="11">
        <f t="shared" si="164"/>
        <v>83005.52</v>
      </c>
    </row>
    <row r="539" spans="1:10" ht="15.75" customHeight="1" x14ac:dyDescent="0.25">
      <c r="D539" s="10"/>
    </row>
    <row r="540" spans="1:10" ht="15.75" customHeight="1" x14ac:dyDescent="0.25">
      <c r="C540" t="s">
        <v>111</v>
      </c>
      <c r="D540" s="10">
        <f>MAX(D2:D538)</f>
        <v>2296</v>
      </c>
      <c r="E540" s="10">
        <f t="shared" ref="E540:J540" si="173">MAX(E2:E538)</f>
        <v>23</v>
      </c>
      <c r="F540" s="10">
        <f t="shared" si="173"/>
        <v>49544</v>
      </c>
      <c r="G540" s="10">
        <f t="shared" si="173"/>
        <v>1483.6799999999998</v>
      </c>
      <c r="H540" s="10">
        <f t="shared" si="173"/>
        <v>2472.8000000000002</v>
      </c>
      <c r="I540" s="10">
        <f t="shared" si="173"/>
        <v>1199724</v>
      </c>
      <c r="J540" s="10">
        <f t="shared" si="173"/>
        <v>95977.919999999998</v>
      </c>
    </row>
    <row r="541" spans="1:10" ht="15.75" customHeight="1" x14ac:dyDescent="0.25">
      <c r="C541" t="s">
        <v>112</v>
      </c>
      <c r="D541" s="10">
        <f>MIN(D2:D538)</f>
        <v>1500</v>
      </c>
      <c r="E541" s="10">
        <f t="shared" ref="E541:J541" si="174">MIN(E2:E538)</f>
        <v>2</v>
      </c>
      <c r="F541" s="10">
        <f t="shared" si="174"/>
        <v>3158</v>
      </c>
      <c r="G541" s="10">
        <f t="shared" si="174"/>
        <v>96.24</v>
      </c>
      <c r="H541" s="10">
        <f t="shared" si="174"/>
        <v>32.619999999999997</v>
      </c>
      <c r="I541" s="10">
        <f t="shared" si="174"/>
        <v>1000194</v>
      </c>
      <c r="J541" s="10">
        <f t="shared" si="174"/>
        <v>80015.520000000004</v>
      </c>
    </row>
    <row r="542" spans="1:10" ht="15.75" customHeight="1" x14ac:dyDescent="0.25">
      <c r="C542" t="s">
        <v>113</v>
      </c>
      <c r="D542" s="10">
        <f>AVERAGE(D2:D538)</f>
        <v>1886.6703910614526</v>
      </c>
      <c r="E542" s="10">
        <f t="shared" ref="E542:J542" si="175">AVERAGE(E2:E538)</f>
        <v>12.983240223463687</v>
      </c>
      <c r="F542" s="10">
        <f t="shared" si="175"/>
        <v>24500.746741154562</v>
      </c>
      <c r="G542" s="10">
        <f t="shared" si="175"/>
        <v>723.40537634408565</v>
      </c>
      <c r="H542" s="10">
        <f t="shared" si="175"/>
        <v>759.61763500931056</v>
      </c>
      <c r="I542" s="10">
        <f t="shared" si="175"/>
        <v>1097650.6405959032</v>
      </c>
      <c r="J542" s="10">
        <f t="shared" si="175"/>
        <v>87812.051247672323</v>
      </c>
    </row>
    <row r="543" spans="1:10" ht="15.75" customHeight="1" x14ac:dyDescent="0.25">
      <c r="C543" t="s">
        <v>115</v>
      </c>
      <c r="D543" s="10">
        <f>MODE(D2:D538)</f>
        <v>1702</v>
      </c>
      <c r="E543" s="10">
        <f t="shared" ref="E543:J543" si="176">MODE(E2:E538)</f>
        <v>18</v>
      </c>
      <c r="F543" s="10">
        <f t="shared" si="176"/>
        <v>29430</v>
      </c>
      <c r="G543" s="10">
        <f t="shared" si="176"/>
        <v>882.9</v>
      </c>
      <c r="H543" s="10">
        <f t="shared" si="176"/>
        <v>588.6</v>
      </c>
      <c r="I543" s="10">
        <f t="shared" si="176"/>
        <v>1174137</v>
      </c>
      <c r="J543" s="10">
        <f t="shared" si="176"/>
        <v>93930.96</v>
      </c>
    </row>
    <row r="544" spans="1:10" ht="15.75" customHeight="1" x14ac:dyDescent="0.25">
      <c r="C544" t="s">
        <v>114</v>
      </c>
      <c r="D544" s="10">
        <f>SUM(D2:D538)</f>
        <v>1013142</v>
      </c>
      <c r="E544" s="10">
        <f t="shared" ref="E544:J544" si="177">SUM(E2:E538)</f>
        <v>6972</v>
      </c>
      <c r="F544" s="10">
        <f t="shared" si="177"/>
        <v>13156901</v>
      </c>
      <c r="G544" s="10">
        <f t="shared" si="177"/>
        <v>201830.09999999989</v>
      </c>
      <c r="H544" s="10">
        <f t="shared" si="177"/>
        <v>407914.66999999975</v>
      </c>
      <c r="I544" s="10">
        <f t="shared" si="177"/>
        <v>589438394</v>
      </c>
      <c r="J544" s="10">
        <f t="shared" si="177"/>
        <v>47155071.520000041</v>
      </c>
    </row>
    <row r="545" spans="4:4" ht="15.75" customHeight="1" x14ac:dyDescent="0.25">
      <c r="D545" s="10"/>
    </row>
    <row r="546" spans="4:4" ht="15.75" customHeight="1" x14ac:dyDescent="0.25">
      <c r="D546" s="10"/>
    </row>
    <row r="547" spans="4:4" ht="15.75" customHeight="1" x14ac:dyDescent="0.25">
      <c r="D547" s="10"/>
    </row>
    <row r="548" spans="4:4" ht="15.75" customHeight="1" x14ac:dyDescent="0.25">
      <c r="D548" s="10"/>
    </row>
    <row r="549" spans="4:4" ht="15.75" customHeight="1" x14ac:dyDescent="0.25">
      <c r="D549" s="10"/>
    </row>
    <row r="550" spans="4:4" ht="15.75" customHeight="1" x14ac:dyDescent="0.25">
      <c r="D550" s="10"/>
    </row>
    <row r="551" spans="4:4" ht="15.75" customHeight="1" x14ac:dyDescent="0.25">
      <c r="D551" s="10"/>
    </row>
    <row r="552" spans="4:4" ht="15.75" customHeight="1" x14ac:dyDescent="0.25">
      <c r="D552" s="10"/>
    </row>
    <row r="553" spans="4:4" ht="15.75" customHeight="1" x14ac:dyDescent="0.25">
      <c r="D553" s="10"/>
    </row>
    <row r="554" spans="4:4" ht="15.75" customHeight="1" x14ac:dyDescent="0.25">
      <c r="D554" s="10"/>
    </row>
    <row r="555" spans="4:4" ht="15.75" customHeight="1" x14ac:dyDescent="0.25">
      <c r="D555" s="10"/>
    </row>
    <row r="556" spans="4:4" ht="15.75" customHeight="1" x14ac:dyDescent="0.25">
      <c r="D556" s="10"/>
    </row>
    <row r="557" spans="4:4" ht="15.75" customHeight="1" x14ac:dyDescent="0.25">
      <c r="D557" s="10"/>
    </row>
    <row r="558" spans="4:4" ht="15.75" customHeight="1" x14ac:dyDescent="0.25">
      <c r="D558" s="10"/>
    </row>
    <row r="559" spans="4:4" ht="15.75" customHeight="1" x14ac:dyDescent="0.25">
      <c r="D559" s="10"/>
    </row>
    <row r="560" spans="4:4" ht="15.75" customHeight="1" x14ac:dyDescent="0.25">
      <c r="D560" s="10"/>
    </row>
    <row r="561" spans="4:4" ht="15.75" customHeight="1" x14ac:dyDescent="0.25">
      <c r="D561" s="10"/>
    </row>
    <row r="562" spans="4:4" ht="15.75" customHeight="1" x14ac:dyDescent="0.25">
      <c r="D562" s="10"/>
    </row>
    <row r="563" spans="4:4" ht="15.75" customHeight="1" x14ac:dyDescent="0.25">
      <c r="D563" s="10"/>
    </row>
    <row r="564" spans="4:4" ht="15.75" customHeight="1" x14ac:dyDescent="0.25">
      <c r="D564" s="10"/>
    </row>
    <row r="565" spans="4:4" ht="15.75" customHeight="1" x14ac:dyDescent="0.25">
      <c r="D565" s="10"/>
    </row>
    <row r="566" spans="4:4" ht="15.75" customHeight="1" x14ac:dyDescent="0.25">
      <c r="D566" s="10"/>
    </row>
    <row r="567" spans="4:4" ht="15.75" customHeight="1" x14ac:dyDescent="0.25">
      <c r="D567" s="10"/>
    </row>
    <row r="568" spans="4:4" ht="15.75" customHeight="1" x14ac:dyDescent="0.25">
      <c r="D568" s="10"/>
    </row>
    <row r="569" spans="4:4" ht="15.75" customHeight="1" x14ac:dyDescent="0.25">
      <c r="D569" s="10"/>
    </row>
    <row r="570" spans="4:4" ht="15.75" customHeight="1" x14ac:dyDescent="0.25">
      <c r="D570" s="10"/>
    </row>
    <row r="571" spans="4:4" ht="15.75" customHeight="1" x14ac:dyDescent="0.25">
      <c r="D571" s="10"/>
    </row>
    <row r="572" spans="4:4" ht="15.75" customHeight="1" x14ac:dyDescent="0.25">
      <c r="D572" s="10"/>
    </row>
    <row r="573" spans="4:4" ht="15.75" customHeight="1" x14ac:dyDescent="0.25">
      <c r="D573" s="10"/>
    </row>
    <row r="574" spans="4:4" ht="15.75" customHeight="1" x14ac:dyDescent="0.25">
      <c r="D574" s="10"/>
    </row>
    <row r="575" spans="4:4" ht="15.75" customHeight="1" x14ac:dyDescent="0.25">
      <c r="D575" s="10"/>
    </row>
    <row r="576" spans="4:4" ht="15.75" customHeight="1" x14ac:dyDescent="0.25">
      <c r="D576" s="10"/>
    </row>
    <row r="577" spans="4:4" ht="15.75" customHeight="1" x14ac:dyDescent="0.25">
      <c r="D577" s="10"/>
    </row>
    <row r="578" spans="4:4" ht="15.75" customHeight="1" x14ac:dyDescent="0.25">
      <c r="D578" s="10"/>
    </row>
    <row r="579" spans="4:4" ht="15.75" customHeight="1" x14ac:dyDescent="0.25">
      <c r="D579" s="10"/>
    </row>
    <row r="580" spans="4:4" ht="15.75" customHeight="1" x14ac:dyDescent="0.25">
      <c r="D580" s="10"/>
    </row>
    <row r="581" spans="4:4" ht="15.75" customHeight="1" x14ac:dyDescent="0.25">
      <c r="D581" s="10"/>
    </row>
    <row r="582" spans="4:4" ht="15.75" customHeight="1" x14ac:dyDescent="0.25">
      <c r="D582" s="10"/>
    </row>
    <row r="583" spans="4:4" ht="15.75" customHeight="1" x14ac:dyDescent="0.25">
      <c r="D583" s="10"/>
    </row>
    <row r="584" spans="4:4" ht="15.75" customHeight="1" x14ac:dyDescent="0.25">
      <c r="D584" s="10"/>
    </row>
    <row r="585" spans="4:4" ht="15.75" customHeight="1" x14ac:dyDescent="0.25">
      <c r="D585" s="10"/>
    </row>
    <row r="586" spans="4:4" ht="15.75" customHeight="1" x14ac:dyDescent="0.25">
      <c r="D586" s="10"/>
    </row>
    <row r="587" spans="4:4" ht="15.75" customHeight="1" x14ac:dyDescent="0.25">
      <c r="D587" s="10"/>
    </row>
    <row r="588" spans="4:4" ht="15.75" customHeight="1" x14ac:dyDescent="0.25">
      <c r="D588" s="10"/>
    </row>
    <row r="589" spans="4:4" ht="15.75" customHeight="1" x14ac:dyDescent="0.25">
      <c r="D589" s="10"/>
    </row>
    <row r="590" spans="4:4" ht="15.75" customHeight="1" x14ac:dyDescent="0.25">
      <c r="D590" s="10"/>
    </row>
    <row r="591" spans="4:4" ht="15.75" customHeight="1" x14ac:dyDescent="0.25">
      <c r="D591" s="10"/>
    </row>
    <row r="592" spans="4:4" ht="15.75" customHeight="1" x14ac:dyDescent="0.25">
      <c r="D592" s="10"/>
    </row>
    <row r="593" spans="4:4" ht="15.75" customHeight="1" x14ac:dyDescent="0.25">
      <c r="D593" s="10"/>
    </row>
    <row r="594" spans="4:4" ht="15.75" customHeight="1" x14ac:dyDescent="0.25">
      <c r="D594" s="10"/>
    </row>
    <row r="595" spans="4:4" ht="15.75" customHeight="1" x14ac:dyDescent="0.25">
      <c r="D595" s="10"/>
    </row>
    <row r="596" spans="4:4" ht="15.75" customHeight="1" x14ac:dyDescent="0.25">
      <c r="D596" s="10"/>
    </row>
    <row r="597" spans="4:4" ht="15.75" customHeight="1" x14ac:dyDescent="0.25">
      <c r="D597" s="10"/>
    </row>
    <row r="598" spans="4:4" ht="15.75" customHeight="1" x14ac:dyDescent="0.25">
      <c r="D598" s="10"/>
    </row>
    <row r="599" spans="4:4" ht="15.75" customHeight="1" x14ac:dyDescent="0.25">
      <c r="D599" s="10"/>
    </row>
    <row r="600" spans="4:4" ht="15.75" customHeight="1" x14ac:dyDescent="0.25">
      <c r="D600" s="10"/>
    </row>
    <row r="601" spans="4:4" ht="15.75" customHeight="1" x14ac:dyDescent="0.25">
      <c r="D601" s="10"/>
    </row>
    <row r="602" spans="4:4" ht="15.75" customHeight="1" x14ac:dyDescent="0.25">
      <c r="D602" s="10"/>
    </row>
    <row r="603" spans="4:4" ht="15.75" customHeight="1" x14ac:dyDescent="0.25">
      <c r="D603" s="10"/>
    </row>
    <row r="604" spans="4:4" ht="15.75" customHeight="1" x14ac:dyDescent="0.25">
      <c r="D604" s="10"/>
    </row>
    <row r="605" spans="4:4" ht="15.75" customHeight="1" x14ac:dyDescent="0.25">
      <c r="D605" s="10"/>
    </row>
    <row r="606" spans="4:4" ht="15.75" customHeight="1" x14ac:dyDescent="0.25">
      <c r="D606" s="10"/>
    </row>
    <row r="607" spans="4:4" ht="15.75" customHeight="1" x14ac:dyDescent="0.25">
      <c r="D607" s="10"/>
    </row>
    <row r="608" spans="4:4" ht="15.75" customHeight="1" x14ac:dyDescent="0.25">
      <c r="D608" s="10"/>
    </row>
    <row r="609" spans="4:4" ht="15.75" customHeight="1" x14ac:dyDescent="0.25">
      <c r="D609" s="10"/>
    </row>
    <row r="610" spans="4:4" ht="15.75" customHeight="1" x14ac:dyDescent="0.25">
      <c r="D610" s="10"/>
    </row>
    <row r="611" spans="4:4" ht="15.75" customHeight="1" x14ac:dyDescent="0.25">
      <c r="D611" s="10"/>
    </row>
    <row r="612" spans="4:4" ht="15.75" customHeight="1" x14ac:dyDescent="0.25">
      <c r="D612" s="10"/>
    </row>
    <row r="613" spans="4:4" ht="15.75" customHeight="1" x14ac:dyDescent="0.25">
      <c r="D613" s="10"/>
    </row>
    <row r="614" spans="4:4" ht="15.75" customHeight="1" x14ac:dyDescent="0.25">
      <c r="D614" s="10"/>
    </row>
    <row r="615" spans="4:4" ht="15.75" customHeight="1" x14ac:dyDescent="0.25">
      <c r="D615" s="10"/>
    </row>
    <row r="616" spans="4:4" ht="15.75" customHeight="1" x14ac:dyDescent="0.25">
      <c r="D616" s="10"/>
    </row>
    <row r="617" spans="4:4" ht="15.75" customHeight="1" x14ac:dyDescent="0.25">
      <c r="D617" s="10"/>
    </row>
    <row r="618" spans="4:4" ht="15.75" customHeight="1" x14ac:dyDescent="0.25">
      <c r="D618" s="10"/>
    </row>
    <row r="619" spans="4:4" ht="15.75" customHeight="1" x14ac:dyDescent="0.25">
      <c r="D619" s="10"/>
    </row>
    <row r="620" spans="4:4" ht="15.75" customHeight="1" x14ac:dyDescent="0.25">
      <c r="D620" s="10"/>
    </row>
    <row r="621" spans="4:4" ht="15.75" customHeight="1" x14ac:dyDescent="0.25">
      <c r="D621" s="10"/>
    </row>
    <row r="622" spans="4:4" ht="15.75" customHeight="1" x14ac:dyDescent="0.25">
      <c r="D622" s="10"/>
    </row>
    <row r="623" spans="4:4" ht="15.75" customHeight="1" x14ac:dyDescent="0.25">
      <c r="D623" s="10"/>
    </row>
    <row r="624" spans="4:4" ht="15.75" customHeight="1" x14ac:dyDescent="0.25">
      <c r="D624" s="10"/>
    </row>
    <row r="625" spans="4:4" ht="15.75" customHeight="1" x14ac:dyDescent="0.25">
      <c r="D625" s="10"/>
    </row>
    <row r="626" spans="4:4" ht="15.75" customHeight="1" x14ac:dyDescent="0.25">
      <c r="D626" s="10"/>
    </row>
    <row r="627" spans="4:4" ht="15.75" customHeight="1" x14ac:dyDescent="0.25">
      <c r="D627" s="10"/>
    </row>
    <row r="628" spans="4:4" ht="15.75" customHeight="1" x14ac:dyDescent="0.25">
      <c r="D628" s="10"/>
    </row>
    <row r="629" spans="4:4" ht="15.75" customHeight="1" x14ac:dyDescent="0.25">
      <c r="D629" s="10"/>
    </row>
    <row r="630" spans="4:4" ht="15.75" customHeight="1" x14ac:dyDescent="0.25">
      <c r="D630" s="10"/>
    </row>
    <row r="631" spans="4:4" ht="15.75" customHeight="1" x14ac:dyDescent="0.25">
      <c r="D631" s="10"/>
    </row>
    <row r="632" spans="4:4" ht="15.75" customHeight="1" x14ac:dyDescent="0.25">
      <c r="D632" s="10"/>
    </row>
    <row r="633" spans="4:4" ht="15.75" customHeight="1" x14ac:dyDescent="0.25">
      <c r="D633" s="10"/>
    </row>
    <row r="634" spans="4:4" ht="15.75" customHeight="1" x14ac:dyDescent="0.25">
      <c r="D634" s="10"/>
    </row>
    <row r="635" spans="4:4" ht="15.75" customHeight="1" x14ac:dyDescent="0.25">
      <c r="D635" s="10"/>
    </row>
    <row r="636" spans="4:4" ht="15.75" customHeight="1" x14ac:dyDescent="0.25">
      <c r="D636" s="10"/>
    </row>
    <row r="637" spans="4:4" ht="15.75" customHeight="1" x14ac:dyDescent="0.25">
      <c r="D637" s="10"/>
    </row>
    <row r="638" spans="4:4" ht="15.75" customHeight="1" x14ac:dyDescent="0.25">
      <c r="D638" s="10"/>
    </row>
    <row r="639" spans="4:4" ht="15.75" customHeight="1" x14ac:dyDescent="0.25">
      <c r="D639" s="10"/>
    </row>
    <row r="640" spans="4:4" ht="15.75" customHeight="1" x14ac:dyDescent="0.25">
      <c r="D640" s="10"/>
    </row>
    <row r="641" spans="4:4" ht="15.75" customHeight="1" x14ac:dyDescent="0.25">
      <c r="D641" s="10"/>
    </row>
    <row r="642" spans="4:4" ht="15.75" customHeight="1" x14ac:dyDescent="0.25">
      <c r="D642" s="10"/>
    </row>
    <row r="643" spans="4:4" ht="15.75" customHeight="1" x14ac:dyDescent="0.25">
      <c r="D643" s="10"/>
    </row>
    <row r="644" spans="4:4" ht="15.75" customHeight="1" x14ac:dyDescent="0.25">
      <c r="D644" s="10"/>
    </row>
    <row r="645" spans="4:4" ht="15.75" customHeight="1" x14ac:dyDescent="0.25">
      <c r="D645" s="10"/>
    </row>
    <row r="646" spans="4:4" ht="15.75" customHeight="1" x14ac:dyDescent="0.25">
      <c r="D646" s="10"/>
    </row>
    <row r="647" spans="4:4" ht="15.75" customHeight="1" x14ac:dyDescent="0.25">
      <c r="D647" s="10"/>
    </row>
    <row r="648" spans="4:4" ht="15.75" customHeight="1" x14ac:dyDescent="0.25">
      <c r="D648" s="10"/>
    </row>
    <row r="649" spans="4:4" ht="15.75" customHeight="1" x14ac:dyDescent="0.25">
      <c r="D649" s="10"/>
    </row>
    <row r="650" spans="4:4" ht="15.75" customHeight="1" x14ac:dyDescent="0.25">
      <c r="D650" s="10"/>
    </row>
    <row r="651" spans="4:4" ht="15.75" customHeight="1" x14ac:dyDescent="0.25">
      <c r="D651" s="10"/>
    </row>
    <row r="652" spans="4:4" ht="15.75" customHeight="1" x14ac:dyDescent="0.25">
      <c r="D652" s="10"/>
    </row>
    <row r="653" spans="4:4" ht="15.75" customHeight="1" x14ac:dyDescent="0.25">
      <c r="D653" s="10"/>
    </row>
    <row r="654" spans="4:4" ht="15.75" customHeight="1" x14ac:dyDescent="0.25">
      <c r="D654" s="10"/>
    </row>
    <row r="655" spans="4:4" ht="15.75" customHeight="1" x14ac:dyDescent="0.25">
      <c r="D655" s="10"/>
    </row>
    <row r="656" spans="4:4" ht="15.75" customHeight="1" x14ac:dyDescent="0.25">
      <c r="D656" s="10"/>
    </row>
    <row r="657" spans="4:4" ht="15.75" customHeight="1" x14ac:dyDescent="0.25">
      <c r="D657" s="10"/>
    </row>
    <row r="658" spans="4:4" ht="15.75" customHeight="1" x14ac:dyDescent="0.25">
      <c r="D658" s="10"/>
    </row>
    <row r="659" spans="4:4" ht="15.75" customHeight="1" x14ac:dyDescent="0.25">
      <c r="D659" s="10"/>
    </row>
    <row r="660" spans="4:4" ht="15.75" customHeight="1" x14ac:dyDescent="0.25">
      <c r="D660" s="10"/>
    </row>
    <row r="661" spans="4:4" ht="15.75" customHeight="1" x14ac:dyDescent="0.25">
      <c r="D661" s="10"/>
    </row>
    <row r="662" spans="4:4" ht="15.75" customHeight="1" x14ac:dyDescent="0.25">
      <c r="D662" s="10"/>
    </row>
    <row r="663" spans="4:4" ht="15.75" customHeight="1" x14ac:dyDescent="0.25">
      <c r="D663" s="10"/>
    </row>
    <row r="664" spans="4:4" ht="15.75" customHeight="1" x14ac:dyDescent="0.25">
      <c r="D664" s="10"/>
    </row>
    <row r="665" spans="4:4" ht="15.75" customHeight="1" x14ac:dyDescent="0.25">
      <c r="D665" s="10"/>
    </row>
    <row r="666" spans="4:4" ht="15.75" customHeight="1" x14ac:dyDescent="0.25">
      <c r="D666" s="10"/>
    </row>
    <row r="667" spans="4:4" ht="15.75" customHeight="1" x14ac:dyDescent="0.25">
      <c r="D667" s="10"/>
    </row>
    <row r="668" spans="4:4" ht="15.75" customHeight="1" x14ac:dyDescent="0.25">
      <c r="D668" s="10"/>
    </row>
    <row r="669" spans="4:4" ht="15.75" customHeight="1" x14ac:dyDescent="0.25">
      <c r="D669" s="10"/>
    </row>
    <row r="670" spans="4:4" ht="15.75" customHeight="1" x14ac:dyDescent="0.25">
      <c r="D670" s="10"/>
    </row>
    <row r="671" spans="4:4" ht="15.75" customHeight="1" x14ac:dyDescent="0.25">
      <c r="D671" s="10"/>
    </row>
    <row r="672" spans="4:4" ht="15.75" customHeight="1" x14ac:dyDescent="0.25">
      <c r="D672" s="10"/>
    </row>
    <row r="673" spans="4:4" ht="15.75" customHeight="1" x14ac:dyDescent="0.25">
      <c r="D673" s="10"/>
    </row>
    <row r="674" spans="4:4" ht="15.75" customHeight="1" x14ac:dyDescent="0.25">
      <c r="D674" s="10"/>
    </row>
    <row r="675" spans="4:4" ht="15.75" customHeight="1" x14ac:dyDescent="0.25">
      <c r="D675" s="10"/>
    </row>
    <row r="676" spans="4:4" ht="15.75" customHeight="1" x14ac:dyDescent="0.25">
      <c r="D676" s="10"/>
    </row>
    <row r="677" spans="4:4" ht="15.75" customHeight="1" x14ac:dyDescent="0.25">
      <c r="D677" s="10"/>
    </row>
    <row r="678" spans="4:4" ht="15.75" customHeight="1" x14ac:dyDescent="0.25">
      <c r="D678" s="10"/>
    </row>
    <row r="679" spans="4:4" ht="15.75" customHeight="1" x14ac:dyDescent="0.25">
      <c r="D679" s="10"/>
    </row>
    <row r="680" spans="4:4" ht="15.75" customHeight="1" x14ac:dyDescent="0.25">
      <c r="D680" s="10"/>
    </row>
    <row r="681" spans="4:4" ht="15.75" customHeight="1" x14ac:dyDescent="0.25">
      <c r="D681" s="10"/>
    </row>
    <row r="682" spans="4:4" ht="15.75" customHeight="1" x14ac:dyDescent="0.25">
      <c r="D682" s="10"/>
    </row>
    <row r="683" spans="4:4" ht="15.75" customHeight="1" x14ac:dyDescent="0.25">
      <c r="D683" s="10"/>
    </row>
    <row r="684" spans="4:4" ht="15.75" customHeight="1" x14ac:dyDescent="0.25">
      <c r="D684" s="10"/>
    </row>
    <row r="685" spans="4:4" ht="15.75" customHeight="1" x14ac:dyDescent="0.25">
      <c r="D685" s="10"/>
    </row>
    <row r="686" spans="4:4" ht="15.75" customHeight="1" x14ac:dyDescent="0.25">
      <c r="D686" s="10"/>
    </row>
    <row r="687" spans="4:4" ht="15.75" customHeight="1" x14ac:dyDescent="0.25">
      <c r="D687" s="10"/>
    </row>
    <row r="688" spans="4:4" ht="15.75" customHeight="1" x14ac:dyDescent="0.25">
      <c r="D688" s="10"/>
    </row>
    <row r="689" spans="4:4" ht="15.75" customHeight="1" x14ac:dyDescent="0.25">
      <c r="D689" s="10"/>
    </row>
    <row r="690" spans="4:4" ht="15.75" customHeight="1" x14ac:dyDescent="0.25">
      <c r="D690" s="10"/>
    </row>
    <row r="691" spans="4:4" ht="15.75" customHeight="1" x14ac:dyDescent="0.25">
      <c r="D691" s="10"/>
    </row>
    <row r="692" spans="4:4" ht="15.75" customHeight="1" x14ac:dyDescent="0.25">
      <c r="D692" s="10"/>
    </row>
    <row r="693" spans="4:4" ht="15.75" customHeight="1" x14ac:dyDescent="0.25">
      <c r="D693" s="10"/>
    </row>
    <row r="694" spans="4:4" ht="15.75" customHeight="1" x14ac:dyDescent="0.25">
      <c r="D694" s="10"/>
    </row>
    <row r="695" spans="4:4" ht="15.75" customHeight="1" x14ac:dyDescent="0.25">
      <c r="D695" s="10"/>
    </row>
    <row r="696" spans="4:4" ht="15.75" customHeight="1" x14ac:dyDescent="0.25">
      <c r="D696" s="10"/>
    </row>
    <row r="697" spans="4:4" ht="15.75" customHeight="1" x14ac:dyDescent="0.25">
      <c r="D697" s="10"/>
    </row>
    <row r="698" spans="4:4" ht="15.75" customHeight="1" x14ac:dyDescent="0.25">
      <c r="D698" s="10"/>
    </row>
    <row r="699" spans="4:4" ht="15.75" customHeight="1" x14ac:dyDescent="0.25">
      <c r="D699" s="10"/>
    </row>
    <row r="700" spans="4:4" ht="15.75" customHeight="1" x14ac:dyDescent="0.25">
      <c r="D700" s="10"/>
    </row>
    <row r="701" spans="4:4" ht="15.75" customHeight="1" x14ac:dyDescent="0.25">
      <c r="D701" s="10"/>
    </row>
    <row r="702" spans="4:4" ht="15.75" customHeight="1" x14ac:dyDescent="0.25">
      <c r="D702" s="10"/>
    </row>
    <row r="703" spans="4:4" ht="15.75" customHeight="1" x14ac:dyDescent="0.25">
      <c r="D703" s="10"/>
    </row>
    <row r="704" spans="4:4" ht="15.75" customHeight="1" x14ac:dyDescent="0.25">
      <c r="D704" s="10"/>
    </row>
    <row r="705" spans="4:4" ht="15.75" customHeight="1" x14ac:dyDescent="0.25">
      <c r="D705" s="10"/>
    </row>
    <row r="706" spans="4:4" ht="15.75" customHeight="1" x14ac:dyDescent="0.25">
      <c r="D706" s="10"/>
    </row>
    <row r="707" spans="4:4" ht="15.75" customHeight="1" x14ac:dyDescent="0.25">
      <c r="D707" s="10"/>
    </row>
    <row r="708" spans="4:4" ht="15.75" customHeight="1" x14ac:dyDescent="0.25">
      <c r="D708" s="10"/>
    </row>
    <row r="709" spans="4:4" ht="15.75" customHeight="1" x14ac:dyDescent="0.25">
      <c r="D709" s="10"/>
    </row>
    <row r="710" spans="4:4" ht="15.75" customHeight="1" x14ac:dyDescent="0.25">
      <c r="D710" s="10"/>
    </row>
    <row r="711" spans="4:4" ht="15.75" customHeight="1" x14ac:dyDescent="0.25">
      <c r="D711" s="10"/>
    </row>
    <row r="712" spans="4:4" ht="15.75" customHeight="1" x14ac:dyDescent="0.25">
      <c r="D712" s="10"/>
    </row>
    <row r="713" spans="4:4" ht="15.75" customHeight="1" x14ac:dyDescent="0.25">
      <c r="D713" s="10"/>
    </row>
    <row r="714" spans="4:4" ht="15.75" customHeight="1" x14ac:dyDescent="0.25">
      <c r="D714" s="10"/>
    </row>
    <row r="715" spans="4:4" ht="15.75" customHeight="1" x14ac:dyDescent="0.25">
      <c r="D715" s="10"/>
    </row>
    <row r="716" spans="4:4" ht="15.75" customHeight="1" x14ac:dyDescent="0.25">
      <c r="D716" s="10"/>
    </row>
    <row r="717" spans="4:4" ht="15.75" customHeight="1" x14ac:dyDescent="0.25">
      <c r="D717" s="10"/>
    </row>
    <row r="718" spans="4:4" ht="15.75" customHeight="1" x14ac:dyDescent="0.25">
      <c r="D718" s="10"/>
    </row>
    <row r="719" spans="4:4" ht="15.75" customHeight="1" x14ac:dyDescent="0.25">
      <c r="D719" s="10"/>
    </row>
    <row r="720" spans="4:4" ht="15.75" customHeight="1" x14ac:dyDescent="0.25">
      <c r="D720" s="10"/>
    </row>
    <row r="721" spans="4:4" ht="15.75" customHeight="1" x14ac:dyDescent="0.25">
      <c r="D721" s="10"/>
    </row>
    <row r="722" spans="4:4" ht="15.75" customHeight="1" x14ac:dyDescent="0.25">
      <c r="D722" s="10"/>
    </row>
    <row r="723" spans="4:4" ht="15.75" customHeight="1" x14ac:dyDescent="0.25">
      <c r="D723" s="10"/>
    </row>
    <row r="724" spans="4:4" ht="15.75" customHeight="1" x14ac:dyDescent="0.25">
      <c r="D724" s="10"/>
    </row>
    <row r="725" spans="4:4" ht="15.75" customHeight="1" x14ac:dyDescent="0.25">
      <c r="D725" s="10"/>
    </row>
    <row r="726" spans="4:4" ht="15.75" customHeight="1" x14ac:dyDescent="0.25">
      <c r="D726" s="10"/>
    </row>
    <row r="727" spans="4:4" ht="15.75" customHeight="1" x14ac:dyDescent="0.25">
      <c r="D727" s="10"/>
    </row>
    <row r="728" spans="4:4" ht="15.75" customHeight="1" x14ac:dyDescent="0.25">
      <c r="D728" s="10"/>
    </row>
    <row r="729" spans="4:4" ht="15.75" customHeight="1" x14ac:dyDescent="0.25">
      <c r="D729" s="10"/>
    </row>
    <row r="730" spans="4:4" ht="15.75" customHeight="1" x14ac:dyDescent="0.25">
      <c r="D730" s="10"/>
    </row>
    <row r="731" spans="4:4" ht="15.75" customHeight="1" x14ac:dyDescent="0.25">
      <c r="D731" s="10"/>
    </row>
    <row r="732" spans="4:4" ht="15.75" customHeight="1" x14ac:dyDescent="0.25">
      <c r="D732" s="10"/>
    </row>
    <row r="733" spans="4:4" ht="15.75" customHeight="1" x14ac:dyDescent="0.25">
      <c r="D733" s="10"/>
    </row>
    <row r="734" spans="4:4" ht="15.75" customHeight="1" x14ac:dyDescent="0.25">
      <c r="D734" s="10"/>
    </row>
    <row r="735" spans="4:4" ht="15.75" customHeight="1" x14ac:dyDescent="0.25">
      <c r="D735" s="10"/>
    </row>
    <row r="736" spans="4:4" ht="15.75" customHeight="1" x14ac:dyDescent="0.25">
      <c r="D736" s="10"/>
    </row>
    <row r="737" spans="4:4" ht="15.75" customHeight="1" x14ac:dyDescent="0.25">
      <c r="D737" s="10"/>
    </row>
    <row r="738" spans="4:4" ht="15.75" customHeight="1" x14ac:dyDescent="0.25">
      <c r="D738" s="10"/>
    </row>
    <row r="739" spans="4:4" ht="15.75" customHeight="1" x14ac:dyDescent="0.25">
      <c r="D739" s="10"/>
    </row>
    <row r="740" spans="4:4" ht="15.75" customHeight="1" x14ac:dyDescent="0.25">
      <c r="D740" s="10"/>
    </row>
    <row r="741" spans="4:4" ht="15.75" customHeight="1" x14ac:dyDescent="0.25">
      <c r="D741" s="10"/>
    </row>
    <row r="742" spans="4:4" ht="15.75" customHeight="1" x14ac:dyDescent="0.25">
      <c r="D742" s="10"/>
    </row>
    <row r="743" spans="4:4" ht="15.75" customHeight="1" x14ac:dyDescent="0.25">
      <c r="D743" s="10"/>
    </row>
    <row r="744" spans="4:4" ht="15.75" customHeight="1" x14ac:dyDescent="0.25">
      <c r="D744" s="10"/>
    </row>
    <row r="745" spans="4:4" ht="15.75" customHeight="1" x14ac:dyDescent="0.25">
      <c r="D745" s="10"/>
    </row>
    <row r="746" spans="4:4" ht="15.75" customHeight="1" x14ac:dyDescent="0.25">
      <c r="D746" s="10"/>
    </row>
    <row r="747" spans="4:4" ht="15.75" customHeight="1" x14ac:dyDescent="0.25">
      <c r="D747" s="10"/>
    </row>
    <row r="748" spans="4:4" ht="15.75" customHeight="1" x14ac:dyDescent="0.25">
      <c r="D748" s="10"/>
    </row>
    <row r="749" spans="4:4" ht="15.75" customHeight="1" x14ac:dyDescent="0.25">
      <c r="D749" s="10"/>
    </row>
    <row r="750" spans="4:4" ht="15.75" customHeight="1" x14ac:dyDescent="0.25">
      <c r="D750" s="10"/>
    </row>
    <row r="751" spans="4:4" ht="15.75" customHeight="1" x14ac:dyDescent="0.25">
      <c r="D751" s="10"/>
    </row>
    <row r="752" spans="4:4" ht="15.75" customHeight="1" x14ac:dyDescent="0.25">
      <c r="D752" s="10"/>
    </row>
    <row r="753" spans="4:4" ht="15.75" customHeight="1" x14ac:dyDescent="0.25">
      <c r="D753" s="10"/>
    </row>
    <row r="754" spans="4:4" ht="15.75" customHeight="1" x14ac:dyDescent="0.25">
      <c r="D754" s="10"/>
    </row>
    <row r="755" spans="4:4" ht="15.75" customHeight="1" x14ac:dyDescent="0.25">
      <c r="D755" s="10"/>
    </row>
    <row r="756" spans="4:4" ht="15.75" customHeight="1" x14ac:dyDescent="0.25">
      <c r="D756" s="10"/>
    </row>
    <row r="757" spans="4:4" ht="15.75" customHeight="1" x14ac:dyDescent="0.25">
      <c r="D757" s="10"/>
    </row>
    <row r="758" spans="4:4" ht="15.75" customHeight="1" x14ac:dyDescent="0.25">
      <c r="D758" s="10"/>
    </row>
    <row r="759" spans="4:4" ht="15.75" customHeight="1" x14ac:dyDescent="0.25">
      <c r="D759" s="10"/>
    </row>
    <row r="760" spans="4:4" ht="15.75" customHeight="1" x14ac:dyDescent="0.25">
      <c r="D760" s="10"/>
    </row>
    <row r="761" spans="4:4" ht="15.75" customHeight="1" x14ac:dyDescent="0.25">
      <c r="D761" s="10"/>
    </row>
    <row r="762" spans="4:4" ht="15.75" customHeight="1" x14ac:dyDescent="0.25">
      <c r="D762" s="10"/>
    </row>
    <row r="763" spans="4:4" ht="15.75" customHeight="1" x14ac:dyDescent="0.25">
      <c r="D763" s="10"/>
    </row>
    <row r="764" spans="4:4" ht="15.75" customHeight="1" x14ac:dyDescent="0.25">
      <c r="D764" s="10"/>
    </row>
    <row r="765" spans="4:4" ht="15.75" customHeight="1" x14ac:dyDescent="0.25">
      <c r="D765" s="10"/>
    </row>
    <row r="766" spans="4:4" ht="15.75" customHeight="1" x14ac:dyDescent="0.25">
      <c r="D766" s="10"/>
    </row>
    <row r="767" spans="4:4" ht="15.75" customHeight="1" x14ac:dyDescent="0.25">
      <c r="D767" s="10"/>
    </row>
    <row r="768" spans="4:4" ht="15.75" customHeight="1" x14ac:dyDescent="0.25">
      <c r="D768" s="10"/>
    </row>
    <row r="769" spans="4:4" ht="15.75" customHeight="1" x14ac:dyDescent="0.25">
      <c r="D769" s="10"/>
    </row>
    <row r="770" spans="4:4" ht="15.75" customHeight="1" x14ac:dyDescent="0.25">
      <c r="D770" s="10"/>
    </row>
    <row r="771" spans="4:4" ht="15.75" customHeight="1" x14ac:dyDescent="0.25">
      <c r="D771" s="10"/>
    </row>
    <row r="772" spans="4:4" ht="15.75" customHeight="1" x14ac:dyDescent="0.25">
      <c r="D772" s="10"/>
    </row>
    <row r="773" spans="4:4" ht="15.75" customHeight="1" x14ac:dyDescent="0.25">
      <c r="D773" s="10"/>
    </row>
    <row r="774" spans="4:4" ht="15.75" customHeight="1" x14ac:dyDescent="0.25">
      <c r="D774" s="10"/>
    </row>
    <row r="775" spans="4:4" ht="15.75" customHeight="1" x14ac:dyDescent="0.25">
      <c r="D775" s="10"/>
    </row>
    <row r="776" spans="4:4" ht="15.75" customHeight="1" x14ac:dyDescent="0.25">
      <c r="D776" s="10"/>
    </row>
    <row r="777" spans="4:4" ht="15.75" customHeight="1" x14ac:dyDescent="0.25">
      <c r="D777" s="10"/>
    </row>
    <row r="778" spans="4:4" ht="15.75" customHeight="1" x14ac:dyDescent="0.25">
      <c r="D778" s="10"/>
    </row>
    <row r="779" spans="4:4" ht="15.75" customHeight="1" x14ac:dyDescent="0.25">
      <c r="D779" s="10"/>
    </row>
    <row r="780" spans="4:4" ht="15.75" customHeight="1" x14ac:dyDescent="0.25">
      <c r="D780" s="10"/>
    </row>
    <row r="781" spans="4:4" ht="15.75" customHeight="1" x14ac:dyDescent="0.25">
      <c r="D781" s="10"/>
    </row>
    <row r="782" spans="4:4" ht="15.75" customHeight="1" x14ac:dyDescent="0.25">
      <c r="D782" s="10"/>
    </row>
    <row r="783" spans="4:4" ht="15.75" customHeight="1" x14ac:dyDescent="0.25">
      <c r="D783" s="10"/>
    </row>
    <row r="784" spans="4:4" ht="15.75" customHeight="1" x14ac:dyDescent="0.25">
      <c r="D784" s="10"/>
    </row>
    <row r="785" spans="4:4" ht="15.75" customHeight="1" x14ac:dyDescent="0.25">
      <c r="D785" s="10"/>
    </row>
    <row r="786" spans="4:4" ht="15.75" customHeight="1" x14ac:dyDescent="0.25">
      <c r="D786" s="10"/>
    </row>
    <row r="787" spans="4:4" ht="15.75" customHeight="1" x14ac:dyDescent="0.25">
      <c r="D787" s="10"/>
    </row>
    <row r="788" spans="4:4" ht="15.75" customHeight="1" x14ac:dyDescent="0.25">
      <c r="D788" s="10"/>
    </row>
    <row r="789" spans="4:4" ht="15.75" customHeight="1" x14ac:dyDescent="0.25">
      <c r="D789" s="10"/>
    </row>
    <row r="790" spans="4:4" ht="15.75" customHeight="1" x14ac:dyDescent="0.25">
      <c r="D790" s="10"/>
    </row>
    <row r="791" spans="4:4" ht="15.75" customHeight="1" x14ac:dyDescent="0.25">
      <c r="D791" s="10"/>
    </row>
    <row r="792" spans="4:4" ht="15.75" customHeight="1" x14ac:dyDescent="0.25">
      <c r="D792" s="10"/>
    </row>
    <row r="793" spans="4:4" ht="15.75" customHeight="1" x14ac:dyDescent="0.25">
      <c r="D793" s="10"/>
    </row>
    <row r="794" spans="4:4" ht="15.75" customHeight="1" x14ac:dyDescent="0.25">
      <c r="D794" s="10"/>
    </row>
    <row r="795" spans="4:4" ht="15.75" customHeight="1" x14ac:dyDescent="0.25">
      <c r="D795" s="10"/>
    </row>
    <row r="796" spans="4:4" ht="15.75" customHeight="1" x14ac:dyDescent="0.25">
      <c r="D796" s="10"/>
    </row>
    <row r="797" spans="4:4" ht="15.75" customHeight="1" x14ac:dyDescent="0.25">
      <c r="D797" s="10"/>
    </row>
    <row r="798" spans="4:4" ht="15.75" customHeight="1" x14ac:dyDescent="0.25">
      <c r="D798" s="10"/>
    </row>
    <row r="799" spans="4:4" ht="15.75" customHeight="1" x14ac:dyDescent="0.25">
      <c r="D799" s="10"/>
    </row>
    <row r="800" spans="4:4" ht="15.75" customHeight="1" x14ac:dyDescent="0.25">
      <c r="D800" s="10"/>
    </row>
    <row r="801" spans="4:4" ht="15.75" customHeight="1" x14ac:dyDescent="0.25">
      <c r="D801" s="10"/>
    </row>
    <row r="802" spans="4:4" ht="15.75" customHeight="1" x14ac:dyDescent="0.25">
      <c r="D802" s="10"/>
    </row>
    <row r="803" spans="4:4" ht="15.75" customHeight="1" x14ac:dyDescent="0.25">
      <c r="D803" s="10"/>
    </row>
    <row r="804" spans="4:4" ht="15.75" customHeight="1" x14ac:dyDescent="0.25">
      <c r="D804" s="10"/>
    </row>
    <row r="805" spans="4:4" ht="15.75" customHeight="1" x14ac:dyDescent="0.25">
      <c r="D805" s="10"/>
    </row>
    <row r="806" spans="4:4" ht="15.75" customHeight="1" x14ac:dyDescent="0.25">
      <c r="D806" s="10"/>
    </row>
    <row r="807" spans="4:4" ht="15.75" customHeight="1" x14ac:dyDescent="0.25">
      <c r="D807" s="10"/>
    </row>
    <row r="808" spans="4:4" ht="15.75" customHeight="1" x14ac:dyDescent="0.25">
      <c r="D808" s="10"/>
    </row>
    <row r="809" spans="4:4" ht="15.75" customHeight="1" x14ac:dyDescent="0.25">
      <c r="D809" s="10"/>
    </row>
    <row r="810" spans="4:4" ht="15.75" customHeight="1" x14ac:dyDescent="0.25">
      <c r="D810" s="10"/>
    </row>
    <row r="811" spans="4:4" ht="15.75" customHeight="1" x14ac:dyDescent="0.25">
      <c r="D811" s="10"/>
    </row>
    <row r="812" spans="4:4" ht="15.75" customHeight="1" x14ac:dyDescent="0.25">
      <c r="D812" s="10"/>
    </row>
    <row r="813" spans="4:4" ht="15.75" customHeight="1" x14ac:dyDescent="0.25">
      <c r="D813" s="10"/>
    </row>
    <row r="814" spans="4:4" ht="15.75" customHeight="1" x14ac:dyDescent="0.25">
      <c r="D814" s="10"/>
    </row>
    <row r="815" spans="4:4" ht="15.75" customHeight="1" x14ac:dyDescent="0.25">
      <c r="D815" s="10"/>
    </row>
    <row r="816" spans="4:4" ht="15.75" customHeight="1" x14ac:dyDescent="0.25">
      <c r="D816" s="10"/>
    </row>
    <row r="817" spans="4:4" ht="15.75" customHeight="1" x14ac:dyDescent="0.25">
      <c r="D817" s="10"/>
    </row>
    <row r="818" spans="4:4" ht="15.75" customHeight="1" x14ac:dyDescent="0.25">
      <c r="D818" s="10"/>
    </row>
    <row r="819" spans="4:4" ht="15.75" customHeight="1" x14ac:dyDescent="0.25">
      <c r="D819" s="10"/>
    </row>
    <row r="820" spans="4:4" ht="15.75" customHeight="1" x14ac:dyDescent="0.25">
      <c r="D820" s="10"/>
    </row>
    <row r="821" spans="4:4" ht="15.75" customHeight="1" x14ac:dyDescent="0.25">
      <c r="D821" s="10"/>
    </row>
    <row r="822" spans="4:4" ht="15.75" customHeight="1" x14ac:dyDescent="0.25">
      <c r="D822" s="10"/>
    </row>
    <row r="823" spans="4:4" ht="15.75" customHeight="1" x14ac:dyDescent="0.25">
      <c r="D823" s="10"/>
    </row>
    <row r="824" spans="4:4" ht="15.75" customHeight="1" x14ac:dyDescent="0.25">
      <c r="D824" s="10"/>
    </row>
    <row r="825" spans="4:4" ht="15.75" customHeight="1" x14ac:dyDescent="0.25">
      <c r="D825" s="10"/>
    </row>
    <row r="826" spans="4:4" ht="15.75" customHeight="1" x14ac:dyDescent="0.25">
      <c r="D826" s="10"/>
    </row>
    <row r="827" spans="4:4" ht="15.75" customHeight="1" x14ac:dyDescent="0.25">
      <c r="D827" s="10"/>
    </row>
    <row r="828" spans="4:4" ht="15.75" customHeight="1" x14ac:dyDescent="0.25">
      <c r="D828" s="10"/>
    </row>
    <row r="829" spans="4:4" ht="15.75" customHeight="1" x14ac:dyDescent="0.25">
      <c r="D829" s="10"/>
    </row>
    <row r="830" spans="4:4" ht="15.75" customHeight="1" x14ac:dyDescent="0.25">
      <c r="D830" s="10"/>
    </row>
    <row r="831" spans="4:4" ht="15.75" customHeight="1" x14ac:dyDescent="0.25">
      <c r="D831" s="10"/>
    </row>
    <row r="832" spans="4:4" ht="15.75" customHeight="1" x14ac:dyDescent="0.25">
      <c r="D832" s="10"/>
    </row>
    <row r="833" spans="4:4" ht="15.75" customHeight="1" x14ac:dyDescent="0.25">
      <c r="D833" s="10"/>
    </row>
    <row r="834" spans="4:4" ht="15.75" customHeight="1" x14ac:dyDescent="0.25">
      <c r="D834" s="10"/>
    </row>
    <row r="835" spans="4:4" ht="15.75" customHeight="1" x14ac:dyDescent="0.25">
      <c r="D835" s="10"/>
    </row>
    <row r="836" spans="4:4" ht="15.75" customHeight="1" x14ac:dyDescent="0.25">
      <c r="D836" s="10"/>
    </row>
    <row r="837" spans="4:4" ht="15.75" customHeight="1" x14ac:dyDescent="0.25">
      <c r="D837" s="10"/>
    </row>
    <row r="838" spans="4:4" ht="15.75" customHeight="1" x14ac:dyDescent="0.25">
      <c r="D838" s="10"/>
    </row>
    <row r="839" spans="4:4" ht="15.75" customHeight="1" x14ac:dyDescent="0.25">
      <c r="D839" s="10"/>
    </row>
    <row r="840" spans="4:4" ht="15.75" customHeight="1" x14ac:dyDescent="0.25">
      <c r="D840" s="10"/>
    </row>
    <row r="841" spans="4:4" ht="15.75" customHeight="1" x14ac:dyDescent="0.25">
      <c r="D841" s="10"/>
    </row>
    <row r="842" spans="4:4" ht="15.75" customHeight="1" x14ac:dyDescent="0.25">
      <c r="D842" s="10"/>
    </row>
    <row r="843" spans="4:4" ht="15.75" customHeight="1" x14ac:dyDescent="0.25">
      <c r="D843" s="10"/>
    </row>
    <row r="844" spans="4:4" ht="15.75" customHeight="1" x14ac:dyDescent="0.25">
      <c r="D844" s="10"/>
    </row>
    <row r="845" spans="4:4" ht="15.75" customHeight="1" x14ac:dyDescent="0.25">
      <c r="D845" s="10"/>
    </row>
    <row r="846" spans="4:4" ht="15.75" customHeight="1" x14ac:dyDescent="0.25">
      <c r="D846" s="10"/>
    </row>
    <row r="847" spans="4:4" ht="15.75" customHeight="1" x14ac:dyDescent="0.25">
      <c r="D847" s="10"/>
    </row>
    <row r="848" spans="4:4" ht="15.75" customHeight="1" x14ac:dyDescent="0.25">
      <c r="D848" s="10"/>
    </row>
    <row r="849" spans="4:4" ht="15.75" customHeight="1" x14ac:dyDescent="0.25">
      <c r="D849" s="10"/>
    </row>
    <row r="850" spans="4:4" ht="15.75" customHeight="1" x14ac:dyDescent="0.25">
      <c r="D850" s="10"/>
    </row>
    <row r="851" spans="4:4" ht="15.75" customHeight="1" x14ac:dyDescent="0.25">
      <c r="D851" s="10"/>
    </row>
    <row r="852" spans="4:4" ht="15.75" customHeight="1" x14ac:dyDescent="0.25">
      <c r="D852" s="10"/>
    </row>
    <row r="853" spans="4:4" ht="15.75" customHeight="1" x14ac:dyDescent="0.25">
      <c r="D853" s="10"/>
    </row>
    <row r="854" spans="4:4" ht="15.75" customHeight="1" x14ac:dyDescent="0.25">
      <c r="D854" s="10"/>
    </row>
    <row r="855" spans="4:4" ht="15.75" customHeight="1" x14ac:dyDescent="0.25">
      <c r="D855" s="10"/>
    </row>
    <row r="856" spans="4:4" ht="15.75" customHeight="1" x14ac:dyDescent="0.25">
      <c r="D856" s="10"/>
    </row>
    <row r="857" spans="4:4" ht="15.75" customHeight="1" x14ac:dyDescent="0.25">
      <c r="D857" s="10"/>
    </row>
    <row r="858" spans="4:4" ht="15.75" customHeight="1" x14ac:dyDescent="0.25">
      <c r="D858" s="10"/>
    </row>
    <row r="859" spans="4:4" ht="15.75" customHeight="1" x14ac:dyDescent="0.25">
      <c r="D859" s="10"/>
    </row>
    <row r="860" spans="4:4" ht="15.75" customHeight="1" x14ac:dyDescent="0.25">
      <c r="D860" s="10"/>
    </row>
    <row r="861" spans="4:4" ht="15.75" customHeight="1" x14ac:dyDescent="0.25">
      <c r="D861" s="10"/>
    </row>
    <row r="862" spans="4:4" ht="15.75" customHeight="1" x14ac:dyDescent="0.25">
      <c r="D862" s="10"/>
    </row>
    <row r="863" spans="4:4" ht="15.75" customHeight="1" x14ac:dyDescent="0.25">
      <c r="D863" s="10"/>
    </row>
    <row r="864" spans="4:4" ht="15.75" customHeight="1" x14ac:dyDescent="0.25">
      <c r="D864" s="10"/>
    </row>
    <row r="865" spans="4:4" ht="15.75" customHeight="1" x14ac:dyDescent="0.25">
      <c r="D865" s="10"/>
    </row>
    <row r="866" spans="4:4" ht="15.75" customHeight="1" x14ac:dyDescent="0.25">
      <c r="D866" s="10"/>
    </row>
    <row r="867" spans="4:4" ht="15.75" customHeight="1" x14ac:dyDescent="0.25">
      <c r="D867" s="10"/>
    </row>
    <row r="868" spans="4:4" ht="15.75" customHeight="1" x14ac:dyDescent="0.25">
      <c r="D868" s="10"/>
    </row>
    <row r="869" spans="4:4" ht="15.75" customHeight="1" x14ac:dyDescent="0.25">
      <c r="D869" s="10"/>
    </row>
    <row r="870" spans="4:4" ht="15.75" customHeight="1" x14ac:dyDescent="0.25">
      <c r="D870" s="10"/>
    </row>
    <row r="871" spans="4:4" ht="15.75" customHeight="1" x14ac:dyDescent="0.25">
      <c r="D871" s="10"/>
    </row>
    <row r="872" spans="4:4" ht="15.75" customHeight="1" x14ac:dyDescent="0.25">
      <c r="D872" s="10"/>
    </row>
    <row r="873" spans="4:4" ht="15.75" customHeight="1" x14ac:dyDescent="0.25">
      <c r="D873" s="10"/>
    </row>
    <row r="874" spans="4:4" ht="15.75" customHeight="1" x14ac:dyDescent="0.25">
      <c r="D874" s="10"/>
    </row>
    <row r="875" spans="4:4" ht="15.75" customHeight="1" x14ac:dyDescent="0.25">
      <c r="D875" s="10"/>
    </row>
    <row r="876" spans="4:4" ht="15.75" customHeight="1" x14ac:dyDescent="0.25">
      <c r="D876" s="10"/>
    </row>
    <row r="877" spans="4:4" ht="15.75" customHeight="1" x14ac:dyDescent="0.25">
      <c r="D877" s="10"/>
    </row>
    <row r="878" spans="4:4" ht="15.75" customHeight="1" x14ac:dyDescent="0.25">
      <c r="D878" s="10"/>
    </row>
    <row r="879" spans="4:4" ht="15.75" customHeight="1" x14ac:dyDescent="0.25">
      <c r="D879" s="10"/>
    </row>
    <row r="880" spans="4:4" ht="15.75" customHeight="1" x14ac:dyDescent="0.25">
      <c r="D880" s="10"/>
    </row>
    <row r="881" spans="4:4" ht="15.75" customHeight="1" x14ac:dyDescent="0.25">
      <c r="D881" s="10"/>
    </row>
    <row r="882" spans="4:4" ht="15.75" customHeight="1" x14ac:dyDescent="0.25">
      <c r="D882" s="10"/>
    </row>
    <row r="883" spans="4:4" ht="15.75" customHeight="1" x14ac:dyDescent="0.25">
      <c r="D883" s="10"/>
    </row>
    <row r="884" spans="4:4" ht="15.75" customHeight="1" x14ac:dyDescent="0.25">
      <c r="D884" s="10"/>
    </row>
    <row r="885" spans="4:4" ht="15.75" customHeight="1" x14ac:dyDescent="0.25">
      <c r="D885" s="10"/>
    </row>
    <row r="886" spans="4:4" ht="15.75" customHeight="1" x14ac:dyDescent="0.25">
      <c r="D886" s="10"/>
    </row>
    <row r="887" spans="4:4" ht="15.75" customHeight="1" x14ac:dyDescent="0.25">
      <c r="D887" s="10"/>
    </row>
    <row r="888" spans="4:4" ht="15.75" customHeight="1" x14ac:dyDescent="0.25">
      <c r="D888" s="10"/>
    </row>
    <row r="889" spans="4:4" ht="15.75" customHeight="1" x14ac:dyDescent="0.25">
      <c r="D889" s="10"/>
    </row>
    <row r="890" spans="4:4" ht="15.75" customHeight="1" x14ac:dyDescent="0.25">
      <c r="D890" s="10"/>
    </row>
    <row r="891" spans="4:4" ht="15.75" customHeight="1" x14ac:dyDescent="0.25">
      <c r="D891" s="10"/>
    </row>
    <row r="892" spans="4:4" ht="15.75" customHeight="1" x14ac:dyDescent="0.25">
      <c r="D892" s="10"/>
    </row>
    <row r="893" spans="4:4" ht="15.75" customHeight="1" x14ac:dyDescent="0.25">
      <c r="D893" s="10"/>
    </row>
    <row r="894" spans="4:4" ht="15.75" customHeight="1" x14ac:dyDescent="0.25">
      <c r="D894" s="10"/>
    </row>
    <row r="895" spans="4:4" ht="15.75" customHeight="1" x14ac:dyDescent="0.25">
      <c r="D895" s="10"/>
    </row>
    <row r="896" spans="4:4" ht="15.75" customHeight="1" x14ac:dyDescent="0.25">
      <c r="D896" s="10"/>
    </row>
    <row r="897" spans="4:4" ht="15.75" customHeight="1" x14ac:dyDescent="0.25">
      <c r="D897" s="10"/>
    </row>
    <row r="898" spans="4:4" ht="15.75" customHeight="1" x14ac:dyDescent="0.25">
      <c r="D898" s="10"/>
    </row>
    <row r="899" spans="4:4" ht="15.75" customHeight="1" x14ac:dyDescent="0.25">
      <c r="D899" s="10"/>
    </row>
    <row r="900" spans="4:4" ht="15.75" customHeight="1" x14ac:dyDescent="0.25">
      <c r="D900" s="10"/>
    </row>
    <row r="901" spans="4:4" ht="15.75" customHeight="1" x14ac:dyDescent="0.25">
      <c r="D901" s="10"/>
    </row>
    <row r="902" spans="4:4" ht="15.75" customHeight="1" x14ac:dyDescent="0.25">
      <c r="D902" s="10"/>
    </row>
    <row r="903" spans="4:4" ht="15.75" customHeight="1" x14ac:dyDescent="0.25">
      <c r="D903" s="10"/>
    </row>
    <row r="904" spans="4:4" ht="15.75" customHeight="1" x14ac:dyDescent="0.25">
      <c r="D904" s="10"/>
    </row>
    <row r="905" spans="4:4" ht="15.75" customHeight="1" x14ac:dyDescent="0.25">
      <c r="D905" s="10"/>
    </row>
    <row r="906" spans="4:4" ht="15.75" customHeight="1" x14ac:dyDescent="0.25">
      <c r="D906" s="10"/>
    </row>
    <row r="907" spans="4:4" ht="15.75" customHeight="1" x14ac:dyDescent="0.25">
      <c r="D907" s="10"/>
    </row>
    <row r="908" spans="4:4" ht="15.75" customHeight="1" x14ac:dyDescent="0.25">
      <c r="D908" s="10"/>
    </row>
    <row r="909" spans="4:4" ht="15.75" customHeight="1" x14ac:dyDescent="0.25">
      <c r="D909" s="10"/>
    </row>
    <row r="910" spans="4:4" ht="15.75" customHeight="1" x14ac:dyDescent="0.25">
      <c r="D910" s="10"/>
    </row>
    <row r="911" spans="4:4" ht="15.75" customHeight="1" x14ac:dyDescent="0.25">
      <c r="D911" s="10"/>
    </row>
    <row r="912" spans="4:4" ht="15.75" customHeight="1" x14ac:dyDescent="0.25">
      <c r="D912" s="10"/>
    </row>
    <row r="913" spans="4:4" ht="15.75" customHeight="1" x14ac:dyDescent="0.25">
      <c r="D913" s="10"/>
    </row>
    <row r="914" spans="4:4" ht="15.75" customHeight="1" x14ac:dyDescent="0.25">
      <c r="D914" s="10"/>
    </row>
    <row r="915" spans="4:4" ht="15.75" customHeight="1" x14ac:dyDescent="0.25">
      <c r="D915" s="10"/>
    </row>
    <row r="916" spans="4:4" ht="15.75" customHeight="1" x14ac:dyDescent="0.25">
      <c r="D916" s="10"/>
    </row>
    <row r="917" spans="4:4" ht="15.75" customHeight="1" x14ac:dyDescent="0.25">
      <c r="D917" s="10"/>
    </row>
    <row r="918" spans="4:4" ht="15.75" customHeight="1" x14ac:dyDescent="0.25">
      <c r="D918" s="10"/>
    </row>
    <row r="919" spans="4:4" ht="15.75" customHeight="1" x14ac:dyDescent="0.25">
      <c r="D919" s="10"/>
    </row>
    <row r="920" spans="4:4" ht="15.75" customHeight="1" x14ac:dyDescent="0.25">
      <c r="D920" s="10"/>
    </row>
    <row r="921" spans="4:4" ht="15.75" customHeight="1" x14ac:dyDescent="0.25">
      <c r="D921" s="10"/>
    </row>
    <row r="922" spans="4:4" ht="15.75" customHeight="1" x14ac:dyDescent="0.25">
      <c r="D922" s="10"/>
    </row>
    <row r="923" spans="4:4" ht="15.75" customHeight="1" x14ac:dyDescent="0.25">
      <c r="D923" s="10"/>
    </row>
    <row r="924" spans="4:4" ht="15.75" customHeight="1" x14ac:dyDescent="0.25">
      <c r="D924" s="10"/>
    </row>
    <row r="925" spans="4:4" ht="15.75" customHeight="1" x14ac:dyDescent="0.25">
      <c r="D925" s="10"/>
    </row>
    <row r="926" spans="4:4" ht="15.75" customHeight="1" x14ac:dyDescent="0.25">
      <c r="D926" s="10"/>
    </row>
    <row r="927" spans="4:4" ht="15.75" customHeight="1" x14ac:dyDescent="0.25">
      <c r="D927" s="10"/>
    </row>
    <row r="928" spans="4:4" ht="15.75" customHeight="1" x14ac:dyDescent="0.25">
      <c r="D928" s="10"/>
    </row>
    <row r="929" spans="4:4" ht="15.75" customHeight="1" x14ac:dyDescent="0.25">
      <c r="D929" s="10"/>
    </row>
    <row r="930" spans="4:4" ht="15.75" customHeight="1" x14ac:dyDescent="0.25">
      <c r="D930" s="10"/>
    </row>
    <row r="931" spans="4:4" ht="15.75" customHeight="1" x14ac:dyDescent="0.25">
      <c r="D931" s="10"/>
    </row>
    <row r="932" spans="4:4" ht="15.75" customHeight="1" x14ac:dyDescent="0.25">
      <c r="D932" s="10"/>
    </row>
    <row r="933" spans="4:4" ht="15.75" customHeight="1" x14ac:dyDescent="0.25">
      <c r="D933" s="10"/>
    </row>
    <row r="934" spans="4:4" ht="15.75" customHeight="1" x14ac:dyDescent="0.25">
      <c r="D934" s="10"/>
    </row>
    <row r="935" spans="4:4" ht="15.75" customHeight="1" x14ac:dyDescent="0.25">
      <c r="D935" s="10"/>
    </row>
    <row r="936" spans="4:4" ht="15.75" customHeight="1" x14ac:dyDescent="0.25">
      <c r="D936" s="10"/>
    </row>
    <row r="937" spans="4:4" ht="15.75" customHeight="1" x14ac:dyDescent="0.25">
      <c r="D937" s="10"/>
    </row>
    <row r="938" spans="4:4" ht="15.75" customHeight="1" x14ac:dyDescent="0.25">
      <c r="D938" s="10"/>
    </row>
    <row r="939" spans="4:4" ht="15.75" customHeight="1" x14ac:dyDescent="0.25">
      <c r="D939" s="10"/>
    </row>
    <row r="940" spans="4:4" ht="15.75" customHeight="1" x14ac:dyDescent="0.25">
      <c r="D940" s="10"/>
    </row>
    <row r="941" spans="4:4" ht="15.75" customHeight="1" x14ac:dyDescent="0.25">
      <c r="D941" s="10"/>
    </row>
    <row r="942" spans="4:4" ht="15.75" customHeight="1" x14ac:dyDescent="0.25">
      <c r="D942" s="10"/>
    </row>
    <row r="943" spans="4:4" ht="15.75" customHeight="1" x14ac:dyDescent="0.25">
      <c r="D943" s="10"/>
    </row>
    <row r="944" spans="4:4" ht="15.75" customHeight="1" x14ac:dyDescent="0.25">
      <c r="D944" s="10"/>
    </row>
    <row r="945" spans="4:4" ht="15.75" customHeight="1" x14ac:dyDescent="0.25">
      <c r="D945" s="10"/>
    </row>
    <row r="946" spans="4:4" ht="15.75" customHeight="1" x14ac:dyDescent="0.25">
      <c r="D946" s="10"/>
    </row>
    <row r="947" spans="4:4" ht="15.75" customHeight="1" x14ac:dyDescent="0.25">
      <c r="D947" s="10"/>
    </row>
    <row r="948" spans="4:4" ht="15.75" customHeight="1" x14ac:dyDescent="0.25">
      <c r="D948" s="10"/>
    </row>
    <row r="949" spans="4:4" ht="15.75" customHeight="1" x14ac:dyDescent="0.25">
      <c r="D949" s="10"/>
    </row>
    <row r="950" spans="4:4" ht="15.75" customHeight="1" x14ac:dyDescent="0.25">
      <c r="D950" s="10"/>
    </row>
    <row r="951" spans="4:4" ht="15.75" customHeight="1" x14ac:dyDescent="0.25">
      <c r="D951" s="10"/>
    </row>
    <row r="952" spans="4:4" ht="15.75" customHeight="1" x14ac:dyDescent="0.25">
      <c r="D952" s="10"/>
    </row>
    <row r="953" spans="4:4" ht="15.75" customHeight="1" x14ac:dyDescent="0.25">
      <c r="D953" s="10"/>
    </row>
    <row r="954" spans="4:4" ht="15.75" customHeight="1" x14ac:dyDescent="0.25">
      <c r="D954" s="10"/>
    </row>
    <row r="955" spans="4:4" ht="15.75" customHeight="1" x14ac:dyDescent="0.25">
      <c r="D955" s="10"/>
    </row>
    <row r="956" spans="4:4" ht="15.75" customHeight="1" x14ac:dyDescent="0.25">
      <c r="D956" s="10"/>
    </row>
    <row r="957" spans="4:4" ht="15.75" customHeight="1" x14ac:dyDescent="0.25">
      <c r="D957" s="10"/>
    </row>
    <row r="958" spans="4:4" ht="15.75" customHeight="1" x14ac:dyDescent="0.25">
      <c r="D958" s="10"/>
    </row>
    <row r="959" spans="4:4" ht="15.75" customHeight="1" x14ac:dyDescent="0.25">
      <c r="D959" s="10"/>
    </row>
    <row r="960" spans="4:4" ht="15.75" customHeight="1" x14ac:dyDescent="0.25">
      <c r="D960" s="10"/>
    </row>
    <row r="961" spans="4:4" ht="15.75" customHeight="1" x14ac:dyDescent="0.25">
      <c r="D961" s="10"/>
    </row>
    <row r="962" spans="4:4" ht="15.75" customHeight="1" x14ac:dyDescent="0.25">
      <c r="D962" s="10"/>
    </row>
    <row r="963" spans="4:4" ht="15.75" customHeight="1" x14ac:dyDescent="0.25">
      <c r="D963" s="10"/>
    </row>
    <row r="964" spans="4:4" ht="15.75" customHeight="1" x14ac:dyDescent="0.25">
      <c r="D964" s="10"/>
    </row>
    <row r="965" spans="4:4" ht="15.75" customHeight="1" x14ac:dyDescent="0.25">
      <c r="D965" s="10"/>
    </row>
    <row r="966" spans="4:4" ht="15.75" customHeight="1" x14ac:dyDescent="0.25">
      <c r="D966" s="10"/>
    </row>
    <row r="967" spans="4:4" ht="15.75" customHeight="1" x14ac:dyDescent="0.25">
      <c r="D967" s="10"/>
    </row>
    <row r="968" spans="4:4" ht="15.75" customHeight="1" x14ac:dyDescent="0.25">
      <c r="D968" s="10"/>
    </row>
    <row r="969" spans="4:4" ht="15.75" customHeight="1" x14ac:dyDescent="0.25">
      <c r="D969" s="10"/>
    </row>
    <row r="970" spans="4:4" ht="15.75" customHeight="1" x14ac:dyDescent="0.25">
      <c r="D970" s="10"/>
    </row>
    <row r="971" spans="4:4" ht="15.75" customHeight="1" x14ac:dyDescent="0.25">
      <c r="D971" s="10"/>
    </row>
    <row r="972" spans="4:4" ht="15.75" customHeight="1" x14ac:dyDescent="0.25">
      <c r="D972" s="10"/>
    </row>
    <row r="973" spans="4:4" ht="15.75" customHeight="1" x14ac:dyDescent="0.25">
      <c r="D973" s="10"/>
    </row>
    <row r="974" spans="4:4" ht="15.75" customHeight="1" x14ac:dyDescent="0.25">
      <c r="D974" s="10"/>
    </row>
    <row r="975" spans="4:4" ht="15.75" customHeight="1" x14ac:dyDescent="0.25">
      <c r="D975" s="10"/>
    </row>
    <row r="976" spans="4:4" ht="15.75" customHeight="1" x14ac:dyDescent="0.25">
      <c r="D976" s="10"/>
    </row>
    <row r="977" spans="4:4" ht="15.75" customHeight="1" x14ac:dyDescent="0.25">
      <c r="D977" s="10"/>
    </row>
    <row r="978" spans="4:4" ht="15.75" customHeight="1" x14ac:dyDescent="0.25">
      <c r="D978" s="10"/>
    </row>
    <row r="979" spans="4:4" ht="15.75" customHeight="1" x14ac:dyDescent="0.25">
      <c r="D979" s="10"/>
    </row>
    <row r="980" spans="4:4" ht="15.75" customHeight="1" x14ac:dyDescent="0.25">
      <c r="D980" s="10"/>
    </row>
    <row r="981" spans="4:4" ht="15.75" customHeight="1" x14ac:dyDescent="0.25">
      <c r="D981" s="10"/>
    </row>
    <row r="982" spans="4:4" ht="15.75" customHeight="1" x14ac:dyDescent="0.25">
      <c r="D982" s="10"/>
    </row>
    <row r="983" spans="4:4" ht="15.75" customHeight="1" x14ac:dyDescent="0.25">
      <c r="D983" s="10"/>
    </row>
    <row r="984" spans="4:4" ht="15.75" customHeight="1" x14ac:dyDescent="0.25">
      <c r="D984" s="10"/>
    </row>
    <row r="985" spans="4:4" ht="15.75" customHeight="1" x14ac:dyDescent="0.25">
      <c r="D985" s="10"/>
    </row>
    <row r="986" spans="4:4" ht="15.75" customHeight="1" x14ac:dyDescent="0.25">
      <c r="D986" s="10"/>
    </row>
    <row r="987" spans="4:4" ht="15.75" customHeight="1" x14ac:dyDescent="0.25">
      <c r="D987" s="10"/>
    </row>
    <row r="988" spans="4:4" ht="15.75" customHeight="1" x14ac:dyDescent="0.25">
      <c r="D988" s="10"/>
    </row>
    <row r="989" spans="4:4" ht="15.75" customHeight="1" x14ac:dyDescent="0.25">
      <c r="D989" s="10"/>
    </row>
    <row r="990" spans="4:4" ht="15.75" customHeight="1" x14ac:dyDescent="0.25">
      <c r="D990" s="10"/>
    </row>
    <row r="991" spans="4:4" ht="15.75" customHeight="1" x14ac:dyDescent="0.25">
      <c r="D991" s="10"/>
    </row>
    <row r="992" spans="4:4" ht="15.75" customHeight="1" x14ac:dyDescent="0.25">
      <c r="D992" s="10"/>
    </row>
    <row r="993" spans="4:4" ht="15.75" customHeight="1" x14ac:dyDescent="0.25">
      <c r="D993" s="10"/>
    </row>
    <row r="994" spans="4:4" ht="15.75" customHeight="1" x14ac:dyDescent="0.25">
      <c r="D994" s="10"/>
    </row>
    <row r="995" spans="4:4" ht="15.75" customHeight="1" x14ac:dyDescent="0.25">
      <c r="D995" s="10"/>
    </row>
    <row r="996" spans="4:4" ht="15.75" customHeight="1" x14ac:dyDescent="0.25">
      <c r="D996" s="10"/>
    </row>
    <row r="997" spans="4:4" ht="15.75" customHeight="1" x14ac:dyDescent="0.25">
      <c r="D997" s="10"/>
    </row>
    <row r="998" spans="4:4" ht="15.75" customHeight="1" x14ac:dyDescent="0.25">
      <c r="D998" s="10"/>
    </row>
    <row r="999" spans="4:4" ht="15.75" customHeight="1" x14ac:dyDescent="0.25">
      <c r="D999" s="10"/>
    </row>
    <row r="1000" spans="4:4" ht="15.75" customHeight="1" x14ac:dyDescent="0.25">
      <c r="D1000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VENTAS</vt:lpstr>
      <vt:lpstr>NOMINA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2023-03-07T21:20:21Z</dcterms:created>
  <dcterms:modified xsi:type="dcterms:W3CDTF">2023-03-07T21:20:21Z</dcterms:modified>
</cp:coreProperties>
</file>