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/>
  <mc:AlternateContent xmlns:mc="http://schemas.openxmlformats.org/markup-compatibility/2006">
    <mc:Choice Requires="x15">
      <x15ac:absPath xmlns:x15ac="http://schemas.microsoft.com/office/spreadsheetml/2010/11/ac" url="C:\Users\desarrollo\Desktop\"/>
    </mc:Choice>
  </mc:AlternateContent>
  <xr:revisionPtr revIDLastSave="0" documentId="13_ncr:1_{2246CB1C-F9CE-4806-B268-B90FB99F42D4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EXPLICACIÓN" sheetId="1" r:id="rId1"/>
    <sheet name="Ejercicio 1" sheetId="2" r:id="rId2"/>
    <sheet name="Ejercicio 2" sheetId="3" r:id="rId3"/>
    <sheet name="Ejercicio 3" sheetId="4" r:id="rId4"/>
    <sheet name="Ejercicio 4" sheetId="5" r:id="rId5"/>
    <sheet name="Ejercicio 5" sheetId="6" r:id="rId6"/>
  </sheets>
  <definedNames>
    <definedName name="BONIFICACIÓN" localSheetId="5">#REF!</definedName>
    <definedName name="BONIFICACIÓN">#REF!</definedName>
    <definedName name="COMISIÓN" localSheetId="5">#REF!</definedName>
    <definedName name="COMISIÓN">#REF!</definedName>
    <definedName name="OBJETO">#REF!</definedName>
    <definedName name="TOTAL">#REF!</definedName>
  </definedNames>
  <calcPr calcId="191029"/>
  <extLst>
    <ext uri="GoogleSheetsCustomDataVersion1">
      <go:sheetsCustomData xmlns:go="http://customooxmlschemas.google.com/" r:id="rId11" roundtripDataSignature="AMtx7mhcO3FdNWfLBhR7YphHcgxyPs+ejw=="/>
    </ext>
  </extLst>
</workbook>
</file>

<file path=xl/calcChain.xml><?xml version="1.0" encoding="utf-8"?>
<calcChain xmlns="http://schemas.openxmlformats.org/spreadsheetml/2006/main">
  <c r="G23" i="1" l="1"/>
  <c r="G24" i="1"/>
  <c r="G25" i="1"/>
  <c r="G26" i="1"/>
  <c r="G28" i="1"/>
  <c r="G29" i="1"/>
  <c r="G30" i="1"/>
  <c r="G31" i="1"/>
  <c r="G32" i="1"/>
  <c r="G22" i="1"/>
  <c r="E16" i="1"/>
  <c r="D11" i="1"/>
  <c r="D10" i="1"/>
  <c r="D9" i="1"/>
  <c r="D8" i="1"/>
  <c r="D7" i="1"/>
  <c r="C4" i="1"/>
  <c r="D12" i="1"/>
</calcChain>
</file>

<file path=xl/sharedStrings.xml><?xml version="1.0" encoding="utf-8"?>
<sst xmlns="http://schemas.openxmlformats.org/spreadsheetml/2006/main" count="207" uniqueCount="166">
  <si>
    <t>TIPOS DE DATOS</t>
  </si>
  <si>
    <t xml:space="preserve">  1.  Textos</t>
  </si>
  <si>
    <t xml:space="preserve">  2.  Valores numéricos</t>
  </si>
  <si>
    <t xml:space="preserve">  3.  Fórmulas</t>
  </si>
  <si>
    <t>OPERADORES ARITMÉTICOS</t>
  </si>
  <si>
    <t>Suma</t>
  </si>
  <si>
    <t xml:space="preserve"> +</t>
  </si>
  <si>
    <t>Resta</t>
  </si>
  <si>
    <t xml:space="preserve"> -</t>
  </si>
  <si>
    <t>Multiplicación</t>
  </si>
  <si>
    <t xml:space="preserve"> *</t>
  </si>
  <si>
    <t>División</t>
  </si>
  <si>
    <t xml:space="preserve"> /</t>
  </si>
  <si>
    <t>Porcentaje</t>
  </si>
  <si>
    <t xml:space="preserve"> %</t>
  </si>
  <si>
    <t>Exponenciación</t>
  </si>
  <si>
    <t xml:space="preserve"> ^</t>
  </si>
  <si>
    <t>JERANQUÍA DE LOS OPERADORES</t>
  </si>
  <si>
    <t>( )</t>
  </si>
  <si>
    <t xml:space="preserve">  *  o  /</t>
  </si>
  <si>
    <t xml:space="preserve"> +   o    -</t>
  </si>
  <si>
    <t>OPERACIONES</t>
  </si>
  <si>
    <t>adición (suma)</t>
  </si>
  <si>
    <t xml:space="preserve"> =celda + celda</t>
  </si>
  <si>
    <t>Diferencia (resta)</t>
  </si>
  <si>
    <t xml:space="preserve"> =celda - celda</t>
  </si>
  <si>
    <t>Producto (multiplicación)</t>
  </si>
  <si>
    <t xml:space="preserve"> =celda * celda</t>
  </si>
  <si>
    <t xml:space="preserve"> =celda / celda</t>
  </si>
  <si>
    <t>Incremento (de más)</t>
  </si>
  <si>
    <t xml:space="preserve"> =celda + celda * %</t>
  </si>
  <si>
    <t>Decremento (de menos)</t>
  </si>
  <si>
    <t xml:space="preserve"> =celda - celda * %</t>
  </si>
  <si>
    <t>Doble</t>
  </si>
  <si>
    <t xml:space="preserve"> =celda * 2</t>
  </si>
  <si>
    <t>Triple</t>
  </si>
  <si>
    <t xml:space="preserve"> =celda * 3</t>
  </si>
  <si>
    <t>Mitad</t>
  </si>
  <si>
    <t xml:space="preserve"> =celda / 2</t>
  </si>
  <si>
    <t>Tercera parte</t>
  </si>
  <si>
    <t xml:space="preserve"> =celda / 3</t>
  </si>
  <si>
    <t>Cuarta parte</t>
  </si>
  <si>
    <t xml:space="preserve"> =celda / 4</t>
  </si>
  <si>
    <t>RANGO</t>
  </si>
  <si>
    <t>Los rangos de celdas son un conjunto de celdas contiguas seleccionadas para llevar a cabo la misma acción en una hoja de cálculo de Excel</t>
  </si>
  <si>
    <r>
      <rPr>
        <sz val="10"/>
        <color theme="1"/>
        <rFont val="Arial"/>
      </rPr>
      <t xml:space="preserve"> =(celda inicial</t>
    </r>
    <r>
      <rPr>
        <b/>
        <sz val="12"/>
        <color theme="1"/>
        <rFont val="Arial"/>
      </rPr>
      <t>:</t>
    </r>
    <r>
      <rPr>
        <sz val="10"/>
        <color theme="1"/>
        <rFont val="Arial"/>
      </rPr>
      <t>celda final)</t>
    </r>
  </si>
  <si>
    <t>FUNCIONES BÁSICAS</t>
  </si>
  <si>
    <r>
      <rPr>
        <sz val="10"/>
        <color theme="1"/>
        <rFont val="Arial"/>
      </rPr>
      <t xml:space="preserve"> =SUMA(celda inicial</t>
    </r>
    <r>
      <rPr>
        <b/>
        <sz val="12"/>
        <color theme="1"/>
        <rFont val="Arial"/>
      </rPr>
      <t>:</t>
    </r>
    <r>
      <rPr>
        <sz val="10"/>
        <color theme="1"/>
        <rFont val="Arial"/>
      </rPr>
      <t>celda final)</t>
    </r>
  </si>
  <si>
    <t>Promedio</t>
  </si>
  <si>
    <r>
      <rPr>
        <sz val="10"/>
        <color theme="1"/>
        <rFont val="Arial"/>
      </rPr>
      <t xml:space="preserve"> =PROMEDIO(celda inicial</t>
    </r>
    <r>
      <rPr>
        <b/>
        <sz val="12"/>
        <color theme="1"/>
        <rFont val="Arial"/>
      </rPr>
      <t>:</t>
    </r>
    <r>
      <rPr>
        <sz val="10"/>
        <color theme="1"/>
        <rFont val="Arial"/>
      </rPr>
      <t>celda final)</t>
    </r>
  </si>
  <si>
    <t>Máximo valor</t>
  </si>
  <si>
    <r>
      <rPr>
        <sz val="10"/>
        <color theme="1"/>
        <rFont val="Arial"/>
      </rPr>
      <t xml:space="preserve"> =MAX(celda inicial</t>
    </r>
    <r>
      <rPr>
        <b/>
        <sz val="12"/>
        <color theme="1"/>
        <rFont val="Arial"/>
      </rPr>
      <t>:</t>
    </r>
    <r>
      <rPr>
        <sz val="10"/>
        <color theme="1"/>
        <rFont val="Arial"/>
      </rPr>
      <t>celda final)</t>
    </r>
  </si>
  <si>
    <t>Mínimo valor</t>
  </si>
  <si>
    <r>
      <rPr>
        <sz val="10"/>
        <color theme="1"/>
        <rFont val="Arial"/>
      </rPr>
      <t xml:space="preserve"> =MIN(celda inicial</t>
    </r>
    <r>
      <rPr>
        <b/>
        <sz val="12"/>
        <color theme="1"/>
        <rFont val="Arial"/>
      </rPr>
      <t>:</t>
    </r>
    <r>
      <rPr>
        <sz val="10"/>
        <color theme="1"/>
        <rFont val="Arial"/>
      </rPr>
      <t>celda final)</t>
    </r>
  </si>
  <si>
    <t>Contar celdas con números</t>
  </si>
  <si>
    <r>
      <rPr>
        <sz val="10"/>
        <color theme="1"/>
        <rFont val="Arial"/>
      </rPr>
      <t xml:space="preserve"> =CONTAR(celda inicial</t>
    </r>
    <r>
      <rPr>
        <b/>
        <sz val="12"/>
        <color theme="1"/>
        <rFont val="Arial"/>
      </rPr>
      <t>:</t>
    </r>
    <r>
      <rPr>
        <sz val="10"/>
        <color theme="1"/>
        <rFont val="Arial"/>
      </rPr>
      <t>celda final)</t>
    </r>
  </si>
  <si>
    <t>Contar celdas no vacias</t>
  </si>
  <si>
    <r>
      <rPr>
        <sz val="10"/>
        <color theme="1"/>
        <rFont val="Arial"/>
      </rPr>
      <t xml:space="preserve"> =CONTARA(celda inicial</t>
    </r>
    <r>
      <rPr>
        <b/>
        <sz val="12"/>
        <color theme="1"/>
        <rFont val="Arial"/>
      </rPr>
      <t>:</t>
    </r>
    <r>
      <rPr>
        <sz val="10"/>
        <color theme="1"/>
        <rFont val="Arial"/>
      </rPr>
      <t>celda final)</t>
    </r>
  </si>
  <si>
    <t>Unir varios textos en uno solo</t>
  </si>
  <si>
    <t xml:space="preserve"> =CONCATENAR(celda;" ";celda2;" ";celda3)</t>
  </si>
  <si>
    <t>CALCULOS</t>
  </si>
  <si>
    <t>VALOR 1</t>
  </si>
  <si>
    <t>VALOR 2</t>
  </si>
  <si>
    <t>VALOR 3</t>
  </si>
  <si>
    <t>VALOR 4</t>
  </si>
  <si>
    <t>SUMAR VALOR 1 + VALOR 3</t>
  </si>
  <si>
    <t>RESTAR VALOR 3 - VALOR 1</t>
  </si>
  <si>
    <t>HALLAR EL DOBLE DEL VALOR 4</t>
  </si>
  <si>
    <t>HALLAR LA TERCERA PARTE DEL VALOR 3</t>
  </si>
  <si>
    <t>LA MITAD DE LA SUMA DEL VALOR 3 + VALOR 4</t>
  </si>
  <si>
    <t>LA TERCERA PARTE DEL VALOR 2 MAS LA MITAD DEL VALOR 4</t>
  </si>
  <si>
    <t>REDONDEAR A DOS DECIMALES SI LOS RESULTADOS SON EN DÉCIMALES</t>
  </si>
  <si>
    <t>X</t>
  </si>
  <si>
    <t>Y</t>
  </si>
  <si>
    <t>X+Y</t>
  </si>
  <si>
    <t>Y-X</t>
  </si>
  <si>
    <t>X * Y</t>
  </si>
  <si>
    <t>Y/X</t>
  </si>
  <si>
    <r>
      <rPr>
        <b/>
        <sz val="14"/>
        <color theme="1"/>
        <rFont val="Arial"/>
      </rPr>
      <t>X</t>
    </r>
    <r>
      <rPr>
        <b/>
        <vertAlign val="superscript"/>
        <sz val="14"/>
        <color theme="1"/>
        <rFont val="Arial"/>
      </rPr>
      <t>2</t>
    </r>
  </si>
  <si>
    <r>
      <rPr>
        <b/>
        <sz val="14"/>
        <color theme="1"/>
        <rFont val="Arial"/>
      </rPr>
      <t>y</t>
    </r>
    <r>
      <rPr>
        <b/>
        <vertAlign val="superscript"/>
        <sz val="14"/>
        <color theme="1"/>
        <rFont val="Arial"/>
      </rPr>
      <t>3</t>
    </r>
  </si>
  <si>
    <t>EJERCICIOS DE PORCENTAJES</t>
  </si>
  <si>
    <t>VALOR VENTAS</t>
  </si>
  <si>
    <t>DESCUENTO</t>
  </si>
  <si>
    <t>TOTAL</t>
  </si>
  <si>
    <t>IVA</t>
  </si>
  <si>
    <t>Equivale al 12% del valor de la venta</t>
  </si>
  <si>
    <t>Hallar teniendo en cuenta que los descuentos se le resta al valor ventas</t>
  </si>
  <si>
    <t>Equivale al 19% del valor de la venta</t>
  </si>
  <si>
    <t>Hallar teniendo en cuenta que El IVA se suma al valor ventas</t>
  </si>
  <si>
    <t>Equivale al 8% del valor de la venta</t>
  </si>
  <si>
    <t>Equivale al 19% de la resta del valor de la venta menos el descuento</t>
  </si>
  <si>
    <t>Hallar</t>
  </si>
  <si>
    <t>VALOR CON DESCUENTO INCLUIDO</t>
  </si>
  <si>
    <t>VALOR CON IVA INCLUIDO</t>
  </si>
  <si>
    <t>Equivale al 10% menos del valor ventas</t>
  </si>
  <si>
    <t>Equivale al 16% mas del valor ventas</t>
  </si>
  <si>
    <t>VALOR UNITARIO</t>
  </si>
  <si>
    <t>CANTIDADES</t>
  </si>
  <si>
    <t>SUBTOTAL</t>
  </si>
  <si>
    <t>VALOR NETO</t>
  </si>
  <si>
    <t>TOTAL CON DESCUENTO INCLUIDO</t>
  </si>
  <si>
    <t>TOTAL CON IVA INCLUIDO</t>
  </si>
  <si>
    <t>INFORME NOTAS GRUPO A</t>
  </si>
  <si>
    <t>Notas de Seguimiento</t>
  </si>
  <si>
    <t>Identificación del Alumno</t>
  </si>
  <si>
    <t>Nombre del Alumno</t>
  </si>
  <si>
    <t>Apellido del Alumno</t>
  </si>
  <si>
    <t>Nota 1</t>
  </si>
  <si>
    <t>Nota 2</t>
  </si>
  <si>
    <t>Nota 3</t>
  </si>
  <si>
    <t>Nota 4</t>
  </si>
  <si>
    <t>Maxima Nota</t>
  </si>
  <si>
    <t>Mínima Nota</t>
  </si>
  <si>
    <t>Melissa</t>
  </si>
  <si>
    <t>Tejada</t>
  </si>
  <si>
    <t>Marcela</t>
  </si>
  <si>
    <t>López</t>
  </si>
  <si>
    <t>Jonathan</t>
  </si>
  <si>
    <t>García</t>
  </si>
  <si>
    <t>Felipe</t>
  </si>
  <si>
    <t>Ríos</t>
  </si>
  <si>
    <t>Samantha</t>
  </si>
  <si>
    <t>White</t>
  </si>
  <si>
    <t>Armando</t>
  </si>
  <si>
    <t>Casas</t>
  </si>
  <si>
    <t>Julián</t>
  </si>
  <si>
    <t>Agudelo</t>
  </si>
  <si>
    <t>Manuela</t>
  </si>
  <si>
    <t>Becerra</t>
  </si>
  <si>
    <t>Promedio Notas</t>
  </si>
  <si>
    <t>Máxima de todas las notas de seguimiento</t>
  </si>
  <si>
    <t>Mínimo de todas las notas de seguimiento</t>
  </si>
  <si>
    <t>Promedio de todas las notas de seguimiento</t>
  </si>
  <si>
    <t>Contar todas las Notas de Seguimiento</t>
  </si>
  <si>
    <t xml:space="preserve">Almacén El Mejor Precio </t>
  </si>
  <si>
    <t>Producto</t>
  </si>
  <si>
    <t>Valor Unitario</t>
  </si>
  <si>
    <t>Cantidad Vendida Enero</t>
  </si>
  <si>
    <t>Cantidad Vendida Febrero</t>
  </si>
  <si>
    <t>Cantidad Vendida Marzo</t>
  </si>
  <si>
    <t>Cantidad Vendida Abril</t>
  </si>
  <si>
    <t>Cantidad Vendida Mayo</t>
  </si>
  <si>
    <t>Cantidad Vendida Junio</t>
  </si>
  <si>
    <t>Total cantidades vendidas</t>
  </si>
  <si>
    <t>Valor en pesos cantidades vendidas</t>
  </si>
  <si>
    <t>XYZ</t>
  </si>
  <si>
    <t>WER</t>
  </si>
  <si>
    <t>TYU</t>
  </si>
  <si>
    <t>POI</t>
  </si>
  <si>
    <t>MKJ</t>
  </si>
  <si>
    <t>LLO</t>
  </si>
  <si>
    <t>Total</t>
  </si>
  <si>
    <t>Promedio mensual</t>
  </si>
  <si>
    <t>Mínima Venta mensual</t>
  </si>
  <si>
    <t>Máxima Venta mensual</t>
  </si>
  <si>
    <t>Total cantidades vendidas Semestre</t>
  </si>
  <si>
    <t>Promedio cantidades vendidas Semestre</t>
  </si>
  <si>
    <t>Maxima cantidad vendida Semestre</t>
  </si>
  <si>
    <t>Mínima cantidad vendida Semestre</t>
  </si>
  <si>
    <t>Contar cantidades todas las celdas de enero a junio</t>
  </si>
  <si>
    <t>Contar las cantidades de productos</t>
  </si>
  <si>
    <t>Contar cantidades vendidas semestre</t>
  </si>
  <si>
    <t>"texto"</t>
  </si>
  <si>
    <t>numero 1</t>
  </si>
  <si>
    <t>numero 2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</si>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</sst>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\ _€_-;\-* #,##0\ _€_-;_-* &quot;-&quot;??\ _€_-;_-@"/>
    <numFmt numFmtId="165" formatCode="_(* #,##0_);_(* \(#,##0\);_(* &quot;-&quot;??_);_(@_)"/>
    <numFmt numFmtId="166" formatCode="_(&quot;$&quot;\ * #,##0_);_(&quot;$&quot;\ * \(#,##0\);_(&quot;$&quot;\ * &quot;-&quot;??_);_(@_)"/>
    <numFmt numFmtId="167" formatCode="_ * #,##0_ ;_ * \-#,##0_ ;_ * &quot;-&quot;??_ ;_ @_ "/>
    <numFmt numFmtId="168" formatCode="0.0"/>
    <numFmt numFmtId="169" formatCode="_ &quot;$&quot;\ * #,##0_ ;_ &quot;$&quot;\ * \-#,##0_ ;_ &quot;$&quot;\ * &quot;-&quot;??_ ;_ @_ "/>
  </numFmts>
  <fonts count="19" x14ac:knownFonts="1">
    <font>
      <sz val="10"/>
      <color rgb="FF000000"/>
      <name val="Calibri"/>
      <scheme val="minor"/>
    </font>
    <font>
      <b/>
      <sz val="12"/>
      <color theme="1"/>
      <name val="Arial"/>
    </font>
    <font>
      <sz val="10"/>
      <color theme="1"/>
      <name val="Arial"/>
    </font>
    <font>
      <sz val="10"/>
      <color theme="1"/>
      <name val="Calibri"/>
      <scheme val="minor"/>
    </font>
    <font>
      <b/>
      <sz val="10"/>
      <color theme="1"/>
      <name val="Arial"/>
    </font>
    <font>
      <sz val="10"/>
      <name val="Calibri"/>
    </font>
    <font>
      <sz val="11"/>
      <color theme="1"/>
      <name val="Calibri"/>
    </font>
    <font>
      <b/>
      <sz val="14"/>
      <color theme="1"/>
      <name val="Calibri"/>
    </font>
    <font>
      <b/>
      <sz val="12"/>
      <color theme="0"/>
      <name val="Calibri"/>
    </font>
    <font>
      <b/>
      <sz val="11"/>
      <color theme="0"/>
      <name val="Calibri"/>
    </font>
    <font>
      <b/>
      <sz val="14"/>
      <color theme="1"/>
      <name val="Arial"/>
    </font>
    <font>
      <b/>
      <sz val="14"/>
      <color theme="0"/>
      <name val="Calibri"/>
    </font>
    <font>
      <b/>
      <sz val="10"/>
      <color theme="0"/>
      <name val="Arial"/>
    </font>
    <font>
      <b/>
      <sz val="10"/>
      <color theme="1"/>
      <name val="Verdana"/>
    </font>
    <font>
      <sz val="10"/>
      <color theme="1"/>
      <name val="Verdana"/>
    </font>
    <font>
      <sz val="10"/>
      <color theme="0"/>
      <name val="Verdana"/>
    </font>
    <font>
      <b/>
      <sz val="9"/>
      <color theme="1"/>
      <name val="Verdana"/>
    </font>
    <font>
      <b/>
      <vertAlign val="superscript"/>
      <sz val="14"/>
      <color theme="1"/>
      <name val="Arial"/>
    </font>
    <font>
      <sz val="10"/>
      <color theme="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31859B"/>
        <bgColor rgb="FF31859B"/>
      </patternFill>
    </fill>
    <fill>
      <patternFill patternType="solid">
        <fgColor rgb="FF76923C"/>
        <bgColor rgb="FF76923C"/>
      </patternFill>
    </fill>
    <fill>
      <patternFill patternType="solid">
        <fgColor rgb="FFE36C09"/>
        <bgColor rgb="FFE36C09"/>
      </patternFill>
    </fill>
    <fill>
      <patternFill patternType="solid">
        <fgColor rgb="FF953734"/>
        <bgColor rgb="FF953734"/>
      </patternFill>
    </fill>
    <fill>
      <patternFill patternType="solid">
        <fgColor rgb="FFE5B8B7"/>
        <bgColor rgb="FFE5B8B7"/>
      </patternFill>
    </fill>
    <fill>
      <patternFill patternType="solid">
        <fgColor rgb="FFD99594"/>
        <bgColor rgb="FFD99594"/>
      </patternFill>
    </fill>
    <fill>
      <patternFill patternType="solid">
        <fgColor rgb="FFB2A1C7"/>
        <bgColor rgb="FFB2A1C7"/>
      </patternFill>
    </fill>
    <fill>
      <patternFill patternType="solid">
        <fgColor rgb="FF5F497A"/>
        <bgColor rgb="FF5F497A"/>
      </patternFill>
    </fill>
    <fill>
      <patternFill patternType="solid">
        <fgColor rgb="FF92CDDC"/>
        <bgColor rgb="FF92CDDC"/>
      </patternFill>
    </fill>
    <fill>
      <patternFill patternType="solid">
        <fgColor theme="7" tint="0.39997558519241921"/>
        <bgColor indexed="64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3" fillId="0" borderId="0" xfId="0" applyFont="1"/>
    <xf numFmtId="0" fontId="2" fillId="0" borderId="1" xfId="0" applyFont="1" applyBorder="1" applyAlignment="1">
      <alignment horizontal="center"/>
    </xf>
    <xf numFmtId="0" fontId="4" fillId="0" borderId="1" xfId="0" applyFont="1" applyBorder="1"/>
    <xf numFmtId="0" fontId="6" fillId="0" borderId="0" xfId="0" applyFont="1"/>
    <xf numFmtId="0" fontId="8" fillId="3" borderId="1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 wrapText="1"/>
    </xf>
    <xf numFmtId="0" fontId="9" fillId="5" borderId="8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2" xfId="0" applyFont="1" applyBorder="1"/>
    <xf numFmtId="0" fontId="6" fillId="0" borderId="1" xfId="0" applyFont="1" applyBorder="1"/>
    <xf numFmtId="1" fontId="6" fillId="0" borderId="1" xfId="0" applyNumberFormat="1" applyFont="1" applyBorder="1"/>
    <xf numFmtId="0" fontId="10" fillId="3" borderId="1" xfId="0" applyFont="1" applyFill="1" applyBorder="1" applyAlignment="1">
      <alignment horizontal="center" wrapText="1"/>
    </xf>
    <xf numFmtId="2" fontId="6" fillId="0" borderId="1" xfId="0" applyNumberFormat="1" applyFont="1" applyBorder="1" applyAlignment="1">
      <alignment horizontal="center"/>
    </xf>
    <xf numFmtId="0" fontId="9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164" fontId="2" fillId="0" borderId="1" xfId="0" applyNumberFormat="1" applyFont="1" applyBorder="1"/>
    <xf numFmtId="164" fontId="6" fillId="0" borderId="1" xfId="0" applyNumberFormat="1" applyFont="1" applyBorder="1"/>
    <xf numFmtId="164" fontId="2" fillId="0" borderId="0" xfId="0" applyNumberFormat="1" applyFont="1"/>
    <xf numFmtId="9" fontId="6" fillId="0" borderId="0" xfId="0" applyNumberFormat="1" applyFont="1"/>
    <xf numFmtId="0" fontId="12" fillId="4" borderId="2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/>
    </xf>
    <xf numFmtId="0" fontId="12" fillId="4" borderId="21" xfId="0" applyFont="1" applyFill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4" fillId="0" borderId="0" xfId="0" applyFont="1"/>
    <xf numFmtId="0" fontId="16" fillId="9" borderId="1" xfId="0" applyFont="1" applyFill="1" applyBorder="1" applyAlignment="1">
      <alignment horizontal="center" vertical="center" wrapText="1"/>
    </xf>
    <xf numFmtId="167" fontId="2" fillId="0" borderId="1" xfId="0" applyNumberFormat="1" applyFont="1" applyBorder="1"/>
    <xf numFmtId="0" fontId="14" fillId="0" borderId="1" xfId="0" applyFont="1" applyBorder="1"/>
    <xf numFmtId="168" fontId="14" fillId="0" borderId="1" xfId="0" applyNumberFormat="1" applyFont="1" applyBorder="1" applyAlignment="1">
      <alignment horizontal="center"/>
    </xf>
    <xf numFmtId="168" fontId="14" fillId="0" borderId="1" xfId="0" applyNumberFormat="1" applyFont="1" applyBorder="1"/>
    <xf numFmtId="0" fontId="13" fillId="0" borderId="0" xfId="0" applyFont="1" applyAlignment="1">
      <alignment horizontal="right"/>
    </xf>
    <xf numFmtId="0" fontId="13" fillId="0" borderId="30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6" fillId="11" borderId="1" xfId="0" applyFont="1" applyFill="1" applyBorder="1" applyAlignment="1">
      <alignment horizontal="center" vertical="center" wrapText="1"/>
    </xf>
    <xf numFmtId="169" fontId="2" fillId="0" borderId="1" xfId="0" applyNumberFormat="1" applyFont="1" applyBorder="1"/>
    <xf numFmtId="0" fontId="14" fillId="0" borderId="1" xfId="0" applyFont="1" applyBorder="1" applyAlignment="1">
      <alignment horizontal="center"/>
    </xf>
    <xf numFmtId="0" fontId="14" fillId="0" borderId="4" xfId="0" applyFont="1" applyBorder="1"/>
    <xf numFmtId="168" fontId="14" fillId="0" borderId="4" xfId="0" applyNumberFormat="1" applyFont="1" applyBorder="1"/>
    <xf numFmtId="0" fontId="2" fillId="0" borderId="2" xfId="0" applyFont="1" applyBorder="1" applyAlignment="1">
      <alignment horizontal="left"/>
    </xf>
    <xf numFmtId="0" fontId="5" fillId="0" borderId="3" xfId="0" applyFont="1" applyBorder="1"/>
    <xf numFmtId="0" fontId="5" fillId="0" borderId="4" xfId="0" applyFont="1" applyBorder="1"/>
    <xf numFmtId="0" fontId="2" fillId="0" borderId="0" xfId="0" applyFont="1" applyAlignment="1">
      <alignment horizontal="left" wrapText="1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6" fillId="7" borderId="18" xfId="0" applyFont="1" applyFill="1" applyBorder="1" applyAlignment="1">
      <alignment horizontal="center" vertical="center" wrapText="1"/>
    </xf>
    <xf numFmtId="0" fontId="5" fillId="0" borderId="19" xfId="0" applyFont="1" applyBorder="1"/>
    <xf numFmtId="0" fontId="5" fillId="0" borderId="20" xfId="0" applyFont="1" applyBorder="1"/>
    <xf numFmtId="0" fontId="6" fillId="8" borderId="18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/>
    </xf>
    <xf numFmtId="0" fontId="5" fillId="0" borderId="6" xfId="0" applyFont="1" applyBorder="1"/>
    <xf numFmtId="0" fontId="5" fillId="0" borderId="7" xfId="0" applyFont="1" applyBorder="1"/>
    <xf numFmtId="0" fontId="8" fillId="5" borderId="9" xfId="0" applyFont="1" applyFill="1" applyBorder="1" applyAlignment="1">
      <alignment horizontal="center"/>
    </xf>
    <xf numFmtId="0" fontId="5" fillId="0" borderId="10" xfId="0" applyFont="1" applyBorder="1"/>
    <xf numFmtId="0" fontId="5" fillId="0" borderId="11" xfId="0" applyFont="1" applyBorder="1"/>
    <xf numFmtId="0" fontId="11" fillId="6" borderId="12" xfId="0" applyFont="1" applyFill="1" applyBorder="1" applyAlignment="1">
      <alignment horizontal="center" vertical="center"/>
    </xf>
    <xf numFmtId="0" fontId="5" fillId="0" borderId="13" xfId="0" applyFont="1" applyBorder="1"/>
    <xf numFmtId="0" fontId="5" fillId="0" borderId="14" xfId="0" applyFont="1" applyBorder="1"/>
    <xf numFmtId="0" fontId="5" fillId="0" borderId="15" xfId="0" applyFont="1" applyBorder="1"/>
    <xf numFmtId="0" fontId="5" fillId="0" borderId="16" xfId="0" applyFont="1" applyBorder="1"/>
    <xf numFmtId="0" fontId="5" fillId="0" borderId="17" xfId="0" applyFont="1" applyBorder="1"/>
    <xf numFmtId="0" fontId="13" fillId="9" borderId="2" xfId="0" applyFont="1" applyFill="1" applyBorder="1" applyAlignment="1">
      <alignment horizontal="center"/>
    </xf>
    <xf numFmtId="0" fontId="15" fillId="10" borderId="23" xfId="0" applyFont="1" applyFill="1" applyBorder="1" applyAlignment="1">
      <alignment horizontal="center"/>
    </xf>
    <xf numFmtId="0" fontId="5" fillId="0" borderId="24" xfId="0" applyFont="1" applyBorder="1"/>
    <xf numFmtId="0" fontId="5" fillId="0" borderId="25" xfId="0" applyFont="1" applyBorder="1"/>
    <xf numFmtId="0" fontId="13" fillId="9" borderId="26" xfId="0" applyFont="1" applyFill="1" applyBorder="1" applyAlignment="1">
      <alignment horizontal="left"/>
    </xf>
    <xf numFmtId="0" fontId="13" fillId="11" borderId="2" xfId="0" applyFont="1" applyFill="1" applyBorder="1" applyAlignment="1">
      <alignment horizontal="right"/>
    </xf>
    <xf numFmtId="0" fontId="13" fillId="11" borderId="2" xfId="0" applyFont="1" applyFill="1" applyBorder="1" applyAlignment="1">
      <alignment horizontal="right" wrapText="1"/>
    </xf>
    <xf numFmtId="0" fontId="13" fillId="11" borderId="27" xfId="0" applyFont="1" applyFill="1" applyBorder="1" applyAlignment="1">
      <alignment horizontal="center" vertical="center"/>
    </xf>
    <xf numFmtId="0" fontId="5" fillId="0" borderId="28" xfId="0" applyFont="1" applyBorder="1"/>
    <xf numFmtId="0" fontId="5" fillId="0" borderId="29" xfId="0" applyFont="1" applyBorder="1"/>
    <xf numFmtId="0" fontId="5" fillId="0" borderId="30" xfId="0" applyFont="1" applyBorder="1"/>
    <xf numFmtId="0" fontId="5" fillId="0" borderId="31" xfId="0" applyFont="1" applyBorder="1"/>
    <xf numFmtId="0" fontId="5" fillId="0" borderId="32" xfId="0" applyFont="1" applyBorder="1"/>
    <xf numFmtId="0" fontId="18" fillId="1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11</xdr:row>
      <xdr:rowOff>-9525</xdr:rowOff>
    </xdr:from>
    <xdr:ext cx="1647825" cy="8382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4531613" y="3370425"/>
          <a:ext cx="1628775" cy="819150"/>
        </a:xfrm>
        <a:prstGeom prst="rect">
          <a:avLst/>
        </a:prstGeom>
        <a:solidFill>
          <a:schemeClr val="accent1"/>
        </a:solidFill>
        <a:ln w="25400" cap="flat" cmpd="sng">
          <a:solidFill>
            <a:srgbClr val="395E89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El valor unitario se incrementa en 15% mas con respecto al valor unitario anterior.</a:t>
          </a:r>
          <a:endParaRPr sz="1100"/>
        </a:p>
      </xdr:txBody>
    </xdr:sp>
    <xdr:clientData fLocksWithSheet="0"/>
  </xdr:oneCellAnchor>
  <xdr:oneCellAnchor>
    <xdr:from>
      <xdr:col>1</xdr:col>
      <xdr:colOff>733425</xdr:colOff>
      <xdr:row>10</xdr:row>
      <xdr:rowOff>104775</xdr:rowOff>
    </xdr:from>
    <xdr:ext cx="1838325" cy="106680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4441125" y="3260888"/>
          <a:ext cx="1809750" cy="1038225"/>
        </a:xfrm>
        <a:prstGeom prst="rect">
          <a:avLst/>
        </a:prstGeom>
        <a:solidFill>
          <a:schemeClr val="accent1"/>
        </a:solidFill>
        <a:ln w="25400" cap="flat" cmpd="sng">
          <a:solidFill>
            <a:srgbClr val="395E89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Crear fórmula para las cantidades, sabiendo que se decrementan en 2 con respecto a la cantidad anterior</a:t>
          </a:r>
          <a:endParaRPr sz="1100"/>
        </a:p>
      </xdr:txBody>
    </xdr:sp>
    <xdr:clientData fLocksWithSheet="0"/>
  </xdr:oneCellAnchor>
  <xdr:oneCellAnchor>
    <xdr:from>
      <xdr:col>3</xdr:col>
      <xdr:colOff>704850</xdr:colOff>
      <xdr:row>11</xdr:row>
      <xdr:rowOff>-9525</xdr:rowOff>
    </xdr:from>
    <xdr:ext cx="1724025" cy="80010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4498275" y="3389475"/>
          <a:ext cx="1695450" cy="781050"/>
        </a:xfrm>
        <a:prstGeom prst="rect">
          <a:avLst/>
        </a:prstGeom>
        <a:solidFill>
          <a:schemeClr val="accent1"/>
        </a:solidFill>
        <a:ln w="25400" cap="flat" cmpd="sng">
          <a:solidFill>
            <a:srgbClr val="395E89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Hallar el subtotal que depende del valor unitario y de las cantidades </a:t>
          </a:r>
          <a:endParaRPr sz="1100"/>
        </a:p>
      </xdr:txBody>
    </xdr:sp>
    <xdr:clientData fLocksWithSheet="0"/>
  </xdr:oneCellAnchor>
  <xdr:oneCellAnchor>
    <xdr:from>
      <xdr:col>3</xdr:col>
      <xdr:colOff>733425</xdr:colOff>
      <xdr:row>16</xdr:row>
      <xdr:rowOff>47625</xdr:rowOff>
    </xdr:from>
    <xdr:ext cx="1724025" cy="64770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4498275" y="3465675"/>
          <a:ext cx="1695450" cy="628650"/>
        </a:xfrm>
        <a:prstGeom prst="rect">
          <a:avLst/>
        </a:prstGeom>
        <a:solidFill>
          <a:schemeClr val="accent1"/>
        </a:solidFill>
        <a:ln w="25400" cap="flat" cmpd="sng">
          <a:solidFill>
            <a:srgbClr val="395E89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Hallar el  descuento que equivale al 8% del subtotal</a:t>
          </a:r>
          <a:endParaRPr sz="1100"/>
        </a:p>
      </xdr:txBody>
    </xdr:sp>
    <xdr:clientData fLocksWithSheet="0"/>
  </xdr:oneCellAnchor>
  <xdr:oneCellAnchor>
    <xdr:from>
      <xdr:col>6</xdr:col>
      <xdr:colOff>438150</xdr:colOff>
      <xdr:row>11</xdr:row>
      <xdr:rowOff>-9525</xdr:rowOff>
    </xdr:from>
    <xdr:ext cx="1619250" cy="819150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4545900" y="3384713"/>
          <a:ext cx="1600200" cy="790575"/>
        </a:xfrm>
        <a:prstGeom prst="rect">
          <a:avLst/>
        </a:prstGeom>
        <a:solidFill>
          <a:schemeClr val="accent1"/>
        </a:solidFill>
        <a:ln w="25400" cap="flat" cmpd="sng">
          <a:solidFill>
            <a:srgbClr val="395E89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Hallar el  IVA que equivale al 19% de la diferencia entre el subtotal y el descuento</a:t>
          </a:r>
          <a:endParaRPr sz="1100"/>
        </a:p>
      </xdr:txBody>
    </xdr:sp>
    <xdr:clientData fLocksWithSheet="0"/>
  </xdr:oneCellAnchor>
  <xdr:oneCellAnchor>
    <xdr:from>
      <xdr:col>6</xdr:col>
      <xdr:colOff>428625</xdr:colOff>
      <xdr:row>16</xdr:row>
      <xdr:rowOff>123825</xdr:rowOff>
    </xdr:from>
    <xdr:ext cx="1552575" cy="352425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4579238" y="3613313"/>
          <a:ext cx="1533525" cy="333375"/>
        </a:xfrm>
        <a:prstGeom prst="rect">
          <a:avLst/>
        </a:prstGeom>
        <a:solidFill>
          <a:schemeClr val="accent1"/>
        </a:solidFill>
        <a:ln w="25400" cap="flat" cmpd="sng">
          <a:solidFill>
            <a:srgbClr val="395E89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Calcular  el  Total</a:t>
          </a:r>
          <a:endParaRPr sz="1100"/>
        </a:p>
      </xdr:txBody>
    </xdr:sp>
    <xdr:clientData fLocksWithSheet="0"/>
  </xdr:oneCellAnchor>
  <xdr:oneCellAnchor>
    <xdr:from>
      <xdr:col>2</xdr:col>
      <xdr:colOff>304800</xdr:colOff>
      <xdr:row>28</xdr:row>
      <xdr:rowOff>0</xdr:rowOff>
    </xdr:from>
    <xdr:ext cx="2009775" cy="762000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4350638" y="3408525"/>
          <a:ext cx="1990725" cy="742950"/>
        </a:xfrm>
        <a:prstGeom prst="rect">
          <a:avLst/>
        </a:prstGeom>
        <a:solidFill>
          <a:schemeClr val="accent1"/>
        </a:solidFill>
        <a:ln w="25400" cap="flat" cmpd="sng">
          <a:solidFill>
            <a:srgbClr val="395E89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hallar el total con descuento incluido sabiendo que equivale al 12% menos del Valor neto</a:t>
          </a:r>
          <a:endParaRPr sz="1100"/>
        </a:p>
      </xdr:txBody>
    </xdr:sp>
    <xdr:clientData fLocksWithSheet="0"/>
  </xdr:oneCellAnchor>
  <xdr:oneCellAnchor>
    <xdr:from>
      <xdr:col>2</xdr:col>
      <xdr:colOff>295275</xdr:colOff>
      <xdr:row>22</xdr:row>
      <xdr:rowOff>190500</xdr:rowOff>
    </xdr:from>
    <xdr:ext cx="2009775" cy="581025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4350638" y="3499013"/>
          <a:ext cx="1990725" cy="561975"/>
        </a:xfrm>
        <a:prstGeom prst="rect">
          <a:avLst/>
        </a:prstGeom>
        <a:solidFill>
          <a:schemeClr val="accent1"/>
        </a:solidFill>
        <a:ln w="25400" cap="flat" cmpd="sng">
          <a:solidFill>
            <a:srgbClr val="395E89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Crear fórmulas para el valor neto sabiendo que se incrementan en un 5% mas con respecto al valor neto anterior</a:t>
          </a:r>
          <a:endParaRPr sz="1100"/>
        </a:p>
      </xdr:txBody>
    </xdr:sp>
    <xdr:clientData fLocksWithSheet="0"/>
  </xdr:oneCellAnchor>
  <xdr:oneCellAnchor>
    <xdr:from>
      <xdr:col>2</xdr:col>
      <xdr:colOff>304800</xdr:colOff>
      <xdr:row>40</xdr:row>
      <xdr:rowOff>123825</xdr:rowOff>
    </xdr:from>
    <xdr:ext cx="2009775" cy="771525"/>
    <xdr:sp macro="" textlink="">
      <xdr:nvSpPr>
        <xdr:cNvPr id="11" name="Shape 11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4350638" y="3408525"/>
          <a:ext cx="1990725" cy="742950"/>
        </a:xfrm>
        <a:prstGeom prst="rect">
          <a:avLst/>
        </a:prstGeom>
        <a:solidFill>
          <a:schemeClr val="accent1"/>
        </a:solidFill>
        <a:ln w="25400" cap="flat" cmpd="sng">
          <a:solidFill>
            <a:srgbClr val="395E89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hallar el total con IVA incluido sabiendo que equivale al 19% mas del Valor neto</a:t>
          </a:r>
          <a:endParaRPr sz="1100"/>
        </a:p>
      </xdr:txBody>
    </xdr:sp>
    <xdr:clientData fLocksWithSheet="0"/>
  </xdr:oneCellAnchor>
  <xdr:oneCellAnchor>
    <xdr:from>
      <xdr:col>2</xdr:col>
      <xdr:colOff>295275</xdr:colOff>
      <xdr:row>35</xdr:row>
      <xdr:rowOff>0</xdr:rowOff>
    </xdr:from>
    <xdr:ext cx="2009775" cy="800100"/>
    <xdr:sp macro="" textlink="">
      <xdr:nvSpPr>
        <xdr:cNvPr id="12" name="Shape 12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4350638" y="3389475"/>
          <a:ext cx="1990725" cy="781050"/>
        </a:xfrm>
        <a:prstGeom prst="rect">
          <a:avLst/>
        </a:prstGeom>
        <a:solidFill>
          <a:schemeClr val="accent1"/>
        </a:solidFill>
        <a:ln w="25400" cap="flat" cmpd="sng">
          <a:solidFill>
            <a:srgbClr val="395E89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Crear fórmulas para el valor neto sabiendo que se decrementan en un 12% menos con respecto al valor neto anterior</a:t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38100</xdr:colOff>
      <xdr:row>12</xdr:row>
      <xdr:rowOff>142875</xdr:rowOff>
    </xdr:from>
    <xdr:ext cx="952500" cy="12477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6315075" y="2085975"/>
          <a:ext cx="952500" cy="1247775"/>
          <a:chOff x="4869750" y="3156113"/>
          <a:chExt cx="952500" cy="1247775"/>
        </a:xfrm>
      </xdr:grpSpPr>
      <xdr:grpSp>
        <xdr:nvGrpSpPr>
          <xdr:cNvPr id="13" name="Shape 13">
            <a:extLst>
              <a:ext uri="{FF2B5EF4-FFF2-40B4-BE49-F238E27FC236}">
                <a16:creationId xmlns:a16="http://schemas.microsoft.com/office/drawing/2014/main" id="{00000000-0008-0000-0300-00000D000000}"/>
              </a:ext>
            </a:extLst>
          </xdr:cNvPr>
          <xdr:cNvGrpSpPr/>
        </xdr:nvGrpSpPr>
        <xdr:grpSpPr>
          <a:xfrm>
            <a:off x="4869750" y="3156113"/>
            <a:ext cx="952500" cy="1247775"/>
            <a:chOff x="6057899" y="2743200"/>
            <a:chExt cx="952501" cy="1247775"/>
          </a:xfrm>
        </xdr:grpSpPr>
        <xdr:sp macro="" textlink="">
          <xdr:nvSpPr>
            <xdr:cNvPr id="14" name="Shape 14">
              <a:extLst>
                <a:ext uri="{FF2B5EF4-FFF2-40B4-BE49-F238E27FC236}">
                  <a16:creationId xmlns:a16="http://schemas.microsoft.com/office/drawing/2014/main" id="{00000000-0008-0000-0300-00000E000000}"/>
                </a:ext>
              </a:extLst>
            </xdr:cNvPr>
            <xdr:cNvSpPr/>
          </xdr:nvSpPr>
          <xdr:spPr>
            <a:xfrm>
              <a:off x="6057899" y="2743200"/>
              <a:ext cx="952500" cy="12477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5" name="Shape 15">
              <a:extLst>
                <a:ext uri="{FF2B5EF4-FFF2-40B4-BE49-F238E27FC236}">
                  <a16:creationId xmlns:a16="http://schemas.microsoft.com/office/drawing/2014/main" id="{00000000-0008-0000-0300-00000F000000}"/>
                </a:ext>
              </a:extLst>
            </xdr:cNvPr>
            <xdr:cNvSpPr/>
          </xdr:nvSpPr>
          <xdr:spPr>
            <a:xfrm>
              <a:off x="6343650" y="2743200"/>
              <a:ext cx="381000" cy="390525"/>
            </a:xfrm>
            <a:prstGeom prst="upArrow">
              <a:avLst>
                <a:gd name="adj1" fmla="val 50000"/>
                <a:gd name="adj2" fmla="val 50000"/>
              </a:avLst>
            </a:prstGeom>
            <a:solidFill>
              <a:schemeClr val="accent1"/>
            </a:solidFill>
            <a:ln w="25400" cap="flat" cmpd="sng">
              <a:solidFill>
                <a:schemeClr val="accent1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6" name="Shape 16">
              <a:extLst>
                <a:ext uri="{FF2B5EF4-FFF2-40B4-BE49-F238E27FC236}">
                  <a16:creationId xmlns:a16="http://schemas.microsoft.com/office/drawing/2014/main" id="{00000000-0008-0000-0300-000010000000}"/>
                </a:ext>
              </a:extLst>
            </xdr:cNvPr>
            <xdr:cNvSpPr txBox="1"/>
          </xdr:nvSpPr>
          <xdr:spPr>
            <a:xfrm>
              <a:off x="6057899" y="3152774"/>
              <a:ext cx="952501" cy="838201"/>
            </a:xfrm>
            <a:prstGeom prst="rect">
              <a:avLst/>
            </a:prstGeom>
            <a:solidFill>
              <a:srgbClr val="538CD5"/>
            </a:solidFill>
            <a:ln w="28575" cap="flat" cmpd="sng">
              <a:solidFill>
                <a:schemeClr val="accent1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Promediar las 4 notas de cada estudiante</a:t>
              </a:r>
              <a:endParaRPr sz="1100"/>
            </a:p>
          </xdr:txBody>
        </xdr:sp>
      </xdr:grp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600075</xdr:colOff>
      <xdr:row>11</xdr:row>
      <xdr:rowOff>85725</xdr:rowOff>
    </xdr:from>
    <xdr:ext cx="2847975" cy="1219200"/>
    <xdr:sp macro="" textlink="">
      <xdr:nvSpPr>
        <xdr:cNvPr id="17" name="Shape 17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3936300" y="3184688"/>
          <a:ext cx="2819400" cy="1190625"/>
        </a:xfrm>
        <a:prstGeom prst="rect">
          <a:avLst/>
        </a:prstGeom>
        <a:solidFill>
          <a:schemeClr val="accent1"/>
        </a:solidFill>
        <a:ln w="25400" cap="flat" cmpd="sng">
          <a:solidFill>
            <a:srgbClr val="395E89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Realice este ejericio utilizando las funciones de: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SUMA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PROMEDIO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MAX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MIN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CONTAR NUMEROS</a:t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819150</xdr:colOff>
      <xdr:row>11</xdr:row>
      <xdr:rowOff>133350</xdr:rowOff>
    </xdr:from>
    <xdr:ext cx="2895600" cy="1219200"/>
    <xdr:sp macro="" textlink="">
      <xdr:nvSpPr>
        <xdr:cNvPr id="18" name="Shape 18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/>
      </xdr:nvSpPr>
      <xdr:spPr>
        <a:xfrm>
          <a:off x="3912488" y="3184688"/>
          <a:ext cx="2867025" cy="1190625"/>
        </a:xfrm>
        <a:prstGeom prst="rect">
          <a:avLst/>
        </a:prstGeom>
        <a:solidFill>
          <a:schemeClr val="accent1"/>
        </a:solidFill>
        <a:ln w="25400" cap="flat" cmpd="sng">
          <a:solidFill>
            <a:srgbClr val="395E89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Realice este ejericio utilizando las funciones de: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SUMA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PROMEDIO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MAX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MIN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CONTAR NUMEROS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1:M1000"/>
  <sheetViews>
    <sheetView showGridLines="0" tabSelected="1" topLeftCell="B29" zoomScale="92" workbookViewId="0">
      <selection activeCell="M37" sqref="M37"/>
    </sheetView>
  </sheetViews>
  <sheetFormatPr baseColWidth="10" defaultColWidth="14.42578125" defaultRowHeight="15" customHeight="1" x14ac:dyDescent="0.2"/>
  <cols>
    <col min="1" max="1" width="6.42578125" customWidth="1"/>
    <col min="2" max="2" width="28.42578125" customWidth="1"/>
    <col min="3" max="3" width="6.7109375" customWidth="1"/>
    <col min="4" max="4" width="15" customWidth="1"/>
    <col min="5" max="26" width="10.7109375" customWidth="1"/>
  </cols>
  <sheetData>
    <row r="1" spans="2:5" ht="12.75" customHeight="1" x14ac:dyDescent="0.25">
      <c r="B1" s="1" t="s">
        <v>0</v>
      </c>
    </row>
    <row r="2" spans="2:5" ht="12.75" customHeight="1" x14ac:dyDescent="0.2">
      <c r="B2" s="2" t="s">
        <v>1</v>
      </c>
      <c r="C2" t="s">
        <v>162</v>
      </c>
    </row>
    <row r="3" spans="2:5" ht="12.75" customHeight="1" x14ac:dyDescent="0.2">
      <c r="B3" s="2" t="s">
        <v>2</v>
      </c>
      <c r="C3">
        <v>89388</v>
      </c>
    </row>
    <row r="4" spans="2:5" ht="12.75" customHeight="1" x14ac:dyDescent="0.2">
      <c r="B4" s="2" t="s">
        <v>3</v>
      </c>
      <c r="C4">
        <f>3+5</f>
        <v>8</v>
      </c>
    </row>
    <row r="5" spans="2:5" ht="12.75" customHeight="1" x14ac:dyDescent="0.2">
      <c r="B5" s="3"/>
    </row>
    <row r="6" spans="2:5" ht="12.75" customHeight="1" x14ac:dyDescent="0.25">
      <c r="B6" s="1" t="s">
        <v>4</v>
      </c>
    </row>
    <row r="7" spans="2:5" ht="12.75" customHeight="1" x14ac:dyDescent="0.2">
      <c r="B7" s="2" t="s">
        <v>5</v>
      </c>
      <c r="C7" s="2" t="s">
        <v>6</v>
      </c>
      <c r="D7">
        <f>5+5</f>
        <v>10</v>
      </c>
    </row>
    <row r="8" spans="2:5" ht="12.75" customHeight="1" x14ac:dyDescent="0.2">
      <c r="B8" s="2" t="s">
        <v>7</v>
      </c>
      <c r="C8" s="2" t="s">
        <v>8</v>
      </c>
      <c r="D8">
        <f>7-4</f>
        <v>3</v>
      </c>
    </row>
    <row r="9" spans="2:5" ht="12.75" customHeight="1" x14ac:dyDescent="0.2">
      <c r="B9" s="2" t="s">
        <v>9</v>
      </c>
      <c r="C9" s="2" t="s">
        <v>10</v>
      </c>
      <c r="D9">
        <f>5*5</f>
        <v>25</v>
      </c>
    </row>
    <row r="10" spans="2:5" ht="12.75" customHeight="1" x14ac:dyDescent="0.2">
      <c r="B10" s="2" t="s">
        <v>11</v>
      </c>
      <c r="C10" s="2" t="s">
        <v>12</v>
      </c>
      <c r="D10">
        <f>5/5</f>
        <v>1</v>
      </c>
    </row>
    <row r="11" spans="2:5" ht="12.75" customHeight="1" x14ac:dyDescent="0.2">
      <c r="B11" s="2" t="s">
        <v>13</v>
      </c>
      <c r="C11" s="2" t="s">
        <v>14</v>
      </c>
      <c r="D11">
        <f>100*5%</f>
        <v>5</v>
      </c>
    </row>
    <row r="12" spans="2:5" ht="12.75" customHeight="1" x14ac:dyDescent="0.2">
      <c r="B12" s="2" t="s">
        <v>15</v>
      </c>
      <c r="C12" s="2" t="s">
        <v>16</v>
      </c>
      <c r="D12" s="4">
        <f>8^4</f>
        <v>4096</v>
      </c>
    </row>
    <row r="13" spans="2:5" ht="12.75" customHeight="1" x14ac:dyDescent="0.2">
      <c r="B13" s="3"/>
    </row>
    <row r="14" spans="2:5" ht="12.75" customHeight="1" x14ac:dyDescent="0.2"/>
    <row r="15" spans="2:5" ht="12.75" customHeight="1" x14ac:dyDescent="0.25">
      <c r="B15" s="1" t="s">
        <v>17</v>
      </c>
    </row>
    <row r="16" spans="2:5" ht="12.75" customHeight="1" x14ac:dyDescent="0.2">
      <c r="C16" s="2">
        <v>1</v>
      </c>
      <c r="D16" s="5" t="s">
        <v>18</v>
      </c>
      <c r="E16">
        <f>4*(5+2)</f>
        <v>28</v>
      </c>
    </row>
    <row r="17" spans="2:7" ht="12.75" customHeight="1" x14ac:dyDescent="0.2">
      <c r="C17" s="2">
        <v>2</v>
      </c>
      <c r="D17" s="5" t="s">
        <v>16</v>
      </c>
      <c r="E17" s="4">
        <v>14</v>
      </c>
    </row>
    <row r="18" spans="2:7" ht="12.75" customHeight="1" x14ac:dyDescent="0.2">
      <c r="C18" s="2">
        <v>3</v>
      </c>
      <c r="D18" s="5" t="s">
        <v>19</v>
      </c>
      <c r="E18" s="4">
        <v>10</v>
      </c>
    </row>
    <row r="19" spans="2:7" ht="12.75" customHeight="1" x14ac:dyDescent="0.2">
      <c r="C19" s="2">
        <v>4</v>
      </c>
      <c r="D19" s="5" t="s">
        <v>20</v>
      </c>
      <c r="E19">
        <v>15</v>
      </c>
    </row>
    <row r="20" spans="2:7" ht="12.75" customHeight="1" x14ac:dyDescent="0.2"/>
    <row r="21" spans="2:7" ht="12.75" customHeight="1" x14ac:dyDescent="0.25">
      <c r="B21" s="1" t="s">
        <v>21</v>
      </c>
      <c r="E21" s="80" t="s">
        <v>163</v>
      </c>
      <c r="F21" s="80" t="s">
        <v>164</v>
      </c>
      <c r="G21" s="80" t="s">
        <v>165</v>
      </c>
    </row>
    <row r="22" spans="2:7" ht="12.75" customHeight="1" x14ac:dyDescent="0.2">
      <c r="B22" s="6" t="s">
        <v>22</v>
      </c>
      <c r="C22" s="2" t="s">
        <v>23</v>
      </c>
      <c r="D22" s="2"/>
      <c r="E22">
        <v>5</v>
      </c>
      <c r="F22">
        <v>7</v>
      </c>
      <c r="G22">
        <f>E22+F22</f>
        <v>12</v>
      </c>
    </row>
    <row r="23" spans="2:7" ht="12.75" customHeight="1" x14ac:dyDescent="0.2">
      <c r="B23" s="6" t="s">
        <v>24</v>
      </c>
      <c r="C23" s="2" t="s">
        <v>25</v>
      </c>
      <c r="D23" s="2"/>
      <c r="E23">
        <v>4</v>
      </c>
      <c r="F23">
        <v>6</v>
      </c>
      <c r="G23">
        <f t="shared" ref="G23:G32" si="0">E23+F23</f>
        <v>10</v>
      </c>
    </row>
    <row r="24" spans="2:7" ht="12.75" customHeight="1" x14ac:dyDescent="0.2">
      <c r="B24" s="6" t="s">
        <v>26</v>
      </c>
      <c r="C24" s="2" t="s">
        <v>27</v>
      </c>
      <c r="D24" s="2"/>
      <c r="E24">
        <v>3</v>
      </c>
      <c r="F24">
        <v>4</v>
      </c>
      <c r="G24">
        <f t="shared" si="0"/>
        <v>7</v>
      </c>
    </row>
    <row r="25" spans="2:7" ht="12.75" customHeight="1" x14ac:dyDescent="0.2">
      <c r="B25" s="6" t="s">
        <v>11</v>
      </c>
      <c r="C25" s="2" t="s">
        <v>28</v>
      </c>
      <c r="D25" s="2"/>
      <c r="E25">
        <v>3</v>
      </c>
      <c r="F25">
        <v>5</v>
      </c>
      <c r="G25">
        <f t="shared" si="0"/>
        <v>8</v>
      </c>
    </row>
    <row r="26" spans="2:7" ht="12.75" customHeight="1" x14ac:dyDescent="0.2">
      <c r="B26" s="6" t="s">
        <v>29</v>
      </c>
      <c r="C26" s="2" t="s">
        <v>30</v>
      </c>
      <c r="D26" s="2"/>
      <c r="E26">
        <v>7</v>
      </c>
      <c r="F26">
        <v>8</v>
      </c>
      <c r="G26">
        <f t="shared" si="0"/>
        <v>15</v>
      </c>
    </row>
    <row r="27" spans="2:7" ht="12.75" customHeight="1" x14ac:dyDescent="0.2">
      <c r="B27" s="6" t="s">
        <v>31</v>
      </c>
      <c r="C27" s="2" t="s">
        <v>32</v>
      </c>
      <c r="D27" s="2"/>
      <c r="E27">
        <v>3</v>
      </c>
      <c r="F27">
        <v>1</v>
      </c>
      <c r="G27">
        <v>10</v>
      </c>
    </row>
    <row r="28" spans="2:7" ht="12.75" customHeight="1" x14ac:dyDescent="0.2">
      <c r="B28" s="6" t="s">
        <v>33</v>
      </c>
      <c r="C28" s="2" t="s">
        <v>34</v>
      </c>
      <c r="D28" s="2"/>
      <c r="E28">
        <v>8</v>
      </c>
      <c r="F28">
        <v>9</v>
      </c>
      <c r="G28">
        <f t="shared" si="0"/>
        <v>17</v>
      </c>
    </row>
    <row r="29" spans="2:7" ht="12.75" customHeight="1" x14ac:dyDescent="0.2">
      <c r="B29" s="6" t="s">
        <v>35</v>
      </c>
      <c r="C29" s="2" t="s">
        <v>36</v>
      </c>
      <c r="D29" s="2"/>
      <c r="E29">
        <v>9</v>
      </c>
      <c r="F29">
        <v>7</v>
      </c>
      <c r="G29">
        <f t="shared" si="0"/>
        <v>16</v>
      </c>
    </row>
    <row r="30" spans="2:7" ht="12.75" customHeight="1" x14ac:dyDescent="0.2">
      <c r="B30" s="6" t="s">
        <v>37</v>
      </c>
      <c r="C30" s="2" t="s">
        <v>38</v>
      </c>
      <c r="D30" s="2"/>
      <c r="E30">
        <v>4</v>
      </c>
      <c r="F30">
        <v>5</v>
      </c>
      <c r="G30">
        <f t="shared" si="0"/>
        <v>9</v>
      </c>
    </row>
    <row r="31" spans="2:7" ht="12.75" customHeight="1" x14ac:dyDescent="0.2">
      <c r="B31" s="6" t="s">
        <v>39</v>
      </c>
      <c r="C31" s="2" t="s">
        <v>40</v>
      </c>
      <c r="D31" s="2"/>
      <c r="E31">
        <v>6</v>
      </c>
      <c r="F31">
        <v>2</v>
      </c>
      <c r="G31">
        <f t="shared" si="0"/>
        <v>8</v>
      </c>
    </row>
    <row r="32" spans="2:7" ht="12.75" customHeight="1" x14ac:dyDescent="0.2">
      <c r="B32" s="6" t="s">
        <v>41</v>
      </c>
      <c r="C32" s="2" t="s">
        <v>42</v>
      </c>
      <c r="D32" s="2"/>
      <c r="E32">
        <v>5</v>
      </c>
      <c r="F32">
        <v>3</v>
      </c>
      <c r="G32">
        <f t="shared" si="0"/>
        <v>8</v>
      </c>
    </row>
    <row r="33" spans="2:13" ht="12.75" customHeight="1" x14ac:dyDescent="0.2"/>
    <row r="34" spans="2:13" ht="12.75" customHeight="1" x14ac:dyDescent="0.2"/>
    <row r="35" spans="2:13" ht="12.75" customHeight="1" x14ac:dyDescent="0.25">
      <c r="B35" s="1" t="s">
        <v>43</v>
      </c>
    </row>
    <row r="36" spans="2:13" ht="38.25" customHeight="1" x14ac:dyDescent="0.2">
      <c r="B36" s="48" t="s">
        <v>44</v>
      </c>
      <c r="C36" s="49"/>
      <c r="D36" s="49"/>
      <c r="E36" s="49"/>
      <c r="F36" s="49"/>
      <c r="G36">
        <v>3</v>
      </c>
      <c r="I36">
        <v>5</v>
      </c>
      <c r="K36">
        <v>4</v>
      </c>
      <c r="L36">
        <v>6</v>
      </c>
      <c r="M36">
        <v>18</v>
      </c>
    </row>
    <row r="37" spans="2:13" ht="12.75" customHeight="1" x14ac:dyDescent="0.2"/>
    <row r="38" spans="2:13" ht="12.75" customHeight="1" x14ac:dyDescent="0.25">
      <c r="B38" s="50" t="s">
        <v>45</v>
      </c>
      <c r="C38" s="49"/>
      <c r="D38" s="49"/>
      <c r="E38" s="49"/>
      <c r="F38" s="49"/>
      <c r="M38">
        <v>18</v>
      </c>
    </row>
    <row r="39" spans="2:13" ht="12.75" customHeight="1" x14ac:dyDescent="0.2"/>
    <row r="40" spans="2:13" ht="12.75" customHeight="1" x14ac:dyDescent="0.25">
      <c r="B40" s="1" t="s">
        <v>46</v>
      </c>
    </row>
    <row r="41" spans="2:13" ht="12.75" customHeight="1" x14ac:dyDescent="0.25">
      <c r="B41" s="6" t="s">
        <v>5</v>
      </c>
      <c r="C41" s="45" t="s">
        <v>47</v>
      </c>
      <c r="D41" s="46"/>
      <c r="E41" s="46"/>
      <c r="F41" s="47"/>
    </row>
    <row r="42" spans="2:13" ht="12.75" customHeight="1" x14ac:dyDescent="0.25">
      <c r="B42" s="6" t="s">
        <v>48</v>
      </c>
      <c r="C42" s="45" t="s">
        <v>49</v>
      </c>
      <c r="D42" s="46"/>
      <c r="E42" s="46"/>
      <c r="F42" s="47"/>
    </row>
    <row r="43" spans="2:13" ht="12.75" customHeight="1" x14ac:dyDescent="0.25">
      <c r="B43" s="6" t="s">
        <v>50</v>
      </c>
      <c r="C43" s="45" t="s">
        <v>51</v>
      </c>
      <c r="D43" s="46"/>
      <c r="E43" s="46"/>
      <c r="F43" s="47"/>
    </row>
    <row r="44" spans="2:13" ht="12.75" customHeight="1" x14ac:dyDescent="0.25">
      <c r="B44" s="6" t="s">
        <v>52</v>
      </c>
      <c r="C44" s="45" t="s">
        <v>53</v>
      </c>
      <c r="D44" s="46"/>
      <c r="E44" s="46"/>
      <c r="F44" s="47"/>
    </row>
    <row r="45" spans="2:13" ht="12.75" customHeight="1" x14ac:dyDescent="0.25">
      <c r="B45" s="6" t="s">
        <v>54</v>
      </c>
      <c r="C45" s="45" t="s">
        <v>55</v>
      </c>
      <c r="D45" s="46"/>
      <c r="E45" s="46"/>
      <c r="F45" s="47"/>
    </row>
    <row r="46" spans="2:13" ht="12.75" customHeight="1" x14ac:dyDescent="0.25">
      <c r="B46" s="6" t="s">
        <v>56</v>
      </c>
      <c r="C46" s="45" t="s">
        <v>57</v>
      </c>
      <c r="D46" s="46"/>
      <c r="E46" s="46"/>
      <c r="F46" s="47"/>
    </row>
    <row r="47" spans="2:13" ht="12.75" customHeight="1" x14ac:dyDescent="0.2">
      <c r="B47" s="6" t="s">
        <v>58</v>
      </c>
      <c r="C47" s="45" t="s">
        <v>59</v>
      </c>
      <c r="D47" s="46"/>
      <c r="E47" s="46"/>
      <c r="F47" s="47"/>
    </row>
    <row r="48" spans="2:13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9">
    <mergeCell ref="C46:F46"/>
    <mergeCell ref="C47:F47"/>
    <mergeCell ref="B36:F36"/>
    <mergeCell ref="B38:F38"/>
    <mergeCell ref="C41:F41"/>
    <mergeCell ref="C42:F42"/>
    <mergeCell ref="C43:F43"/>
    <mergeCell ref="C44:F44"/>
    <mergeCell ref="C45:F4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baseColWidth="10" defaultColWidth="14.42578125" defaultRowHeight="15" customHeight="1" x14ac:dyDescent="0.2"/>
  <cols>
    <col min="1" max="4" width="16" customWidth="1"/>
    <col min="5" max="5" width="14.5703125" customWidth="1"/>
    <col min="6" max="6" width="17" customWidth="1"/>
    <col min="7" max="7" width="16" customWidth="1"/>
    <col min="8" max="8" width="11.42578125" customWidth="1"/>
    <col min="9" max="9" width="14.140625" customWidth="1"/>
    <col min="10" max="10" width="13.7109375" customWidth="1"/>
    <col min="11" max="11" width="14.5703125" customWidth="1"/>
    <col min="12" max="12" width="18.7109375" customWidth="1"/>
    <col min="13" max="14" width="11.42578125" customWidth="1"/>
    <col min="15" max="26" width="10.7109375" customWidth="1"/>
  </cols>
  <sheetData>
    <row r="1" spans="1:26" ht="18.75" x14ac:dyDescent="0.3">
      <c r="A1" s="7"/>
      <c r="B1" s="7"/>
      <c r="C1" s="7"/>
      <c r="D1" s="7"/>
      <c r="E1" s="7"/>
      <c r="F1" s="7"/>
      <c r="G1" s="55" t="s">
        <v>60</v>
      </c>
      <c r="H1" s="56"/>
      <c r="I1" s="56"/>
      <c r="J1" s="56"/>
      <c r="K1" s="56"/>
      <c r="L1" s="5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67.5" customHeight="1" x14ac:dyDescent="0.25">
      <c r="A2" s="8" t="s">
        <v>61</v>
      </c>
      <c r="B2" s="8" t="s">
        <v>62</v>
      </c>
      <c r="C2" s="8" t="s">
        <v>63</v>
      </c>
      <c r="D2" s="8" t="s">
        <v>64</v>
      </c>
      <c r="E2" s="7"/>
      <c r="F2" s="7"/>
      <c r="G2" s="9" t="s">
        <v>65</v>
      </c>
      <c r="H2" s="10" t="s">
        <v>66</v>
      </c>
      <c r="I2" s="9" t="s">
        <v>67</v>
      </c>
      <c r="J2" s="10" t="s">
        <v>68</v>
      </c>
      <c r="K2" s="9" t="s">
        <v>69</v>
      </c>
      <c r="L2" s="10" t="s">
        <v>70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x14ac:dyDescent="0.25">
      <c r="A3" s="11">
        <v>100</v>
      </c>
      <c r="B3" s="11">
        <v>200</v>
      </c>
      <c r="C3" s="11">
        <v>300</v>
      </c>
      <c r="D3" s="11">
        <v>400</v>
      </c>
      <c r="E3" s="7"/>
      <c r="F3" s="7"/>
      <c r="G3" s="12"/>
      <c r="H3" s="13"/>
      <c r="I3" s="13"/>
      <c r="J3" s="13"/>
      <c r="K3" s="13"/>
      <c r="L3" s="14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25">
      <c r="A4" s="11">
        <v>35</v>
      </c>
      <c r="B4" s="11">
        <v>120</v>
      </c>
      <c r="C4" s="11">
        <v>50</v>
      </c>
      <c r="D4" s="11">
        <v>150</v>
      </c>
      <c r="E4" s="7"/>
      <c r="F4" s="7"/>
      <c r="G4" s="12"/>
      <c r="H4" s="13"/>
      <c r="I4" s="13"/>
      <c r="J4" s="14"/>
      <c r="K4" s="13"/>
      <c r="L4" s="14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x14ac:dyDescent="0.25">
      <c r="A5" s="11">
        <v>110</v>
      </c>
      <c r="B5" s="11">
        <v>320</v>
      </c>
      <c r="C5" s="11">
        <v>180</v>
      </c>
      <c r="D5" s="11">
        <v>58</v>
      </c>
      <c r="E5" s="7"/>
      <c r="F5" s="7"/>
      <c r="G5" s="12"/>
      <c r="H5" s="13"/>
      <c r="I5" s="13"/>
      <c r="J5" s="14"/>
      <c r="K5" s="13"/>
      <c r="L5" s="14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25">
      <c r="A6" s="11">
        <v>158</v>
      </c>
      <c r="B6" s="11">
        <v>85</v>
      </c>
      <c r="C6" s="11">
        <v>250</v>
      </c>
      <c r="D6" s="11">
        <v>128</v>
      </c>
      <c r="E6" s="7"/>
      <c r="F6" s="7"/>
      <c r="G6" s="12"/>
      <c r="H6" s="13"/>
      <c r="I6" s="13"/>
      <c r="J6" s="14"/>
      <c r="K6" s="13"/>
      <c r="L6" s="14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x14ac:dyDescent="0.25">
      <c r="A7" s="11">
        <v>190</v>
      </c>
      <c r="B7" s="11">
        <v>110</v>
      </c>
      <c r="C7" s="11">
        <v>320</v>
      </c>
      <c r="D7" s="11">
        <v>285</v>
      </c>
      <c r="E7" s="7"/>
      <c r="F7" s="7"/>
      <c r="G7" s="12"/>
      <c r="H7" s="13"/>
      <c r="I7" s="13"/>
      <c r="J7" s="14"/>
      <c r="K7" s="13"/>
      <c r="L7" s="14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x14ac:dyDescent="0.25">
      <c r="A8" s="11">
        <v>245</v>
      </c>
      <c r="B8" s="11">
        <v>300</v>
      </c>
      <c r="C8" s="11">
        <v>410</v>
      </c>
      <c r="D8" s="11">
        <v>95</v>
      </c>
      <c r="E8" s="7"/>
      <c r="F8" s="7"/>
      <c r="G8" s="12"/>
      <c r="H8" s="13"/>
      <c r="I8" s="13"/>
      <c r="J8" s="14"/>
      <c r="K8" s="13"/>
      <c r="L8" s="14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x14ac:dyDescent="0.25">
      <c r="A9" s="7"/>
      <c r="B9" s="7"/>
      <c r="C9" s="7"/>
      <c r="D9" s="7"/>
      <c r="E9" s="7"/>
      <c r="F9" s="7"/>
      <c r="G9" s="58" t="s">
        <v>71</v>
      </c>
      <c r="H9" s="59"/>
      <c r="I9" s="59"/>
      <c r="J9" s="59"/>
      <c r="K9" s="59"/>
      <c r="L9" s="60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x14ac:dyDescent="0.25"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21" x14ac:dyDescent="0.25">
      <c r="A11" s="15" t="s">
        <v>72</v>
      </c>
      <c r="B11" s="15" t="s">
        <v>73</v>
      </c>
      <c r="C11" s="15" t="s">
        <v>74</v>
      </c>
      <c r="D11" s="15" t="s">
        <v>75</v>
      </c>
      <c r="E11" s="15" t="s">
        <v>76</v>
      </c>
      <c r="F11" s="15" t="s">
        <v>77</v>
      </c>
      <c r="G11" s="15" t="s">
        <v>78</v>
      </c>
      <c r="H11" s="15" t="s">
        <v>79</v>
      </c>
      <c r="J11" s="7"/>
      <c r="L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x14ac:dyDescent="0.25">
      <c r="A12" s="11">
        <v>2</v>
      </c>
      <c r="B12" s="11">
        <v>7</v>
      </c>
      <c r="C12" s="11"/>
      <c r="D12" s="11"/>
      <c r="E12" s="11"/>
      <c r="F12" s="16"/>
      <c r="G12" s="11"/>
      <c r="H12" s="11"/>
      <c r="J12" s="7"/>
      <c r="L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x14ac:dyDescent="0.25">
      <c r="A13" s="11">
        <v>3</v>
      </c>
      <c r="B13" s="11">
        <v>1</v>
      </c>
      <c r="C13" s="11"/>
      <c r="D13" s="11"/>
      <c r="E13" s="11"/>
      <c r="F13" s="16"/>
      <c r="G13" s="11"/>
      <c r="H13" s="11"/>
      <c r="J13" s="7"/>
      <c r="L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x14ac:dyDescent="0.25">
      <c r="A14" s="11">
        <v>6</v>
      </c>
      <c r="B14" s="11">
        <v>10</v>
      </c>
      <c r="C14" s="11"/>
      <c r="D14" s="11"/>
      <c r="E14" s="11"/>
      <c r="F14" s="16"/>
      <c r="G14" s="11"/>
      <c r="H14" s="11"/>
      <c r="J14" s="7"/>
      <c r="L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x14ac:dyDescent="0.25">
      <c r="A15" s="11">
        <v>8</v>
      </c>
      <c r="B15" s="11">
        <v>6</v>
      </c>
      <c r="C15" s="11"/>
      <c r="D15" s="11"/>
      <c r="E15" s="11"/>
      <c r="F15" s="16"/>
      <c r="G15" s="11"/>
      <c r="H15" s="11"/>
      <c r="J15" s="7"/>
      <c r="L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x14ac:dyDescent="0.25">
      <c r="A16" s="11">
        <v>7</v>
      </c>
      <c r="B16" s="11">
        <v>2</v>
      </c>
      <c r="C16" s="11"/>
      <c r="D16" s="11"/>
      <c r="E16" s="11"/>
      <c r="F16" s="16"/>
      <c r="G16" s="11"/>
      <c r="H16" s="11"/>
      <c r="J16" s="7"/>
      <c r="L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3.5" customHeight="1" x14ac:dyDescent="0.25">
      <c r="A17" s="11">
        <v>4</v>
      </c>
      <c r="B17" s="11">
        <v>10</v>
      </c>
      <c r="C17" s="11"/>
      <c r="D17" s="11"/>
      <c r="E17" s="11"/>
      <c r="F17" s="16"/>
      <c r="G17" s="11"/>
      <c r="H17" s="11"/>
      <c r="J17" s="7"/>
      <c r="L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x14ac:dyDescent="0.25">
      <c r="A18" s="11">
        <v>5</v>
      </c>
      <c r="B18" s="11">
        <v>4</v>
      </c>
      <c r="C18" s="11"/>
      <c r="D18" s="11"/>
      <c r="E18" s="11"/>
      <c r="F18" s="16"/>
      <c r="G18" s="11"/>
      <c r="H18" s="11"/>
      <c r="J18" s="7"/>
      <c r="L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x14ac:dyDescent="0.25">
      <c r="A19" s="11">
        <v>1</v>
      </c>
      <c r="B19" s="11">
        <v>9</v>
      </c>
      <c r="C19" s="11"/>
      <c r="D19" s="11"/>
      <c r="E19" s="11"/>
      <c r="F19" s="16"/>
      <c r="G19" s="11"/>
      <c r="H19" s="11"/>
      <c r="J19" s="7"/>
      <c r="L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x14ac:dyDescent="0.25">
      <c r="A20" s="11">
        <v>2</v>
      </c>
      <c r="B20" s="11">
        <v>3</v>
      </c>
      <c r="C20" s="11"/>
      <c r="D20" s="11"/>
      <c r="E20" s="11"/>
      <c r="F20" s="16"/>
      <c r="G20" s="11"/>
      <c r="H20" s="11"/>
      <c r="J20" s="7"/>
      <c r="L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x14ac:dyDescent="0.25">
      <c r="A21" s="11">
        <v>7</v>
      </c>
      <c r="B21" s="11">
        <v>10</v>
      </c>
      <c r="C21" s="11"/>
      <c r="D21" s="11"/>
      <c r="E21" s="11"/>
      <c r="F21" s="16"/>
      <c r="G21" s="11"/>
      <c r="H21" s="11"/>
      <c r="J21" s="7"/>
      <c r="L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 x14ac:dyDescent="0.25">
      <c r="A22" s="11">
        <v>5</v>
      </c>
      <c r="B22" s="11">
        <v>5</v>
      </c>
      <c r="C22" s="11"/>
      <c r="D22" s="11"/>
      <c r="E22" s="11"/>
      <c r="F22" s="16"/>
      <c r="G22" s="11"/>
      <c r="H22" s="11"/>
      <c r="J22" s="7"/>
      <c r="L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 x14ac:dyDescent="0.25"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" customHeight="1" x14ac:dyDescent="0.25">
      <c r="A25" s="61" t="s">
        <v>80</v>
      </c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3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" customHeight="1" x14ac:dyDescent="0.25">
      <c r="A26" s="64"/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6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 x14ac:dyDescent="0.25">
      <c r="A28" s="17" t="s">
        <v>81</v>
      </c>
      <c r="B28" s="17" t="s">
        <v>82</v>
      </c>
      <c r="C28" s="17" t="s">
        <v>83</v>
      </c>
      <c r="D28" s="7"/>
      <c r="E28" s="18" t="s">
        <v>81</v>
      </c>
      <c r="F28" s="18" t="s">
        <v>84</v>
      </c>
      <c r="G28" s="18" t="s">
        <v>83</v>
      </c>
      <c r="H28" s="7"/>
      <c r="I28" s="18" t="s">
        <v>81</v>
      </c>
      <c r="J28" s="18" t="s">
        <v>82</v>
      </c>
      <c r="K28" s="18" t="s">
        <v>84</v>
      </c>
      <c r="L28" s="18" t="s">
        <v>83</v>
      </c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 x14ac:dyDescent="0.25">
      <c r="A29" s="19">
        <v>1000000</v>
      </c>
      <c r="B29" s="20"/>
      <c r="C29" s="20"/>
      <c r="D29" s="7"/>
      <c r="E29" s="19">
        <v>1000000</v>
      </c>
      <c r="F29" s="20"/>
      <c r="G29" s="20"/>
      <c r="H29" s="7"/>
      <c r="I29" s="19">
        <v>3150000</v>
      </c>
      <c r="J29" s="20"/>
      <c r="K29" s="20"/>
      <c r="L29" s="20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 x14ac:dyDescent="0.25">
      <c r="A30" s="19">
        <v>1500000</v>
      </c>
      <c r="B30" s="20"/>
      <c r="C30" s="20"/>
      <c r="D30" s="7"/>
      <c r="E30" s="19">
        <v>1500000</v>
      </c>
      <c r="F30" s="20"/>
      <c r="G30" s="20"/>
      <c r="H30" s="7"/>
      <c r="I30" s="19">
        <v>862000</v>
      </c>
      <c r="J30" s="20"/>
      <c r="K30" s="20"/>
      <c r="L30" s="20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 x14ac:dyDescent="0.25">
      <c r="A31" s="19">
        <v>3520000</v>
      </c>
      <c r="B31" s="20"/>
      <c r="C31" s="20"/>
      <c r="D31" s="7"/>
      <c r="E31" s="19">
        <v>3520000</v>
      </c>
      <c r="F31" s="20"/>
      <c r="G31" s="20"/>
      <c r="H31" s="7"/>
      <c r="I31" s="19">
        <v>520000</v>
      </c>
      <c r="J31" s="20"/>
      <c r="K31" s="20"/>
      <c r="L31" s="20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 x14ac:dyDescent="0.25">
      <c r="A32" s="19">
        <v>800000</v>
      </c>
      <c r="B32" s="20"/>
      <c r="C32" s="20"/>
      <c r="D32" s="7"/>
      <c r="E32" s="19">
        <v>800000</v>
      </c>
      <c r="F32" s="20"/>
      <c r="G32" s="20"/>
      <c r="H32" s="7"/>
      <c r="I32" s="19">
        <v>1800500</v>
      </c>
      <c r="J32" s="20"/>
      <c r="K32" s="20"/>
      <c r="L32" s="20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 x14ac:dyDescent="0.25">
      <c r="A33" s="19">
        <v>1200000</v>
      </c>
      <c r="B33" s="20"/>
      <c r="C33" s="20"/>
      <c r="D33" s="7"/>
      <c r="E33" s="19">
        <v>1200000</v>
      </c>
      <c r="F33" s="20"/>
      <c r="G33" s="20"/>
      <c r="H33" s="7"/>
      <c r="I33" s="19">
        <v>2100000</v>
      </c>
      <c r="J33" s="20"/>
      <c r="K33" s="20"/>
      <c r="L33" s="20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 x14ac:dyDescent="0.25">
      <c r="A34" s="19">
        <v>3020000</v>
      </c>
      <c r="B34" s="20"/>
      <c r="C34" s="20"/>
      <c r="D34" s="7"/>
      <c r="E34" s="19">
        <v>3020000</v>
      </c>
      <c r="F34" s="20"/>
      <c r="G34" s="20"/>
      <c r="H34" s="7"/>
      <c r="I34" s="19">
        <v>2030050</v>
      </c>
      <c r="J34" s="20"/>
      <c r="K34" s="20"/>
      <c r="L34" s="20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 x14ac:dyDescent="0.25">
      <c r="A35" s="21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" customHeight="1" x14ac:dyDescent="0.25">
      <c r="A36" s="7"/>
      <c r="B36" s="51" t="s">
        <v>85</v>
      </c>
      <c r="C36" s="54" t="s">
        <v>86</v>
      </c>
      <c r="D36" s="7"/>
      <c r="E36" s="7"/>
      <c r="F36" s="51" t="s">
        <v>87</v>
      </c>
      <c r="G36" s="54" t="s">
        <v>88</v>
      </c>
      <c r="H36" s="7"/>
      <c r="I36" s="7"/>
      <c r="J36" s="51" t="s">
        <v>89</v>
      </c>
      <c r="K36" s="54" t="s">
        <v>90</v>
      </c>
      <c r="L36" s="51" t="s">
        <v>91</v>
      </c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 x14ac:dyDescent="0.25">
      <c r="A37" s="7"/>
      <c r="B37" s="52"/>
      <c r="C37" s="52"/>
      <c r="D37" s="7"/>
      <c r="E37" s="22"/>
      <c r="F37" s="52"/>
      <c r="G37" s="52"/>
      <c r="H37" s="7"/>
      <c r="I37" s="7"/>
      <c r="J37" s="52"/>
      <c r="K37" s="52"/>
      <c r="L37" s="52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 x14ac:dyDescent="0.25">
      <c r="A38" s="7"/>
      <c r="B38" s="52"/>
      <c r="C38" s="52"/>
      <c r="D38" s="7"/>
      <c r="E38" s="7"/>
      <c r="F38" s="52"/>
      <c r="G38" s="52"/>
      <c r="H38" s="7"/>
      <c r="I38" s="7"/>
      <c r="J38" s="52"/>
      <c r="K38" s="52"/>
      <c r="L38" s="52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 x14ac:dyDescent="0.25">
      <c r="A39" s="7"/>
      <c r="B39" s="52"/>
      <c r="C39" s="52"/>
      <c r="D39" s="7"/>
      <c r="E39" s="7"/>
      <c r="F39" s="52"/>
      <c r="G39" s="52"/>
      <c r="H39" s="7"/>
      <c r="I39" s="7"/>
      <c r="J39" s="52"/>
      <c r="K39" s="52"/>
      <c r="L39" s="52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 x14ac:dyDescent="0.25">
      <c r="A40" s="7"/>
      <c r="B40" s="52"/>
      <c r="C40" s="52"/>
      <c r="D40" s="7"/>
      <c r="E40" s="7"/>
      <c r="F40" s="52"/>
      <c r="G40" s="52"/>
      <c r="H40" s="7"/>
      <c r="I40" s="7"/>
      <c r="J40" s="52"/>
      <c r="K40" s="52"/>
      <c r="L40" s="52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 x14ac:dyDescent="0.25">
      <c r="A41" s="7"/>
      <c r="B41" s="53"/>
      <c r="C41" s="53"/>
      <c r="D41" s="7"/>
      <c r="E41" s="7"/>
      <c r="F41" s="53"/>
      <c r="G41" s="53"/>
      <c r="H41" s="7"/>
      <c r="I41" s="7"/>
      <c r="J41" s="53"/>
      <c r="K41" s="53"/>
      <c r="L41" s="53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 x14ac:dyDescent="0.25">
      <c r="A44" s="17" t="s">
        <v>81</v>
      </c>
      <c r="B44" s="18" t="s">
        <v>92</v>
      </c>
      <c r="C44" s="7"/>
      <c r="D44" s="7"/>
      <c r="E44" s="18" t="s">
        <v>81</v>
      </c>
      <c r="F44" s="18" t="s">
        <v>93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 x14ac:dyDescent="0.25">
      <c r="A45" s="19">
        <v>1000000</v>
      </c>
      <c r="B45" s="20"/>
      <c r="C45" s="7"/>
      <c r="D45" s="7"/>
      <c r="E45" s="19">
        <v>3150000</v>
      </c>
      <c r="F45" s="20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 x14ac:dyDescent="0.25">
      <c r="A46" s="19">
        <v>1500000</v>
      </c>
      <c r="B46" s="20"/>
      <c r="C46" s="22"/>
      <c r="D46" s="7"/>
      <c r="E46" s="19">
        <v>862000</v>
      </c>
      <c r="F46" s="20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 x14ac:dyDescent="0.25">
      <c r="A47" s="19">
        <v>3520000</v>
      </c>
      <c r="B47" s="20"/>
      <c r="C47" s="7"/>
      <c r="D47" s="7"/>
      <c r="E47" s="19">
        <v>520000</v>
      </c>
      <c r="F47" s="20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 x14ac:dyDescent="0.25">
      <c r="A48" s="19">
        <v>800000</v>
      </c>
      <c r="B48" s="20"/>
      <c r="C48" s="7"/>
      <c r="D48" s="7"/>
      <c r="E48" s="19">
        <v>1800500</v>
      </c>
      <c r="F48" s="20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 x14ac:dyDescent="0.25">
      <c r="A49" s="19">
        <v>1200000</v>
      </c>
      <c r="B49" s="20"/>
      <c r="C49" s="7"/>
      <c r="D49" s="7"/>
      <c r="E49" s="19">
        <v>2100000</v>
      </c>
      <c r="F49" s="20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 x14ac:dyDescent="0.25">
      <c r="A50" s="19">
        <v>3020000</v>
      </c>
      <c r="B50" s="20"/>
      <c r="C50" s="7"/>
      <c r="D50" s="7"/>
      <c r="E50" s="19">
        <v>2030050</v>
      </c>
      <c r="F50" s="20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 x14ac:dyDescent="0.25">
      <c r="A52" s="7"/>
      <c r="B52" s="54" t="s">
        <v>94</v>
      </c>
      <c r="C52" s="7"/>
      <c r="D52" s="7"/>
      <c r="E52" s="7"/>
      <c r="F52" s="54" t="s">
        <v>95</v>
      </c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 x14ac:dyDescent="0.25">
      <c r="A53" s="7"/>
      <c r="B53" s="52"/>
      <c r="C53" s="7"/>
      <c r="D53" s="7"/>
      <c r="E53" s="7"/>
      <c r="F53" s="52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 x14ac:dyDescent="0.25">
      <c r="A54" s="7"/>
      <c r="B54" s="52"/>
      <c r="C54" s="7"/>
      <c r="D54" s="7"/>
      <c r="E54" s="7"/>
      <c r="F54" s="52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 x14ac:dyDescent="0.25">
      <c r="A55" s="7"/>
      <c r="B55" s="52"/>
      <c r="C55" s="7"/>
      <c r="D55" s="7"/>
      <c r="E55" s="7"/>
      <c r="F55" s="52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 x14ac:dyDescent="0.25">
      <c r="A56" s="7"/>
      <c r="B56" s="52"/>
      <c r="C56" s="7"/>
      <c r="D56" s="7"/>
      <c r="E56" s="7"/>
      <c r="F56" s="52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 x14ac:dyDescent="0.25">
      <c r="A57" s="7"/>
      <c r="B57" s="53"/>
      <c r="C57" s="7"/>
      <c r="D57" s="7"/>
      <c r="E57" s="7"/>
      <c r="F57" s="53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customHeight="1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customHeight="1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customHeight="1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customHeight="1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customHeight="1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customHeight="1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customHeight="1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customHeight="1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customHeight="1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customHeight="1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customHeight="1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customHeight="1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customHeight="1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customHeight="1" x14ac:dyDescent="0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customHeight="1" x14ac:dyDescent="0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customHeight="1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customHeight="1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customHeight="1" x14ac:dyDescent="0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customHeight="1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customHeight="1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customHeight="1" x14ac:dyDescent="0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 x14ac:dyDescent="0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customHeight="1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customHeight="1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customHeight="1" x14ac:dyDescent="0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customHeight="1" x14ac:dyDescent="0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customHeight="1" x14ac:dyDescent="0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customHeight="1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customHeight="1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customHeight="1" x14ac:dyDescent="0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customHeight="1" x14ac:dyDescent="0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customHeight="1" x14ac:dyDescent="0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customHeight="1" x14ac:dyDescent="0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customHeight="1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customHeight="1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customHeight="1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customHeight="1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customHeight="1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customHeight="1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customHeight="1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customHeight="1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customHeight="1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customHeight="1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customHeight="1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customHeight="1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customHeight="1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customHeight="1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customHeight="1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customHeight="1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customHeigh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customHeigh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customHeigh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customHeigh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customHeigh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customHeigh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customHeigh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customHeight="1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customHeigh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customHeigh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customHeigh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customHeigh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customHeigh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customHeigh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customHeigh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customHeigh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customHeigh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customHeigh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customHeight="1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customHeight="1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customHeight="1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customHeight="1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customHeight="1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customHeight="1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customHeight="1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customHeight="1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customHeight="1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customHeight="1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customHeight="1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customHeight="1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customHeight="1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customHeight="1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customHeight="1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customHeight="1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customHeight="1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customHeight="1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customHeight="1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customHeight="1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customHeight="1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customHeight="1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customHeight="1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customHeight="1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customHeight="1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customHeight="1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customHeight="1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customHeight="1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customHeight="1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customHeight="1" x14ac:dyDescent="0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customHeight="1" x14ac:dyDescent="0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customHeight="1" x14ac:dyDescent="0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customHeight="1" x14ac:dyDescent="0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customHeight="1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customHeight="1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customHeight="1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customHeight="1" x14ac:dyDescent="0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customHeight="1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customHeight="1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customHeight="1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customHeight="1" x14ac:dyDescent="0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customHeight="1" x14ac:dyDescent="0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customHeight="1" x14ac:dyDescent="0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customHeight="1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customHeight="1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customHeight="1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customHeight="1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customHeight="1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customHeight="1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customHeight="1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customHeight="1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customHeight="1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customHeight="1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customHeight="1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customHeight="1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customHeight="1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customHeight="1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customHeight="1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customHeight="1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customHeight="1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customHeight="1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customHeight="1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customHeight="1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customHeight="1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customHeight="1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customHeight="1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customHeight="1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customHeight="1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customHeight="1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customHeight="1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customHeight="1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customHeight="1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customHeight="1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customHeight="1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customHeight="1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customHeight="1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customHeight="1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customHeight="1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customHeight="1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customHeight="1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customHeight="1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customHeight="1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customHeight="1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customHeight="1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customHeight="1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customHeight="1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customHeight="1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customHeight="1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customHeight="1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customHeight="1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customHeight="1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customHeight="1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customHeight="1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customHeight="1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customHeight="1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customHeight="1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customHeight="1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customHeight="1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customHeight="1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customHeight="1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customHeight="1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customHeight="1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customHeight="1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customHeight="1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customHeight="1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customHeight="1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customHeight="1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customHeight="1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customHeight="1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customHeight="1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customHeight="1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customHeight="1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customHeight="1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customHeight="1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customHeight="1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customHeight="1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customHeight="1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customHeight="1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customHeight="1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customHeight="1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customHeight="1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customHeight="1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customHeight="1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customHeight="1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customHeight="1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customHeight="1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customHeight="1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customHeight="1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customHeight="1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customHeight="1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customHeight="1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customHeight="1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customHeight="1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customHeight="1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customHeight="1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customHeight="1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customHeight="1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customHeight="1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customHeight="1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customHeight="1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customHeight="1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customHeight="1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customHeight="1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customHeight="1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customHeight="1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customHeight="1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customHeight="1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customHeight="1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customHeight="1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customHeight="1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customHeight="1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customHeight="1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customHeight="1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customHeight="1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customHeight="1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customHeight="1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customHeight="1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customHeight="1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customHeight="1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customHeight="1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customHeight="1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customHeight="1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customHeight="1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customHeight="1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customHeight="1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customHeight="1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customHeight="1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customHeight="1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customHeight="1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customHeight="1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customHeight="1" x14ac:dyDescent="0.2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customHeight="1" x14ac:dyDescent="0.2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customHeight="1" x14ac:dyDescent="0.2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customHeight="1" x14ac:dyDescent="0.2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customHeight="1" x14ac:dyDescent="0.2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customHeight="1" x14ac:dyDescent="0.2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customHeight="1" x14ac:dyDescent="0.2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customHeight="1" x14ac:dyDescent="0.2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customHeight="1" x14ac:dyDescent="0.2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customHeight="1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customHeight="1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customHeight="1" x14ac:dyDescent="0.2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customHeight="1" x14ac:dyDescent="0.2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customHeight="1" x14ac:dyDescent="0.2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customHeight="1" x14ac:dyDescent="0.2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customHeight="1" x14ac:dyDescent="0.2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customHeight="1" x14ac:dyDescent="0.2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customHeight="1" x14ac:dyDescent="0.2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customHeight="1" x14ac:dyDescent="0.2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customHeight="1" x14ac:dyDescent="0.2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customHeight="1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customHeight="1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customHeight="1" x14ac:dyDescent="0.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customHeight="1" x14ac:dyDescent="0.2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customHeight="1" x14ac:dyDescent="0.2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customHeight="1" x14ac:dyDescent="0.2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customHeight="1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customHeight="1" x14ac:dyDescent="0.2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customHeight="1" x14ac:dyDescent="0.2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customHeight="1" x14ac:dyDescent="0.2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customHeight="1" x14ac:dyDescent="0.2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customHeight="1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customHeight="1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customHeight="1" x14ac:dyDescent="0.2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customHeight="1" x14ac:dyDescent="0.2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customHeight="1" x14ac:dyDescent="0.2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customHeight="1" x14ac:dyDescent="0.2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customHeight="1" x14ac:dyDescent="0.2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customHeight="1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customHeight="1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customHeight="1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customHeight="1" x14ac:dyDescent="0.2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customHeight="1" x14ac:dyDescent="0.2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customHeight="1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customHeight="1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customHeight="1" x14ac:dyDescent="0.2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customHeight="1" x14ac:dyDescent="0.2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customHeight="1" x14ac:dyDescent="0.2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customHeight="1" x14ac:dyDescent="0.2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customHeight="1" x14ac:dyDescent="0.2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customHeight="1" x14ac:dyDescent="0.2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customHeight="1" x14ac:dyDescent="0.2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customHeight="1" x14ac:dyDescent="0.2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customHeight="1" x14ac:dyDescent="0.2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customHeight="1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customHeight="1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customHeight="1" x14ac:dyDescent="0.2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customHeight="1" x14ac:dyDescent="0.2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customHeight="1" x14ac:dyDescent="0.2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customHeight="1" x14ac:dyDescent="0.2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customHeight="1" x14ac:dyDescent="0.2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customHeight="1" x14ac:dyDescent="0.2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customHeight="1" x14ac:dyDescent="0.2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customHeight="1" x14ac:dyDescent="0.2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 x14ac:dyDescent="0.2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customHeight="1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customHeight="1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customHeight="1" x14ac:dyDescent="0.2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customHeight="1" x14ac:dyDescent="0.2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customHeight="1" x14ac:dyDescent="0.2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customHeight="1" x14ac:dyDescent="0.2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customHeight="1" x14ac:dyDescent="0.2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customHeight="1" x14ac:dyDescent="0.2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customHeight="1" x14ac:dyDescent="0.2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customHeight="1" x14ac:dyDescent="0.2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customHeight="1" x14ac:dyDescent="0.2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customHeight="1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customHeight="1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customHeight="1" x14ac:dyDescent="0.2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customHeight="1" x14ac:dyDescent="0.2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customHeight="1" x14ac:dyDescent="0.2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customHeight="1" x14ac:dyDescent="0.2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customHeight="1" x14ac:dyDescent="0.2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customHeight="1" x14ac:dyDescent="0.2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customHeight="1" x14ac:dyDescent="0.2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customHeight="1" x14ac:dyDescent="0.2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customHeight="1" x14ac:dyDescent="0.2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customHeight="1" x14ac:dyDescent="0.2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customHeight="1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customHeight="1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customHeight="1" x14ac:dyDescent="0.2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customHeight="1" x14ac:dyDescent="0.2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customHeight="1" x14ac:dyDescent="0.2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customHeight="1" x14ac:dyDescent="0.2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customHeight="1" x14ac:dyDescent="0.2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customHeight="1" x14ac:dyDescent="0.2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customHeight="1" x14ac:dyDescent="0.2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customHeight="1" x14ac:dyDescent="0.2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customHeight="1" x14ac:dyDescent="0.2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customHeight="1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customHeight="1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 x14ac:dyDescent="0.2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customHeight="1" x14ac:dyDescent="0.2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customHeight="1" x14ac:dyDescent="0.2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customHeight="1" x14ac:dyDescent="0.2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customHeight="1" x14ac:dyDescent="0.2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customHeight="1" x14ac:dyDescent="0.2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customHeight="1" x14ac:dyDescent="0.2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customHeight="1" x14ac:dyDescent="0.2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customHeight="1" x14ac:dyDescent="0.2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customHeight="1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customHeight="1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customHeight="1" x14ac:dyDescent="0.2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customHeight="1" x14ac:dyDescent="0.2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customHeight="1" x14ac:dyDescent="0.2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customHeight="1" x14ac:dyDescent="0.2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customHeight="1" x14ac:dyDescent="0.2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customHeight="1" x14ac:dyDescent="0.2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customHeight="1" x14ac:dyDescent="0.2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customHeight="1" x14ac:dyDescent="0.2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customHeight="1" x14ac:dyDescent="0.2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customHeight="1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customHeight="1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customHeight="1" x14ac:dyDescent="0.2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customHeight="1" x14ac:dyDescent="0.2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customHeight="1" x14ac:dyDescent="0.2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customHeight="1" x14ac:dyDescent="0.2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customHeight="1" x14ac:dyDescent="0.2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customHeight="1" x14ac:dyDescent="0.2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customHeight="1" x14ac:dyDescent="0.2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customHeight="1" x14ac:dyDescent="0.2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customHeight="1" x14ac:dyDescent="0.2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customHeight="1" x14ac:dyDescent="0.2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customHeight="1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customHeight="1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customHeight="1" x14ac:dyDescent="0.2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customHeight="1" x14ac:dyDescent="0.2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customHeight="1" x14ac:dyDescent="0.2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customHeight="1" x14ac:dyDescent="0.2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customHeight="1" x14ac:dyDescent="0.2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customHeight="1" x14ac:dyDescent="0.2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customHeight="1" x14ac:dyDescent="0.2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customHeight="1" x14ac:dyDescent="0.2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customHeight="1" x14ac:dyDescent="0.2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customHeight="1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customHeight="1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customHeight="1" x14ac:dyDescent="0.2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customHeight="1" x14ac:dyDescent="0.2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customHeight="1" x14ac:dyDescent="0.2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customHeight="1" x14ac:dyDescent="0.2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customHeight="1" x14ac:dyDescent="0.2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customHeight="1" x14ac:dyDescent="0.2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customHeight="1" x14ac:dyDescent="0.2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customHeight="1" x14ac:dyDescent="0.2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customHeight="1" x14ac:dyDescent="0.2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customHeight="1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customHeight="1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customHeight="1" x14ac:dyDescent="0.2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customHeight="1" x14ac:dyDescent="0.2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customHeight="1" x14ac:dyDescent="0.2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customHeight="1" x14ac:dyDescent="0.2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customHeight="1" x14ac:dyDescent="0.2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customHeight="1" x14ac:dyDescent="0.2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customHeight="1" x14ac:dyDescent="0.2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customHeight="1" x14ac:dyDescent="0.2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customHeight="1" x14ac:dyDescent="0.2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customHeight="1" x14ac:dyDescent="0.2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customHeight="1" x14ac:dyDescent="0.2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customHeight="1" x14ac:dyDescent="0.2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customHeight="1" x14ac:dyDescent="0.2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customHeight="1" x14ac:dyDescent="0.2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customHeight="1" x14ac:dyDescent="0.2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customHeight="1" x14ac:dyDescent="0.2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customHeight="1" x14ac:dyDescent="0.2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customHeight="1" x14ac:dyDescent="0.2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customHeight="1" x14ac:dyDescent="0.2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customHeight="1" x14ac:dyDescent="0.2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customHeight="1" x14ac:dyDescent="0.2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customHeight="1" x14ac:dyDescent="0.2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customHeight="1" x14ac:dyDescent="0.2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customHeight="1" x14ac:dyDescent="0.2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customHeight="1" x14ac:dyDescent="0.2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customHeight="1" x14ac:dyDescent="0.2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customHeight="1" x14ac:dyDescent="0.2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customHeight="1" x14ac:dyDescent="0.2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customHeight="1" x14ac:dyDescent="0.2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customHeight="1" x14ac:dyDescent="0.2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customHeight="1" x14ac:dyDescent="0.2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customHeight="1" x14ac:dyDescent="0.2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customHeight="1" x14ac:dyDescent="0.2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customHeight="1" x14ac:dyDescent="0.2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customHeight="1" x14ac:dyDescent="0.2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customHeight="1" x14ac:dyDescent="0.2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customHeight="1" x14ac:dyDescent="0.2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customHeight="1" x14ac:dyDescent="0.2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customHeight="1" x14ac:dyDescent="0.2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customHeight="1" x14ac:dyDescent="0.2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customHeight="1" x14ac:dyDescent="0.2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customHeight="1" x14ac:dyDescent="0.2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customHeight="1" x14ac:dyDescent="0.2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customHeight="1" x14ac:dyDescent="0.2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customHeight="1" x14ac:dyDescent="0.2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customHeight="1" x14ac:dyDescent="0.2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customHeight="1" x14ac:dyDescent="0.2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customHeight="1" x14ac:dyDescent="0.2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customHeight="1" x14ac:dyDescent="0.2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customHeight="1" x14ac:dyDescent="0.2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customHeight="1" x14ac:dyDescent="0.2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customHeight="1" x14ac:dyDescent="0.2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customHeight="1" x14ac:dyDescent="0.2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customHeight="1" x14ac:dyDescent="0.2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customHeight="1" x14ac:dyDescent="0.2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customHeight="1" x14ac:dyDescent="0.2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customHeight="1" x14ac:dyDescent="0.2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customHeight="1" x14ac:dyDescent="0.2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customHeight="1" x14ac:dyDescent="0.2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customHeight="1" x14ac:dyDescent="0.2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customHeight="1" x14ac:dyDescent="0.2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customHeight="1" x14ac:dyDescent="0.2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customHeight="1" x14ac:dyDescent="0.2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customHeight="1" x14ac:dyDescent="0.2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customHeight="1" x14ac:dyDescent="0.2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customHeight="1" x14ac:dyDescent="0.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customHeight="1" x14ac:dyDescent="0.2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customHeight="1" x14ac:dyDescent="0.2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customHeight="1" x14ac:dyDescent="0.2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customHeight="1" x14ac:dyDescent="0.2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customHeight="1" x14ac:dyDescent="0.2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customHeight="1" x14ac:dyDescent="0.2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customHeight="1" x14ac:dyDescent="0.2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customHeight="1" x14ac:dyDescent="0.2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customHeight="1" x14ac:dyDescent="0.2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customHeight="1" x14ac:dyDescent="0.2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customHeight="1" x14ac:dyDescent="0.2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customHeight="1" x14ac:dyDescent="0.2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customHeight="1" x14ac:dyDescent="0.2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customHeight="1" x14ac:dyDescent="0.2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customHeight="1" x14ac:dyDescent="0.2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customHeight="1" x14ac:dyDescent="0.2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customHeight="1" x14ac:dyDescent="0.2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customHeight="1" x14ac:dyDescent="0.2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customHeight="1" x14ac:dyDescent="0.2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customHeight="1" x14ac:dyDescent="0.2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customHeight="1" x14ac:dyDescent="0.2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customHeight="1" x14ac:dyDescent="0.2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customHeight="1" x14ac:dyDescent="0.2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customHeight="1" x14ac:dyDescent="0.2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customHeight="1" x14ac:dyDescent="0.2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customHeight="1" x14ac:dyDescent="0.2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customHeight="1" x14ac:dyDescent="0.2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customHeight="1" x14ac:dyDescent="0.2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customHeight="1" x14ac:dyDescent="0.2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customHeight="1" x14ac:dyDescent="0.2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customHeight="1" x14ac:dyDescent="0.2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customHeight="1" x14ac:dyDescent="0.2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customHeight="1" x14ac:dyDescent="0.2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customHeight="1" x14ac:dyDescent="0.2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customHeight="1" x14ac:dyDescent="0.2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customHeight="1" x14ac:dyDescent="0.2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customHeight="1" x14ac:dyDescent="0.2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customHeight="1" x14ac:dyDescent="0.2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customHeight="1" x14ac:dyDescent="0.2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customHeight="1" x14ac:dyDescent="0.2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customHeight="1" x14ac:dyDescent="0.2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customHeight="1" x14ac:dyDescent="0.2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customHeight="1" x14ac:dyDescent="0.2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customHeight="1" x14ac:dyDescent="0.2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customHeight="1" x14ac:dyDescent="0.2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customHeight="1" x14ac:dyDescent="0.2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customHeight="1" x14ac:dyDescent="0.2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customHeight="1" x14ac:dyDescent="0.2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customHeight="1" x14ac:dyDescent="0.2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customHeight="1" x14ac:dyDescent="0.2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customHeight="1" x14ac:dyDescent="0.2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customHeight="1" x14ac:dyDescent="0.2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customHeight="1" x14ac:dyDescent="0.2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customHeight="1" x14ac:dyDescent="0.2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customHeight="1" x14ac:dyDescent="0.2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customHeight="1" x14ac:dyDescent="0.2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customHeight="1" x14ac:dyDescent="0.2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customHeight="1" x14ac:dyDescent="0.2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customHeight="1" x14ac:dyDescent="0.2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customHeight="1" x14ac:dyDescent="0.2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customHeight="1" x14ac:dyDescent="0.2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customHeight="1" x14ac:dyDescent="0.2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customHeight="1" x14ac:dyDescent="0.2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customHeight="1" x14ac:dyDescent="0.2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customHeight="1" x14ac:dyDescent="0.2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customHeight="1" x14ac:dyDescent="0.2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customHeight="1" x14ac:dyDescent="0.2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customHeight="1" x14ac:dyDescent="0.2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customHeight="1" x14ac:dyDescent="0.2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customHeight="1" x14ac:dyDescent="0.2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customHeight="1" x14ac:dyDescent="0.2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customHeight="1" x14ac:dyDescent="0.2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customHeight="1" x14ac:dyDescent="0.2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customHeight="1" x14ac:dyDescent="0.2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customHeight="1" x14ac:dyDescent="0.2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customHeight="1" x14ac:dyDescent="0.2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customHeight="1" x14ac:dyDescent="0.2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customHeight="1" x14ac:dyDescent="0.2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customHeight="1" x14ac:dyDescent="0.2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customHeight="1" x14ac:dyDescent="0.2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customHeight="1" x14ac:dyDescent="0.2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customHeight="1" x14ac:dyDescent="0.2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customHeight="1" x14ac:dyDescent="0.2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customHeight="1" x14ac:dyDescent="0.2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customHeight="1" x14ac:dyDescent="0.2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customHeight="1" x14ac:dyDescent="0.2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customHeight="1" x14ac:dyDescent="0.2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customHeight="1" x14ac:dyDescent="0.2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customHeight="1" x14ac:dyDescent="0.2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customHeight="1" x14ac:dyDescent="0.2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customHeight="1" x14ac:dyDescent="0.2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customHeight="1" x14ac:dyDescent="0.2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customHeight="1" x14ac:dyDescent="0.2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customHeight="1" x14ac:dyDescent="0.2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customHeight="1" x14ac:dyDescent="0.2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customHeight="1" x14ac:dyDescent="0.2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customHeight="1" x14ac:dyDescent="0.2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customHeight="1" x14ac:dyDescent="0.2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customHeight="1" x14ac:dyDescent="0.2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customHeight="1" x14ac:dyDescent="0.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customHeight="1" x14ac:dyDescent="0.2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customHeight="1" x14ac:dyDescent="0.2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customHeight="1" x14ac:dyDescent="0.2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customHeight="1" x14ac:dyDescent="0.2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customHeight="1" x14ac:dyDescent="0.2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customHeight="1" x14ac:dyDescent="0.2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customHeight="1" x14ac:dyDescent="0.2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customHeight="1" x14ac:dyDescent="0.2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customHeight="1" x14ac:dyDescent="0.2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customHeight="1" x14ac:dyDescent="0.2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customHeight="1" x14ac:dyDescent="0.2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customHeight="1" x14ac:dyDescent="0.2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customHeight="1" x14ac:dyDescent="0.2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customHeight="1" x14ac:dyDescent="0.2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customHeight="1" x14ac:dyDescent="0.2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customHeight="1" x14ac:dyDescent="0.2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customHeight="1" x14ac:dyDescent="0.2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customHeight="1" x14ac:dyDescent="0.2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customHeight="1" x14ac:dyDescent="0.2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customHeight="1" x14ac:dyDescent="0.2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customHeight="1" x14ac:dyDescent="0.2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customHeight="1" x14ac:dyDescent="0.2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customHeight="1" x14ac:dyDescent="0.2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customHeight="1" x14ac:dyDescent="0.2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customHeight="1" x14ac:dyDescent="0.2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customHeight="1" x14ac:dyDescent="0.2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customHeight="1" x14ac:dyDescent="0.2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customHeight="1" x14ac:dyDescent="0.2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customHeight="1" x14ac:dyDescent="0.2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customHeight="1" x14ac:dyDescent="0.2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customHeight="1" x14ac:dyDescent="0.2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customHeight="1" x14ac:dyDescent="0.2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customHeight="1" x14ac:dyDescent="0.2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customHeight="1" x14ac:dyDescent="0.2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customHeight="1" x14ac:dyDescent="0.2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customHeight="1" x14ac:dyDescent="0.2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customHeight="1" x14ac:dyDescent="0.2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customHeight="1" x14ac:dyDescent="0.2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customHeight="1" x14ac:dyDescent="0.2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customHeight="1" x14ac:dyDescent="0.2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customHeight="1" x14ac:dyDescent="0.2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customHeight="1" x14ac:dyDescent="0.2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customHeight="1" x14ac:dyDescent="0.2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customHeight="1" x14ac:dyDescent="0.2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customHeight="1" x14ac:dyDescent="0.2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customHeight="1" x14ac:dyDescent="0.2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customHeight="1" x14ac:dyDescent="0.2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customHeight="1" x14ac:dyDescent="0.2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customHeight="1" x14ac:dyDescent="0.2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customHeight="1" x14ac:dyDescent="0.2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customHeight="1" x14ac:dyDescent="0.2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customHeight="1" x14ac:dyDescent="0.2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customHeight="1" x14ac:dyDescent="0.2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customHeight="1" x14ac:dyDescent="0.2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customHeight="1" x14ac:dyDescent="0.2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customHeight="1" x14ac:dyDescent="0.2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customHeight="1" x14ac:dyDescent="0.2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customHeight="1" x14ac:dyDescent="0.2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customHeight="1" x14ac:dyDescent="0.2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customHeight="1" x14ac:dyDescent="0.2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customHeight="1" x14ac:dyDescent="0.2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customHeight="1" x14ac:dyDescent="0.2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customHeight="1" x14ac:dyDescent="0.2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 x14ac:dyDescent="0.2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customHeight="1" x14ac:dyDescent="0.2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customHeight="1" x14ac:dyDescent="0.2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customHeight="1" x14ac:dyDescent="0.2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customHeight="1" x14ac:dyDescent="0.2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customHeight="1" x14ac:dyDescent="0.2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customHeight="1" x14ac:dyDescent="0.2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customHeight="1" x14ac:dyDescent="0.2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customHeight="1" x14ac:dyDescent="0.2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customHeight="1" x14ac:dyDescent="0.2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customHeight="1" x14ac:dyDescent="0.2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customHeight="1" x14ac:dyDescent="0.2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customHeight="1" x14ac:dyDescent="0.2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customHeight="1" x14ac:dyDescent="0.2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customHeight="1" x14ac:dyDescent="0.2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customHeight="1" x14ac:dyDescent="0.2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customHeight="1" x14ac:dyDescent="0.2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customHeight="1" x14ac:dyDescent="0.2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customHeight="1" x14ac:dyDescent="0.2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customHeight="1" x14ac:dyDescent="0.2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 x14ac:dyDescent="0.2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customHeight="1" x14ac:dyDescent="0.2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customHeight="1" x14ac:dyDescent="0.2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customHeight="1" x14ac:dyDescent="0.2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customHeight="1" x14ac:dyDescent="0.2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customHeight="1" x14ac:dyDescent="0.2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customHeight="1" x14ac:dyDescent="0.2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customHeight="1" x14ac:dyDescent="0.2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customHeight="1" x14ac:dyDescent="0.2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customHeight="1" x14ac:dyDescent="0.2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customHeight="1" x14ac:dyDescent="0.2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customHeight="1" x14ac:dyDescent="0.2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customHeight="1" x14ac:dyDescent="0.2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customHeight="1" x14ac:dyDescent="0.2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customHeight="1" x14ac:dyDescent="0.2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customHeight="1" x14ac:dyDescent="0.2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customHeight="1" x14ac:dyDescent="0.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customHeight="1" x14ac:dyDescent="0.2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customHeight="1" x14ac:dyDescent="0.2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customHeight="1" x14ac:dyDescent="0.2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customHeight="1" x14ac:dyDescent="0.2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customHeight="1" x14ac:dyDescent="0.2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customHeight="1" x14ac:dyDescent="0.2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customHeight="1" x14ac:dyDescent="0.2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customHeight="1" x14ac:dyDescent="0.2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customHeight="1" x14ac:dyDescent="0.2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customHeight="1" x14ac:dyDescent="0.2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customHeight="1" x14ac:dyDescent="0.2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customHeight="1" x14ac:dyDescent="0.2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 x14ac:dyDescent="0.2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 x14ac:dyDescent="0.2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 x14ac:dyDescent="0.2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 x14ac:dyDescent="0.2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 x14ac:dyDescent="0.2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 x14ac:dyDescent="0.2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 x14ac:dyDescent="0.2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 x14ac:dyDescent="0.2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 x14ac:dyDescent="0.2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 x14ac:dyDescent="0.2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 x14ac:dyDescent="0.2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 x14ac:dyDescent="0.2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 x14ac:dyDescent="0.2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 x14ac:dyDescent="0.2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 x14ac:dyDescent="0.2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 x14ac:dyDescent="0.2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 x14ac:dyDescent="0.2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 x14ac:dyDescent="0.2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 x14ac:dyDescent="0.2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 x14ac:dyDescent="0.2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 x14ac:dyDescent="0.2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 x14ac:dyDescent="0.2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 x14ac:dyDescent="0.2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 x14ac:dyDescent="0.2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 x14ac:dyDescent="0.2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 x14ac:dyDescent="0.2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 x14ac:dyDescent="0.2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 x14ac:dyDescent="0.2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 x14ac:dyDescent="0.2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 x14ac:dyDescent="0.2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 x14ac:dyDescent="0.2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 x14ac:dyDescent="0.2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 x14ac:dyDescent="0.2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 x14ac:dyDescent="0.2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 x14ac:dyDescent="0.2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 x14ac:dyDescent="0.2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 x14ac:dyDescent="0.2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 x14ac:dyDescent="0.2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 x14ac:dyDescent="0.2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 x14ac:dyDescent="0.2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 x14ac:dyDescent="0.2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 x14ac:dyDescent="0.2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 x14ac:dyDescent="0.2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 x14ac:dyDescent="0.2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 x14ac:dyDescent="0.2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 x14ac:dyDescent="0.2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 x14ac:dyDescent="0.2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 x14ac:dyDescent="0.2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 x14ac:dyDescent="0.2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 x14ac:dyDescent="0.2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 x14ac:dyDescent="0.2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 x14ac:dyDescent="0.2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 x14ac:dyDescent="0.2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 x14ac:dyDescent="0.2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 x14ac:dyDescent="0.2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 x14ac:dyDescent="0.2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 x14ac:dyDescent="0.2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 x14ac:dyDescent="0.2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 x14ac:dyDescent="0.2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 x14ac:dyDescent="0.2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 x14ac:dyDescent="0.2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 x14ac:dyDescent="0.2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 x14ac:dyDescent="0.2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 x14ac:dyDescent="0.2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 x14ac:dyDescent="0.2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 x14ac:dyDescent="0.2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 x14ac:dyDescent="0.2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 x14ac:dyDescent="0.2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 x14ac:dyDescent="0.2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 x14ac:dyDescent="0.2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 x14ac:dyDescent="0.2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 x14ac:dyDescent="0.2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 x14ac:dyDescent="0.2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 x14ac:dyDescent="0.2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 x14ac:dyDescent="0.2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 x14ac:dyDescent="0.2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 x14ac:dyDescent="0.2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 x14ac:dyDescent="0.2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 x14ac:dyDescent="0.2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 x14ac:dyDescent="0.2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 x14ac:dyDescent="0.2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 x14ac:dyDescent="0.2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 x14ac:dyDescent="0.2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 x14ac:dyDescent="0.2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 x14ac:dyDescent="0.2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 x14ac:dyDescent="0.2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 x14ac:dyDescent="0.2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 x14ac:dyDescent="0.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 x14ac:dyDescent="0.2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 x14ac:dyDescent="0.2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 x14ac:dyDescent="0.2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 x14ac:dyDescent="0.2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 x14ac:dyDescent="0.2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 x14ac:dyDescent="0.2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 x14ac:dyDescent="0.2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 x14ac:dyDescent="0.2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 x14ac:dyDescent="0.2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 x14ac:dyDescent="0.2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 x14ac:dyDescent="0.2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 x14ac:dyDescent="0.2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 x14ac:dyDescent="0.2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 x14ac:dyDescent="0.2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 x14ac:dyDescent="0.2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 x14ac:dyDescent="0.2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 x14ac:dyDescent="0.2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 x14ac:dyDescent="0.2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 x14ac:dyDescent="0.2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 x14ac:dyDescent="0.2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 x14ac:dyDescent="0.2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 x14ac:dyDescent="0.2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 x14ac:dyDescent="0.2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 x14ac:dyDescent="0.2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 x14ac:dyDescent="0.2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 x14ac:dyDescent="0.2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 x14ac:dyDescent="0.2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 x14ac:dyDescent="0.2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 x14ac:dyDescent="0.2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 x14ac:dyDescent="0.2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 x14ac:dyDescent="0.2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 x14ac:dyDescent="0.2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 x14ac:dyDescent="0.2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 x14ac:dyDescent="0.2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 x14ac:dyDescent="0.2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 x14ac:dyDescent="0.2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 x14ac:dyDescent="0.2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 x14ac:dyDescent="0.2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 x14ac:dyDescent="0.2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 x14ac:dyDescent="0.2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 x14ac:dyDescent="0.2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 x14ac:dyDescent="0.2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 x14ac:dyDescent="0.2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 x14ac:dyDescent="0.2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 x14ac:dyDescent="0.2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 x14ac:dyDescent="0.2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 x14ac:dyDescent="0.2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 x14ac:dyDescent="0.2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 x14ac:dyDescent="0.2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 x14ac:dyDescent="0.2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 x14ac:dyDescent="0.2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 x14ac:dyDescent="0.2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 x14ac:dyDescent="0.2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 x14ac:dyDescent="0.2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 x14ac:dyDescent="0.2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 x14ac:dyDescent="0.2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 x14ac:dyDescent="0.2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 x14ac:dyDescent="0.2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 x14ac:dyDescent="0.2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 x14ac:dyDescent="0.2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 x14ac:dyDescent="0.2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 x14ac:dyDescent="0.2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 x14ac:dyDescent="0.2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 x14ac:dyDescent="0.2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 x14ac:dyDescent="0.2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 x14ac:dyDescent="0.2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 x14ac:dyDescent="0.2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 x14ac:dyDescent="0.2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 x14ac:dyDescent="0.2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 x14ac:dyDescent="0.2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 x14ac:dyDescent="0.2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 x14ac:dyDescent="0.2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 x14ac:dyDescent="0.2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 x14ac:dyDescent="0.2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 x14ac:dyDescent="0.2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 x14ac:dyDescent="0.2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 x14ac:dyDescent="0.2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 x14ac:dyDescent="0.2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 x14ac:dyDescent="0.2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 x14ac:dyDescent="0.2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 x14ac:dyDescent="0.2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 x14ac:dyDescent="0.2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 x14ac:dyDescent="0.2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 x14ac:dyDescent="0.2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 x14ac:dyDescent="0.2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 x14ac:dyDescent="0.2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 x14ac:dyDescent="0.2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 x14ac:dyDescent="0.2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 x14ac:dyDescent="0.2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 x14ac:dyDescent="0.2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 x14ac:dyDescent="0.2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 x14ac:dyDescent="0.2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 x14ac:dyDescent="0.2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 x14ac:dyDescent="0.2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 x14ac:dyDescent="0.2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 x14ac:dyDescent="0.2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 x14ac:dyDescent="0.2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 x14ac:dyDescent="0.2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 x14ac:dyDescent="0.2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 x14ac:dyDescent="0.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 x14ac:dyDescent="0.2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 x14ac:dyDescent="0.2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 x14ac:dyDescent="0.2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 x14ac:dyDescent="0.2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 x14ac:dyDescent="0.2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 x14ac:dyDescent="0.2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 x14ac:dyDescent="0.2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 x14ac:dyDescent="0.2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 x14ac:dyDescent="0.2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 x14ac:dyDescent="0.2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 x14ac:dyDescent="0.2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 x14ac:dyDescent="0.2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 x14ac:dyDescent="0.2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 x14ac:dyDescent="0.2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 x14ac:dyDescent="0.2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 x14ac:dyDescent="0.2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 x14ac:dyDescent="0.2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 x14ac:dyDescent="0.2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 x14ac:dyDescent="0.2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 x14ac:dyDescent="0.2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 x14ac:dyDescent="0.2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 x14ac:dyDescent="0.2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 x14ac:dyDescent="0.2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 x14ac:dyDescent="0.2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 x14ac:dyDescent="0.2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 x14ac:dyDescent="0.2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 x14ac:dyDescent="0.2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 x14ac:dyDescent="0.2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 x14ac:dyDescent="0.2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 x14ac:dyDescent="0.2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 x14ac:dyDescent="0.2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 x14ac:dyDescent="0.2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 x14ac:dyDescent="0.2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 x14ac:dyDescent="0.2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 x14ac:dyDescent="0.2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 x14ac:dyDescent="0.2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 x14ac:dyDescent="0.2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 x14ac:dyDescent="0.2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 x14ac:dyDescent="0.2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 x14ac:dyDescent="0.2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 x14ac:dyDescent="0.2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 x14ac:dyDescent="0.2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 x14ac:dyDescent="0.2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 x14ac:dyDescent="0.2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 x14ac:dyDescent="0.2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 x14ac:dyDescent="0.2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 x14ac:dyDescent="0.2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 x14ac:dyDescent="0.2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 x14ac:dyDescent="0.2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 x14ac:dyDescent="0.2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 x14ac:dyDescent="0.2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 x14ac:dyDescent="0.2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 x14ac:dyDescent="0.2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 x14ac:dyDescent="0.2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 x14ac:dyDescent="0.2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 x14ac:dyDescent="0.2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 x14ac:dyDescent="0.2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 x14ac:dyDescent="0.2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 x14ac:dyDescent="0.2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 x14ac:dyDescent="0.2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 x14ac:dyDescent="0.2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 x14ac:dyDescent="0.2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 x14ac:dyDescent="0.2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 x14ac:dyDescent="0.2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 x14ac:dyDescent="0.2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 x14ac:dyDescent="0.2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 x14ac:dyDescent="0.2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customHeight="1" x14ac:dyDescent="0.2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customHeight="1" x14ac:dyDescent="0.2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customHeight="1" x14ac:dyDescent="0.2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customHeight="1" x14ac:dyDescent="0.2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customHeight="1" x14ac:dyDescent="0.2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customHeight="1" x14ac:dyDescent="0.2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customHeight="1" x14ac:dyDescent="0.2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 customHeight="1" x14ac:dyDescent="0.2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12">
    <mergeCell ref="G1:L1"/>
    <mergeCell ref="G9:L9"/>
    <mergeCell ref="A25:L26"/>
    <mergeCell ref="C36:C41"/>
    <mergeCell ref="F36:F41"/>
    <mergeCell ref="G36:G41"/>
    <mergeCell ref="L36:L41"/>
    <mergeCell ref="J36:J41"/>
    <mergeCell ref="K36:K41"/>
    <mergeCell ref="B36:B41"/>
    <mergeCell ref="B52:B57"/>
    <mergeCell ref="F52:F57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4.42578125" defaultRowHeight="15" customHeight="1" x14ac:dyDescent="0.2"/>
  <cols>
    <col min="1" max="1" width="16.42578125" customWidth="1"/>
    <col min="2" max="2" width="17.42578125" customWidth="1"/>
    <col min="3" max="3" width="14.140625" customWidth="1"/>
    <col min="4" max="4" width="12.7109375" customWidth="1"/>
    <col min="5" max="6" width="11.42578125" customWidth="1"/>
    <col min="7" max="26" width="10.7109375" customWidth="1"/>
  </cols>
  <sheetData>
    <row r="1" spans="1:26" ht="10.5" customHeight="1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hidden="1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3.25" customHeight="1" x14ac:dyDescent="0.2">
      <c r="A3" s="23" t="s">
        <v>96</v>
      </c>
      <c r="B3" s="23" t="s">
        <v>97</v>
      </c>
      <c r="C3" s="23" t="s">
        <v>98</v>
      </c>
      <c r="D3" s="23" t="s">
        <v>82</v>
      </c>
      <c r="E3" s="24" t="s">
        <v>84</v>
      </c>
      <c r="F3" s="24" t="s">
        <v>83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25">
        <v>120000</v>
      </c>
      <c r="B4" s="5">
        <v>20</v>
      </c>
      <c r="C4" s="2"/>
      <c r="D4" s="2"/>
      <c r="E4" s="2"/>
      <c r="F4" s="2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5"/>
      <c r="B5" s="2"/>
      <c r="C5" s="2"/>
      <c r="D5" s="2"/>
      <c r="E5" s="2"/>
      <c r="F5" s="2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5"/>
      <c r="B6" s="2"/>
      <c r="C6" s="2"/>
      <c r="D6" s="2"/>
      <c r="E6" s="2"/>
      <c r="F6" s="2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5"/>
      <c r="B7" s="2"/>
      <c r="C7" s="2"/>
      <c r="D7" s="2"/>
      <c r="E7" s="2"/>
      <c r="F7" s="2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5"/>
      <c r="B8" s="2"/>
      <c r="C8" s="2"/>
      <c r="D8" s="2"/>
      <c r="E8" s="2"/>
      <c r="F8" s="2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5"/>
      <c r="B9" s="2"/>
      <c r="C9" s="2"/>
      <c r="D9" s="2"/>
      <c r="E9" s="2"/>
      <c r="F9" s="2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5"/>
      <c r="B10" s="2"/>
      <c r="C10" s="2"/>
      <c r="D10" s="2"/>
      <c r="E10" s="2"/>
      <c r="F10" s="2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26" t="s">
        <v>99</v>
      </c>
      <c r="B23" s="26" t="s">
        <v>100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27">
        <v>1340000</v>
      </c>
      <c r="B24" s="2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5"/>
      <c r="B25" s="2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5"/>
      <c r="B26" s="2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5"/>
      <c r="B27" s="2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5"/>
      <c r="B28" s="2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5"/>
      <c r="B29" s="2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5"/>
      <c r="B30" s="2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26" t="s">
        <v>99</v>
      </c>
      <c r="B36" s="26" t="s">
        <v>101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27">
        <v>1340000</v>
      </c>
      <c r="B37" s="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5"/>
      <c r="B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5"/>
      <c r="B39" s="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5"/>
      <c r="B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5"/>
      <c r="B41" s="2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5"/>
      <c r="B42" s="2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5"/>
      <c r="B43" s="2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C1:M1000"/>
  <sheetViews>
    <sheetView workbookViewId="0"/>
  </sheetViews>
  <sheetFormatPr baseColWidth="10" defaultColWidth="14.42578125" defaultRowHeight="15" customHeight="1" x14ac:dyDescent="0.2"/>
  <cols>
    <col min="1" max="2" width="2.42578125" customWidth="1"/>
    <col min="3" max="3" width="15.42578125" customWidth="1"/>
    <col min="4" max="4" width="16.42578125" customWidth="1"/>
    <col min="5" max="5" width="10.7109375" customWidth="1"/>
    <col min="6" max="6" width="14.7109375" customWidth="1"/>
    <col min="7" max="7" width="10.7109375" customWidth="1"/>
    <col min="8" max="8" width="10.42578125" customWidth="1"/>
    <col min="9" max="9" width="10.85546875" customWidth="1"/>
    <col min="10" max="10" width="14" customWidth="1"/>
    <col min="11" max="26" width="10.7109375" customWidth="1"/>
  </cols>
  <sheetData>
    <row r="1" spans="3:13" ht="12.75" customHeight="1" x14ac:dyDescent="0.2">
      <c r="C1" s="28"/>
      <c r="D1" s="29"/>
      <c r="E1" s="29"/>
      <c r="F1" s="30"/>
      <c r="G1" s="30"/>
      <c r="H1" s="30"/>
      <c r="I1" s="30"/>
      <c r="J1" s="30"/>
      <c r="K1" s="30"/>
      <c r="L1" s="30"/>
    </row>
    <row r="2" spans="3:13" ht="12.75" customHeight="1" x14ac:dyDescent="0.2">
      <c r="C2" s="30"/>
      <c r="D2" s="30"/>
      <c r="E2" s="30"/>
      <c r="F2" s="30"/>
      <c r="G2" s="30"/>
      <c r="H2" s="30"/>
      <c r="I2" s="30"/>
      <c r="J2" s="30"/>
      <c r="K2" s="30"/>
      <c r="L2" s="30"/>
    </row>
    <row r="3" spans="3:13" ht="12.75" customHeight="1" x14ac:dyDescent="0.2">
      <c r="C3" s="67" t="s">
        <v>102</v>
      </c>
      <c r="D3" s="46"/>
      <c r="E3" s="46"/>
      <c r="F3" s="46"/>
      <c r="G3" s="46"/>
      <c r="H3" s="46"/>
      <c r="I3" s="46"/>
      <c r="J3" s="46"/>
      <c r="K3" s="46"/>
      <c r="L3" s="47"/>
    </row>
    <row r="4" spans="3:13" ht="12.75" customHeight="1" x14ac:dyDescent="0.2">
      <c r="C4" s="30"/>
      <c r="D4" s="30"/>
      <c r="E4" s="30"/>
      <c r="F4" s="30"/>
      <c r="G4" s="30"/>
      <c r="H4" s="30"/>
      <c r="I4" s="30"/>
      <c r="J4" s="30"/>
      <c r="K4" s="30"/>
      <c r="L4" s="30"/>
    </row>
    <row r="5" spans="3:13" ht="12.75" customHeight="1" x14ac:dyDescent="0.2">
      <c r="C5" s="30"/>
      <c r="D5" s="30"/>
      <c r="E5" s="30"/>
      <c r="F5" s="68" t="s">
        <v>103</v>
      </c>
      <c r="G5" s="69"/>
      <c r="H5" s="69"/>
      <c r="I5" s="70"/>
      <c r="J5" s="30"/>
      <c r="K5" s="30"/>
      <c r="L5" s="30"/>
    </row>
    <row r="6" spans="3:13" ht="12.75" customHeight="1" x14ac:dyDescent="0.2">
      <c r="C6" s="31" t="s">
        <v>104</v>
      </c>
      <c r="D6" s="31" t="s">
        <v>105</v>
      </c>
      <c r="E6" s="31" t="s">
        <v>106</v>
      </c>
      <c r="F6" s="31" t="s">
        <v>107</v>
      </c>
      <c r="G6" s="31" t="s">
        <v>108</v>
      </c>
      <c r="H6" s="31" t="s">
        <v>109</v>
      </c>
      <c r="I6" s="31" t="s">
        <v>110</v>
      </c>
      <c r="J6" s="31" t="s">
        <v>48</v>
      </c>
      <c r="K6" s="31" t="s">
        <v>111</v>
      </c>
      <c r="L6" s="31" t="s">
        <v>112</v>
      </c>
      <c r="M6" s="30"/>
    </row>
    <row r="7" spans="3:13" ht="12.75" customHeight="1" x14ac:dyDescent="0.2">
      <c r="C7" s="32">
        <v>1028444555</v>
      </c>
      <c r="D7" s="33" t="s">
        <v>113</v>
      </c>
      <c r="E7" s="33" t="s">
        <v>114</v>
      </c>
      <c r="F7" s="34">
        <v>1.5</v>
      </c>
      <c r="G7" s="34">
        <v>1.9</v>
      </c>
      <c r="H7" s="34">
        <v>3.6</v>
      </c>
      <c r="I7" s="34">
        <v>2.1</v>
      </c>
      <c r="J7" s="35"/>
      <c r="K7" s="35"/>
      <c r="L7" s="35"/>
      <c r="M7" s="30"/>
    </row>
    <row r="8" spans="3:13" ht="12.75" customHeight="1" x14ac:dyDescent="0.2">
      <c r="C8" s="32">
        <v>32458968</v>
      </c>
      <c r="D8" s="33" t="s">
        <v>115</v>
      </c>
      <c r="E8" s="33" t="s">
        <v>116</v>
      </c>
      <c r="F8" s="34">
        <v>4.8</v>
      </c>
      <c r="G8" s="34">
        <v>4.5</v>
      </c>
      <c r="H8" s="34">
        <v>4.0999999999999996</v>
      </c>
      <c r="I8" s="34">
        <v>3.3</v>
      </c>
      <c r="J8" s="35"/>
      <c r="K8" s="35"/>
      <c r="L8" s="35"/>
      <c r="M8" s="30"/>
    </row>
    <row r="9" spans="3:13" ht="12.75" customHeight="1" x14ac:dyDescent="0.2">
      <c r="C9" s="32">
        <v>98652147</v>
      </c>
      <c r="D9" s="33" t="s">
        <v>117</v>
      </c>
      <c r="E9" s="33" t="s">
        <v>118</v>
      </c>
      <c r="F9" s="34">
        <v>4.3</v>
      </c>
      <c r="G9" s="34">
        <v>5</v>
      </c>
      <c r="H9" s="34">
        <v>2.5</v>
      </c>
      <c r="I9" s="34">
        <v>4.2</v>
      </c>
      <c r="J9" s="35"/>
      <c r="K9" s="35"/>
      <c r="L9" s="35"/>
      <c r="M9" s="30"/>
    </row>
    <row r="10" spans="3:13" ht="12.75" customHeight="1" x14ac:dyDescent="0.2">
      <c r="C10" s="32">
        <v>10182589696</v>
      </c>
      <c r="D10" s="33" t="s">
        <v>119</v>
      </c>
      <c r="E10" s="33" t="s">
        <v>120</v>
      </c>
      <c r="F10" s="34">
        <v>5</v>
      </c>
      <c r="G10" s="34">
        <v>4.2</v>
      </c>
      <c r="H10" s="34">
        <v>4</v>
      </c>
      <c r="I10" s="34">
        <v>3.3</v>
      </c>
      <c r="J10" s="35"/>
      <c r="K10" s="35"/>
      <c r="L10" s="35"/>
      <c r="M10" s="30"/>
    </row>
    <row r="11" spans="3:13" ht="12.75" customHeight="1" x14ac:dyDescent="0.2">
      <c r="C11" s="32">
        <v>98524111</v>
      </c>
      <c r="D11" s="33" t="s">
        <v>121</v>
      </c>
      <c r="E11" s="33" t="s">
        <v>122</v>
      </c>
      <c r="F11" s="34">
        <v>3.2</v>
      </c>
      <c r="G11" s="34">
        <v>4.5999999999999996</v>
      </c>
      <c r="H11" s="34">
        <v>3.5</v>
      </c>
      <c r="I11" s="34">
        <v>1.1000000000000001</v>
      </c>
      <c r="J11" s="35"/>
      <c r="K11" s="35"/>
      <c r="L11" s="35"/>
      <c r="M11" s="30"/>
    </row>
    <row r="12" spans="3:13" ht="12.75" customHeight="1" x14ac:dyDescent="0.2">
      <c r="C12" s="32">
        <v>42658741</v>
      </c>
      <c r="D12" s="33" t="s">
        <v>123</v>
      </c>
      <c r="E12" s="33" t="s">
        <v>124</v>
      </c>
      <c r="F12" s="34">
        <v>4.0999999999999996</v>
      </c>
      <c r="G12" s="34">
        <v>2.9</v>
      </c>
      <c r="H12" s="34">
        <v>4</v>
      </c>
      <c r="I12" s="34">
        <v>1</v>
      </c>
      <c r="J12" s="35"/>
      <c r="K12" s="35"/>
      <c r="L12" s="35"/>
      <c r="M12" s="30"/>
    </row>
    <row r="13" spans="3:13" ht="12.75" customHeight="1" x14ac:dyDescent="0.2">
      <c r="C13" s="32">
        <v>10201115252</v>
      </c>
      <c r="D13" s="33" t="s">
        <v>125</v>
      </c>
      <c r="E13" s="33" t="s">
        <v>126</v>
      </c>
      <c r="F13" s="34">
        <v>5</v>
      </c>
      <c r="G13" s="34">
        <v>3.6</v>
      </c>
      <c r="H13" s="34">
        <v>3</v>
      </c>
      <c r="I13" s="34">
        <v>2.5</v>
      </c>
      <c r="J13" s="35"/>
      <c r="K13" s="35"/>
      <c r="L13" s="35"/>
      <c r="M13" s="30"/>
    </row>
    <row r="14" spans="3:13" ht="12.75" customHeight="1" x14ac:dyDescent="0.2">
      <c r="C14" s="32">
        <v>10259874110</v>
      </c>
      <c r="D14" s="33" t="s">
        <v>127</v>
      </c>
      <c r="E14" s="33" t="s">
        <v>128</v>
      </c>
      <c r="F14" s="34">
        <v>1.1000000000000001</v>
      </c>
      <c r="G14" s="34">
        <v>2.1</v>
      </c>
      <c r="H14" s="34">
        <v>1.5</v>
      </c>
      <c r="I14" s="34">
        <v>4.0999999999999996</v>
      </c>
      <c r="J14" s="35"/>
      <c r="K14" s="35"/>
      <c r="L14" s="35"/>
      <c r="M14" s="30"/>
    </row>
    <row r="15" spans="3:13" ht="12.75" customHeight="1" x14ac:dyDescent="0.2">
      <c r="C15" s="30"/>
      <c r="D15" s="30"/>
      <c r="E15" s="30"/>
      <c r="F15" s="30"/>
      <c r="G15" s="30"/>
      <c r="H15" s="30"/>
      <c r="I15" s="30"/>
      <c r="J15" s="30"/>
      <c r="K15" s="30"/>
      <c r="L15" s="30"/>
    </row>
    <row r="16" spans="3:13" ht="12.75" customHeight="1" x14ac:dyDescent="0.2">
      <c r="C16" s="30"/>
      <c r="E16" s="36" t="s">
        <v>129</v>
      </c>
      <c r="F16" s="35"/>
      <c r="G16" s="35"/>
      <c r="H16" s="35"/>
      <c r="I16" s="33"/>
      <c r="J16" s="30"/>
      <c r="K16" s="30"/>
      <c r="L16" s="30"/>
    </row>
    <row r="17" spans="3:12" ht="12.75" customHeight="1" x14ac:dyDescent="0.2">
      <c r="C17" s="30"/>
      <c r="D17" s="30"/>
      <c r="E17" s="30"/>
      <c r="F17" s="30"/>
      <c r="G17" s="30"/>
      <c r="H17" s="30"/>
      <c r="I17" s="30"/>
      <c r="J17" s="30"/>
      <c r="K17" s="30"/>
      <c r="L17" s="30"/>
    </row>
    <row r="18" spans="3:12" ht="12.75" customHeight="1" x14ac:dyDescent="0.2">
      <c r="C18" s="71" t="s">
        <v>130</v>
      </c>
      <c r="D18" s="59"/>
      <c r="E18" s="59"/>
      <c r="F18" s="60"/>
      <c r="G18" s="35"/>
      <c r="H18" s="30"/>
      <c r="I18" s="30"/>
      <c r="J18" s="30"/>
      <c r="K18" s="30"/>
      <c r="L18" s="30"/>
    </row>
    <row r="19" spans="3:12" ht="12.75" customHeight="1" x14ac:dyDescent="0.2">
      <c r="C19" s="71" t="s">
        <v>131</v>
      </c>
      <c r="D19" s="59"/>
      <c r="E19" s="59"/>
      <c r="F19" s="60"/>
      <c r="G19" s="35"/>
      <c r="H19" s="30"/>
      <c r="I19" s="30"/>
      <c r="J19" s="30"/>
      <c r="K19" s="30"/>
      <c r="L19" s="30"/>
    </row>
    <row r="20" spans="3:12" ht="12.75" customHeight="1" x14ac:dyDescent="0.2">
      <c r="C20" s="71" t="s">
        <v>132</v>
      </c>
      <c r="D20" s="59"/>
      <c r="E20" s="59"/>
      <c r="F20" s="60"/>
      <c r="G20" s="35"/>
      <c r="H20" s="30"/>
      <c r="I20" s="30"/>
      <c r="J20" s="30"/>
      <c r="K20" s="30"/>
      <c r="L20" s="30"/>
    </row>
    <row r="21" spans="3:12" ht="12.75" customHeight="1" x14ac:dyDescent="0.2">
      <c r="C21" s="71" t="s">
        <v>133</v>
      </c>
      <c r="D21" s="59"/>
      <c r="E21" s="59"/>
      <c r="F21" s="60"/>
      <c r="G21" s="33"/>
      <c r="H21" s="30"/>
      <c r="I21" s="30"/>
      <c r="J21" s="30"/>
      <c r="K21" s="30"/>
      <c r="L21" s="30"/>
    </row>
    <row r="22" spans="3:12" ht="12.75" customHeight="1" x14ac:dyDescent="0.2">
      <c r="C22" s="30"/>
      <c r="D22" s="30"/>
      <c r="E22" s="30"/>
      <c r="F22" s="30"/>
      <c r="G22" s="30"/>
      <c r="H22" s="30"/>
      <c r="I22" s="30"/>
      <c r="J22" s="30"/>
      <c r="K22" s="30"/>
      <c r="L22" s="30"/>
    </row>
    <row r="23" spans="3:12" ht="12.75" customHeight="1" x14ac:dyDescent="0.2"/>
    <row r="24" spans="3:12" ht="12.75" customHeight="1" x14ac:dyDescent="0.2"/>
    <row r="25" spans="3:12" ht="12.75" customHeight="1" x14ac:dyDescent="0.2"/>
    <row r="26" spans="3:12" ht="12.75" customHeight="1" x14ac:dyDescent="0.2"/>
    <row r="27" spans="3:12" ht="12.75" customHeight="1" x14ac:dyDescent="0.2"/>
    <row r="28" spans="3:12" ht="12.75" customHeight="1" x14ac:dyDescent="0.2"/>
    <row r="29" spans="3:12" ht="12.75" customHeight="1" x14ac:dyDescent="0.2"/>
    <row r="30" spans="3:12" ht="12.75" customHeight="1" x14ac:dyDescent="0.2"/>
    <row r="31" spans="3:12" ht="12.75" customHeight="1" x14ac:dyDescent="0.2"/>
    <row r="32" spans="3:1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6">
    <mergeCell ref="C21:F21"/>
    <mergeCell ref="C3:L3"/>
    <mergeCell ref="F5:I5"/>
    <mergeCell ref="C18:F18"/>
    <mergeCell ref="C19:F19"/>
    <mergeCell ref="C20:F20"/>
  </mergeCells>
  <pageMargins left="0.15748031496062992" right="0.19685039370078741" top="0.98425196850393704" bottom="0.35433070866141736" header="0" footer="0"/>
  <pageSetup fitToHeight="0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L1000"/>
  <sheetViews>
    <sheetView workbookViewId="0"/>
  </sheetViews>
  <sheetFormatPr baseColWidth="10" defaultColWidth="14.42578125" defaultRowHeight="15" customHeight="1" x14ac:dyDescent="0.2"/>
  <cols>
    <col min="1" max="1" width="2.42578125" customWidth="1"/>
    <col min="2" max="2" width="13.85546875" customWidth="1"/>
    <col min="3" max="3" width="15.28515625" customWidth="1"/>
    <col min="4" max="4" width="15" customWidth="1"/>
    <col min="5" max="6" width="10.7109375" customWidth="1"/>
    <col min="7" max="7" width="10.42578125" customWidth="1"/>
    <col min="8" max="9" width="10.85546875" customWidth="1"/>
    <col min="10" max="10" width="14" customWidth="1"/>
    <col min="11" max="26" width="10.7109375" customWidth="1"/>
  </cols>
  <sheetData>
    <row r="1" spans="2:12" ht="12.75" customHeight="1" x14ac:dyDescent="0.2">
      <c r="B1" s="74" t="s">
        <v>134</v>
      </c>
      <c r="C1" s="75"/>
      <c r="D1" s="75"/>
      <c r="E1" s="75"/>
      <c r="F1" s="75"/>
      <c r="G1" s="75"/>
      <c r="H1" s="75"/>
      <c r="I1" s="75"/>
      <c r="J1" s="75"/>
      <c r="K1" s="76"/>
      <c r="L1" s="30"/>
    </row>
    <row r="2" spans="2:12" ht="12.75" customHeight="1" x14ac:dyDescent="0.2">
      <c r="B2" s="77"/>
      <c r="C2" s="78"/>
      <c r="D2" s="78"/>
      <c r="E2" s="78"/>
      <c r="F2" s="78"/>
      <c r="G2" s="78"/>
      <c r="H2" s="78"/>
      <c r="I2" s="78"/>
      <c r="J2" s="78"/>
      <c r="K2" s="79"/>
      <c r="L2" s="30"/>
    </row>
    <row r="3" spans="2:12" ht="12.75" customHeight="1" x14ac:dyDescent="0.2">
      <c r="B3" s="37"/>
      <c r="C3" s="38"/>
      <c r="D3" s="38"/>
      <c r="E3" s="38"/>
      <c r="F3" s="38"/>
      <c r="G3" s="38"/>
      <c r="H3" s="38"/>
      <c r="I3" s="38"/>
      <c r="J3" s="38"/>
      <c r="K3" s="39"/>
      <c r="L3" s="30"/>
    </row>
    <row r="4" spans="2:12" ht="52.5" customHeight="1" x14ac:dyDescent="0.2">
      <c r="B4" s="40" t="s">
        <v>135</v>
      </c>
      <c r="C4" s="40" t="s">
        <v>136</v>
      </c>
      <c r="D4" s="40" t="s">
        <v>137</v>
      </c>
      <c r="E4" s="40" t="s">
        <v>138</v>
      </c>
      <c r="F4" s="40" t="s">
        <v>139</v>
      </c>
      <c r="G4" s="40" t="s">
        <v>140</v>
      </c>
      <c r="H4" s="40" t="s">
        <v>141</v>
      </c>
      <c r="I4" s="40" t="s">
        <v>142</v>
      </c>
      <c r="J4" s="40" t="s">
        <v>143</v>
      </c>
      <c r="K4" s="40" t="s">
        <v>144</v>
      </c>
      <c r="L4" s="30"/>
    </row>
    <row r="5" spans="2:12" ht="12.75" customHeight="1" x14ac:dyDescent="0.2">
      <c r="B5" s="33" t="s">
        <v>145</v>
      </c>
      <c r="C5" s="41">
        <v>15000</v>
      </c>
      <c r="D5" s="42">
        <v>6</v>
      </c>
      <c r="E5" s="42">
        <v>2</v>
      </c>
      <c r="F5" s="42">
        <v>4</v>
      </c>
      <c r="G5" s="42">
        <v>3</v>
      </c>
      <c r="H5" s="42">
        <v>5</v>
      </c>
      <c r="I5" s="42">
        <v>7</v>
      </c>
      <c r="J5" s="33"/>
      <c r="K5" s="33"/>
      <c r="L5" s="30"/>
    </row>
    <row r="6" spans="2:12" ht="12.75" customHeight="1" x14ac:dyDescent="0.2">
      <c r="B6" s="33" t="s">
        <v>146</v>
      </c>
      <c r="C6" s="41">
        <v>12300</v>
      </c>
      <c r="D6" s="42">
        <v>10</v>
      </c>
      <c r="E6" s="42">
        <v>4</v>
      </c>
      <c r="F6" s="42">
        <v>12</v>
      </c>
      <c r="G6" s="42">
        <v>5</v>
      </c>
      <c r="H6" s="42">
        <v>9</v>
      </c>
      <c r="I6" s="42">
        <v>9</v>
      </c>
      <c r="J6" s="33"/>
      <c r="K6" s="33"/>
      <c r="L6" s="30"/>
    </row>
    <row r="7" spans="2:12" ht="12.75" customHeight="1" x14ac:dyDescent="0.2">
      <c r="B7" s="33" t="s">
        <v>147</v>
      </c>
      <c r="C7" s="41">
        <v>10900</v>
      </c>
      <c r="D7" s="42">
        <v>2</v>
      </c>
      <c r="E7" s="42">
        <v>5</v>
      </c>
      <c r="F7" s="42">
        <v>4</v>
      </c>
      <c r="G7" s="42">
        <v>2</v>
      </c>
      <c r="H7" s="42">
        <v>6</v>
      </c>
      <c r="I7" s="42">
        <v>3</v>
      </c>
      <c r="J7" s="33"/>
      <c r="K7" s="33"/>
      <c r="L7" s="30"/>
    </row>
    <row r="8" spans="2:12" ht="12.75" customHeight="1" x14ac:dyDescent="0.2">
      <c r="B8" s="33" t="s">
        <v>148</v>
      </c>
      <c r="C8" s="41">
        <v>8600</v>
      </c>
      <c r="D8" s="42">
        <v>4</v>
      </c>
      <c r="E8" s="42">
        <v>3</v>
      </c>
      <c r="F8" s="42">
        <v>7</v>
      </c>
      <c r="G8" s="42">
        <v>8</v>
      </c>
      <c r="H8" s="42">
        <v>5</v>
      </c>
      <c r="I8" s="42">
        <v>7</v>
      </c>
      <c r="J8" s="33"/>
      <c r="K8" s="33"/>
      <c r="L8" s="30"/>
    </row>
    <row r="9" spans="2:12" ht="12.75" customHeight="1" x14ac:dyDescent="0.2">
      <c r="B9" s="33" t="s">
        <v>149</v>
      </c>
      <c r="C9" s="41">
        <v>4300</v>
      </c>
      <c r="D9" s="42">
        <v>8</v>
      </c>
      <c r="E9" s="42">
        <v>4</v>
      </c>
      <c r="F9" s="42">
        <v>10</v>
      </c>
      <c r="G9" s="42">
        <v>4</v>
      </c>
      <c r="H9" s="42">
        <v>7</v>
      </c>
      <c r="I9" s="42">
        <v>8</v>
      </c>
      <c r="J9" s="33"/>
      <c r="K9" s="33"/>
      <c r="L9" s="30"/>
    </row>
    <row r="10" spans="2:12" ht="12.75" customHeight="1" x14ac:dyDescent="0.2">
      <c r="B10" s="33" t="s">
        <v>150</v>
      </c>
      <c r="C10" s="41">
        <v>12600</v>
      </c>
      <c r="D10" s="42">
        <v>5</v>
      </c>
      <c r="E10" s="42">
        <v>2</v>
      </c>
      <c r="F10" s="42">
        <v>6</v>
      </c>
      <c r="G10" s="42">
        <v>7</v>
      </c>
      <c r="H10" s="42">
        <v>8</v>
      </c>
      <c r="I10" s="42">
        <v>6</v>
      </c>
      <c r="J10" s="33"/>
      <c r="K10" s="33"/>
      <c r="L10" s="30"/>
    </row>
    <row r="11" spans="2:12" ht="12.75" customHeight="1" x14ac:dyDescent="0.2"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</row>
    <row r="12" spans="2:12" ht="12.75" customHeight="1" x14ac:dyDescent="0.2">
      <c r="B12" s="72" t="s">
        <v>151</v>
      </c>
      <c r="C12" s="47"/>
      <c r="D12" s="33"/>
      <c r="E12" s="33"/>
      <c r="F12" s="33"/>
      <c r="G12" s="33"/>
      <c r="H12" s="33"/>
      <c r="I12" s="30"/>
      <c r="J12" s="30"/>
      <c r="K12" s="30"/>
      <c r="L12" s="30"/>
    </row>
    <row r="13" spans="2:12" ht="12.75" customHeight="1" x14ac:dyDescent="0.2">
      <c r="B13" s="72" t="s">
        <v>152</v>
      </c>
      <c r="C13" s="47"/>
      <c r="D13" s="33"/>
      <c r="E13" s="33"/>
      <c r="F13" s="33"/>
      <c r="G13" s="33"/>
      <c r="H13" s="33"/>
      <c r="I13" s="30"/>
      <c r="J13" s="30"/>
      <c r="K13" s="30"/>
      <c r="L13" s="30"/>
    </row>
    <row r="14" spans="2:12" ht="12.75" customHeight="1" x14ac:dyDescent="0.2">
      <c r="B14" s="72" t="s">
        <v>153</v>
      </c>
      <c r="C14" s="47"/>
      <c r="D14" s="33"/>
      <c r="E14" s="33"/>
      <c r="F14" s="33"/>
      <c r="G14" s="33"/>
      <c r="H14" s="33"/>
      <c r="I14" s="30"/>
      <c r="J14" s="30"/>
      <c r="K14" s="30"/>
      <c r="L14" s="30"/>
    </row>
    <row r="15" spans="2:12" ht="12.75" customHeight="1" x14ac:dyDescent="0.2">
      <c r="B15" s="72" t="s">
        <v>154</v>
      </c>
      <c r="C15" s="47"/>
      <c r="D15" s="33"/>
      <c r="E15" s="33"/>
      <c r="F15" s="33"/>
      <c r="G15" s="33"/>
      <c r="H15" s="33"/>
      <c r="I15" s="30"/>
      <c r="J15" s="30"/>
      <c r="K15" s="30"/>
      <c r="L15" s="30"/>
    </row>
    <row r="16" spans="2:12" ht="12.75" customHeight="1" x14ac:dyDescent="0.2"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</row>
    <row r="17" spans="2:12" ht="12.75" customHeight="1" x14ac:dyDescent="0.2">
      <c r="B17" s="72" t="s">
        <v>155</v>
      </c>
      <c r="C17" s="46"/>
      <c r="D17" s="47"/>
      <c r="E17" s="33"/>
      <c r="F17" s="30"/>
      <c r="G17" s="30"/>
      <c r="H17" s="30"/>
      <c r="I17" s="30"/>
      <c r="J17" s="30"/>
      <c r="K17" s="30"/>
      <c r="L17" s="30"/>
    </row>
    <row r="18" spans="2:12" ht="12.75" customHeight="1" x14ac:dyDescent="0.2">
      <c r="B18" s="72" t="s">
        <v>156</v>
      </c>
      <c r="C18" s="46"/>
      <c r="D18" s="47"/>
      <c r="E18" s="43"/>
      <c r="F18" s="30"/>
      <c r="G18" s="30"/>
      <c r="H18" s="30"/>
      <c r="I18" s="30"/>
      <c r="J18" s="30"/>
      <c r="K18" s="30"/>
      <c r="L18" s="30"/>
    </row>
    <row r="19" spans="2:12" ht="12.75" customHeight="1" x14ac:dyDescent="0.2">
      <c r="B19" s="72" t="s">
        <v>157</v>
      </c>
      <c r="C19" s="46"/>
      <c r="D19" s="47"/>
      <c r="E19" s="43"/>
      <c r="F19" s="30"/>
      <c r="G19" s="30"/>
      <c r="H19" s="30"/>
      <c r="I19" s="30"/>
      <c r="J19" s="30"/>
      <c r="K19" s="30"/>
      <c r="L19" s="30"/>
    </row>
    <row r="20" spans="2:12" ht="12.75" customHeight="1" x14ac:dyDescent="0.2">
      <c r="B20" s="72" t="s">
        <v>158</v>
      </c>
      <c r="C20" s="46"/>
      <c r="D20" s="47"/>
      <c r="E20" s="43"/>
      <c r="F20" s="30"/>
      <c r="G20" s="30"/>
      <c r="H20" s="30"/>
      <c r="I20" s="30"/>
      <c r="J20" s="30"/>
      <c r="K20" s="30"/>
      <c r="L20" s="30"/>
    </row>
    <row r="21" spans="2:12" ht="26.25" customHeight="1" x14ac:dyDescent="0.2">
      <c r="B21" s="73" t="s">
        <v>159</v>
      </c>
      <c r="C21" s="46"/>
      <c r="D21" s="47"/>
      <c r="E21" s="33"/>
      <c r="F21" s="30"/>
      <c r="G21" s="30"/>
      <c r="H21" s="30"/>
      <c r="I21" s="30"/>
      <c r="J21" s="30"/>
      <c r="K21" s="30"/>
      <c r="L21" s="30"/>
    </row>
    <row r="22" spans="2:12" ht="12.75" customHeight="1" x14ac:dyDescent="0.2">
      <c r="B22" s="73" t="s">
        <v>160</v>
      </c>
      <c r="C22" s="46"/>
      <c r="D22" s="47"/>
      <c r="E22" s="2"/>
    </row>
    <row r="23" spans="2:12" ht="12.75" customHeight="1" x14ac:dyDescent="0.2"/>
    <row r="24" spans="2:12" ht="12.75" customHeight="1" x14ac:dyDescent="0.2"/>
    <row r="25" spans="2:12" ht="12.75" customHeight="1" x14ac:dyDescent="0.2"/>
    <row r="26" spans="2:12" ht="12.75" customHeight="1" x14ac:dyDescent="0.2"/>
    <row r="27" spans="2:12" ht="12.75" customHeight="1" x14ac:dyDescent="0.2"/>
    <row r="28" spans="2:12" ht="12.75" customHeight="1" x14ac:dyDescent="0.2"/>
    <row r="29" spans="2:12" ht="12.75" customHeight="1" x14ac:dyDescent="0.2"/>
    <row r="30" spans="2:12" ht="12.75" customHeight="1" x14ac:dyDescent="0.2"/>
    <row r="31" spans="2:12" ht="12.75" customHeight="1" x14ac:dyDescent="0.2"/>
    <row r="32" spans="2:1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1">
    <mergeCell ref="B19:D19"/>
    <mergeCell ref="B20:D20"/>
    <mergeCell ref="B21:D21"/>
    <mergeCell ref="B22:D22"/>
    <mergeCell ref="B1:K2"/>
    <mergeCell ref="B12:C12"/>
    <mergeCell ref="B13:C13"/>
    <mergeCell ref="B14:C14"/>
    <mergeCell ref="B15:C15"/>
    <mergeCell ref="B17:D17"/>
    <mergeCell ref="B18:D18"/>
  </mergeCells>
  <pageMargins left="0.15748031496062992" right="0.19685039370078741" top="0.98425196850393704" bottom="0.35433070866141736" header="0" footer="0"/>
  <pageSetup fitToHeight="0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Z1000"/>
  <sheetViews>
    <sheetView workbookViewId="0"/>
  </sheetViews>
  <sheetFormatPr baseColWidth="10" defaultColWidth="14.42578125" defaultRowHeight="15" customHeight="1" x14ac:dyDescent="0.2"/>
  <cols>
    <col min="1" max="1" width="2.42578125" customWidth="1"/>
    <col min="2" max="2" width="13.85546875" customWidth="1"/>
    <col min="3" max="3" width="15.28515625" customWidth="1"/>
    <col min="4" max="4" width="15" customWidth="1"/>
    <col min="5" max="6" width="11.42578125" customWidth="1"/>
    <col min="7" max="7" width="10.42578125" customWidth="1"/>
    <col min="8" max="9" width="10.85546875" customWidth="1"/>
    <col min="10" max="10" width="14" customWidth="1"/>
    <col min="11" max="12" width="11.42578125" customWidth="1"/>
    <col min="13" max="26" width="10.7109375" customWidth="1"/>
  </cols>
  <sheetData>
    <row r="1" spans="1:26" ht="12.75" customHeight="1" x14ac:dyDescent="0.2">
      <c r="A1" s="3"/>
      <c r="B1" s="74" t="s">
        <v>134</v>
      </c>
      <c r="C1" s="75"/>
      <c r="D1" s="75"/>
      <c r="E1" s="75"/>
      <c r="F1" s="75"/>
      <c r="G1" s="75"/>
      <c r="H1" s="75"/>
      <c r="I1" s="75"/>
      <c r="J1" s="75"/>
      <c r="K1" s="76"/>
      <c r="L1" s="30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3"/>
      <c r="B2" s="77"/>
      <c r="C2" s="78"/>
      <c r="D2" s="78"/>
      <c r="E2" s="78"/>
      <c r="F2" s="78"/>
      <c r="G2" s="78"/>
      <c r="H2" s="78"/>
      <c r="I2" s="78"/>
      <c r="J2" s="78"/>
      <c r="K2" s="79"/>
      <c r="L2" s="30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3"/>
      <c r="B3" s="37"/>
      <c r="C3" s="38"/>
      <c r="D3" s="38"/>
      <c r="E3" s="38"/>
      <c r="F3" s="38"/>
      <c r="G3" s="38"/>
      <c r="H3" s="38"/>
      <c r="I3" s="38"/>
      <c r="J3" s="38"/>
      <c r="K3" s="39"/>
      <c r="L3" s="30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52.5" customHeight="1" x14ac:dyDescent="0.2">
      <c r="A4" s="3"/>
      <c r="B4" s="40" t="s">
        <v>135</v>
      </c>
      <c r="C4" s="40" t="s">
        <v>136</v>
      </c>
      <c r="D4" s="40" t="s">
        <v>137</v>
      </c>
      <c r="E4" s="40" t="s">
        <v>138</v>
      </c>
      <c r="F4" s="40" t="s">
        <v>139</v>
      </c>
      <c r="G4" s="40" t="s">
        <v>140</v>
      </c>
      <c r="H4" s="40" t="s">
        <v>141</v>
      </c>
      <c r="I4" s="40" t="s">
        <v>142</v>
      </c>
      <c r="J4" s="40" t="s">
        <v>143</v>
      </c>
      <c r="K4" s="40" t="s">
        <v>144</v>
      </c>
      <c r="L4" s="30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3"/>
      <c r="B5" s="33" t="s">
        <v>145</v>
      </c>
      <c r="C5" s="41">
        <v>15000</v>
      </c>
      <c r="D5" s="42">
        <v>6</v>
      </c>
      <c r="E5" s="42">
        <v>2</v>
      </c>
      <c r="F5" s="42">
        <v>4</v>
      </c>
      <c r="G5" s="42">
        <v>3</v>
      </c>
      <c r="H5" s="42">
        <v>5</v>
      </c>
      <c r="I5" s="42">
        <v>7</v>
      </c>
      <c r="J5" s="33"/>
      <c r="K5" s="33"/>
      <c r="L5" s="30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3"/>
      <c r="B6" s="33" t="s">
        <v>146</v>
      </c>
      <c r="C6" s="41">
        <v>12300</v>
      </c>
      <c r="D6" s="42">
        <v>10</v>
      </c>
      <c r="E6" s="42">
        <v>4</v>
      </c>
      <c r="F6" s="42">
        <v>12</v>
      </c>
      <c r="G6" s="42">
        <v>5</v>
      </c>
      <c r="H6" s="42">
        <v>9</v>
      </c>
      <c r="I6" s="42">
        <v>9</v>
      </c>
      <c r="J6" s="33"/>
      <c r="K6" s="33"/>
      <c r="L6" s="30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3"/>
      <c r="B7" s="33" t="s">
        <v>147</v>
      </c>
      <c r="C7" s="41">
        <v>10900</v>
      </c>
      <c r="D7" s="42">
        <v>2</v>
      </c>
      <c r="E7" s="42">
        <v>5</v>
      </c>
      <c r="F7" s="42">
        <v>4</v>
      </c>
      <c r="G7" s="42">
        <v>2</v>
      </c>
      <c r="H7" s="42">
        <v>6</v>
      </c>
      <c r="I7" s="42">
        <v>3</v>
      </c>
      <c r="J7" s="33"/>
      <c r="K7" s="33"/>
      <c r="L7" s="30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3"/>
      <c r="B8" s="33" t="s">
        <v>148</v>
      </c>
      <c r="C8" s="41">
        <v>8600</v>
      </c>
      <c r="D8" s="42">
        <v>4</v>
      </c>
      <c r="E8" s="42">
        <v>3</v>
      </c>
      <c r="F8" s="42">
        <v>7</v>
      </c>
      <c r="G8" s="42">
        <v>8</v>
      </c>
      <c r="H8" s="42">
        <v>5</v>
      </c>
      <c r="I8" s="42">
        <v>7</v>
      </c>
      <c r="J8" s="33"/>
      <c r="K8" s="33"/>
      <c r="L8" s="30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/>
      <c r="B9" s="33" t="s">
        <v>149</v>
      </c>
      <c r="C9" s="41">
        <v>4300</v>
      </c>
      <c r="D9" s="42">
        <v>8</v>
      </c>
      <c r="E9" s="42">
        <v>4</v>
      </c>
      <c r="F9" s="42">
        <v>10</v>
      </c>
      <c r="G9" s="42">
        <v>4</v>
      </c>
      <c r="H9" s="42">
        <v>7</v>
      </c>
      <c r="I9" s="42">
        <v>8</v>
      </c>
      <c r="J9" s="33"/>
      <c r="K9" s="33"/>
      <c r="L9" s="30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3"/>
      <c r="B10" s="33" t="s">
        <v>150</v>
      </c>
      <c r="C10" s="41">
        <v>12600</v>
      </c>
      <c r="D10" s="42">
        <v>5</v>
      </c>
      <c r="E10" s="42">
        <v>2</v>
      </c>
      <c r="F10" s="42">
        <v>6</v>
      </c>
      <c r="G10" s="42">
        <v>7</v>
      </c>
      <c r="H10" s="42">
        <v>8</v>
      </c>
      <c r="I10" s="42">
        <v>6</v>
      </c>
      <c r="J10" s="33"/>
      <c r="K10" s="33"/>
      <c r="L10" s="30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3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3"/>
      <c r="B12" s="72" t="s">
        <v>151</v>
      </c>
      <c r="C12" s="47"/>
      <c r="D12" s="33"/>
      <c r="E12" s="33"/>
      <c r="F12" s="33"/>
      <c r="G12" s="33"/>
      <c r="H12" s="33"/>
      <c r="I12" s="33"/>
      <c r="J12" s="30"/>
      <c r="K12" s="30"/>
      <c r="L12" s="30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3"/>
      <c r="B13" s="72" t="s">
        <v>152</v>
      </c>
      <c r="C13" s="47"/>
      <c r="D13" s="35"/>
      <c r="E13" s="35"/>
      <c r="F13" s="35"/>
      <c r="G13" s="35"/>
      <c r="H13" s="35"/>
      <c r="I13" s="33"/>
      <c r="J13" s="30"/>
      <c r="K13" s="30"/>
      <c r="L13" s="30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3"/>
      <c r="B14" s="72" t="s">
        <v>153</v>
      </c>
      <c r="C14" s="47"/>
      <c r="D14" s="33"/>
      <c r="E14" s="33"/>
      <c r="F14" s="33"/>
      <c r="G14" s="33"/>
      <c r="H14" s="33"/>
      <c r="I14" s="33"/>
      <c r="J14" s="30"/>
      <c r="K14" s="30"/>
      <c r="L14" s="30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72" t="s">
        <v>154</v>
      </c>
      <c r="C15" s="47"/>
      <c r="D15" s="33"/>
      <c r="E15" s="33"/>
      <c r="F15" s="33"/>
      <c r="G15" s="33"/>
      <c r="H15" s="33"/>
      <c r="I15" s="33"/>
      <c r="J15" s="30"/>
      <c r="K15" s="30"/>
      <c r="L15" s="30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3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72" t="s">
        <v>155</v>
      </c>
      <c r="C17" s="46"/>
      <c r="D17" s="47"/>
      <c r="E17" s="33"/>
      <c r="F17" s="30"/>
      <c r="G17" s="30"/>
      <c r="H17" s="30"/>
      <c r="I17" s="30"/>
      <c r="J17" s="30"/>
      <c r="K17" s="30"/>
      <c r="L17" s="30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3"/>
      <c r="B18" s="72" t="s">
        <v>156</v>
      </c>
      <c r="C18" s="46"/>
      <c r="D18" s="47"/>
      <c r="E18" s="44"/>
      <c r="F18" s="30"/>
      <c r="G18" s="30"/>
      <c r="H18" s="30"/>
      <c r="I18" s="30"/>
      <c r="J18" s="30"/>
      <c r="K18" s="30"/>
      <c r="L18" s="30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3"/>
      <c r="B19" s="72" t="s">
        <v>157</v>
      </c>
      <c r="C19" s="46"/>
      <c r="D19" s="47"/>
      <c r="E19" s="43"/>
      <c r="F19" s="30"/>
      <c r="G19" s="30"/>
      <c r="H19" s="30"/>
      <c r="I19" s="30"/>
      <c r="J19" s="30"/>
      <c r="K19" s="30"/>
      <c r="L19" s="30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3"/>
      <c r="B20" s="72" t="s">
        <v>158</v>
      </c>
      <c r="C20" s="46"/>
      <c r="D20" s="47"/>
      <c r="E20" s="43"/>
      <c r="F20" s="30"/>
      <c r="G20" s="30"/>
      <c r="H20" s="30"/>
      <c r="I20" s="30"/>
      <c r="J20" s="30"/>
      <c r="K20" s="30"/>
      <c r="L20" s="30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3"/>
      <c r="B21" s="72" t="s">
        <v>161</v>
      </c>
      <c r="C21" s="46"/>
      <c r="D21" s="47"/>
      <c r="E21" s="33"/>
      <c r="F21" s="30"/>
      <c r="G21" s="30"/>
      <c r="H21" s="30"/>
      <c r="I21" s="30"/>
      <c r="J21" s="30"/>
      <c r="K21" s="30"/>
      <c r="L21" s="30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0">
    <mergeCell ref="B19:D19"/>
    <mergeCell ref="B20:D20"/>
    <mergeCell ref="B21:D21"/>
    <mergeCell ref="B1:K2"/>
    <mergeCell ref="B12:C12"/>
    <mergeCell ref="B13:C13"/>
    <mergeCell ref="B14:C14"/>
    <mergeCell ref="B15:C15"/>
    <mergeCell ref="B17:D17"/>
    <mergeCell ref="B18:D18"/>
  </mergeCells>
  <pageMargins left="0.15748031496062992" right="0.19685039370078741" top="0.98425196850393704" bottom="0.35433070866141736" header="0" footer="0"/>
  <pageSetup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EXPLICACIÓN</vt:lpstr>
      <vt:lpstr>Ejercicio 1</vt:lpstr>
      <vt:lpstr>Ejercicio 2</vt:lpstr>
      <vt:lpstr>Ejercicio 3</vt:lpstr>
      <vt:lpstr>Ejercicio 4</vt:lpstr>
      <vt:lpstr>Ejercicio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Profesor</dc:creator>
  <cp:lastModifiedBy>desarrollo</cp:lastModifiedBy>
  <dcterms:created xsi:type="dcterms:W3CDTF">2007-08-21T18:13:23Z</dcterms:created>
  <dcterms:modified xsi:type="dcterms:W3CDTF">2023-03-17T19:43:02Z</dcterms:modified>
</cp:coreProperties>
</file>