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DevCenter\Projects\Sorting-Algorithm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9" i="1" l="1"/>
  <c r="E8" i="1"/>
  <c r="E7" i="1"/>
  <c r="E6" i="1"/>
  <c r="E5" i="1"/>
  <c r="E4" i="1"/>
  <c r="E3" i="1"/>
  <c r="F9" i="1"/>
  <c r="F8" i="1"/>
  <c r="F7" i="1"/>
  <c r="F6" i="1"/>
  <c r="F5" i="1"/>
  <c r="F4" i="1"/>
  <c r="F3" i="1"/>
  <c r="D9" i="1"/>
  <c r="D8" i="1"/>
  <c r="D7" i="1"/>
  <c r="D6" i="1"/>
  <c r="D5" i="1"/>
  <c r="D4" i="1"/>
  <c r="D3" i="1"/>
  <c r="B9" i="1"/>
  <c r="B8" i="1"/>
  <c r="B7" i="1"/>
  <c r="B6" i="1"/>
  <c r="B5" i="1"/>
  <c r="B4" i="1"/>
  <c r="C9" i="1"/>
  <c r="C2" i="1"/>
  <c r="C8" i="1"/>
  <c r="C7" i="1"/>
  <c r="C6" i="1"/>
  <c r="C5" i="1"/>
  <c r="C4" i="1"/>
  <c r="C3" i="1"/>
  <c r="B2" i="1"/>
</calcChain>
</file>

<file path=xl/sharedStrings.xml><?xml version="1.0" encoding="utf-8"?>
<sst xmlns="http://schemas.openxmlformats.org/spreadsheetml/2006/main" count="68" uniqueCount="29">
  <si>
    <t>Selection</t>
  </si>
  <si>
    <t>Insertion</t>
  </si>
  <si>
    <t>Merge</t>
  </si>
  <si>
    <t>Quick</t>
  </si>
  <si>
    <t>Heap</t>
  </si>
  <si>
    <t>Worst</t>
  </si>
  <si>
    <t>Average</t>
  </si>
  <si>
    <t>Best</t>
  </si>
  <si>
    <t>O(n)</t>
  </si>
  <si>
    <t>O(n log(n))</t>
  </si>
  <si>
    <t>Big O (space) \ Algorithm</t>
  </si>
  <si>
    <t>Big O (time) \ Algorithm</t>
  </si>
  <si>
    <t>Elements \ Algorithm</t>
  </si>
  <si>
    <t>Space</t>
  </si>
  <si>
    <t>O(1)</t>
  </si>
  <si>
    <t>O(log (n))</t>
  </si>
  <si>
    <t>O(log(n))</t>
  </si>
  <si>
    <t>O(n!)</t>
  </si>
  <si>
    <t>From fastest to slowest</t>
  </si>
  <si>
    <t>Unstable</t>
  </si>
  <si>
    <t>Stable</t>
  </si>
  <si>
    <t>Inplace</t>
  </si>
  <si>
    <t>Not inplace</t>
  </si>
  <si>
    <r>
      <t>O(n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</si>
  <si>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r>
      <t>O(n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</si>
  <si>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t>O(2</t>
    </r>
    <r>
      <rPr>
        <b/>
        <vertAlign val="superscript"/>
        <sz val="11"/>
        <color theme="0"/>
        <rFont val="Calibri"/>
        <family val="2"/>
        <scheme val="minor"/>
      </rPr>
      <t>n</t>
    </r>
    <r>
      <rPr>
        <b/>
        <sz val="11"/>
        <color theme="0"/>
        <rFont val="Calibri"/>
        <family val="2"/>
        <scheme val="minor"/>
      </rPr>
      <t>)</t>
    </r>
  </si>
  <si>
    <t>Stability</t>
  </si>
  <si>
    <t>Place</t>
  </si>
  <si>
    <t>Properties\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</si>
</sst>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1" applyBorder="1"/>
    <xf numFmtId="0" fontId="1" fillId="2" borderId="1" xfId="1" applyFont="1" applyBorder="1"/>
    <xf numFmtId="0" fontId="2" fillId="2" borderId="0" xfId="1"/>
    <xf numFmtId="0" fontId="3" fillId="0" borderId="0" xfId="2"/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96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84" zoomScaleNormal="84" workbookViewId="0">
      <selection activeCell="O18" sqref="O18"/>
    </sheetView>
  </sheetViews>
  <sheetFormatPr defaultRowHeight="15" x14ac:dyDescent="0.25"/>
  <cols>
    <col min="1" max="1" width="22" bestFit="1" customWidth="1"/>
    <col min="2" max="3" width="10.5703125" customWidth="1"/>
    <col min="4" max="4" width="11.42578125" customWidth="1"/>
    <col min="5" max="6" width="11" customWidth="1"/>
    <col min="8" max="8" width="23.42578125" bestFit="1" customWidth="1"/>
    <col min="9" max="9" width="12.140625" customWidth="1"/>
    <col min="10" max="10" width="13.140625" customWidth="1"/>
    <col min="11" max="11" width="12.85546875" customWidth="1"/>
    <col min="12" max="12" width="12.42578125" customWidth="1"/>
    <col min="13" max="13" width="13.140625" customWidth="1"/>
    <col min="15" max="15" width="10" customWidth="1"/>
  </cols>
  <sheetData>
    <row r="1" spans="1:15" x14ac:dyDescent="0.25">
      <c r="A1" s="2" t="s">
        <v>12</v>
      </c>
      <c r="B1" s="2" t="s">
        <v>1</v>
      </c>
      <c r="C1" s="2" t="s">
        <v>0</v>
      </c>
      <c r="D1" s="2" t="s">
        <v>2</v>
      </c>
      <c r="E1" s="2" t="s">
        <v>4</v>
      </c>
      <c r="F1" s="2" t="s">
        <v>3</v>
      </c>
      <c r="H1" s="2" t="s">
        <v>11</v>
      </c>
      <c r="I1" s="2" t="s">
        <v>1</v>
      </c>
      <c r="J1" s="2" t="s">
        <v>0</v>
      </c>
      <c r="K1" s="2" t="s">
        <v>2</v>
      </c>
      <c r="L1" s="2" t="s">
        <v>4</v>
      </c>
      <c r="M1" s="2" t="s">
        <v>3</v>
      </c>
    </row>
    <row r="2" spans="1:15" ht="17.25" x14ac:dyDescent="0.25">
      <c r="A2" s="2">
        <v>1000</v>
      </c>
      <c r="B2" s="1">
        <f>8/1000</f>
        <v>8.0000000000000002E-3</v>
      </c>
      <c r="C2" s="1">
        <f>7/1000</f>
        <v>7.0000000000000001E-3</v>
      </c>
      <c r="D2" s="1">
        <v>1E-3</v>
      </c>
      <c r="E2" s="1">
        <v>1E-3</v>
      </c>
      <c r="F2" s="1">
        <v>0</v>
      </c>
      <c r="H2" s="2" t="s">
        <v>5</v>
      </c>
      <c r="I2" s="1" t="s">
        <v>23</v>
      </c>
      <c r="J2" s="1" t="s">
        <v>23</v>
      </c>
      <c r="K2" s="3" t="s">
        <v>9</v>
      </c>
      <c r="L2" s="1" t="s">
        <v>9</v>
      </c>
      <c r="M2" s="1" t="s">
        <v>23</v>
      </c>
    </row>
    <row r="3" spans="1:15" ht="17.25" x14ac:dyDescent="0.25">
      <c r="A3" s="2">
        <v>10000</v>
      </c>
      <c r="B3" s="1">
        <f>108/1000</f>
        <v>0.108</v>
      </c>
      <c r="C3" s="1">
        <f>76/1000</f>
        <v>7.5999999999999998E-2</v>
      </c>
      <c r="D3" s="1">
        <f>5/1000</f>
        <v>5.0000000000000001E-3</v>
      </c>
      <c r="E3" s="1">
        <f>5/1000</f>
        <v>5.0000000000000001E-3</v>
      </c>
      <c r="F3" s="1">
        <f>3/1000</f>
        <v>3.0000000000000001E-3</v>
      </c>
      <c r="H3" s="2" t="s">
        <v>6</v>
      </c>
      <c r="I3" s="1" t="s">
        <v>23</v>
      </c>
      <c r="J3" s="1" t="s">
        <v>23</v>
      </c>
      <c r="K3" s="1" t="s">
        <v>9</v>
      </c>
      <c r="L3" s="1" t="s">
        <v>9</v>
      </c>
      <c r="M3" s="1" t="s">
        <v>9</v>
      </c>
    </row>
    <row r="4" spans="1:15" ht="17.25" x14ac:dyDescent="0.25">
      <c r="A4" s="2">
        <v>50000</v>
      </c>
      <c r="B4" s="1">
        <f>2662/1000</f>
        <v>2.6619999999999999</v>
      </c>
      <c r="C4" s="1">
        <f>1826/1000</f>
        <v>1.8260000000000001</v>
      </c>
      <c r="D4" s="1">
        <f>21/1000</f>
        <v>2.1000000000000001E-2</v>
      </c>
      <c r="E4" s="1">
        <f>15/1000</f>
        <v>1.4999999999999999E-2</v>
      </c>
      <c r="F4" s="1">
        <f>12/1000</f>
        <v>1.2E-2</v>
      </c>
      <c r="H4" s="2" t="s">
        <v>7</v>
      </c>
      <c r="I4" s="1" t="s">
        <v>8</v>
      </c>
      <c r="J4" s="1" t="s">
        <v>23</v>
      </c>
      <c r="K4" s="1" t="s">
        <v>9</v>
      </c>
      <c r="L4" s="1" t="s">
        <v>9</v>
      </c>
      <c r="M4" s="1" t="s">
        <v>9</v>
      </c>
    </row>
    <row r="5" spans="1:15" x14ac:dyDescent="0.25">
      <c r="A5" s="2">
        <v>100000</v>
      </c>
      <c r="B5" s="1">
        <f>9110/1000</f>
        <v>9.11</v>
      </c>
      <c r="C5" s="1">
        <f>5664/1000</f>
        <v>5.6639999999999997</v>
      </c>
      <c r="D5" s="1">
        <f>31/1000</f>
        <v>3.1E-2</v>
      </c>
      <c r="E5" s="1">
        <f>31/1000</f>
        <v>3.1E-2</v>
      </c>
      <c r="F5" s="1">
        <f>16/1000</f>
        <v>1.6E-2</v>
      </c>
    </row>
    <row r="6" spans="1:15" x14ac:dyDescent="0.25">
      <c r="A6" s="2">
        <v>200000</v>
      </c>
      <c r="B6" s="1">
        <f>35281/1000</f>
        <v>35.280999999999999</v>
      </c>
      <c r="C6" s="1">
        <f>20815/1000</f>
        <v>20.815000000000001</v>
      </c>
      <c r="D6" s="1">
        <f>62/1000</f>
        <v>6.2E-2</v>
      </c>
      <c r="E6" s="1">
        <f>46/1000</f>
        <v>4.5999999999999999E-2</v>
      </c>
      <c r="F6" s="1">
        <f>31/1000</f>
        <v>3.1E-2</v>
      </c>
      <c r="H6" s="2" t="s">
        <v>10</v>
      </c>
      <c r="I6" s="2" t="s">
        <v>1</v>
      </c>
      <c r="J6" s="2" t="s">
        <v>0</v>
      </c>
      <c r="K6" s="2" t="s">
        <v>2</v>
      </c>
      <c r="L6" s="2" t="s">
        <v>4</v>
      </c>
      <c r="M6" s="2" t="s">
        <v>3</v>
      </c>
    </row>
    <row r="7" spans="1:15" x14ac:dyDescent="0.25">
      <c r="A7" s="2">
        <v>500000</v>
      </c>
      <c r="B7" s="1">
        <f>217576/1000</f>
        <v>217.57599999999999</v>
      </c>
      <c r="C7" s="1">
        <f>126637/1000</f>
        <v>126.637</v>
      </c>
      <c r="D7" s="1">
        <f>141/1000</f>
        <v>0.14099999999999999</v>
      </c>
      <c r="E7" s="1">
        <f>125/1000</f>
        <v>0.125</v>
      </c>
      <c r="F7" s="1">
        <f>78/1000</f>
        <v>7.8E-2</v>
      </c>
      <c r="H7" s="2" t="s">
        <v>13</v>
      </c>
      <c r="I7" s="1" t="s">
        <v>14</v>
      </c>
      <c r="J7" s="1" t="s">
        <v>14</v>
      </c>
      <c r="K7" s="1" t="s">
        <v>8</v>
      </c>
      <c r="L7" s="1" t="s">
        <v>14</v>
      </c>
      <c r="M7" s="1" t="s">
        <v>16</v>
      </c>
    </row>
    <row r="8" spans="1:15" x14ac:dyDescent="0.25">
      <c r="A8" s="2">
        <v>750000</v>
      </c>
      <c r="B8" s="1">
        <f>494082/1000</f>
        <v>494.08199999999999</v>
      </c>
      <c r="C8" s="1">
        <f>286496/1000</f>
        <v>286.49599999999998</v>
      </c>
      <c r="D8" s="1">
        <f>203/1000</f>
        <v>0.20300000000000001</v>
      </c>
      <c r="E8" s="1">
        <f>218/1000</f>
        <v>0.218</v>
      </c>
      <c r="F8" s="1">
        <f>125/1000</f>
        <v>0.125</v>
      </c>
    </row>
    <row r="9" spans="1:15" x14ac:dyDescent="0.25">
      <c r="A9" s="2">
        <v>1000000</v>
      </c>
      <c r="B9" s="1">
        <f>871961/1000</f>
        <v>871.96100000000001</v>
      </c>
      <c r="C9" s="1">
        <f>506924/1000</f>
        <v>506.92399999999998</v>
      </c>
      <c r="D9" s="1">
        <f>281/1000</f>
        <v>0.28100000000000003</v>
      </c>
      <c r="E9" s="1">
        <f>328/1000</f>
        <v>0.32800000000000001</v>
      </c>
      <c r="F9" s="1">
        <f>172/1000</f>
        <v>0.17199999999999999</v>
      </c>
      <c r="H9" s="2" t="s">
        <v>28</v>
      </c>
      <c r="I9" s="2" t="s">
        <v>1</v>
      </c>
      <c r="J9" s="2" t="s">
        <v>0</v>
      </c>
      <c r="K9" s="2" t="s">
        <v>2</v>
      </c>
      <c r="L9" s="2" t="s">
        <v>4</v>
      </c>
      <c r="M9" s="2" t="s">
        <v>3</v>
      </c>
    </row>
    <row r="10" spans="1:15" x14ac:dyDescent="0.25">
      <c r="H10" s="2" t="s">
        <v>26</v>
      </c>
      <c r="I10" s="1" t="s">
        <v>20</v>
      </c>
      <c r="J10" s="1" t="s">
        <v>19</v>
      </c>
      <c r="K10" s="1" t="s">
        <v>20</v>
      </c>
      <c r="L10" s="1" t="s">
        <v>19</v>
      </c>
      <c r="M10" s="1" t="s">
        <v>19</v>
      </c>
      <c r="O10" s="4"/>
    </row>
    <row r="11" spans="1:15" x14ac:dyDescent="0.25">
      <c r="H11" s="2" t="s">
        <v>27</v>
      </c>
      <c r="I11" s="1" t="s">
        <v>21</v>
      </c>
      <c r="J11" s="1" t="s">
        <v>21</v>
      </c>
      <c r="K11" s="1" t="s">
        <v>22</v>
      </c>
      <c r="L11" s="1" t="s">
        <v>21</v>
      </c>
      <c r="M11" s="1" t="s">
        <v>21</v>
      </c>
      <c r="O11" s="4"/>
    </row>
    <row r="12" spans="1:15" x14ac:dyDescent="0.25">
      <c r="A12" s="2" t="s">
        <v>18</v>
      </c>
    </row>
    <row r="13" spans="1:15" x14ac:dyDescent="0.25">
      <c r="A13" s="2" t="s">
        <v>14</v>
      </c>
    </row>
    <row r="14" spans="1:15" x14ac:dyDescent="0.25">
      <c r="A14" s="2" t="s">
        <v>15</v>
      </c>
    </row>
    <row r="15" spans="1:15" x14ac:dyDescent="0.25">
      <c r="A15" s="2" t="s">
        <v>8</v>
      </c>
    </row>
    <row r="16" spans="1:15" x14ac:dyDescent="0.25">
      <c r="A16" s="2" t="s">
        <v>9</v>
      </c>
    </row>
    <row r="17" spans="1:1" ht="17.25" x14ac:dyDescent="0.25">
      <c r="A17" s="2" t="s">
        <v>24</v>
      </c>
    </row>
    <row r="18" spans="1:1" ht="17.25" x14ac:dyDescent="0.25">
      <c r="A18" s="2" t="s">
        <v>25</v>
      </c>
    </row>
    <row r="19" spans="1:1" x14ac:dyDescent="0.25">
      <c r="A19" s="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2017-03-08T15:21:22Z</dcterms:created>
  <dcterms:modified xsi:type="dcterms:W3CDTF">2017-10-21T22:40:33Z</dcterms:modified>
</cp:coreProperties>
</file>