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Desktop\SQL Queries\"/>
    </mc:Choice>
  </mc:AlternateContent>
  <xr:revisionPtr revIDLastSave="0" documentId="8_{EC4012E3-F063-4B6E-B702-7A87111FCC5D}" xr6:coauthVersionLast="36" xr6:coauthVersionMax="36" xr10:uidLastSave="{00000000-0000-0000-0000-000000000000}"/>
  <bookViews>
    <workbookView xWindow="0" yWindow="0" windowWidth="20496" windowHeight="7668" tabRatio="909" activeTab="1" xr2:uid="{00000000-000D-0000-FFFF-FFFF00000000}"/>
  </bookViews>
  <sheets>
    <sheet name="Shopify Order Data" sheetId="3" r:id="rId1"/>
    <sheet name="Factory Inventory" sheetId="5" r:id="rId2"/>
    <sheet name="Product name" sheetId="2" state="hidden" r:id="rId3"/>
  </sheets>
  <definedNames>
    <definedName name="_xlnm._FilterDatabase" localSheetId="1" hidden="1">'Factory Inventory'!$D$3:$E$13</definedName>
    <definedName name="_xlnm._FilterDatabase" localSheetId="0" hidden="1">'Shopify Order Data'!$A$1:$CA$624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5" l="1"/>
  <c r="I23" i="5"/>
  <c r="E21" i="5"/>
  <c r="I12" i="5"/>
  <c r="I2" i="5"/>
  <c r="I22" i="5"/>
  <c r="I17" i="5"/>
  <c r="J2" i="5" l="1"/>
  <c r="E8" i="5"/>
  <c r="E4" i="5"/>
  <c r="E6" i="5" l="1"/>
  <c r="J22" i="5" l="1"/>
  <c r="E7" i="5"/>
  <c r="E5" i="5"/>
  <c r="I3" i="5"/>
  <c r="I9" i="5"/>
  <c r="I21" i="5"/>
  <c r="I11" i="5"/>
  <c r="I19" i="5"/>
  <c r="I4" i="5"/>
  <c r="I14" i="5"/>
  <c r="I18" i="5"/>
  <c r="I6" i="5"/>
  <c r="I8" i="5"/>
  <c r="I7" i="5"/>
  <c r="I20" i="5"/>
  <c r="I5" i="5"/>
  <c r="I15" i="5"/>
  <c r="I13" i="5"/>
  <c r="I10" i="5"/>
  <c r="I16" i="5"/>
  <c r="J21" i="5" l="1"/>
  <c r="J20" i="5"/>
  <c r="J19" i="5"/>
  <c r="J18" i="5"/>
  <c r="J16" i="5"/>
  <c r="J17" i="5"/>
  <c r="E9" i="5"/>
  <c r="J14" i="5"/>
  <c r="J15" i="5" l="1"/>
  <c r="J13" i="5"/>
  <c r="J11" i="5" l="1"/>
  <c r="J12" i="5"/>
  <c r="J10" i="5" l="1"/>
  <c r="J9" i="5" l="1"/>
  <c r="J8" i="5"/>
  <c r="J7" i="5"/>
  <c r="J6" i="5"/>
  <c r="J5" i="5"/>
  <c r="J4" i="5"/>
  <c r="J3" i="5"/>
  <c r="L1" i="5" l="1"/>
</calcChain>
</file>

<file path=xl/sharedStrings.xml><?xml version="1.0" encoding="utf-8"?>
<sst xmlns="http://schemas.openxmlformats.org/spreadsheetml/2006/main" count="2690" uniqueCount="758">
  <si>
    <t>Bundles_Name</t>
  </si>
  <si>
    <t>Product_Name</t>
  </si>
  <si>
    <t>Itms_Qty</t>
  </si>
  <si>
    <t>Ultimate care- gift box</t>
  </si>
  <si>
    <t>Hand &amp; Foot Whitening Cream</t>
  </si>
  <si>
    <t>Hand &amp; Foot Vitamin C Moisturizer</t>
  </si>
  <si>
    <t>SPOT CLEARING</t>
  </si>
  <si>
    <t>Tan killer</t>
  </si>
  <si>
    <t>Skin brightening bundle</t>
  </si>
  <si>
    <t>No dark hands &amp; foot</t>
  </si>
  <si>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</si>
  <si>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</si>
  <si>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</si>
  <si>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</si>
  <si>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</si>
  <si>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</si>
  <si>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</si>
  <si>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</si>
  <si>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</si>
  <si>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</si>
  <si>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</si>
  <si>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</si>
  <si>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</si>
  <si>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</si>
  <si>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</si>
  <si>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</si>
  <si>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</si>
  <si>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</si>
  <si>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</si>
  <si>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</si>
  <si>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</si>
  <si>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</si>
  <si>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</si>
  <si>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</si>
  <si>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</si>
  <si>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</si>
  <si>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</si>
  <si>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</si>
  <si>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</si>
  <si>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</si>
  <si>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</si>
  <si>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</si>
  <si>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</si>
  <si>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</si>
  <si>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</si>
  <si>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</si>
  <si>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</si>
  <si>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</si>
  <si>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</si>
  <si>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</si>
  <si>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</si>
  <si>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</si>
  <si>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</si>
  <si>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</si>
  <si>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</si>
  <si>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</si>
  <si>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</si>
  <si>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</si>
  <si>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</si>
  <si>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</si>
  <si>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</si>
  <si>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</si>
  <si>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</si>
  <si>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</si>
  <si>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</si>
  <si>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</si>
  <si>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</si>
  <si>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</si>
  <si>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</si>
  <si>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</si>
  <si>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</si>
  <si>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</si>
  <si>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</si>
  <si>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</si>
  <si>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</si>
  <si>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</si>
  <si>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</si>
  <si>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</si>
  <si>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</si>
  <si>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</si>
  <si>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</si>
  <si>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</si>
  <si>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</si>
  <si>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</si>
  <si>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</si>
  <si>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</si>
  <si>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</si>
  <si>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</si>
  <si>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</si>
  <si>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Ultimate care- gift box ðŸ¤</t>
  </si>
  <si>
    <t>Tan killer ðŸ¤</t>
  </si>
  <si>
    <t>Hand &amp; Foot  Whitening Cream ðŸ¤</t>
  </si>
  <si>
    <t>Hand &amp; Foot Vitamin C Moisturizer ðŸ¤</t>
  </si>
  <si>
    <t>Row Labels</t>
  </si>
  <si>
    <t>(blank)</t>
  </si>
  <si>
    <t>Grand Total</t>
  </si>
  <si>
    <t>Qty</t>
  </si>
  <si>
    <t>Shopify Product_Name</t>
  </si>
  <si>
    <t>Total no of orders</t>
  </si>
  <si>
    <t>no</t>
  </si>
  <si>
    <t>PKR</t>
  </si>
  <si>
    <t>PK</t>
  </si>
  <si>
    <t>Raybyrafia</t>
  </si>
  <si>
    <t>Low</t>
  </si>
  <si>
    <t>Lahore</t>
  </si>
  <si>
    <t>Total no of Pieces</t>
  </si>
  <si>
    <t>Ramadan Care Bundle</t>
  </si>
  <si>
    <t>new</t>
  </si>
  <si>
    <t xml:space="preserve">Vitamin c Moisturiser, Whitening cream </t>
  </si>
  <si>
    <t xml:space="preserve"> Ray’s Eidi Box</t>
  </si>
  <si>
    <t>not update yet website or shopify</t>
  </si>
  <si>
    <t>Rayâ€™s Eidi Box</t>
  </si>
  <si>
    <t>QTY</t>
  </si>
  <si>
    <t>verify result</t>
  </si>
  <si>
    <t>NOB</t>
  </si>
  <si>
    <t>NOP</t>
  </si>
  <si>
    <t>Verfication</t>
  </si>
  <si>
    <t>No dark hands &amp; foot ðŸ¤</t>
  </si>
  <si>
    <t>Skin brightening bundle ðŸ¤</t>
  </si>
  <si>
    <t>Karachi</t>
  </si>
  <si>
    <t>GST 16%</t>
  </si>
  <si>
    <t>Spot Clearing &amp; Whitening Cream Bundle ðŸ¤</t>
  </si>
  <si>
    <t>Sum of Lineitem quantity</t>
  </si>
  <si>
    <t>Time To Shine (Under Arm Serum)</t>
  </si>
  <si>
    <t>Hand &amp; Foot Spot Clearing ðŸ¤</t>
  </si>
  <si>
    <t>New Bundle</t>
  </si>
  <si>
    <t>Girls You Need This</t>
  </si>
  <si>
    <t>Darkness demolisher</t>
  </si>
  <si>
    <t>pending</t>
  </si>
  <si>
    <t>Standard</t>
  </si>
  <si>
    <t>Cash on Delivery (COD)</t>
  </si>
  <si>
    <t>web</t>
  </si>
  <si>
    <t>unfulfilled</t>
  </si>
  <si>
    <t>Feet Odor Protector Spray</t>
  </si>
  <si>
    <t>Daily Freshness Bundle</t>
  </si>
  <si>
    <t>Wedding Bliss Care Kit</t>
  </si>
  <si>
    <t>Bridal Essential Trio</t>
  </si>
  <si>
    <t>Spot Clearing &amp; Vitamin C Bundle ðŸ¤</t>
  </si>
  <si>
    <t>Self Care Bundle</t>
  </si>
  <si>
    <t>Foot Essential Duo</t>
  </si>
  <si>
    <t>MP10</t>
  </si>
  <si>
    <t>Multan</t>
  </si>
  <si>
    <t>Gujranwala</t>
  </si>
  <si>
    <t>MS10</t>
  </si>
  <si>
    <t>faiza10</t>
  </si>
  <si>
    <t>House</t>
  </si>
  <si>
    <t>Sialkot</t>
  </si>
  <si>
    <t>'0000</t>
  </si>
  <si>
    <t>'54000</t>
  </si>
  <si>
    <t>shameen10</t>
  </si>
  <si>
    <t>yes</t>
  </si>
  <si>
    <t>dc</t>
  </si>
  <si>
    <t>Saleem Rasheed</t>
  </si>
  <si>
    <t>Taj company stop ayesha sadiqa masjid wali gali main Al Habib Bank k bilkol opposite wali gali ma</t>
  </si>
  <si>
    <t>shopify_draft_order</t>
  </si>
  <si>
    <t>Due on receipt</t>
  </si>
  <si>
    <t>Islamabad</t>
  </si>
  <si>
    <t>Ray</t>
  </si>
  <si>
    <t>Rawalpindi</t>
  </si>
  <si>
    <t>Hyderabad</t>
  </si>
  <si>
    <t>Faisalabad</t>
  </si>
  <si>
    <t>zoya10</t>
  </si>
  <si>
    <t>'46000</t>
  </si>
  <si>
    <t>'44000</t>
  </si>
  <si>
    <t>lahore</t>
  </si>
  <si>
    <t>Quetta</t>
  </si>
  <si>
    <t>Sargodha</t>
  </si>
  <si>
    <t>'51010</t>
  </si>
  <si>
    <t>Hamza Asif</t>
  </si>
  <si>
    <t>Chapper road makhan colony Haripur kpk</t>
  </si>
  <si>
    <t>Haripur</t>
  </si>
  <si>
    <t>'02262</t>
  </si>
  <si>
    <t>'56000</t>
  </si>
  <si>
    <t>#36839</t>
  </si>
  <si>
    <t>2024-12-27 07:47:56 +0500</t>
  </si>
  <si>
    <t>Q.yousaf Yousaf</t>
  </si>
  <si>
    <t>'0852</t>
  </si>
  <si>
    <t>rx8rJA211c5O6yDsJyfw8CI0m</t>
  </si>
  <si>
    <t>FF10</t>
  </si>
  <si>
    <t>Sahiwal</t>
  </si>
  <si>
    <t>#36939</t>
  </si>
  <si>
    <t>poojabhatti772@gmail.com</t>
  </si>
  <si>
    <t>2024-12-28 12:32:03 +0500</t>
  </si>
  <si>
    <t>Pooja Bhatti</t>
  </si>
  <si>
    <t>I I Chandigarh Road Standards Chartered head office, Gound Floor</t>
  </si>
  <si>
    <t>I I Chandigarh Road Standards Chartered head office</t>
  </si>
  <si>
    <t>Gound Floor</t>
  </si>
  <si>
    <t>'74200</t>
  </si>
  <si>
    <t>rCJQAdlMZh0VBUimm46h5CTSA</t>
  </si>
  <si>
    <t>#36938</t>
  </si>
  <si>
    <t>maryamrazahassan90@gmail.com</t>
  </si>
  <si>
    <t>2024-12-28 12:08:15 +0500</t>
  </si>
  <si>
    <t>Mrs Raza Hassan</t>
  </si>
  <si>
    <t>dc-colony Near Cantt Block Mehran Street No 25 House no 212</t>
  </si>
  <si>
    <t>'52230</t>
  </si>
  <si>
    <t>rn6LXzQw75U8bDbSNNmQoeQis</t>
  </si>
  <si>
    <t>#36937</t>
  </si>
  <si>
    <t>mahamzaheer757@gmail.com</t>
  </si>
  <si>
    <t>natasha10</t>
  </si>
  <si>
    <t>2024-12-28 11:48:54 +0500</t>
  </si>
  <si>
    <t>Zaheer Ahmed</t>
  </si>
  <si>
    <t>Gangoo Bahadur museum road near Raja CNG (black gate) city taxila dist Rawalpindi.</t>
  </si>
  <si>
    <t>Taxila</t>
  </si>
  <si>
    <t>'47080</t>
  </si>
  <si>
    <t>rD6CHBVWW3thgduUrBWOtOZYC</t>
  </si>
  <si>
    <t>#36936</t>
  </si>
  <si>
    <t>rabiarashidmughal@gmail.com</t>
  </si>
  <si>
    <t>2024-12-28 11:42:44 +0500</t>
  </si>
  <si>
    <t>Rashid Mughal</t>
  </si>
  <si>
    <t>Admor Petrol Pump Shahdadpur District Sanghar, Sindh</t>
  </si>
  <si>
    <t>Admor Petrol Pump Shahdadpur District Sanghar</t>
  </si>
  <si>
    <t>Sindh</t>
  </si>
  <si>
    <t>Shahdadpur</t>
  </si>
  <si>
    <t>r8M7WMdmiJMHGQsc7tGMeAqrs</t>
  </si>
  <si>
    <t>#36935</t>
  </si>
  <si>
    <t>glamourbeautyparlour41@gmail.com</t>
  </si>
  <si>
    <t>2024-12-28 11:30:34 +0500</t>
  </si>
  <si>
    <t>Muhammad Zawiyar</t>
  </si>
  <si>
    <t>Glamour Beauty Parlour, Gola colony Ward No.14</t>
  </si>
  <si>
    <t>Glamour Beauty Parlour</t>
  </si>
  <si>
    <t>Gola colony Ward No.14</t>
  </si>
  <si>
    <t>Dera Allah Yar</t>
  </si>
  <si>
    <t>'07800</t>
  </si>
  <si>
    <t>rKG3yOXkfVVUJ4mXUMJvPJ3lP</t>
  </si>
  <si>
    <t>#36934</t>
  </si>
  <si>
    <t>samansalman230@gmail.com</t>
  </si>
  <si>
    <t>2024-12-28 11:26:54 +0500</t>
  </si>
  <si>
    <t>Salman Saleem</t>
  </si>
  <si>
    <t>16a-green Town</t>
  </si>
  <si>
    <t>'57000</t>
  </si>
  <si>
    <t>rsBz6l5IxRRsMaGZ3RdmzePZt</t>
  </si>
  <si>
    <t>#36933</t>
  </si>
  <si>
    <t>2024-12-28 11:24:33 +0500</t>
  </si>
  <si>
    <t>Munsif Rahman</t>
  </si>
  <si>
    <t>Gadoon swabi</t>
  </si>
  <si>
    <t>Dpc</t>
  </si>
  <si>
    <t>Mangal chai</t>
  </si>
  <si>
    <t>rqjSOY7VMXt9VGE2JSL7a8mTg</t>
  </si>
  <si>
    <t>#36932</t>
  </si>
  <si>
    <t>muhammadburak207149@icloud.com</t>
  </si>
  <si>
    <t>2024-12-28 11:20:43 +0500</t>
  </si>
  <si>
    <t>Ayesha Siddiqa</t>
  </si>
  <si>
    <t>Bharth Near Kalsoom Grammer School Bharth Sialkot Street 1 House</t>
  </si>
  <si>
    <t>rjDZmi0nFYFzQMNf3SMko25dW</t>
  </si>
  <si>
    <t>#36931</t>
  </si>
  <si>
    <t>umbreenadil@gmail.com</t>
  </si>
  <si>
    <t>2024-12-28 10:07:07 +0500</t>
  </si>
  <si>
    <t>Umbreen Adil</t>
  </si>
  <si>
    <t>House no 263 B Batala colony</t>
  </si>
  <si>
    <t>rvbzf9YRO637eTO8yllwaPskX</t>
  </si>
  <si>
    <t>#36929</t>
  </si>
  <si>
    <t>mayagee84@gmail.com</t>
  </si>
  <si>
    <t>2024-12-28 10:01:40 +0500</t>
  </si>
  <si>
    <t>Muhammad Umer</t>
  </si>
  <si>
    <t>501â€¦ C2 ( block) ,wapda town</t>
  </si>
  <si>
    <t>'05560</t>
  </si>
  <si>
    <t>rxcwsrzxGb0TU3CqwlwbFpGMk</t>
  </si>
  <si>
    <t>#36928</t>
  </si>
  <si>
    <t>kazmikazmi414@gmail.com</t>
  </si>
  <si>
    <t>saman10</t>
  </si>
  <si>
    <t>2024-12-28 09:51:10 +0500</t>
  </si>
  <si>
    <t>Sara Kazmi</t>
  </si>
  <si>
    <t>902-b/21 Mehmoodabad Colony Khanewal Road Multan</t>
  </si>
  <si>
    <t>'061</t>
  </si>
  <si>
    <t>rOAA9tEtk2yUdykNT0pXqdpLq</t>
  </si>
  <si>
    <t>#36927</t>
  </si>
  <si>
    <t>2024-12-28 09:46:14 +0500</t>
  </si>
  <si>
    <t>Iqra Tabani</t>
  </si>
  <si>
    <t>A-36 ground floor street 3 block 13/C gulshan-e-iqbal</t>
  </si>
  <si>
    <t>rRDd7VP6s8vztlMU44TE18xY7</t>
  </si>
  <si>
    <t>#36926</t>
  </si>
  <si>
    <t>zainabpervaiz26@gmail.com</t>
  </si>
  <si>
    <t>ribbab10</t>
  </si>
  <si>
    <t>2024-12-28 09:37:10 +0500</t>
  </si>
  <si>
    <t>Zainab Pervaiz</t>
  </si>
  <si>
    <t>Near hazro park hassan town hazro</t>
  </si>
  <si>
    <t>Hazro</t>
  </si>
  <si>
    <t>'43440</t>
  </si>
  <si>
    <t>rKl4Y4TLarS2MYflDUxeESXsb</t>
  </si>
  <si>
    <t>#36925</t>
  </si>
  <si>
    <t>2024-12-28 09:10:15 +0500</t>
  </si>
  <si>
    <t>Filza Tariq</t>
  </si>
  <si>
    <t>236 Westwood colony raiwind road lahore</t>
  </si>
  <si>
    <t>rhTNCrGTzGeLMTAidJBC3e7WJ</t>
  </si>
  <si>
    <t>#36924</t>
  </si>
  <si>
    <t>sanasweetu000@gmail.com</t>
  </si>
  <si>
    <t>2024-12-28 08:48:22 +0500</t>
  </si>
  <si>
    <t>Sana Usman</t>
  </si>
  <si>
    <t>House no 42 A mag town kashmir road sialkot</t>
  </si>
  <si>
    <t>rj1bPDkBLr3Q4a4aAiA5A6Ki4</t>
  </si>
  <si>
    <t>#36923</t>
  </si>
  <si>
    <t>ayeshanaseemkhalil.ank@gmail.com</t>
  </si>
  <si>
    <t>2024-12-28 08:22:43 +0500</t>
  </si>
  <si>
    <t>Ayesha Naseem</t>
  </si>
  <si>
    <t>House No G617al Khalil Qurran Complex Dav College Road, D A.v School</t>
  </si>
  <si>
    <t>House No G617al Khalil Qurran Complex Dav College Road</t>
  </si>
  <si>
    <t>D A.v School</t>
  </si>
  <si>
    <t>rFY7MWBALLE3YpS04g9I7IU1S</t>
  </si>
  <si>
    <t>#36922</t>
  </si>
  <si>
    <t>Usmannaeem855@gmail.com</t>
  </si>
  <si>
    <t>2024-12-28 07:09:57 +0500</t>
  </si>
  <si>
    <t>Mrs Tony</t>
  </si>
  <si>
    <t>3c1 344 township omerchowk lahore</t>
  </si>
  <si>
    <t>r1CTsonLud91385y19Fufu1LA</t>
  </si>
  <si>
    <t>#36921</t>
  </si>
  <si>
    <t>2024-12-28 04:51:17 +0500</t>
  </si>
  <si>
    <t>rWya3ZYdunPFfwDrAdw5A90Xt</t>
  </si>
  <si>
    <t>#36920</t>
  </si>
  <si>
    <t>samiashah17@gmail.com</t>
  </si>
  <si>
    <t>2024-12-28 03:46:47 +0500</t>
  </si>
  <si>
    <t>Samia Shah</t>
  </si>
  <si>
    <t>89-a-abdalians Housing Society Johar Town Near Shaukat Khanam Hospital</t>
  </si>
  <si>
    <t>rgmp4F7yKzw8ITgncHLL2Llju</t>
  </si>
  <si>
    <t>#36919</t>
  </si>
  <si>
    <t>rubilaiqbal.1525@gmail.com</t>
  </si>
  <si>
    <t>sana10</t>
  </si>
  <si>
    <t>2024-12-28 03:44:06 +0500</t>
  </si>
  <si>
    <t>rubila iqbal</t>
  </si>
  <si>
    <t>House No 404 Block N Phase 2 Joher Town lahore</t>
  </si>
  <si>
    <t>rGkJ5ficGNOOsasrjQxAHPLeU</t>
  </si>
  <si>
    <t>#36918</t>
  </si>
  <si>
    <t>yousrasarwar0103@gmail.com</t>
  </si>
  <si>
    <t>Ali10</t>
  </si>
  <si>
    <t>2024-12-28 02:41:08 +0500</t>
  </si>
  <si>
    <t>Yousra Sarwar</t>
  </si>
  <si>
    <t>Billy's paradise ph-1 block-3  Gulistan-e-Johar block-18</t>
  </si>
  <si>
    <t>rUdPS5YvmZpL8zffocJA6ckoE</t>
  </si>
  <si>
    <t>#36917</t>
  </si>
  <si>
    <t>hira.nazeer@hotmail.com</t>
  </si>
  <si>
    <t>2024-12-28 02:33:05 +0500</t>
  </si>
  <si>
    <t>Hira Nazir</t>
  </si>
  <si>
    <t>House No. 192, Khalid Bin Waleed Road, E-11/2, Islamabad, E-11/2</t>
  </si>
  <si>
    <t>House No. 192, Khalid Bin Waleed Road, E-11/2, Islamabad</t>
  </si>
  <si>
    <t>E-11/2</t>
  </si>
  <si>
    <t>riwIkhFzKViE47RkOP74zfXHP</t>
  </si>
  <si>
    <t>#36916</t>
  </si>
  <si>
    <t>2024-12-28 02:10:21 +0500</t>
  </si>
  <si>
    <t>Ahmad Maqbool</t>
  </si>
  <si>
    <t>Liaqatabad#1 Street#6 House#p350, House#p350</t>
  </si>
  <si>
    <t>Liaqatabad#1 Street#6 House#p350</t>
  </si>
  <si>
    <t>House#p350</t>
  </si>
  <si>
    <t>rTAv1WD9zPfmHHKQ92T6VW6cH</t>
  </si>
  <si>
    <t>#36915</t>
  </si>
  <si>
    <t>chicvista90@gmail.com</t>
  </si>
  <si>
    <t>2024-12-28 01:57:02 +0500</t>
  </si>
  <si>
    <t>Mahnoor Sabir</t>
  </si>
  <si>
    <t>Street No 2-house Number 11-rizwan Colony Minana Pura Near Ghory Wali Khangha, House</t>
  </si>
  <si>
    <t>Street No 2-house Number 11-rizwan Colony Minana Pura Near Ghory Wali Khangha</t>
  </si>
  <si>
    <t>'51310</t>
  </si>
  <si>
    <t>rVCzhL7KwgEMhHXpV3zhK1LmK</t>
  </si>
  <si>
    <t>#36914</t>
  </si>
  <si>
    <t>syedasaadiaa@gmail.com</t>
  </si>
  <si>
    <t>2024-12-28 01:25:51 +0500</t>
  </si>
  <si>
    <t>Hassan Hassan</t>
  </si>
  <si>
    <t>G3 146 Wapda Town Lahore</t>
  </si>
  <si>
    <t>r6fL8AeGcvwezl61k1j5jFuMH</t>
  </si>
  <si>
    <t>#36913</t>
  </si>
  <si>
    <t>hafamalik61@gmail.com</t>
  </si>
  <si>
    <t>2024-12-28 01:04:30 +0500</t>
  </si>
  <si>
    <t>Malik Malik</t>
  </si>
  <si>
    <t>Fateh ghar agency near shell petrol pump</t>
  </si>
  <si>
    <t>rqQszNnxYngSgYbmTaav6uLxp</t>
  </si>
  <si>
    <t>#36912</t>
  </si>
  <si>
    <t>h_tee101@yahoo.com</t>
  </si>
  <si>
    <t>2024-12-28 00:55:38 +0500</t>
  </si>
  <si>
    <t>Sara Hammad</t>
  </si>
  <si>
    <t>300-west Wood Colony Thoker Niaz Baig, Lahore</t>
  </si>
  <si>
    <t>300-west Wood Colony Thoker Niaz Baig</t>
  </si>
  <si>
    <t>rkplcnzkBkQ0vaaH7HLkmF0nD</t>
  </si>
  <si>
    <t>#36911</t>
  </si>
  <si>
    <t>2024-12-28 00:24:27 +0500</t>
  </si>
  <si>
    <t>Abdullah Kamran ,</t>
  </si>
  <si>
    <t xml:space="preserve"> House # W-60 G block Gulistan colony near awan chowk Faisalabad</t>
  </si>
  <si>
    <t xml:space="preserve"> Faisalabad</t>
  </si>
  <si>
    <t>#36910</t>
  </si>
  <si>
    <t>2024-12-28 00:22:33 +0500</t>
  </si>
  <si>
    <t xml:space="preserve">Kamran Kamran (return recovered </t>
  </si>
  <si>
    <t xml:space="preserve"> A 432 Block 5 Near Sir Syed University Ghulshan	Karachi</t>
  </si>
  <si>
    <t>#36909</t>
  </si>
  <si>
    <t>2024-12-28 00:20:47 +0500</t>
  </si>
  <si>
    <t>Anser Butt	 ,</t>
  </si>
  <si>
    <t xml:space="preserve"> B_9 Main Road Shadman Colony Gujrat</t>
  </si>
  <si>
    <t>Gujrat</t>
  </si>
  <si>
    <t>#36908</t>
  </si>
  <si>
    <t>2024-12-28 00:18:46 +0500</t>
  </si>
  <si>
    <t xml:space="preserve">Kamran tipu	 (AC)  </t>
  </si>
  <si>
    <t>Catwalk Shoes 34 Commercail Zone Liberty Market Lahore</t>
  </si>
  <si>
    <t>#36907</t>
  </si>
  <si>
    <t>2024-12-28 00:17:00 +0500</t>
  </si>
  <si>
    <t xml:space="preserve">Dr Naila Bhutto    (AC')	</t>
  </si>
  <si>
    <t xml:space="preserve"> B NO 102 QASIM NAGAR QASIMABAD HYDERABAD	 Hyderabad sindh	</t>
  </si>
  <si>
    <t xml:space="preserve"> Hyderabad sind</t>
  </si>
  <si>
    <t>#36906</t>
  </si>
  <si>
    <t>monazafar20@gmail.com</t>
  </si>
  <si>
    <t>2024-12-28 00:15:13 +0500</t>
  </si>
  <si>
    <t>Mamoona Zafar</t>
  </si>
  <si>
    <t>Medical Colony 59c Bahawalpur, No 10-lane</t>
  </si>
  <si>
    <t>Medical Colony 59c Bahawalpur</t>
  </si>
  <si>
    <t>No 10-lane</t>
  </si>
  <si>
    <t>Bahawalpur</t>
  </si>
  <si>
    <t>'63100</t>
  </si>
  <si>
    <t>rwd89LgDtEAYO8kYEbupB5x3B</t>
  </si>
  <si>
    <t>#36905</t>
  </si>
  <si>
    <t>farah786420@gmail.com</t>
  </si>
  <si>
    <t>2024-12-28 00:13:09 +0500</t>
  </si>
  <si>
    <t>Farah Anwer ,</t>
  </si>
  <si>
    <t xml:space="preserve">  Pcsir staff colony college road lahore block E1, house no 283</t>
  </si>
  <si>
    <t>#36904</t>
  </si>
  <si>
    <t>aimanahmed582@gmail.com</t>
  </si>
  <si>
    <t>2024-12-28 00:09:49 +0500</t>
  </si>
  <si>
    <t>Saadullah Khan</t>
  </si>
  <si>
    <t>Plot no 8 survey 135 near faisal bank shah Faisal colony no 1</t>
  </si>
  <si>
    <t>rGutPxqBCVaBMyNwa6aRmW8fF</t>
  </si>
  <si>
    <t>#36903</t>
  </si>
  <si>
    <t>maheenqasim85@gmail.com</t>
  </si>
  <si>
    <t>2024-12-28 00:05:34 +0500</t>
  </si>
  <si>
    <t>Maheen Qasim</t>
  </si>
  <si>
    <t>No 3-barki Road Paragon City Emparial1 House No137 Street</t>
  </si>
  <si>
    <t>rAYD8mhqVFblaPsGZ6hnXR5MF</t>
  </si>
  <si>
    <t>#36902</t>
  </si>
  <si>
    <t>rana19@gmail.com</t>
  </si>
  <si>
    <t>2024-12-27 23:59:24 +0500</t>
  </si>
  <si>
    <t>Rana Taimoor</t>
  </si>
  <si>
    <t>Chaudhary park main dtype road opposite wasa disposal  qadri corporation</t>
  </si>
  <si>
    <t>r1Z3r1R9wdStvJayL6dVJkVVz</t>
  </si>
  <si>
    <t>#36901</t>
  </si>
  <si>
    <t>zainabafzaal195@gmail.com</t>
  </si>
  <si>
    <t>2024-12-27 23:52:55 +0500</t>
  </si>
  <si>
    <t>Afzaal Ahmad</t>
  </si>
  <si>
    <t>City Housing House Number743 Block Dd Stret No 72 Gujranwala, Gujranwala</t>
  </si>
  <si>
    <t>City Housing House Number743 Block Dd Stret No 72 Gujranwala</t>
  </si>
  <si>
    <t>'52450</t>
  </si>
  <si>
    <t>rvRCWhAgBVx5wPmany02a6ZU1</t>
  </si>
  <si>
    <t>#36900</t>
  </si>
  <si>
    <t>rahatkhanparveen123@gmail.com</t>
  </si>
  <si>
    <t>2024-12-27 23:52:53 +0500</t>
  </si>
  <si>
    <t>Khadija Khan</t>
  </si>
  <si>
    <t>DHA ASKARI 3 house 309</t>
  </si>
  <si>
    <t>'123</t>
  </si>
  <si>
    <t>rbuuw7V6wd3oS2U7lM3Sp1ssy</t>
  </si>
  <si>
    <t>#36899</t>
  </si>
  <si>
    <t>ammara.zulfikar@gmail.com</t>
  </si>
  <si>
    <t>2024-12-27 23:42:52 +0500</t>
  </si>
  <si>
    <t>Ammara zulfiqar</t>
  </si>
  <si>
    <t>Resolve, 4th Floor, Sines Building, Nust H-12, Gate-1, Islamabad, SINES Building</t>
  </si>
  <si>
    <t>Resolve, 4th Floor, Sines Building, Nust H-12, Gate-1, Islamabad</t>
  </si>
  <si>
    <t>SINES Building</t>
  </si>
  <si>
    <t>rRsvf6pIZZDjf0VTBJP4XuFz4</t>
  </si>
  <si>
    <t>#36898</t>
  </si>
  <si>
    <t>sanaqa6@gmail.com</t>
  </si>
  <si>
    <t>2024-12-27 22:50:13 +0500</t>
  </si>
  <si>
    <t>Azfar. Qa</t>
  </si>
  <si>
    <t>Flat 6/2 Block B 7th Floor Abdullah Corner Wadhu Wah Nasimnagr Qasimabad Hyderabad</t>
  </si>
  <si>
    <t>'71000</t>
  </si>
  <si>
    <t>rs3Fgd4h4QDpX0WomVudbDCck</t>
  </si>
  <si>
    <t>#36897</t>
  </si>
  <si>
    <t>emanhurab@gmail.com</t>
  </si>
  <si>
    <t>2024-12-27 22:48:54 +0500</t>
  </si>
  <si>
    <t>Hoorab Eman</t>
  </si>
  <si>
    <t>55a-infantry Road Dharampura Lahore</t>
  </si>
  <si>
    <t>'54660</t>
  </si>
  <si>
    <t>rtw2pr4uxQssYFnwkctJfyazm</t>
  </si>
  <si>
    <t>#36896</t>
  </si>
  <si>
    <t>guddjee12781@yahoo.com</t>
  </si>
  <si>
    <t>2024-12-27 22:48:30 +0500</t>
  </si>
  <si>
    <t>Umer Saeed</t>
  </si>
  <si>
    <t>Saeed moters ghosia chowk kamalia road nearby adnan mall pirmehal</t>
  </si>
  <si>
    <t>Pirmahal</t>
  </si>
  <si>
    <t>'36300</t>
  </si>
  <si>
    <t>rG0w4ctc8rKnfZeXv22pFKcaL</t>
  </si>
  <si>
    <t>#36895</t>
  </si>
  <si>
    <t>nainaali0909@gmail.com</t>
  </si>
  <si>
    <t>2024-12-27 22:28:54 +0500</t>
  </si>
  <si>
    <t>Qurat-ul-Ain Naveed Qurat-ul-Ain Naveed</t>
  </si>
  <si>
    <t>House No 13 Street no 9 Block B soan garden housing society near expresswayHouse, House</t>
  </si>
  <si>
    <t>House No 13 Street no 9 Block B soan garden housing society near expresswayHouse</t>
  </si>
  <si>
    <t>rtgIVOSq4onW8LJQb5QWTg1nd</t>
  </si>
  <si>
    <t>#36894</t>
  </si>
  <si>
    <t>ummeabiha7860@gmail.com</t>
  </si>
  <si>
    <t>2024-12-27 22:01:33 +0500</t>
  </si>
  <si>
    <t>Huzaima Naeem</t>
  </si>
  <si>
    <t>House No:L-895 sector 5M North Karachi</t>
  </si>
  <si>
    <t>'006</t>
  </si>
  <si>
    <t>rl66QCdWeFRVWnde5ZNXugQBq</t>
  </si>
  <si>
    <t>#36893</t>
  </si>
  <si>
    <t>saqlainhamdani4@gmail.com</t>
  </si>
  <si>
    <t>aimen10</t>
  </si>
  <si>
    <t>2024-12-27 22:00:10 +0500</t>
  </si>
  <si>
    <t>Saqlain Hamdani</t>
  </si>
  <si>
    <t>District Sialkot tehsil Daska muhalla gaga kalan near Naveed kiryana store.</t>
  </si>
  <si>
    <t>Daska</t>
  </si>
  <si>
    <t>rrNbG3cM5mHeVSAfBrsLt7DgO</t>
  </si>
  <si>
    <t>#36892</t>
  </si>
  <si>
    <t>mehranxari@gmail.com</t>
  </si>
  <si>
    <t>2024-12-27 21:34:15 +0500</t>
  </si>
  <si>
    <t>Mehreen Shahzad</t>
  </si>
  <si>
    <t>house 271 block 15 B 1 township</t>
  </si>
  <si>
    <t>rqQ7uudgzJK6yIeLZEJCTiGwa</t>
  </si>
  <si>
    <t>#36891</t>
  </si>
  <si>
    <t>hijunaqvi1221@gmail.com</t>
  </si>
  <si>
    <t>2024-12-27 21:31:05 +0500</t>
  </si>
  <si>
    <t>Hijab Naqvi</t>
  </si>
  <si>
    <t>Flat 971/3l Block Khyban Amin Lahore</t>
  </si>
  <si>
    <t>romqHt58uTirNIraTP2VXLNX9</t>
  </si>
  <si>
    <t>#36890</t>
  </si>
  <si>
    <t>samreen2023@gmail.com</t>
  </si>
  <si>
    <t>2024-12-27 21:16:09 +0500</t>
  </si>
  <si>
    <t>Sajjad mehdi</t>
  </si>
  <si>
    <t>B/21s.no417jaffery tayer socity</t>
  </si>
  <si>
    <t>r4tR5b2samTOQzAmv7XFUWfAo</t>
  </si>
  <si>
    <t>#36889</t>
  </si>
  <si>
    <t>hkan9908@gamil.com</t>
  </si>
  <si>
    <t>2024-12-27 21:04:56 +0500</t>
  </si>
  <si>
    <t>Tina khan Khan</t>
  </si>
  <si>
    <t>135EME society E block</t>
  </si>
  <si>
    <t>Lhr</t>
  </si>
  <si>
    <t>rxw3w57HY0MAcOBwCeKOHhcaG</t>
  </si>
  <si>
    <t>#36888</t>
  </si>
  <si>
    <t>sadiaaltaf377@gmail.com</t>
  </si>
  <si>
    <t>2024-12-27 21:01:15 +0500</t>
  </si>
  <si>
    <t>Sadia Altaf</t>
  </si>
  <si>
    <t>House No 138 Block C Audit And Accounts Cooperative Housing Society Lahore</t>
  </si>
  <si>
    <t>rK92v5K7pIiF2IwHxSvOSIViY</t>
  </si>
  <si>
    <t>#36887</t>
  </si>
  <si>
    <t>maya_mkgr8@hotmail.com</t>
  </si>
  <si>
    <t>2024-12-27 20:26:03 +0500</t>
  </si>
  <si>
    <t>Major Murtuza</t>
  </si>
  <si>
    <t>OC Def Coy HQ SFS PAK Gar petaro cantt</t>
  </si>
  <si>
    <t>Jamshoro</t>
  </si>
  <si>
    <t>'1001</t>
  </si>
  <si>
    <t>radTAu3kjGKI7ADcL6RTsIb3b</t>
  </si>
  <si>
    <t>#36886</t>
  </si>
  <si>
    <t>anumarshad715@gmail.com</t>
  </si>
  <si>
    <t>2024-12-27 20:23:44 +0500</t>
  </si>
  <si>
    <t>Ammara Arshad</t>
  </si>
  <si>
    <t>158 J BLOCK DHA EME PHASE XII MULTAN Rd</t>
  </si>
  <si>
    <t>rBVuOU6uaJGR0HuVn4BywymQh</t>
  </si>
  <si>
    <t>#36885</t>
  </si>
  <si>
    <t>ummeabdulrehman5995@gmail.com</t>
  </si>
  <si>
    <t>2024-12-27 20:20:56 +0500</t>
  </si>
  <si>
    <t>Umme Ibrahim</t>
  </si>
  <si>
    <t>221-gulshan-e-ravi H Block , House Nmber</t>
  </si>
  <si>
    <t>'10</t>
  </si>
  <si>
    <t>rK64U5Q1rQvQhTO0hzWg0pedF</t>
  </si>
  <si>
    <t>#36884</t>
  </si>
  <si>
    <t>2024-12-27 20:20:27 +0500</t>
  </si>
  <si>
    <t>rqe5hE9zChQmBd8qsrVSsZ2i4</t>
  </si>
  <si>
    <t>#36882</t>
  </si>
  <si>
    <t>sabsmomal@gmail.com</t>
  </si>
  <si>
    <t>2024-12-27 19:40:22 +0500</t>
  </si>
  <si>
    <t>Sana Nazir</t>
  </si>
  <si>
    <t>HOUSE #589,PS CITY 2, SCHEME 33,KHI., House no 589</t>
  </si>
  <si>
    <t>HOUSE #589,PS CITY 2, SCHEME 33,KHI.</t>
  </si>
  <si>
    <t>House no 589</t>
  </si>
  <si>
    <t>'1234</t>
  </si>
  <si>
    <t>rdC1YGeuvk1CGoZTALZ6qEqpH</t>
  </si>
  <si>
    <t>#36881</t>
  </si>
  <si>
    <t>sarasalehmuhammad02@gmail.com</t>
  </si>
  <si>
    <t>2024-12-27 19:05:04 +0500</t>
  </si>
  <si>
    <t>Sara Saleh</t>
  </si>
  <si>
    <t>Qasar E Iqbal Building Forth Floor Opposite To Rehmat Masjid Wali Gali Bhempora Karachi, Qasar e Iqbal building 4 floor</t>
  </si>
  <si>
    <t>Qasar E Iqbal Building Forth Floor Opposite To Rehmat Masjid Wali Gali Bhempora Karachi</t>
  </si>
  <si>
    <t>Qasar e Iqbal building 4 floor</t>
  </si>
  <si>
    <t>rDBhSkQIKsmlNlw9n0QYxgRh0</t>
  </si>
  <si>
    <t>#36880</t>
  </si>
  <si>
    <t>amnaheer37@gmail.com</t>
  </si>
  <si>
    <t>2024-12-27 19:03:19 +0500</t>
  </si>
  <si>
    <t>M Ghouse</t>
  </si>
  <si>
    <t>Sector ff phase4 house 268 street 12 dha lhr, Heavenof homes</t>
  </si>
  <si>
    <t>Sector ff phase4 house 268 street 12 dha lhr</t>
  </si>
  <si>
    <t>Heavenof homes</t>
  </si>
  <si>
    <t>'53700</t>
  </si>
  <si>
    <t>rbf3N5E3Sgk98hwYqABqtcy9A</t>
  </si>
  <si>
    <t>#36879</t>
  </si>
  <si>
    <t>2024-12-27 18:27:20 +0500</t>
  </si>
  <si>
    <t>gulfayaz Abbasi</t>
  </si>
  <si>
    <t>Flat No C3 Pakistan Marine Academy Mauripur Hawksbay Road Karachi</t>
  </si>
  <si>
    <t>rCGXYX4d470lXez80btUp6y3g</t>
  </si>
  <si>
    <t>#36878</t>
  </si>
  <si>
    <t>umelaila89@gmail.com</t>
  </si>
  <si>
    <t>2024-12-27 18:16:09 +0500</t>
  </si>
  <si>
    <t>Zain Abbass</t>
  </si>
  <si>
    <t>Lane no 16 house no C 774 basti lala Rukh wah cantt</t>
  </si>
  <si>
    <t>Wah cantt</t>
  </si>
  <si>
    <t>rMWyPbcv5ypHplTJ0R7G3nAxb</t>
  </si>
  <si>
    <t>#36877</t>
  </si>
  <si>
    <t>jibranmisbah.com@gmail.com</t>
  </si>
  <si>
    <t>2024-12-27 18:04:01 +0500</t>
  </si>
  <si>
    <t>Misbahjibran Misbahjibran</t>
  </si>
  <si>
    <t>Pakistan oil refinery housing society  korangi creek</t>
  </si>
  <si>
    <t>rhJQHVYAUzJScQuZzuFsjjoSw</t>
  </si>
  <si>
    <t>#36876</t>
  </si>
  <si>
    <t>mehwishjavaid14@gmail.com</t>
  </si>
  <si>
    <t>2024-12-27 17:47:20 +0500</t>
  </si>
  <si>
    <t>aniee farooq</t>
  </si>
  <si>
    <t>208 Tariq block new garden town lahore</t>
  </si>
  <si>
    <t>r2yhW3BAqarqPqN5v8gjs14Bl</t>
  </si>
  <si>
    <t>#36875</t>
  </si>
  <si>
    <t>2024-12-27 17:47:09 +0500</t>
  </si>
  <si>
    <t>Naveed Akhtar</t>
  </si>
  <si>
    <t>Flat 11A block 1 askari tower 4 DHA 5</t>
  </si>
  <si>
    <t>rYG4gx66euHe4I8ke6xSBOS37</t>
  </si>
  <si>
    <t>#36874</t>
  </si>
  <si>
    <t>duajamal01@hotmail.com</t>
  </si>
  <si>
    <t>2024-12-27 17:25:34 +0500</t>
  </si>
  <si>
    <t>Jamal Jawed</t>
  </si>
  <si>
    <t>209 2nd Floor , Tower 4 , Gohar Complex , Model Colony , Malir , Karachi, Apartment</t>
  </si>
  <si>
    <t>209 2nd Floor , Tower 4 , Gohar Complex , Model Colony , Malir , Karachi</t>
  </si>
  <si>
    <t>Apartment</t>
  </si>
  <si>
    <t>'75100</t>
  </si>
  <si>
    <t>rLzxkVaYAG6p0cgnmGvCo1HDp</t>
  </si>
  <si>
    <t>#36873</t>
  </si>
  <si>
    <t>mariammajid550@gmail.com</t>
  </si>
  <si>
    <t>2024-12-27 17:11:33 +0500</t>
  </si>
  <si>
    <t>Majid Saleem</t>
  </si>
  <si>
    <t>35C 15th commercial street 2nd floor DHA phase 2 karachi, 35c</t>
  </si>
  <si>
    <t>35C 15th commercial street 2nd floor DHA phase 2 karachi</t>
  </si>
  <si>
    <t>35c</t>
  </si>
  <si>
    <t>'75500</t>
  </si>
  <si>
    <t>rkB3RWDOROshIUgck0tRjwxe2</t>
  </si>
  <si>
    <t>#36872</t>
  </si>
  <si>
    <t>sameyarafiq1@gmail.com</t>
  </si>
  <si>
    <t>2024-12-27 16:50:39 +0500</t>
  </si>
  <si>
    <t>Sameya Rafiq</t>
  </si>
  <si>
    <t>House no.A-21, Sector 31-D, P&amp;T Society, Korangi</t>
  </si>
  <si>
    <t>'75400</t>
  </si>
  <si>
    <t>rUfP140AfUdKV0oxYzIzevXcb</t>
  </si>
  <si>
    <t>#36871</t>
  </si>
  <si>
    <t>tayybasaleem11@gmail.com</t>
  </si>
  <si>
    <t>2024-12-27 16:42:05 +0500</t>
  </si>
  <si>
    <t>Tayyba Saleem</t>
  </si>
  <si>
    <t>Gulberg 2 Canal park house 8/5 Al Arifa</t>
  </si>
  <si>
    <t>rY5sID167k6AMnwo6bUnX4bHz</t>
  </si>
  <si>
    <t>#36870</t>
  </si>
  <si>
    <t>saimashahzadgn@gmail.com</t>
  </si>
  <si>
    <t>2024-12-27 16:16:16 +0500</t>
  </si>
  <si>
    <t>Saima Shahzad</t>
  </si>
  <si>
    <t>House No 362 Street 10 Block C ilama Iqbal  evenue roadCBR town Islamabad</t>
  </si>
  <si>
    <t>rRnRY2S3S92wBY0JXIeaBh5wb</t>
  </si>
  <si>
    <t>#36869</t>
  </si>
  <si>
    <t>marwarehman932020@gmail.com</t>
  </si>
  <si>
    <t>2024-12-27 16:15:09 +0500</t>
  </si>
  <si>
    <t>Marwa Rehman</t>
  </si>
  <si>
    <t>Punjab college sialkot shahab pura road</t>
  </si>
  <si>
    <t>rHxkjcBMB3EAWN1ff1hCWiisD</t>
  </si>
  <si>
    <t>#36868</t>
  </si>
  <si>
    <t>2024-12-27 16:07:27 +0500</t>
  </si>
  <si>
    <t>Zaffarullah Khan</t>
  </si>
  <si>
    <t>House 66-67, street3 baldia colony chishtian</t>
  </si>
  <si>
    <t>Chishtian</t>
  </si>
  <si>
    <t>rLT6iFIu3nz1ITk62aR6QAEbW</t>
  </si>
  <si>
    <t>#36867</t>
  </si>
  <si>
    <t>nadianawaz77@gmail.com</t>
  </si>
  <si>
    <t>2024-12-27 15:04:31 +0500</t>
  </si>
  <si>
    <t>Nadia Nawaz</t>
  </si>
  <si>
    <t>Street1 58D gulshany Mustafa society johar town</t>
  </si>
  <si>
    <t>rYqyeaUDbPZUx2dkYCvuzfxQT</t>
  </si>
  <si>
    <t>#36866</t>
  </si>
  <si>
    <t>vakaar.khan@gmail.com</t>
  </si>
  <si>
    <t>2024-12-27 14:28:38 +0500</t>
  </si>
  <si>
    <t>Muhammad waqar Khan</t>
  </si>
  <si>
    <t>House no. 998, Ground floor, Street 3, Sector i-10/2, Islamabad</t>
  </si>
  <si>
    <t>'24400</t>
  </si>
  <si>
    <t>rPFgp05FTuWFDwfetfSNkxZ8B</t>
  </si>
  <si>
    <t>#36865</t>
  </si>
  <si>
    <t>huziafkhan82@yahoo.com</t>
  </si>
  <si>
    <t>2024-12-27 14:21:27 +0500</t>
  </si>
  <si>
    <t>Nasir fahad Nasir fahad</t>
  </si>
  <si>
    <t>Gulshane e hadeed phase 2 house no C131</t>
  </si>
  <si>
    <t>rjysuOdpNhjzubz1C9FdfPMTk</t>
  </si>
  <si>
    <t>#36864</t>
  </si>
  <si>
    <t>fraziariasat46@gmail.com</t>
  </si>
  <si>
    <t>2024-12-27 14:12:34 +0500</t>
  </si>
  <si>
    <t>Frazia Riasat</t>
  </si>
  <si>
    <t>Avicenna medical college</t>
  </si>
  <si>
    <t>rfxP5OT2Yq9MCHR3VjLsieNhU</t>
  </si>
  <si>
    <t>#36863</t>
  </si>
  <si>
    <t>sa7019341@gmail.com</t>
  </si>
  <si>
    <t>2024-12-27 14:09:59 +0500</t>
  </si>
  <si>
    <t>Usman Asif</t>
  </si>
  <si>
    <t>TCS office kotla arab Ali khan</t>
  </si>
  <si>
    <t>Kotla Arab Ali Khan Destric Gujrta</t>
  </si>
  <si>
    <t>'123456</t>
  </si>
  <si>
    <t>rkTO002TwkCown9AXvIlFvNV3</t>
  </si>
  <si>
    <t>#36862</t>
  </si>
  <si>
    <t>hinatariq937@gmail.com</t>
  </si>
  <si>
    <t>2024-12-27 13:46:28 +0500</t>
  </si>
  <si>
    <t>Hina Tariq</t>
  </si>
  <si>
    <t>Hajiabad Rehmatabad st 6</t>
  </si>
  <si>
    <t>rCEhANAkYjYtwgTd3y3x2b7GH</t>
  </si>
  <si>
    <t>#36861</t>
  </si>
  <si>
    <t>mehakyounas537@gmail.com</t>
  </si>
  <si>
    <t>2024-12-27 13:46:23 +0500</t>
  </si>
  <si>
    <t>Orhan Haris</t>
  </si>
  <si>
    <t>House 691 street 22 imperial garden paragon city barki road lahore</t>
  </si>
  <si>
    <t>ru7ymnfePMwvoBFW3ybQ50Ad0</t>
  </si>
  <si>
    <t>#36860</t>
  </si>
  <si>
    <t>2024-12-27 13:45:56 +0500</t>
  </si>
  <si>
    <t>Ahmed Saleem</t>
  </si>
  <si>
    <t>37C Lane 2 Dha Phase 6 Shahbaz Commercial Karachi</t>
  </si>
  <si>
    <t>rxv8N7H7jrqsuyj59tpTMyqDd</t>
  </si>
  <si>
    <t>#36859</t>
  </si>
  <si>
    <t>zarmeenazafar1211@gmail.com</t>
  </si>
  <si>
    <t>2024-12-27 13:42:45 +0500</t>
  </si>
  <si>
    <t>Zafar Awan</t>
  </si>
  <si>
    <t>House #37(A) Canal View Town pakpattan chowk Sahiwal</t>
  </si>
  <si>
    <t>rwGNgMBRxtH9kzVq4CwRC4MZf</t>
  </si>
  <si>
    <t>#36857</t>
  </si>
  <si>
    <t>zahra19noor@gmail.com</t>
  </si>
  <si>
    <t>2024-12-27 12:54:46 +0500</t>
  </si>
  <si>
    <t>Zahra Waqas</t>
  </si>
  <si>
    <t>House#50/2, street #4 shairzaman town</t>
  </si>
  <si>
    <t>rCrJqhrqveTtMC9GW39IeY8oj</t>
  </si>
  <si>
    <t>#36856</t>
  </si>
  <si>
    <t>i85282015@gmail.com</t>
  </si>
  <si>
    <t>2024-12-27 12:46:25 +0500</t>
  </si>
  <si>
    <t>Yasmin Khan</t>
  </si>
  <si>
    <t>Ghory shah road sukhi Tali near madrsah jamiya farooqiya House no 152LDA</t>
  </si>
  <si>
    <t>rydtij2iULYIiHUiuITwocg8U</t>
  </si>
  <si>
    <t>#36855</t>
  </si>
  <si>
    <t>irtazakhan78902@gmail.com</t>
  </si>
  <si>
    <t>2024-12-27 12:23:25 +0500</t>
  </si>
  <si>
    <t>Irtaza Khan</t>
  </si>
  <si>
    <t>Dara Bagh Vala Mohallah Qazian Ghfrar Tambaku Valal</t>
  </si>
  <si>
    <t>Jampur</t>
  </si>
  <si>
    <t>'6701</t>
  </si>
  <si>
    <t>r22r50fMukHblz09l3lp0V9Ab</t>
  </si>
  <si>
    <t>#36854</t>
  </si>
  <si>
    <t>eramsalman24@gmail.com</t>
  </si>
  <si>
    <t>2024-12-27 12:09:05 +0500</t>
  </si>
  <si>
    <t>Ahmad Salman</t>
  </si>
  <si>
    <t>2-139bpcsir</t>
  </si>
  <si>
    <t>'5424</t>
  </si>
  <si>
    <t>rX95bwyGz81aZncwxtfLaIlVG</t>
  </si>
  <si>
    <t>#36853</t>
  </si>
  <si>
    <t>kiran.bajwaaa@gmail.com</t>
  </si>
  <si>
    <t>2024-12-27 12:06:27 +0500</t>
  </si>
  <si>
    <t>Kiran Bajwa</t>
  </si>
  <si>
    <t>House No 277 Block No 4 Sector D1 Township Lahore</t>
  </si>
  <si>
    <t>rqgp8RLVpulvmN8oIoYxyMHht</t>
  </si>
  <si>
    <t>#36852</t>
  </si>
  <si>
    <t>hussainin091@gmail.com</t>
  </si>
  <si>
    <t>2024-12-27 11:59:10 +0500</t>
  </si>
  <si>
    <t>Nadia Hussaini</t>
  </si>
  <si>
    <t>87000-mari Colney Near Pakistan School Hazara Town, Mari Colney</t>
  </si>
  <si>
    <t>87000-mari Colney Near Pakistan School Hazara Town</t>
  </si>
  <si>
    <t>Mari Colney</t>
  </si>
  <si>
    <t>'87310</t>
  </si>
  <si>
    <t>rfDMlufYwmubd8RvQslPP1AFj</t>
  </si>
  <si>
    <t>#36851</t>
  </si>
  <si>
    <t>sabeennoor58@gmail.com</t>
  </si>
  <si>
    <t>2024-12-27 11:35:06 +0500</t>
  </si>
  <si>
    <t>Sana Ali</t>
  </si>
  <si>
    <t>House 13 Street 125 G-13/4, Khyber Market G13/4</t>
  </si>
  <si>
    <t>House 13 Street 125 G-13/4</t>
  </si>
  <si>
    <t>Khyber Market G13/4</t>
  </si>
  <si>
    <t>rxBHZGnIkfefBMgTNzMrXJr0V</t>
  </si>
  <si>
    <t xml:space="preserve">RR  28 Dec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</si>
</sst>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EDEDE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0" fillId="3" borderId="2" xfId="0" applyFill="1" applyBorder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1" fontId="0" fillId="0" borderId="0" xfId="0" applyNumberFormat="1"/>
    <xf numFmtId="0" fontId="6" fillId="8" borderId="9" xfId="0" applyFont="1" applyFill="1" applyBorder="1"/>
    <xf numFmtId="0" fontId="0" fillId="0" borderId="1" xfId="0" applyBorder="1" applyAlignment="1">
      <alignment vertical="top"/>
    </xf>
    <xf numFmtId="0" fontId="0" fillId="0" borderId="11" xfId="0" applyBorder="1" applyAlignment="1">
      <alignment horizontal="left"/>
    </xf>
    <xf numFmtId="0" fontId="0" fillId="0" borderId="12" xfId="0" applyBorder="1"/>
    <xf numFmtId="0" fontId="6" fillId="8" borderId="10" xfId="0" applyFont="1" applyFill="1" applyBorder="1"/>
    <xf numFmtId="0" fontId="0" fillId="0" borderId="0" xfId="0" applyNumberFormat="1"/>
    <xf numFmtId="0" fontId="0" fillId="0" borderId="2" xfId="0" applyFill="1" applyBorder="1"/>
    <xf numFmtId="0" fontId="1" fillId="9" borderId="5" xfId="0" applyFont="1" applyFill="1" applyBorder="1"/>
    <xf numFmtId="0" fontId="1" fillId="9" borderId="6" xfId="0" applyFont="1" applyFill="1" applyBorder="1"/>
    <xf numFmtId="0" fontId="3" fillId="10" borderId="7" xfId="0" applyFont="1" applyFill="1" applyBorder="1"/>
    <xf numFmtId="0" fontId="6" fillId="10" borderId="8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54.563241666663" createdVersion="6" refreshedVersion="6" minRefreshableVersion="3" recordCount="322" xr:uid="{BDAC0CAA-E0CD-4C74-93E0-BD05A37A9305}">
  <cacheSource type="worksheet">
    <worksheetSource ref="A1:CA1000" sheet="Shopify Order Data"/>
  </cacheSource>
  <cacheFields count="79">
    <cacheField name="Name" numFmtId="0">
      <sharedItems containsBlank="1"/>
    </cacheField>
    <cacheField name="Email" numFmtId="0">
      <sharedItems containsBlank="1"/>
    </cacheField>
    <cacheField name="Financial Status" numFmtId="0">
      <sharedItems containsBlank="1"/>
    </cacheField>
    <cacheField name="Paid at" numFmtId="0">
      <sharedItems containsNonDate="0" containsString="0" containsBlank="1"/>
    </cacheField>
    <cacheField name="Fulfillment Status" numFmtId="0">
      <sharedItems containsBlank="1"/>
    </cacheField>
    <cacheField name="Fulfilled at" numFmtId="0">
      <sharedItems containsNonDate="0" containsString="0" containsBlank="1"/>
    </cacheField>
    <cacheField name="Accepts Marketing" numFmtId="0">
      <sharedItems containsBlank="1"/>
    </cacheField>
    <cacheField name="Currency" numFmtId="0">
      <sharedItems containsBlank="1"/>
    </cacheField>
    <cacheField name="Subtotal" numFmtId="0">
      <sharedItems containsString="0" containsBlank="1" containsNumber="1" minValue="945" maxValue="6375"/>
    </cacheField>
    <cacheField name="Shipping" numFmtId="0">
      <sharedItems containsString="0" containsBlank="1" containsNumber="1" containsInteger="1" minValue="150" maxValue="150"/>
    </cacheField>
    <cacheField name="Taxes" numFmtId="0">
      <sharedItems containsString="0" containsBlank="1" containsNumber="1" containsInteger="1" minValue="0" maxValue="0"/>
    </cacheField>
    <cacheField name="Total" numFmtId="0">
      <sharedItems containsString="0" containsBlank="1" containsNumber="1" minValue="1095" maxValue="6525"/>
    </cacheField>
    <cacheField name="Discount Code" numFmtId="0">
      <sharedItems containsBlank="1"/>
    </cacheField>
    <cacheField name="Discount Amount" numFmtId="0">
      <sharedItems containsString="0" containsBlank="1" containsNumber="1" minValue="0" maxValue="367.6"/>
    </cacheField>
    <cacheField name="Shipping Method" numFmtId="0">
      <sharedItems containsBlank="1"/>
    </cacheField>
    <cacheField name="Created at" numFmtId="0">
      <sharedItems containsBlank="1"/>
    </cacheField>
    <cacheField name="Lineitem quantity" numFmtId="0">
      <sharedItems containsString="0" containsBlank="1" containsNumber="1" containsInteger="1" minValue="1" maxValue="3"/>
    </cacheField>
    <cacheField name="Lineitem name" numFmtId="0">
      <sharedItems containsBlank="1" count="17">
        <s v="Time To Shine (Under Arm Serum)"/>
        <s v="Hand &amp; Foot Spot Clearing ðŸ¤"/>
        <s v="Hand &amp; Foot Vitamin C Moisturizer ðŸ¤"/>
        <s v="Feet Odor Protector Spray"/>
        <s v="Hand &amp; Foot  Whitening Cream ðŸ¤"/>
        <s v="Daily Freshness Bundle"/>
        <s v="Foot Essential Duo"/>
        <m/>
        <s v="Spot Clearing &amp; Vitamin C Bundle ðŸ¤" u="1"/>
        <s v="Wedding Bliss Care Kit" u="1"/>
        <s v="Self Care Bundle" u="1"/>
        <s v="Ultimate Care- Gift Box ðŸ¤" u="1"/>
        <s v="Girls You Need This" u="1"/>
        <s v="Skin Brightening Bundle ðŸ¤" u="1"/>
        <s v="Bridal Essential Trio" u="1"/>
        <s v="Darkness demolisher" u="1"/>
        <s v="Tan Killer ðŸ¤" u="1"/>
      </sharedItems>
    </cacheField>
    <cacheField name="Lineitem price" numFmtId="0">
      <sharedItems containsString="0" containsBlank="1" containsNumber="1" containsInteger="1" minValue="1050" maxValue="2512"/>
    </cacheField>
    <cacheField name="Lineitem compare at price" numFmtId="0">
      <sharedItems containsString="0" containsBlank="1" containsNumber="1" containsInteger="1" minValue="1399" maxValue="3349"/>
    </cacheField>
    <cacheField name="Lineitem sku" numFmtId="0">
      <sharedItems containsNonDate="0" containsString="0" containsBlank="1"/>
    </cacheField>
    <cacheField name="Lineitem requires shipping" numFmtId="0">
      <sharedItems containsBlank="1"/>
    </cacheField>
    <cacheField name="Lineitem taxable" numFmtId="0">
      <sharedItems containsBlank="1"/>
    </cacheField>
    <cacheField name="Lineitem fulfillment status" numFmtId="0">
      <sharedItems containsBlank="1"/>
    </cacheField>
    <cacheField name="Billing Name" numFmtId="0">
      <sharedItems containsBlank="1"/>
    </cacheField>
    <cacheField name="Billing Street" numFmtId="0">
      <sharedItems containsBlank="1"/>
    </cacheField>
    <cacheField name="Billing Address1" numFmtId="0">
      <sharedItems containsBlank="1"/>
    </cacheField>
    <cacheField name="Billing Address2" numFmtId="0">
      <sharedItems containsBlank="1"/>
    </cacheField>
    <cacheField name="Billing Company" numFmtId="0">
      <sharedItems containsBlank="1"/>
    </cacheField>
    <cacheField name="Billing City" numFmtId="0">
      <sharedItems containsBlank="1"/>
    </cacheField>
    <cacheField name="Billing Zip" numFmtId="0">
      <sharedItems containsBlank="1"/>
    </cacheField>
    <cacheField name="Billing Province" numFmtId="0">
      <sharedItems containsNonDate="0" containsString="0" containsBlank="1"/>
    </cacheField>
    <cacheField name="Billing Country" numFmtId="0">
      <sharedItems containsBlank="1"/>
    </cacheField>
    <cacheField name="Billing Phone" numFmtId="0">
      <sharedItems containsString="0" containsBlank="1" containsNumber="1" containsInteger="1" minValue="3001124646" maxValue="923344480313"/>
    </cacheField>
    <cacheField name="Shipping Name" numFmtId="0">
      <sharedItems containsBlank="1"/>
    </cacheField>
    <cacheField name="Shipping Street" numFmtId="0">
      <sharedItems containsBlank="1"/>
    </cacheField>
    <cacheField name="Shipping Address1" numFmtId="0">
      <sharedItems containsBlank="1"/>
    </cacheField>
    <cacheField name="Shipping Address2" numFmtId="0">
      <sharedItems containsBlank="1"/>
    </cacheField>
    <cacheField name="Shipping Company" numFmtId="0">
      <sharedItems containsBlank="1"/>
    </cacheField>
    <cacheField name="Shipping City" numFmtId="0">
      <sharedItems containsBlank="1"/>
    </cacheField>
    <cacheField name="Shipping Zip" numFmtId="0">
      <sharedItems containsBlank="1"/>
    </cacheField>
    <cacheField name="Shipping Province" numFmtId="0">
      <sharedItems containsNonDate="0" containsString="0" containsBlank="1"/>
    </cacheField>
    <cacheField name="Shipping Country" numFmtId="0">
      <sharedItems containsBlank="1"/>
    </cacheField>
    <cacheField name="Shipping Phone" numFmtId="0">
      <sharedItems containsString="0" containsBlank="1" containsNumber="1" containsInteger="1" minValue="3001124646" maxValue="923362713687"/>
    </cacheField>
    <cacheField name="Notes" numFmtId="0">
      <sharedItems containsNonDate="0" containsString="0" containsBlank="1"/>
    </cacheField>
    <cacheField name="Note Attributes" numFmtId="0">
      <sharedItems containsNonDate="0" containsString="0" containsBlank="1"/>
    </cacheField>
    <cacheField name="Cancelled at" numFmtId="0">
      <sharedItems containsNonDate="0" containsString="0" containsBlank="1"/>
    </cacheField>
    <cacheField name="Payment Method" numFmtId="0">
      <sharedItems containsBlank="1"/>
    </cacheField>
    <cacheField name="Payment Reference" numFmtId="0">
      <sharedItems containsNonDate="0" containsString="0" containsBlank="1"/>
    </cacheField>
    <cacheField name="Refunded Amount" numFmtId="0">
      <sharedItems containsString="0" containsBlank="1" containsNumber="1" containsInteger="1" minValue="0" maxValue="0"/>
    </cacheField>
    <cacheField name="Vendor" numFmtId="0">
      <sharedItems containsBlank="1"/>
    </cacheField>
    <cacheField name="Outstanding Balance" numFmtId="0">
      <sharedItems containsString="0" containsBlank="1" containsNumber="1" minValue="1095" maxValue="6525"/>
    </cacheField>
    <cacheField name="Employee" numFmtId="0">
      <sharedItems containsBlank="1"/>
    </cacheField>
    <cacheField name="Location" numFmtId="0">
      <sharedItems containsBlank="1"/>
    </cacheField>
    <cacheField name="Device ID" numFmtId="0">
      <sharedItems containsNonDate="0" containsString="0" containsBlank="1"/>
    </cacheField>
    <cacheField name="Id" numFmtId="0">
      <sharedItems containsString="0" containsBlank="1" containsNumber="1" containsInteger="1" minValue="6492103409949" maxValue="6493780607261"/>
    </cacheField>
    <cacheField name="Tags" numFmtId="0">
      <sharedItems containsNonDate="0" containsString="0" containsBlank="1"/>
    </cacheField>
    <cacheField name="Risk Level" numFmtId="0">
      <sharedItems containsBlank="1"/>
    </cacheField>
    <cacheField name="Source" numFmtId="0">
      <sharedItems containsBlank="1"/>
    </cacheField>
    <cacheField name="Lineitem discount" numFmtId="0">
      <sharedItems containsString="0" containsBlank="1" containsNumber="1" containsInteger="1" minValue="0" maxValue="0"/>
    </cacheField>
    <cacheField name="Tax 1 Name" numFmtId="0">
      <sharedItems containsBlank="1"/>
    </cacheField>
    <cacheField name="Tax 1 Value" numFmtId="0">
      <sharedItems containsString="0" containsBlank="1" containsNumber="1" containsInteger="1" minValue="0" maxValue="0"/>
    </cacheField>
    <cacheField name="Tax 2 Name" numFmtId="0">
      <sharedItems containsNonDate="0" containsString="0" containsBlank="1"/>
    </cacheField>
    <cacheField name="Tax 2 Value" numFmtId="0">
      <sharedItems containsNonDate="0" containsString="0" containsBlank="1"/>
    </cacheField>
    <cacheField name="Tax 3 Name" numFmtId="0">
      <sharedItems containsNonDate="0" containsString="0" containsBlank="1"/>
    </cacheField>
    <cacheField name="Tax 3 Value" numFmtId="0">
      <sharedItems containsNonDate="0" containsString="0" containsBlank="1"/>
    </cacheField>
    <cacheField name="Tax 4 Name" numFmtId="0">
      <sharedItems containsNonDate="0" containsString="0" containsBlank="1"/>
    </cacheField>
    <cacheField name="Tax 4 Value" numFmtId="0">
      <sharedItems containsNonDate="0" containsString="0" containsBlank="1"/>
    </cacheField>
    <cacheField name="Tax 5 Name" numFmtId="0">
      <sharedItems containsNonDate="0" containsString="0" containsBlank="1"/>
    </cacheField>
    <cacheField name="Tax 5 Value" numFmtId="0">
      <sharedItems containsNonDate="0" containsString="0" containsBlank="1"/>
    </cacheField>
    <cacheField name="Phone" numFmtId="0">
      <sharedItems containsString="0" containsBlank="1" containsNumber="1" containsInteger="1" minValue="923006546163" maxValue="923470452284"/>
    </cacheField>
    <cacheField name="Receipt Number" numFmtId="0">
      <sharedItems containsNonDate="0" containsString="0" containsBlank="1"/>
    </cacheField>
    <cacheField name="Duties" numFmtId="0">
      <sharedItems containsNonDate="0" containsString="0" containsBlank="1"/>
    </cacheField>
    <cacheField name="Billing Province Name" numFmtId="0">
      <sharedItems containsNonDate="0" containsString="0" containsBlank="1"/>
    </cacheField>
    <cacheField name="Shipping Province Name" numFmtId="0">
      <sharedItems containsNonDate="0" containsString="0" containsBlank="1"/>
    </cacheField>
    <cacheField name="Payment ID" numFmtId="0">
      <sharedItems containsBlank="1"/>
    </cacheField>
    <cacheField name="Payment Terms Name" numFmtId="0">
      <sharedItems containsBlank="1"/>
    </cacheField>
    <cacheField name="Next Payment Due At" numFmtId="0">
      <sharedItems containsNonDate="0" containsString="0" containsBlank="1"/>
    </cacheField>
    <cacheField name="Payment Referenc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">
  <r>
    <s v="#36939"/>
    <s v="poojabhatti772@gmail.com"/>
    <s v="pending"/>
    <m/>
    <s v="unfulfilled"/>
    <m/>
    <s v="no"/>
    <s v="PKR"/>
    <n v="2228.4"/>
    <n v="150"/>
    <n v="0"/>
    <n v="2378.4"/>
    <s v="Ray"/>
    <n v="247.6"/>
    <s v="Standard"/>
    <s v="2024-12-28 12:32:03 +0500"/>
    <n v="2"/>
    <x v="0"/>
    <n v="1238"/>
    <n v="1650"/>
    <m/>
    <b v="1"/>
    <b v="0"/>
    <s v="pending"/>
    <s v="Pooja Bhatti"/>
    <s v="I I Chandigarh Road Standards Chartered head office, Gound Floor"/>
    <s v="I I Chandigarh Road Standards Chartered head office"/>
    <s v="Gound Floor"/>
    <m/>
    <s v="Karachi"/>
    <s v="'74200"/>
    <m/>
    <s v="PK"/>
    <n v="3493587030"/>
    <s v="Pooja Bhatti"/>
    <s v="I I Chandigarh Road Standards Chartered head office, Gound Floor"/>
    <s v="I I Chandigarh Road Standards Chartered head office"/>
    <s v="Gound Floor"/>
    <m/>
    <s v="Karachi"/>
    <s v="'74200"/>
    <m/>
    <s v="PK"/>
    <n v="3493587030"/>
    <m/>
    <m/>
    <m/>
    <s v="Cash on Delivery (COD)"/>
    <m/>
    <n v="0"/>
    <s v="Raybyrafia"/>
    <n v="2378.4"/>
    <m/>
    <m/>
    <m/>
    <n v="6493780607261"/>
    <m/>
    <s v="Low"/>
    <s v="web"/>
    <n v="0"/>
    <s v="GST 16%"/>
    <n v="0"/>
    <m/>
    <m/>
    <m/>
    <m/>
    <m/>
    <m/>
    <m/>
    <m/>
    <m/>
    <m/>
    <m/>
    <m/>
    <m/>
    <s v="rCJQAdlMZh0VBUimm46h5CTSA"/>
    <m/>
    <m/>
    <s v="rCJQAdlMZh0VBUimm46h5CTSA"/>
  </r>
  <r>
    <s v="#36938"/>
    <s v="maryamrazahassan90@gmail.com"/>
    <s v="pending"/>
    <m/>
    <s v="unfulfilled"/>
    <m/>
    <s v="no"/>
    <s v="PKR"/>
    <n v="2228.4"/>
    <n v="150"/>
    <n v="0"/>
    <n v="2378.4"/>
    <s v="shameen10"/>
    <n v="247.6"/>
    <s v="Standard"/>
    <s v="2024-12-28 12:08:15 +0500"/>
    <n v="2"/>
    <x v="0"/>
    <n v="1238"/>
    <n v="1650"/>
    <m/>
    <b v="1"/>
    <b v="0"/>
    <s v="pending"/>
    <s v="Mrs Raza Hassan"/>
    <s v="dc-colony Near Cantt Block Mehran Street No 25 House no 212"/>
    <s v="dc-colony Near Cantt Block Mehran Street No 25 House no 212"/>
    <m/>
    <m/>
    <s v="Gujranwala"/>
    <s v="'52230"/>
    <m/>
    <s v="PK"/>
    <n v="3020000694"/>
    <s v="Mrs Raza Hassan"/>
    <s v="dc-colony Near Cantt Block Mehran Street No 25 House no 212"/>
    <s v="dc-colony Near Cantt Block Mehran Street No 25 House no 212"/>
    <m/>
    <m/>
    <s v="Gujranwala"/>
    <s v="'52230"/>
    <m/>
    <s v="PK"/>
    <n v="3020000694"/>
    <m/>
    <m/>
    <m/>
    <s v="Cash on Delivery (COD)"/>
    <m/>
    <n v="0"/>
    <s v="Raybyrafia"/>
    <n v="2378.4"/>
    <m/>
    <m/>
    <m/>
    <n v="6493763862813"/>
    <m/>
    <s v="Low"/>
    <s v="web"/>
    <n v="0"/>
    <s v="GST 16%"/>
    <n v="0"/>
    <m/>
    <m/>
    <m/>
    <m/>
    <m/>
    <m/>
    <m/>
    <m/>
    <m/>
    <m/>
    <m/>
    <m/>
    <m/>
    <s v="rn6LXzQw75U8bDbSNNmQoeQis"/>
    <m/>
    <m/>
    <s v="rn6LXzQw75U8bDbSNNmQoeQis"/>
  </r>
  <r>
    <s v="#36937"/>
    <s v="mahamzaheer757@gmail.com"/>
    <s v="pending"/>
    <m/>
    <s v="unfulfilled"/>
    <m/>
    <s v="no"/>
    <s v="PKR"/>
    <n v="1114.2"/>
    <n v="150"/>
    <n v="0"/>
    <n v="1264.2"/>
    <s v="natasha10"/>
    <n v="123.8"/>
    <s v="Standard"/>
    <s v="2024-12-28 11:48:54 +0500"/>
    <n v="1"/>
    <x v="0"/>
    <n v="1238"/>
    <n v="1650"/>
    <m/>
    <b v="1"/>
    <b v="0"/>
    <s v="pending"/>
    <s v="Zaheer Ahmed"/>
    <s v="Gangoo Bahadur museum road near Raja CNG (black gate) city taxila dist Rawalpindi."/>
    <s v="Gangoo Bahadur museum road near Raja CNG (black gate) city taxila dist Rawalpindi."/>
    <m/>
    <m/>
    <s v="Taxila"/>
    <s v="'47080"/>
    <m/>
    <s v="PK"/>
    <n v="3215290116"/>
    <s v="Zaheer Ahmed"/>
    <s v="Gangoo Bahadur museum road near Raja CNG (black gate) city taxila dist Rawalpindi."/>
    <s v="Gangoo Bahadur museum road near Raja CNG (black gate) city taxila dist Rawalpindi."/>
    <m/>
    <m/>
    <s v="Taxila"/>
    <s v="'47080"/>
    <m/>
    <s v="PK"/>
    <n v="3215290116"/>
    <m/>
    <m/>
    <m/>
    <s v="Cash on Delivery (COD)"/>
    <m/>
    <n v="0"/>
    <s v="Raybyrafia"/>
    <n v="1264.2"/>
    <m/>
    <m/>
    <m/>
    <n v="6493750755613"/>
    <m/>
    <s v="Low"/>
    <s v="web"/>
    <n v="0"/>
    <s v="GST 16%"/>
    <n v="0"/>
    <m/>
    <m/>
    <m/>
    <m/>
    <m/>
    <m/>
    <m/>
    <m/>
    <m/>
    <m/>
    <m/>
    <m/>
    <m/>
    <s v="rD6CHBVWW3thgduUrBWOtOZYC"/>
    <m/>
    <m/>
    <s v="rD6CHBVWW3thgduUrBWOtOZYC"/>
  </r>
  <r>
    <s v="#36936"/>
    <s v="rabiarashidmughal@gmail.com"/>
    <s v="pending"/>
    <m/>
    <s v="unfulfilled"/>
    <m/>
    <s v="no"/>
    <s v="PKR"/>
    <n v="945"/>
    <n v="150"/>
    <n v="0"/>
    <n v="1095"/>
    <s v="shameen10"/>
    <n v="105"/>
    <s v="Standard"/>
    <s v="2024-12-28 11:42:44 +0500"/>
    <n v="1"/>
    <x v="1"/>
    <n v="1050"/>
    <n v="1399"/>
    <m/>
    <b v="1"/>
    <b v="0"/>
    <s v="pending"/>
    <s v="Rashid Mughal"/>
    <s v="Admor Petrol Pump Shahdadpur District Sanghar, Sindh"/>
    <s v="Admor Petrol Pump Shahdadpur District Sanghar"/>
    <s v="Sindh"/>
    <m/>
    <s v="Shahdadpur"/>
    <m/>
    <m/>
    <s v="PK"/>
    <n v="3033177788"/>
    <s v="Rashid Mughal"/>
    <s v="Admor Petrol Pump Shahdadpur District Sanghar, Sindh"/>
    <s v="Admor Petrol Pump Shahdadpur District Sanghar"/>
    <s v="Sindh"/>
    <m/>
    <s v="Shahdadpur"/>
    <m/>
    <m/>
    <s v="PK"/>
    <n v="3033177788"/>
    <m/>
    <m/>
    <m/>
    <s v="Cash on Delivery (COD)"/>
    <m/>
    <n v="0"/>
    <s v="Raybyrafia"/>
    <n v="1095"/>
    <m/>
    <m/>
    <m/>
    <n v="6493746397469"/>
    <m/>
    <s v="Low"/>
    <s v="web"/>
    <n v="0"/>
    <s v="GST 16%"/>
    <n v="0"/>
    <m/>
    <m/>
    <m/>
    <m/>
    <m/>
    <m/>
    <m/>
    <m/>
    <m/>
    <m/>
    <m/>
    <m/>
    <m/>
    <s v="r8M7WMdmiJMHGQsc7tGMeAqrs"/>
    <m/>
    <m/>
    <s v="r8M7WMdmiJMHGQsc7tGMeAqrs"/>
  </r>
  <r>
    <s v="#36935"/>
    <s v="glamourbeautyparlour41@gmail.com"/>
    <s v="pending"/>
    <m/>
    <s v="unfulfilled"/>
    <m/>
    <s v="no"/>
    <s v="PKR"/>
    <n v="2476"/>
    <n v="150"/>
    <n v="0"/>
    <n v="2626"/>
    <m/>
    <n v="0"/>
    <s v="Standard"/>
    <s v="2024-12-28 11:30:34 +0500"/>
    <n v="2"/>
    <x v="0"/>
    <n v="1238"/>
    <n v="1650"/>
    <m/>
    <b v="1"/>
    <b v="0"/>
    <s v="pending"/>
    <s v="Muhammad Zawiyar"/>
    <s v="Glamour Beauty Parlour, Gola colony Ward No.14"/>
    <s v="Glamour Beauty Parlour"/>
    <s v="Gola colony Ward No.14"/>
    <s v="Raybyrafia"/>
    <s v="Dera Allah Yar"/>
    <s v="'07800"/>
    <m/>
    <s v="PK"/>
    <n v="3440041867"/>
    <s v="Muhammad Zawiyar"/>
    <s v="Glamour Beauty Parlour, Gola colony Ward No.14"/>
    <s v="Glamour Beauty Parlour"/>
    <s v="Gola colony Ward No.14"/>
    <s v="Raybyrafia"/>
    <s v="Dera Allah Yar"/>
    <s v="'07800"/>
    <m/>
    <s v="PK"/>
    <n v="3440041867"/>
    <m/>
    <m/>
    <m/>
    <s v="Cash on Delivery (COD)"/>
    <m/>
    <n v="0"/>
    <s v="Raybyrafia"/>
    <n v="2626"/>
    <m/>
    <m/>
    <m/>
    <n v="6493737615645"/>
    <m/>
    <s v="Low"/>
    <s v="web"/>
    <n v="0"/>
    <s v="GST 16%"/>
    <n v="0"/>
    <m/>
    <m/>
    <m/>
    <m/>
    <m/>
    <m/>
    <m/>
    <m/>
    <m/>
    <m/>
    <m/>
    <m/>
    <m/>
    <s v="rKG3yOXkfVVUJ4mXUMJvPJ3lP"/>
    <m/>
    <m/>
    <s v="rKG3yOXkfVVUJ4mXUMJvPJ3lP"/>
  </r>
  <r>
    <s v="#36934"/>
    <s v="samansalman230@gmail.com"/>
    <s v="pending"/>
    <m/>
    <s v="unfulfilled"/>
    <m/>
    <s v="no"/>
    <s v="PKR"/>
    <n v="1114.2"/>
    <n v="150"/>
    <n v="0"/>
    <n v="1264.2"/>
    <s v="MP10"/>
    <n v="123.8"/>
    <s v="Standard"/>
    <s v="2024-12-28 11:26:54 +0500"/>
    <n v="1"/>
    <x v="0"/>
    <n v="1238"/>
    <n v="1650"/>
    <m/>
    <b v="1"/>
    <b v="0"/>
    <s v="pending"/>
    <s v="Salman Saleem"/>
    <s v="16a-green Town"/>
    <s v="16a-green Town"/>
    <m/>
    <m/>
    <s v="Lahore"/>
    <s v="'57000"/>
    <m/>
    <s v="PK"/>
    <n v="3157469493"/>
    <s v="Salman Saleem"/>
    <s v="16a-green Town"/>
    <s v="16a-green Town"/>
    <m/>
    <m/>
    <s v="Lahore"/>
    <s v="'57000"/>
    <m/>
    <s v="PK"/>
    <n v="3157469493"/>
    <m/>
    <m/>
    <m/>
    <s v="Cash on Delivery (COD)"/>
    <m/>
    <n v="0"/>
    <s v="Raybyrafia"/>
    <n v="1264.2"/>
    <m/>
    <m/>
    <m/>
    <n v="6493735059741"/>
    <m/>
    <s v="Low"/>
    <s v="web"/>
    <n v="0"/>
    <s v="GST 16%"/>
    <n v="0"/>
    <m/>
    <m/>
    <m/>
    <m/>
    <m/>
    <m/>
    <m/>
    <m/>
    <m/>
    <m/>
    <m/>
    <m/>
    <m/>
    <s v="rsBz6l5IxRRsMaGZ3RdmzePZt"/>
    <m/>
    <m/>
    <s v="rsBz6l5IxRRsMaGZ3RdmzePZt"/>
  </r>
  <r>
    <s v="#36933"/>
    <m/>
    <s v="pending"/>
    <m/>
    <s v="unfulfilled"/>
    <m/>
    <s v="no"/>
    <s v="PKR"/>
    <n v="3150"/>
    <n v="150"/>
    <n v="0"/>
    <n v="3300"/>
    <m/>
    <n v="0"/>
    <s v="Standard"/>
    <s v="2024-12-28 11:24:33 +0500"/>
    <n v="3"/>
    <x v="1"/>
    <n v="1050"/>
    <n v="1399"/>
    <m/>
    <b v="1"/>
    <b v="0"/>
    <s v="pending"/>
    <s v="Munsif Rahman"/>
    <s v="Gadoon swabi"/>
    <s v="Gadoon swabi"/>
    <m/>
    <s v="Dpc"/>
    <s v="Mangal chai"/>
    <m/>
    <m/>
    <s v="PK"/>
    <n v="3470452284"/>
    <s v="Munsif Rahman"/>
    <s v="Gadoon swabi"/>
    <s v="Gadoon swabi"/>
    <m/>
    <s v="Dpc"/>
    <s v="Mangal chai"/>
    <m/>
    <m/>
    <s v="PK"/>
    <n v="3470452284"/>
    <m/>
    <m/>
    <m/>
    <s v="Cash on Delivery (COD)"/>
    <m/>
    <n v="0"/>
    <s v="Raybyrafia"/>
    <n v="3300"/>
    <m/>
    <m/>
    <m/>
    <n v="6493733323037"/>
    <m/>
    <s v="Low"/>
    <s v="web"/>
    <n v="0"/>
    <s v="GST 16%"/>
    <n v="0"/>
    <m/>
    <m/>
    <m/>
    <m/>
    <m/>
    <m/>
    <m/>
    <m/>
    <n v="923470452284"/>
    <m/>
    <m/>
    <m/>
    <m/>
    <s v="rqjSOY7VMXt9VGE2JSL7a8mTg"/>
    <m/>
    <m/>
    <s v="rqjSOY7VMXt9VGE2JSL7a8mTg"/>
  </r>
  <r>
    <s v="#36932"/>
    <s v="muhammadburak207149@icloud.com"/>
    <s v="pending"/>
    <m/>
    <s v="unfulfilled"/>
    <m/>
    <s v="no"/>
    <s v="PKR"/>
    <n v="1238"/>
    <n v="150"/>
    <n v="0"/>
    <n v="1388"/>
    <m/>
    <n v="0"/>
    <s v="Standard"/>
    <s v="2024-12-28 11:20:43 +0500"/>
    <n v="1"/>
    <x v="0"/>
    <n v="1238"/>
    <n v="1650"/>
    <m/>
    <b v="1"/>
    <b v="0"/>
    <s v="pending"/>
    <s v="Ayesha Siddiqa"/>
    <s v="Bharth Near Kalsoom Grammer School Bharth Sialkot Street 1 House"/>
    <s v="Bharth Near Kalsoom Grammer School Bharth Sialkot Street 1 House"/>
    <m/>
    <m/>
    <s v="Sialkot"/>
    <m/>
    <m/>
    <s v="PK"/>
    <n v="3456476968"/>
    <s v="Ayesha Siddiqa"/>
    <s v="Bharth Near Kalsoom Grammer School Bharth Sialkot Street 1 House"/>
    <s v="Bharth Near Kalsoom Grammer School Bharth Sialkot Street 1 House"/>
    <m/>
    <m/>
    <s v="Sialkot"/>
    <m/>
    <m/>
    <s v="PK"/>
    <n v="3456476968"/>
    <m/>
    <m/>
    <m/>
    <s v="Cash on Delivery (COD)"/>
    <m/>
    <n v="0"/>
    <s v="Raybyrafia"/>
    <n v="1388"/>
    <m/>
    <m/>
    <m/>
    <n v="6493730504989"/>
    <m/>
    <s v="Low"/>
    <s v="web"/>
    <n v="0"/>
    <s v="GST 16%"/>
    <n v="0"/>
    <m/>
    <m/>
    <m/>
    <m/>
    <m/>
    <m/>
    <m/>
    <m/>
    <m/>
    <m/>
    <m/>
    <m/>
    <m/>
    <s v="rjDZmi0nFYFzQMNf3SMko25dW"/>
    <m/>
    <m/>
    <s v="rjDZmi0nFYFzQMNf3SMko25dW"/>
  </r>
  <r>
    <s v="#36931"/>
    <s v="umbreenadil@gmail.com"/>
    <s v="pending"/>
    <m/>
    <s v="unfulfilled"/>
    <m/>
    <s v="no"/>
    <s v="PKR"/>
    <n v="6375"/>
    <n v="150"/>
    <n v="0"/>
    <n v="6525"/>
    <m/>
    <n v="0"/>
    <s v="Standard"/>
    <s v="2024-12-28 10:07:07 +0500"/>
    <n v="2"/>
    <x v="2"/>
    <n v="1200"/>
    <n v="1599"/>
    <m/>
    <b v="1"/>
    <b v="0"/>
    <s v="pending"/>
    <s v="Umbreen Adil"/>
    <s v="House no 263 B Batala colony"/>
    <s v="House no 263 B Batala colony"/>
    <m/>
    <m/>
    <s v="Faisalabad"/>
    <m/>
    <m/>
    <s v="PK"/>
    <n v="3330204400"/>
    <s v="Umbreen Adil"/>
    <s v="House no 263 B Batala colony"/>
    <s v="House no 263 B Batala colony"/>
    <m/>
    <m/>
    <s v="Faisalabad"/>
    <m/>
    <m/>
    <s v="PK"/>
    <n v="3330204400"/>
    <m/>
    <m/>
    <m/>
    <s v="Cash on Delivery (COD)"/>
    <m/>
    <n v="0"/>
    <s v="Raybyrafia"/>
    <n v="6525"/>
    <m/>
    <m/>
    <m/>
    <n v="6493670048029"/>
    <m/>
    <s v="Low"/>
    <s v="web"/>
    <n v="0"/>
    <s v="GST 16%"/>
    <n v="0"/>
    <m/>
    <m/>
    <m/>
    <m/>
    <m/>
    <m/>
    <m/>
    <m/>
    <m/>
    <m/>
    <m/>
    <m/>
    <m/>
    <s v="rvbzf9YRO637eTO8yllwaPskX"/>
    <m/>
    <m/>
    <s v="rvbzf9YRO637eTO8yllwaPskX"/>
  </r>
  <r>
    <s v="#36931"/>
    <s v="umbreenadil@gmail.com"/>
    <m/>
    <m/>
    <m/>
    <m/>
    <m/>
    <m/>
    <m/>
    <m/>
    <m/>
    <m/>
    <m/>
    <m/>
    <m/>
    <s v="2024-12-28 10:07:07 +0500"/>
    <n v="1"/>
    <x v="3"/>
    <n v="1275"/>
    <n v="1699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931"/>
    <s v="umbreenadil@gmail.com"/>
    <m/>
    <m/>
    <m/>
    <m/>
    <m/>
    <m/>
    <m/>
    <m/>
    <m/>
    <m/>
    <m/>
    <m/>
    <m/>
    <s v="2024-12-28 10:07:07 +0500"/>
    <n v="2"/>
    <x v="4"/>
    <n v="1350"/>
    <n v="1799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929"/>
    <s v="mayagee84@gmail.com"/>
    <s v="pending"/>
    <m/>
    <s v="unfulfilled"/>
    <m/>
    <s v="no"/>
    <s v="PKR"/>
    <n v="1114.2"/>
    <n v="150"/>
    <n v="0"/>
    <n v="1264.2"/>
    <s v="MP10"/>
    <n v="123.8"/>
    <s v="Standard"/>
    <s v="2024-12-28 10:01:40 +0500"/>
    <n v="1"/>
    <x v="0"/>
    <n v="1238"/>
    <n v="1650"/>
    <m/>
    <b v="1"/>
    <b v="0"/>
    <s v="pending"/>
    <s v="Muhammad Umer"/>
    <s v="501â€¦ C2 ( block) ,wapda town"/>
    <s v="501â€¦ C2 ( block) ,wapda town"/>
    <m/>
    <m/>
    <s v="Gujranwala"/>
    <s v="'05560"/>
    <m/>
    <s v="PK"/>
    <n v="3226408445"/>
    <s v="Muhammad Umer"/>
    <s v="501â€¦ C2 ( block) ,wapda town"/>
    <s v="501â€¦ C2 ( block) ,wapda town"/>
    <m/>
    <m/>
    <s v="Gujranwala"/>
    <s v="'05560"/>
    <m/>
    <s v="PK"/>
    <n v="3226408445"/>
    <m/>
    <m/>
    <m/>
    <s v="Cash on Delivery (COD)"/>
    <m/>
    <n v="0"/>
    <s v="Raybyrafia"/>
    <n v="1264.2"/>
    <m/>
    <m/>
    <m/>
    <n v="6493664870685"/>
    <m/>
    <s v="Low"/>
    <s v="web"/>
    <n v="0"/>
    <s v="GST 16%"/>
    <n v="0"/>
    <m/>
    <m/>
    <m/>
    <m/>
    <m/>
    <m/>
    <m/>
    <m/>
    <m/>
    <m/>
    <m/>
    <m/>
    <m/>
    <s v="rxcwsrzxGb0TU3CqwlwbFpGMk"/>
    <m/>
    <m/>
    <s v="rxcwsrzxGb0TU3CqwlwbFpGMk"/>
  </r>
  <r>
    <s v="#36928"/>
    <s v="kazmikazmi414@gmail.com"/>
    <s v="pending"/>
    <m/>
    <s v="unfulfilled"/>
    <m/>
    <s v="no"/>
    <s v="PKR"/>
    <n v="1114.2"/>
    <n v="150"/>
    <n v="0"/>
    <n v="1264.2"/>
    <s v="saman10"/>
    <n v="123.8"/>
    <s v="Standard"/>
    <s v="2024-12-28 09:51:10 +0500"/>
    <n v="1"/>
    <x v="0"/>
    <n v="1238"/>
    <n v="1650"/>
    <m/>
    <b v="1"/>
    <b v="0"/>
    <s v="pending"/>
    <s v="Sara Kazmi"/>
    <s v="902-b/21 Mehmoodabad Colony Khanewal Road Multan"/>
    <s v="902-b/21 Mehmoodabad Colony Khanewal Road Multan"/>
    <m/>
    <m/>
    <s v="Multan"/>
    <s v="'061"/>
    <m/>
    <s v="PK"/>
    <n v="923222100879"/>
    <s v="Sara Kazmi"/>
    <s v="902-b/21 Mehmoodabad Colony Khanewal Road Multan"/>
    <s v="902-b/21 Mehmoodabad Colony Khanewal Road Multan"/>
    <m/>
    <m/>
    <s v="Multan"/>
    <s v="'061"/>
    <m/>
    <s v="PK"/>
    <n v="923222100879"/>
    <m/>
    <m/>
    <m/>
    <s v="Cash on Delivery (COD)"/>
    <m/>
    <n v="0"/>
    <s v="Raybyrafia"/>
    <n v="1264.2"/>
    <m/>
    <m/>
    <m/>
    <n v="6493655204125"/>
    <m/>
    <s v="Low"/>
    <s v="web"/>
    <n v="0"/>
    <s v="GST 16%"/>
    <n v="0"/>
    <m/>
    <m/>
    <m/>
    <m/>
    <m/>
    <m/>
    <m/>
    <m/>
    <m/>
    <m/>
    <m/>
    <m/>
    <m/>
    <s v="rOAA9tEtk2yUdykNT0pXqdpLq"/>
    <m/>
    <m/>
    <s v="rOAA9tEtk2yUdykNT0pXqdpLq"/>
  </r>
  <r>
    <s v="#36927"/>
    <m/>
    <s v="pending"/>
    <m/>
    <s v="unfulfilled"/>
    <m/>
    <s v="no"/>
    <s v="PKR"/>
    <n v="1275"/>
    <n v="150"/>
    <n v="0"/>
    <n v="1425"/>
    <m/>
    <n v="0"/>
    <s v="Standard"/>
    <s v="2024-12-28 09:46:14 +0500"/>
    <n v="1"/>
    <x v="3"/>
    <n v="1275"/>
    <n v="1699"/>
    <m/>
    <b v="1"/>
    <b v="0"/>
    <s v="pending"/>
    <s v="Iqra Tabani"/>
    <s v="A-36 ground floor street 3 block 13/C gulshan-e-iqbal"/>
    <s v="A-36 ground floor street 3 block 13/C gulshan-e-iqbal"/>
    <m/>
    <m/>
    <s v="Karachi"/>
    <m/>
    <m/>
    <s v="PK"/>
    <n v="3042003410"/>
    <s v="Iqra Tabani"/>
    <s v="A-36 ground floor street 3 block 13/C gulshan-e-iqbal"/>
    <s v="A-36 ground floor street 3 block 13/C gulshan-e-iqbal"/>
    <m/>
    <m/>
    <s v="Karachi"/>
    <m/>
    <m/>
    <s v="PK"/>
    <n v="3042003410"/>
    <m/>
    <m/>
    <m/>
    <s v="Cash on Delivery (COD)"/>
    <m/>
    <n v="0"/>
    <s v="Raybyrafia"/>
    <n v="1425"/>
    <m/>
    <m/>
    <m/>
    <n v="6493650911517"/>
    <m/>
    <s v="Low"/>
    <s v="web"/>
    <n v="0"/>
    <s v="GST 16%"/>
    <n v="0"/>
    <m/>
    <m/>
    <m/>
    <m/>
    <m/>
    <m/>
    <m/>
    <m/>
    <n v="923042003410"/>
    <m/>
    <m/>
    <m/>
    <m/>
    <s v="rRDd7VP6s8vztlMU44TE18xY7"/>
    <m/>
    <m/>
    <s v="rRDd7VP6s8vztlMU44TE18xY7"/>
  </r>
  <r>
    <s v="#36926"/>
    <s v="zainabpervaiz26@gmail.com"/>
    <s v="pending"/>
    <m/>
    <s v="unfulfilled"/>
    <m/>
    <s v="no"/>
    <s v="PKR"/>
    <n v="1114.2"/>
    <n v="150"/>
    <n v="0"/>
    <n v="1264.2"/>
    <s v="ribbab10"/>
    <n v="123.8"/>
    <s v="Standard"/>
    <s v="2024-12-28 09:37:10 +0500"/>
    <n v="1"/>
    <x v="0"/>
    <n v="1238"/>
    <n v="1650"/>
    <m/>
    <b v="1"/>
    <b v="0"/>
    <s v="pending"/>
    <s v="Zainab Pervaiz"/>
    <s v="Near hazro park hassan town hazro"/>
    <s v="Near hazro park hassan town hazro"/>
    <m/>
    <m/>
    <s v="Hazro"/>
    <s v="'43440"/>
    <m/>
    <s v="PK"/>
    <n v="3485927856"/>
    <s v="Zainab Pervaiz"/>
    <s v="Near hazro park hassan town hazro"/>
    <s v="Near hazro park hassan town hazro"/>
    <m/>
    <m/>
    <s v="Hazro"/>
    <s v="'43440"/>
    <m/>
    <s v="PK"/>
    <n v="3485927856"/>
    <m/>
    <m/>
    <m/>
    <s v="Cash on Delivery (COD)"/>
    <m/>
    <n v="0"/>
    <s v="Raybyrafia"/>
    <n v="1264.2"/>
    <m/>
    <m/>
    <m/>
    <n v="6493642359069"/>
    <m/>
    <s v="Low"/>
    <s v="web"/>
    <n v="0"/>
    <s v="GST 16%"/>
    <n v="0"/>
    <m/>
    <m/>
    <m/>
    <m/>
    <m/>
    <m/>
    <m/>
    <m/>
    <m/>
    <m/>
    <m/>
    <m/>
    <m/>
    <s v="rKl4Y4TLarS2MYflDUxeESXsb"/>
    <m/>
    <m/>
    <s v="rKl4Y4TLarS2MYflDUxeESXsb"/>
  </r>
  <r>
    <s v="#36925"/>
    <m/>
    <s v="pending"/>
    <m/>
    <s v="unfulfilled"/>
    <m/>
    <s v="no"/>
    <s v="PKR"/>
    <n v="1114.2"/>
    <n v="150"/>
    <n v="0"/>
    <n v="1264.2"/>
    <s v="ribbab10"/>
    <n v="123.8"/>
    <s v="Standard"/>
    <s v="2024-12-28 09:10:15 +0500"/>
    <n v="1"/>
    <x v="0"/>
    <n v="1238"/>
    <n v="1650"/>
    <m/>
    <b v="1"/>
    <b v="0"/>
    <s v="pending"/>
    <s v="Filza Tariq"/>
    <s v="236 Westwood colony raiwind road lahore"/>
    <s v="236 Westwood colony raiwind road lahore"/>
    <m/>
    <s v="Filza Tariq"/>
    <s v="Lahore"/>
    <m/>
    <m/>
    <s v="PK"/>
    <n v="3030460656"/>
    <s v="Filza Tariq"/>
    <s v="236 Westwood colony raiwind road lahore"/>
    <s v="236 Westwood colony raiwind road lahore"/>
    <m/>
    <s v="Filza Tariq"/>
    <s v="Lahore"/>
    <m/>
    <m/>
    <s v="PK"/>
    <n v="3030460656"/>
    <m/>
    <m/>
    <m/>
    <s v="Cash on Delivery (COD)"/>
    <m/>
    <n v="0"/>
    <s v="Raybyrafia"/>
    <n v="1264.2"/>
    <m/>
    <m/>
    <m/>
    <n v="6493618503965"/>
    <m/>
    <s v="Low"/>
    <s v="web"/>
    <n v="0"/>
    <s v="GST 16%"/>
    <n v="0"/>
    <m/>
    <m/>
    <m/>
    <m/>
    <m/>
    <m/>
    <m/>
    <m/>
    <n v="923030460656"/>
    <m/>
    <m/>
    <m/>
    <m/>
    <s v="rhTNCrGTzGeLMTAidJBC3e7WJ"/>
    <m/>
    <m/>
    <s v="rhTNCrGTzGeLMTAidJBC3e7WJ"/>
  </r>
  <r>
    <s v="#36924"/>
    <s v="sanasweetu000@gmail.com"/>
    <s v="pending"/>
    <m/>
    <s v="unfulfilled"/>
    <m/>
    <s v="no"/>
    <s v="PKR"/>
    <n v="1114.2"/>
    <n v="150"/>
    <n v="0"/>
    <n v="1264.2"/>
    <s v="saman10"/>
    <n v="123.8"/>
    <s v="Standard"/>
    <s v="2024-12-28 08:48:22 +0500"/>
    <n v="1"/>
    <x v="0"/>
    <n v="1238"/>
    <n v="1650"/>
    <m/>
    <b v="1"/>
    <b v="0"/>
    <s v="pending"/>
    <s v="Sana Usman"/>
    <s v="House no 42 A mag town kashmir road sialkot"/>
    <s v="House no 42 A mag town kashmir road sialkot"/>
    <m/>
    <m/>
    <s v="Sialkot"/>
    <s v="'0000"/>
    <m/>
    <s v="PK"/>
    <n v="3344905536"/>
    <s v="Sana Usman"/>
    <s v="House no 42 A mag town kashmir road sialkot"/>
    <s v="House no 42 A mag town kashmir road sialkot"/>
    <m/>
    <m/>
    <s v="Sialkot"/>
    <s v="'0000"/>
    <m/>
    <s v="PK"/>
    <n v="3344905536"/>
    <m/>
    <m/>
    <m/>
    <s v="Cash on Delivery (COD)"/>
    <m/>
    <n v="0"/>
    <s v="Raybyrafia"/>
    <n v="1264.2"/>
    <m/>
    <m/>
    <m/>
    <n v="6493599236381"/>
    <m/>
    <s v="Low"/>
    <s v="web"/>
    <n v="0"/>
    <s v="GST 16%"/>
    <n v="0"/>
    <m/>
    <m/>
    <m/>
    <m/>
    <m/>
    <m/>
    <m/>
    <m/>
    <m/>
    <m/>
    <m/>
    <m/>
    <m/>
    <s v="rj1bPDkBLr3Q4a4aAiA5A6Ki4"/>
    <m/>
    <m/>
    <s v="rj1bPDkBLr3Q4a4aAiA5A6Ki4"/>
  </r>
  <r>
    <s v="#36923"/>
    <s v="ayeshanaseemkhalil.ank@gmail.com"/>
    <s v="pending"/>
    <m/>
    <s v="unfulfilled"/>
    <m/>
    <s v="no"/>
    <s v="PKR"/>
    <n v="1114.2"/>
    <n v="150"/>
    <n v="0"/>
    <n v="1264.2"/>
    <s v="Ray"/>
    <n v="123.8"/>
    <s v="Standard"/>
    <s v="2024-12-28 08:22:43 +0500"/>
    <n v="1"/>
    <x v="0"/>
    <n v="1238"/>
    <n v="1650"/>
    <m/>
    <b v="1"/>
    <b v="0"/>
    <s v="pending"/>
    <s v="Ayesha Naseem"/>
    <s v="House No G617al Khalil Qurran Complex Dav College Road, D A.v School"/>
    <s v="House No G617al Khalil Qurran Complex Dav College Road"/>
    <s v="D A.v School"/>
    <m/>
    <s v="Rawalpindi"/>
    <s v="'46000"/>
    <m/>
    <s v="PK"/>
    <n v="3211556676"/>
    <s v="Ayesha Naseem"/>
    <s v="House No G617al Khalil Qurran Complex Dav College Road, D A.v School"/>
    <s v="House No G617al Khalil Qurran Complex Dav College Road"/>
    <s v="D A.v School"/>
    <m/>
    <s v="Rawalpindi"/>
    <s v="'46000"/>
    <m/>
    <s v="PK"/>
    <n v="3211556676"/>
    <m/>
    <m/>
    <m/>
    <s v="Cash on Delivery (COD)"/>
    <m/>
    <n v="0"/>
    <s v="Raybyrafia"/>
    <n v="1264.2"/>
    <m/>
    <m/>
    <m/>
    <n v="6493573808413"/>
    <m/>
    <s v="Low"/>
    <s v="web"/>
    <n v="0"/>
    <s v="GST 16%"/>
    <n v="0"/>
    <m/>
    <m/>
    <m/>
    <m/>
    <m/>
    <m/>
    <m/>
    <m/>
    <m/>
    <m/>
    <m/>
    <m/>
    <m/>
    <s v="rFY7MWBALLE3YpS04g9I7IU1S"/>
    <m/>
    <m/>
    <s v="rFY7MWBALLE3YpS04g9I7IU1S"/>
  </r>
  <r>
    <s v="#36922"/>
    <s v="Usmannaeem855@gmail.com"/>
    <s v="pending"/>
    <m/>
    <s v="unfulfilled"/>
    <m/>
    <s v="no"/>
    <s v="PKR"/>
    <n v="1238"/>
    <n v="150"/>
    <n v="0"/>
    <n v="1388"/>
    <m/>
    <n v="0"/>
    <s v="Standard"/>
    <s v="2024-12-28 07:09:57 +0500"/>
    <n v="1"/>
    <x v="0"/>
    <n v="1238"/>
    <n v="1650"/>
    <m/>
    <b v="1"/>
    <b v="0"/>
    <s v="pending"/>
    <s v="Mrs Tony"/>
    <s v="3c1 344 township omerchowk lahore"/>
    <s v="3c1 344 township omerchowk lahore"/>
    <m/>
    <m/>
    <s v="Lahore"/>
    <m/>
    <m/>
    <s v="PK"/>
    <n v="3224204143"/>
    <s v="Mrs Tony"/>
    <s v="3c1 344 township omerchowk lahore"/>
    <s v="3c1 344 township omerchowk lahore"/>
    <m/>
    <m/>
    <s v="Lahore"/>
    <m/>
    <m/>
    <s v="PK"/>
    <n v="3224204143"/>
    <m/>
    <m/>
    <m/>
    <s v="Cash on Delivery (COD)"/>
    <m/>
    <n v="0"/>
    <s v="Raybyrafia"/>
    <n v="1388"/>
    <m/>
    <m/>
    <m/>
    <n v="6493500244253"/>
    <m/>
    <s v="Low"/>
    <s v="web"/>
    <n v="0"/>
    <s v="GST 16%"/>
    <n v="0"/>
    <m/>
    <m/>
    <m/>
    <m/>
    <m/>
    <m/>
    <m/>
    <m/>
    <m/>
    <m/>
    <m/>
    <m/>
    <m/>
    <s v="r1CTsonLud91385y19Fufu1LA"/>
    <m/>
    <m/>
    <s v="r1CTsonLud91385y19Fufu1LA"/>
  </r>
  <r>
    <s v="#36921"/>
    <m/>
    <s v="pending"/>
    <m/>
    <s v="unfulfilled"/>
    <m/>
    <s v="no"/>
    <s v="PKR"/>
    <n v="1275"/>
    <n v="150"/>
    <n v="0"/>
    <n v="1425"/>
    <m/>
    <n v="0"/>
    <s v="Standard"/>
    <s v="2024-12-28 04:51:17 +0500"/>
    <n v="1"/>
    <x v="3"/>
    <n v="1275"/>
    <n v="1699"/>
    <m/>
    <b v="1"/>
    <b v="0"/>
    <s v="pending"/>
    <s v="Hamza Asif"/>
    <s v="Chapper road makhan colony Haripur kpk"/>
    <s v="Chapper road makhan colony Haripur kpk"/>
    <m/>
    <m/>
    <s v="Haripur"/>
    <s v="'02262"/>
    <m/>
    <s v="PK"/>
    <n v="923115088218"/>
    <s v="Hamza Asif"/>
    <s v="Chapper road makhan colony Haripur kpk"/>
    <s v="Chapper road makhan colony Haripur kpk"/>
    <m/>
    <m/>
    <s v="Haripur"/>
    <s v="'02262"/>
    <m/>
    <s v="PK"/>
    <n v="923115088218"/>
    <m/>
    <m/>
    <m/>
    <s v="Cash on Delivery (COD)"/>
    <m/>
    <n v="0"/>
    <s v="Raybyrafia"/>
    <n v="1425"/>
    <m/>
    <m/>
    <m/>
    <n v="6493356392733"/>
    <m/>
    <s v="Low"/>
    <s v="web"/>
    <n v="0"/>
    <s v="GST 16%"/>
    <n v="0"/>
    <m/>
    <m/>
    <m/>
    <m/>
    <m/>
    <m/>
    <m/>
    <m/>
    <n v="923115088218"/>
    <m/>
    <m/>
    <m/>
    <m/>
    <s v="rWya3ZYdunPFfwDrAdw5A90Xt"/>
    <m/>
    <m/>
    <s v="rWya3ZYdunPFfwDrAdw5A90Xt"/>
  </r>
  <r>
    <s v="#36920"/>
    <s v="samiashah17@gmail.com"/>
    <s v="pending"/>
    <m/>
    <s v="unfulfilled"/>
    <m/>
    <s v="no"/>
    <s v="PKR"/>
    <n v="1114.2"/>
    <n v="150"/>
    <n v="0"/>
    <n v="1264.2"/>
    <s v="zoya10"/>
    <n v="123.8"/>
    <s v="Standard"/>
    <s v="2024-12-28 03:46:47 +0500"/>
    <n v="1"/>
    <x v="0"/>
    <n v="1238"/>
    <n v="1650"/>
    <m/>
    <b v="1"/>
    <b v="0"/>
    <s v="pending"/>
    <s v="Samia Shah"/>
    <s v="89-a-abdalians Housing Society Johar Town Near Shaukat Khanam Hospital"/>
    <s v="89-a-abdalians Housing Society Johar Town Near Shaukat Khanam Hospital"/>
    <m/>
    <m/>
    <s v="Lahore"/>
    <s v="'54000"/>
    <m/>
    <s v="PK"/>
    <n v="3226510051"/>
    <s v="Samia Shah"/>
    <s v="89-a-abdalians Housing Society Johar Town Near Shaukat Khanam Hospital"/>
    <s v="89-a-abdalians Housing Society Johar Town Near Shaukat Khanam Hospital"/>
    <m/>
    <m/>
    <s v="Lahore"/>
    <s v="'54000"/>
    <m/>
    <s v="PK"/>
    <n v="3226510051"/>
    <m/>
    <m/>
    <m/>
    <s v="Cash on Delivery (COD)"/>
    <m/>
    <n v="0"/>
    <s v="Raybyrafia"/>
    <n v="1264.2"/>
    <m/>
    <m/>
    <m/>
    <n v="6493286760733"/>
    <m/>
    <s v="Low"/>
    <s v="web"/>
    <n v="0"/>
    <s v="GST 16%"/>
    <n v="0"/>
    <m/>
    <m/>
    <m/>
    <m/>
    <m/>
    <m/>
    <m/>
    <m/>
    <m/>
    <m/>
    <m/>
    <m/>
    <m/>
    <s v="rgmp4F7yKzw8ITgncHLL2Llju"/>
    <m/>
    <m/>
    <s v="rgmp4F7yKzw8ITgncHLL2Llju"/>
  </r>
  <r>
    <s v="#36919"/>
    <s v="rubilaiqbal.1525@gmail.com"/>
    <s v="pending"/>
    <m/>
    <s v="unfulfilled"/>
    <m/>
    <s v="yes"/>
    <s v="PKR"/>
    <n v="1114.2"/>
    <n v="150"/>
    <n v="0"/>
    <n v="1264.2"/>
    <s v="sana10"/>
    <n v="123.8"/>
    <s v="Standard"/>
    <s v="2024-12-28 03:44:06 +0500"/>
    <n v="1"/>
    <x v="0"/>
    <n v="1238"/>
    <n v="1650"/>
    <m/>
    <b v="1"/>
    <b v="0"/>
    <s v="pending"/>
    <s v="rubila iqbal"/>
    <s v="House No 404 Block N Phase 2 Joher Town lahore"/>
    <s v="House No 404 Block N Phase 2 Joher Town lahore"/>
    <m/>
    <m/>
    <s v="Lahore"/>
    <s v="'54000"/>
    <m/>
    <s v="PK"/>
    <n v="3211110589"/>
    <s v="rubila iqbal"/>
    <s v="House No 404 Block N Phase 2 Joher Town lahore"/>
    <s v="House No 404 Block N Phase 2 Joher Town lahore"/>
    <m/>
    <m/>
    <s v="Lahore"/>
    <s v="'54000"/>
    <m/>
    <s v="PK"/>
    <n v="3211110589"/>
    <m/>
    <m/>
    <m/>
    <s v="Cash on Delivery (COD)"/>
    <m/>
    <n v="0"/>
    <s v="Raybyrafia"/>
    <n v="1264.2"/>
    <m/>
    <m/>
    <m/>
    <n v="6493283451165"/>
    <m/>
    <s v="Low"/>
    <s v="web"/>
    <n v="0"/>
    <s v="GST 16%"/>
    <n v="0"/>
    <m/>
    <m/>
    <m/>
    <m/>
    <m/>
    <m/>
    <m/>
    <m/>
    <m/>
    <m/>
    <m/>
    <m/>
    <m/>
    <s v="rGkJ5ficGNOOsasrjQxAHPLeU"/>
    <m/>
    <m/>
    <s v="rGkJ5ficGNOOsasrjQxAHPLeU"/>
  </r>
  <r>
    <s v="#36918"/>
    <s v="yousrasarwar0103@gmail.com"/>
    <s v="pending"/>
    <m/>
    <s v="unfulfilled"/>
    <m/>
    <s v="no"/>
    <s v="PKR"/>
    <n v="3308.4"/>
    <n v="150"/>
    <n v="0"/>
    <n v="3458.4"/>
    <s v="Ali10"/>
    <n v="367.6"/>
    <s v="Standard"/>
    <s v="2024-12-28 02:41:08 +0500"/>
    <n v="2"/>
    <x v="0"/>
    <n v="1238"/>
    <n v="1650"/>
    <m/>
    <b v="1"/>
    <b v="0"/>
    <s v="pending"/>
    <s v="Yousra Sarwar"/>
    <s v="Billy's paradise ph-1 block-3  Gulistan-e-Johar block-18"/>
    <s v="Billy's paradise ph-1 block-3  Gulistan-e-Johar block-18"/>
    <m/>
    <m/>
    <s v="Karachi"/>
    <m/>
    <m/>
    <s v="PK"/>
    <n v="3343050698"/>
    <s v="Yousra Sarwar"/>
    <s v="Billy's paradise ph-1 block-3  Gulistan-e-Johar block-18"/>
    <s v="Billy's paradise ph-1 block-3  Gulistan-e-Johar block-18"/>
    <m/>
    <m/>
    <s v="Karachi"/>
    <m/>
    <m/>
    <s v="PK"/>
    <n v="3343050698"/>
    <m/>
    <m/>
    <m/>
    <s v="Cash on Delivery (COD)"/>
    <m/>
    <n v="0"/>
    <s v="Raybyrafia"/>
    <n v="3458.4"/>
    <m/>
    <m/>
    <m/>
    <n v="6493204119837"/>
    <m/>
    <s v="Low"/>
    <s v="web"/>
    <n v="0"/>
    <s v="GST 16%"/>
    <n v="0"/>
    <m/>
    <m/>
    <m/>
    <m/>
    <m/>
    <m/>
    <m/>
    <m/>
    <m/>
    <m/>
    <m/>
    <m/>
    <m/>
    <s v="rUdPS5YvmZpL8zffocJA6ckoE"/>
    <m/>
    <m/>
    <s v="rUdPS5YvmZpL8zffocJA6ckoE"/>
  </r>
  <r>
    <s v="#36918"/>
    <s v="yousrasarwar0103@gmail.com"/>
    <m/>
    <m/>
    <m/>
    <m/>
    <m/>
    <m/>
    <m/>
    <m/>
    <m/>
    <m/>
    <m/>
    <m/>
    <m/>
    <s v="2024-12-28 02:41:08 +0500"/>
    <n v="1"/>
    <x v="2"/>
    <n v="1200"/>
    <n v="1599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917"/>
    <s v="hira.nazeer@hotmail.com"/>
    <s v="pending"/>
    <m/>
    <s v="unfulfilled"/>
    <m/>
    <s v="no"/>
    <s v="PKR"/>
    <n v="1238"/>
    <n v="150"/>
    <n v="0"/>
    <n v="1388"/>
    <m/>
    <n v="0"/>
    <s v="Standard"/>
    <s v="2024-12-28 02:33:05 +0500"/>
    <n v="1"/>
    <x v="0"/>
    <n v="1238"/>
    <n v="1650"/>
    <m/>
    <b v="1"/>
    <b v="0"/>
    <s v="pending"/>
    <s v="Hira Nazir"/>
    <s v="House No. 192, Khalid Bin Waleed Road, E-11/2, Islamabad, E-11/2"/>
    <s v="House No. 192, Khalid Bin Waleed Road, E-11/2, Islamabad"/>
    <s v="E-11/2"/>
    <m/>
    <s v="Islamabad"/>
    <s v="'44000"/>
    <m/>
    <s v="PK"/>
    <n v="923315466923"/>
    <s v="Hira Nazir"/>
    <s v="House No. 192, Khalid Bin Waleed Road, E-11/2, Islamabad, E-11/2"/>
    <s v="House No. 192, Khalid Bin Waleed Road, E-11/2, Islamabad"/>
    <s v="E-11/2"/>
    <m/>
    <s v="Islamabad"/>
    <s v="'44000"/>
    <m/>
    <s v="PK"/>
    <n v="923315466923"/>
    <m/>
    <m/>
    <m/>
    <s v="Cash on Delivery (COD)"/>
    <m/>
    <n v="0"/>
    <s v="Raybyrafia"/>
    <n v="1388"/>
    <m/>
    <m/>
    <m/>
    <n v="6493193044253"/>
    <m/>
    <s v="Low"/>
    <s v="web"/>
    <n v="0"/>
    <s v="GST 16%"/>
    <n v="0"/>
    <m/>
    <m/>
    <m/>
    <m/>
    <m/>
    <m/>
    <m/>
    <m/>
    <m/>
    <m/>
    <m/>
    <m/>
    <m/>
    <s v="riwIkhFzKViE47RkOP74zfXHP"/>
    <m/>
    <m/>
    <s v="riwIkhFzKViE47RkOP74zfXHP"/>
  </r>
  <r>
    <s v="#36916"/>
    <m/>
    <s v="pending"/>
    <m/>
    <s v="unfulfilled"/>
    <m/>
    <s v="no"/>
    <s v="PKR"/>
    <n v="1114.2"/>
    <n v="150"/>
    <n v="0"/>
    <n v="1264.2"/>
    <s v="MP10"/>
    <n v="123.8"/>
    <s v="Standard"/>
    <s v="2024-12-28 02:10:21 +0500"/>
    <n v="1"/>
    <x v="0"/>
    <n v="1238"/>
    <n v="1650"/>
    <m/>
    <b v="1"/>
    <b v="0"/>
    <s v="pending"/>
    <s v="Ahmad Maqbool"/>
    <s v="Liaqatabad#1 Street#6 House#p350, House#p350"/>
    <s v="Liaqatabad#1 Street#6 House#p350"/>
    <s v="House#p350"/>
    <m/>
    <s v="Faisalabad"/>
    <m/>
    <m/>
    <s v="PK"/>
    <n v="3117374405"/>
    <s v="Ahmad Maqbool"/>
    <s v="Liaqatabad#1 Street#6 House#p350, House#p350"/>
    <s v="Liaqatabad#1 Street#6 House#p350"/>
    <s v="House#p350"/>
    <m/>
    <s v="Faisalabad"/>
    <m/>
    <m/>
    <s v="PK"/>
    <n v="3117374405"/>
    <m/>
    <m/>
    <m/>
    <s v="Cash on Delivery (COD)"/>
    <m/>
    <n v="0"/>
    <s v="Raybyrafia"/>
    <n v="1264.2"/>
    <m/>
    <m/>
    <m/>
    <n v="6493162012957"/>
    <m/>
    <s v="Low"/>
    <s v="web"/>
    <n v="0"/>
    <s v="GST 16%"/>
    <n v="0"/>
    <m/>
    <m/>
    <m/>
    <m/>
    <m/>
    <m/>
    <m/>
    <m/>
    <n v="923117374405"/>
    <m/>
    <m/>
    <m/>
    <m/>
    <s v="rTAv1WD9zPfmHHKQ92T6VW6cH"/>
    <m/>
    <m/>
    <s v="rTAv1WD9zPfmHHKQ92T6VW6cH"/>
  </r>
  <r>
    <s v="#36915"/>
    <s v="chicvista90@gmail.com"/>
    <s v="pending"/>
    <m/>
    <s v="unfulfilled"/>
    <m/>
    <s v="no"/>
    <s v="PKR"/>
    <n v="1238"/>
    <n v="150"/>
    <n v="0"/>
    <n v="1388"/>
    <m/>
    <n v="0"/>
    <s v="Standard"/>
    <s v="2024-12-28 01:57:02 +0500"/>
    <n v="1"/>
    <x v="0"/>
    <n v="1238"/>
    <n v="1650"/>
    <m/>
    <b v="1"/>
    <b v="0"/>
    <s v="pending"/>
    <s v="Mahnoor Sabir"/>
    <s v="Street No 2-house Number 11-rizwan Colony Minana Pura Near Ghory Wali Khangha, House"/>
    <s v="Street No 2-house Number 11-rizwan Colony Minana Pura Near Ghory Wali Khangha"/>
    <s v="House"/>
    <m/>
    <s v="Sialkot"/>
    <s v="'51310"/>
    <m/>
    <s v="PK"/>
    <n v="3263563379"/>
    <s v="Mahnoor Sabir"/>
    <s v="Street No 2-house Number 11-rizwan Colony Minana Pura Near Ghory Wali Khangha, House"/>
    <s v="Street No 2-house Number 11-rizwan Colony Minana Pura Near Ghory Wali Khangha"/>
    <s v="House"/>
    <m/>
    <s v="Sialkot"/>
    <s v="'51310"/>
    <m/>
    <s v="PK"/>
    <n v="3263563379"/>
    <m/>
    <m/>
    <m/>
    <s v="Cash on Delivery (COD)"/>
    <m/>
    <n v="0"/>
    <s v="Raybyrafia"/>
    <n v="1388"/>
    <m/>
    <m/>
    <m/>
    <n v="6493142647069"/>
    <m/>
    <s v="Low"/>
    <s v="web"/>
    <n v="0"/>
    <s v="GST 16%"/>
    <n v="0"/>
    <m/>
    <m/>
    <m/>
    <m/>
    <m/>
    <m/>
    <m/>
    <m/>
    <m/>
    <m/>
    <m/>
    <m/>
    <m/>
    <s v="rVCzhL7KwgEMhHXpV3zhK1LmK"/>
    <m/>
    <m/>
    <s v="rVCzhL7KwgEMhHXpV3zhK1LmK"/>
  </r>
  <r>
    <s v="#36914"/>
    <s v="syedasaadiaa@gmail.com"/>
    <s v="pending"/>
    <m/>
    <s v="unfulfilled"/>
    <m/>
    <s v="no"/>
    <s v="PKR"/>
    <n v="2329.1999999999998"/>
    <n v="150"/>
    <n v="0"/>
    <n v="2479.1999999999998"/>
    <s v="MP10"/>
    <n v="258.8"/>
    <s v="Standard"/>
    <s v="2024-12-28 01:25:51 +0500"/>
    <n v="1"/>
    <x v="4"/>
    <n v="1350"/>
    <n v="1799"/>
    <m/>
    <b v="1"/>
    <b v="0"/>
    <s v="pending"/>
    <s v="Hassan Hassan"/>
    <s v="G3 146 Wapda Town Lahore"/>
    <s v="G3 146 Wapda Town Lahore"/>
    <m/>
    <m/>
    <s v="Lahore"/>
    <m/>
    <m/>
    <s v="PK"/>
    <n v="923209482521"/>
    <s v="Hassan Hassan"/>
    <s v="G3 146 Wapda Town Lahore"/>
    <s v="G3 146 Wapda Town Lahore"/>
    <m/>
    <m/>
    <s v="Lahore"/>
    <m/>
    <m/>
    <s v="PK"/>
    <n v="923209482521"/>
    <m/>
    <m/>
    <m/>
    <s v="Cash on Delivery (COD)"/>
    <m/>
    <n v="0"/>
    <s v="Raybyrafia"/>
    <n v="2479.1999999999998"/>
    <m/>
    <m/>
    <m/>
    <n v="6493100769565"/>
    <m/>
    <s v="Low"/>
    <s v="web"/>
    <n v="0"/>
    <s v="GST 16%"/>
    <n v="0"/>
    <m/>
    <m/>
    <m/>
    <m/>
    <m/>
    <m/>
    <m/>
    <m/>
    <m/>
    <m/>
    <m/>
    <m/>
    <m/>
    <s v="r6fL8AeGcvwezl61k1j5jFuMH"/>
    <m/>
    <m/>
    <s v="r6fL8AeGcvwezl61k1j5jFuMH"/>
  </r>
  <r>
    <s v="#36914"/>
    <s v="syedasaadiaa@gmail.com"/>
    <m/>
    <m/>
    <m/>
    <m/>
    <m/>
    <m/>
    <m/>
    <m/>
    <m/>
    <m/>
    <m/>
    <m/>
    <m/>
    <s v="2024-12-28 01:25:51 +0500"/>
    <n v="1"/>
    <x v="0"/>
    <n v="1238"/>
    <n v="1650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913"/>
    <s v="hafamalik61@gmail.com"/>
    <s v="pending"/>
    <m/>
    <s v="unfulfilled"/>
    <m/>
    <s v="yes"/>
    <s v="PKR"/>
    <n v="1114.2"/>
    <n v="150"/>
    <n v="0"/>
    <n v="1264.2"/>
    <s v="MP10"/>
    <n v="123.8"/>
    <s v="Standard"/>
    <s v="2024-12-28 01:04:30 +0500"/>
    <n v="1"/>
    <x v="0"/>
    <n v="1238"/>
    <n v="1650"/>
    <m/>
    <b v="1"/>
    <b v="0"/>
    <s v="pending"/>
    <s v="Malik Malik"/>
    <s v="Fateh ghar agency near shell petrol pump"/>
    <s v="Fateh ghar agency near shell petrol pump"/>
    <m/>
    <m/>
    <s v="Sialkot"/>
    <m/>
    <m/>
    <s v="PK"/>
    <n v="923246855881"/>
    <s v="Malik Malik"/>
    <s v="Fateh ghar agency near shell petrol pump"/>
    <s v="Fateh ghar agency near shell petrol pump"/>
    <m/>
    <m/>
    <s v="Sialkot"/>
    <m/>
    <m/>
    <s v="PK"/>
    <n v="923246855881"/>
    <m/>
    <m/>
    <m/>
    <s v="Cash on Delivery (COD)"/>
    <m/>
    <n v="0"/>
    <s v="Raybyrafia"/>
    <n v="1264.2"/>
    <m/>
    <m/>
    <m/>
    <n v="6493073178909"/>
    <m/>
    <s v="Low"/>
    <s v="web"/>
    <n v="0"/>
    <s v="GST 16%"/>
    <n v="0"/>
    <m/>
    <m/>
    <m/>
    <m/>
    <m/>
    <m/>
    <m/>
    <m/>
    <m/>
    <m/>
    <m/>
    <m/>
    <m/>
    <s v="rqQszNnxYngSgYbmTaav6uLxp"/>
    <m/>
    <m/>
    <s v="rqQszNnxYngSgYbmTaav6uLxp"/>
  </r>
  <r>
    <s v="#36912"/>
    <s v="h_tee101@yahoo.com"/>
    <s v="pending"/>
    <m/>
    <s v="unfulfilled"/>
    <m/>
    <s v="no"/>
    <s v="PKR"/>
    <n v="1238"/>
    <n v="150"/>
    <n v="0"/>
    <n v="1388"/>
    <m/>
    <n v="0"/>
    <s v="Standard"/>
    <s v="2024-12-28 00:55:38 +0500"/>
    <n v="1"/>
    <x v="0"/>
    <n v="1238"/>
    <n v="1650"/>
    <m/>
    <b v="1"/>
    <b v="0"/>
    <s v="pending"/>
    <s v="Sara Hammad"/>
    <s v="300-west Wood Colony Thoker Niaz Baig, Lahore"/>
    <s v="300-west Wood Colony Thoker Niaz Baig"/>
    <s v="Lahore"/>
    <m/>
    <s v="Lahore"/>
    <s v="'54000"/>
    <m/>
    <s v="PK"/>
    <n v="923222225556"/>
    <s v="Sara Hammad"/>
    <s v="300-west Wood Colony Thoker Niaz Baig, Lahore"/>
    <s v="300-west Wood Colony Thoker Niaz Baig"/>
    <s v="Lahore"/>
    <m/>
    <s v="Lahore"/>
    <s v="'54000"/>
    <m/>
    <s v="PK"/>
    <n v="923222225556"/>
    <m/>
    <m/>
    <m/>
    <s v="Cash on Delivery (COD)"/>
    <m/>
    <n v="0"/>
    <s v="Raybyrafia"/>
    <n v="1388"/>
    <m/>
    <m/>
    <m/>
    <n v="6493061480733"/>
    <m/>
    <s v="Low"/>
    <s v="web"/>
    <n v="0"/>
    <s v="GST 16%"/>
    <n v="0"/>
    <m/>
    <m/>
    <m/>
    <m/>
    <m/>
    <m/>
    <m/>
    <m/>
    <m/>
    <m/>
    <m/>
    <m/>
    <m/>
    <s v="rkplcnzkBkQ0vaaH7HLkmF0nD"/>
    <m/>
    <m/>
    <s v="rkplcnzkBkQ0vaaH7HLkmF0nD"/>
  </r>
  <r>
    <s v="#36911"/>
    <m/>
    <s v="pending"/>
    <m/>
    <s v="unfulfilled"/>
    <m/>
    <s v="no"/>
    <s v="PKR"/>
    <n v="2476"/>
    <n v="150"/>
    <n v="0"/>
    <n v="2626"/>
    <m/>
    <n v="0"/>
    <s v="dc"/>
    <s v="2024-12-28 00:24:27 +0500"/>
    <n v="2"/>
    <x v="0"/>
    <n v="1238"/>
    <n v="1650"/>
    <m/>
    <b v="1"/>
    <b v="0"/>
    <s v="pending"/>
    <m/>
    <m/>
    <m/>
    <m/>
    <m/>
    <m/>
    <m/>
    <m/>
    <m/>
    <m/>
    <s v="Abdullah Kamran ,"/>
    <s v=" House # W-60 G block Gulistan colony near awan chowk Faisalabad"/>
    <s v=" House # W-60 G block Gulistan colony near awan chowk Faisalabad"/>
    <m/>
    <m/>
    <s v=" Faisalabad"/>
    <m/>
    <m/>
    <s v="PK"/>
    <n v="923338040048"/>
    <m/>
    <m/>
    <m/>
    <m/>
    <m/>
    <n v="0"/>
    <s v="Raybyrafia"/>
    <n v="2626"/>
    <s v="Saleem Rasheed"/>
    <s v="Taj company stop ayesha sadiqa masjid wali gali main Al Habib Bank k bilkol opposite wali gali ma"/>
    <m/>
    <n v="6493019406621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10"/>
    <m/>
    <s v="pending"/>
    <m/>
    <s v="unfulfilled"/>
    <m/>
    <s v="no"/>
    <s v="PKR"/>
    <n v="1238"/>
    <n v="150"/>
    <n v="0"/>
    <n v="1388"/>
    <m/>
    <n v="0"/>
    <s v="dc"/>
    <s v="2024-12-28 00:22:33 +0500"/>
    <n v="1"/>
    <x v="0"/>
    <n v="1238"/>
    <n v="1650"/>
    <m/>
    <b v="1"/>
    <b v="0"/>
    <s v="pending"/>
    <m/>
    <m/>
    <m/>
    <m/>
    <m/>
    <m/>
    <m/>
    <m/>
    <m/>
    <m/>
    <s v="Kamran Kamran (return recovered "/>
    <s v=" A 432 Block 5 Near Sir Syed University Ghulshan_x0009_Karachi"/>
    <s v=" A 432 Block 5 Near Sir Syed University Ghulshan_x0009_Karachi"/>
    <m/>
    <m/>
    <s v="Karachi"/>
    <m/>
    <m/>
    <s v="PK"/>
    <n v="923218909776"/>
    <m/>
    <m/>
    <m/>
    <m/>
    <m/>
    <n v="0"/>
    <s v="Raybyrafia"/>
    <n v="1388"/>
    <s v="Saleem Rasheed"/>
    <s v="Taj company stop ayesha sadiqa masjid wali gali main Al Habib Bank k bilkol opposite wali gali ma"/>
    <m/>
    <n v="6493016326429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09"/>
    <m/>
    <s v="pending"/>
    <m/>
    <s v="unfulfilled"/>
    <m/>
    <s v="no"/>
    <s v="PKR"/>
    <n v="1238"/>
    <n v="150"/>
    <n v="0"/>
    <n v="1388"/>
    <m/>
    <n v="0"/>
    <s v="dc"/>
    <s v="2024-12-28 00:20:47 +0500"/>
    <n v="1"/>
    <x v="0"/>
    <n v="1238"/>
    <n v="1650"/>
    <m/>
    <b v="1"/>
    <b v="0"/>
    <s v="pending"/>
    <m/>
    <m/>
    <m/>
    <m/>
    <m/>
    <m/>
    <m/>
    <m/>
    <m/>
    <m/>
    <s v="Anser Butt_x0009_ ,"/>
    <s v=" B_9 Main Road Shadman Colony Gujrat"/>
    <s v=" B_9 Main Road Shadman Colony Gujrat"/>
    <m/>
    <m/>
    <s v="Gujrat"/>
    <m/>
    <m/>
    <s v="PK"/>
    <n v="923216219951"/>
    <m/>
    <m/>
    <m/>
    <m/>
    <m/>
    <n v="0"/>
    <s v="Raybyrafia"/>
    <n v="1388"/>
    <s v="Saleem Rasheed"/>
    <s v="Taj company stop ayesha sadiqa masjid wali gali main Al Habib Bank k bilkol opposite wali gali ma"/>
    <m/>
    <n v="6493014163741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08"/>
    <m/>
    <s v="pending"/>
    <m/>
    <s v="unfulfilled"/>
    <m/>
    <s v="no"/>
    <s v="PKR"/>
    <n v="1238"/>
    <n v="150"/>
    <n v="0"/>
    <n v="1388"/>
    <m/>
    <n v="0"/>
    <s v="dc"/>
    <s v="2024-12-28 00:18:46 +0500"/>
    <n v="1"/>
    <x v="0"/>
    <n v="1238"/>
    <n v="1650"/>
    <m/>
    <b v="1"/>
    <b v="0"/>
    <s v="pending"/>
    <m/>
    <m/>
    <m/>
    <m/>
    <m/>
    <m/>
    <m/>
    <m/>
    <m/>
    <m/>
    <s v="Kamran tipu_x0009_ (AC)  "/>
    <s v="Catwalk Shoes 34 Commercail Zone Liberty Market Lahore"/>
    <s v="Catwalk Shoes 34 Commercail Zone Liberty Market Lahore"/>
    <m/>
    <m/>
    <s v="Lahore"/>
    <m/>
    <m/>
    <s v="PK"/>
    <n v="923214044778"/>
    <m/>
    <m/>
    <m/>
    <m/>
    <m/>
    <n v="0"/>
    <s v="Raybyrafia"/>
    <n v="1388"/>
    <s v="Saleem Rasheed"/>
    <s v="Taj company stop ayesha sadiqa masjid wali gali main Al Habib Bank k bilkol opposite wali gali ma"/>
    <m/>
    <n v="6493011738909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07"/>
    <m/>
    <s v="pending"/>
    <m/>
    <s v="unfulfilled"/>
    <m/>
    <s v="no"/>
    <s v="PKR"/>
    <n v="1238"/>
    <n v="150"/>
    <n v="0"/>
    <n v="1388"/>
    <m/>
    <n v="0"/>
    <s v="dc"/>
    <s v="2024-12-28 00:17:00 +0500"/>
    <n v="1"/>
    <x v="0"/>
    <n v="1238"/>
    <n v="1650"/>
    <m/>
    <b v="1"/>
    <b v="0"/>
    <s v="pending"/>
    <m/>
    <m/>
    <m/>
    <m/>
    <m/>
    <m/>
    <m/>
    <m/>
    <m/>
    <m/>
    <s v="Dr Naila Bhutto    (AC')_x0009_"/>
    <s v=" B NO 102 QASIM NAGAR QASIMABAD HYDERABAD_x0009_ Hyderabad sindh_x0009_"/>
    <s v=" B NO 102 QASIM NAGAR QASIMABAD HYDERABAD_x0009_ Hyderabad sindh_x0009_"/>
    <m/>
    <m/>
    <s v=" Hyderabad sind"/>
    <m/>
    <m/>
    <s v="PK"/>
    <n v="923362713687"/>
    <m/>
    <m/>
    <m/>
    <m/>
    <m/>
    <n v="0"/>
    <s v="Raybyrafia"/>
    <n v="1388"/>
    <s v="Saleem Rasheed"/>
    <s v="Taj company stop ayesha sadiqa masjid wali gali main Al Habib Bank k bilkol opposite wali gali ma"/>
    <m/>
    <n v="6493009314077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06"/>
    <s v="monazafar20@gmail.com"/>
    <s v="pending"/>
    <m/>
    <s v="unfulfilled"/>
    <m/>
    <s v="no"/>
    <s v="PKR"/>
    <n v="1238"/>
    <n v="150"/>
    <n v="0"/>
    <n v="1388"/>
    <m/>
    <n v="0"/>
    <s v="Standard"/>
    <s v="2024-12-28 00:15:13 +0500"/>
    <n v="1"/>
    <x v="0"/>
    <n v="1238"/>
    <n v="1650"/>
    <m/>
    <b v="1"/>
    <b v="0"/>
    <s v="pending"/>
    <s v="Mamoona Zafar"/>
    <s v="Medical Colony 59c Bahawalpur, No 10-lane"/>
    <s v="Medical Colony 59c Bahawalpur"/>
    <s v="No 10-lane"/>
    <m/>
    <s v="Bahawalpur"/>
    <s v="'63100"/>
    <m/>
    <s v="PK"/>
    <n v="3013745243"/>
    <s v="Mamoona Zafar"/>
    <s v="Medical Colony 59c Bahawalpur, No 10-lane"/>
    <s v="Medical Colony 59c Bahawalpur"/>
    <s v="No 10-lane"/>
    <m/>
    <s v="Bahawalpur"/>
    <s v="'63100"/>
    <m/>
    <s v="PK"/>
    <n v="3013745243"/>
    <m/>
    <m/>
    <m/>
    <s v="Cash on Delivery (COD)"/>
    <m/>
    <n v="0"/>
    <s v="Raybyrafia"/>
    <n v="1388"/>
    <m/>
    <m/>
    <m/>
    <n v="6493006659869"/>
    <m/>
    <s v="Low"/>
    <s v="web"/>
    <n v="0"/>
    <s v="GST 16%"/>
    <n v="0"/>
    <m/>
    <m/>
    <m/>
    <m/>
    <m/>
    <m/>
    <m/>
    <m/>
    <m/>
    <m/>
    <m/>
    <m/>
    <m/>
    <s v="rwd89LgDtEAYO8kYEbupB5x3B"/>
    <m/>
    <m/>
    <s v="rwd89LgDtEAYO8kYEbupB5x3B"/>
  </r>
  <r>
    <s v="#36905"/>
    <s v="farah786420@gmail.com"/>
    <s v="pending"/>
    <m/>
    <s v="unfulfilled"/>
    <m/>
    <s v="no"/>
    <s v="PKR"/>
    <n v="1238"/>
    <n v="150"/>
    <n v="0"/>
    <n v="1388"/>
    <m/>
    <n v="0"/>
    <s v="dc"/>
    <s v="2024-12-28 00:13:09 +0500"/>
    <n v="1"/>
    <x v="0"/>
    <n v="1238"/>
    <n v="1650"/>
    <m/>
    <b v="1"/>
    <b v="0"/>
    <s v="pending"/>
    <m/>
    <m/>
    <m/>
    <m/>
    <m/>
    <m/>
    <m/>
    <m/>
    <m/>
    <m/>
    <s v="Farah Anwer ,"/>
    <s v="  Pcsir staff colony college road lahore block E1, house no 283"/>
    <s v="  Pcsir staff colony college road lahore block E1, house no 283"/>
    <m/>
    <m/>
    <s v="Lahore"/>
    <m/>
    <m/>
    <s v="PK"/>
    <n v="923215019149"/>
    <m/>
    <m/>
    <m/>
    <m/>
    <m/>
    <n v="0"/>
    <s v="Raybyrafia"/>
    <n v="1388"/>
    <s v="Saleem Rasheed"/>
    <s v="Taj company stop ayesha sadiqa masjid wali gali main Al Habib Bank k bilkol opposite wali gali ma"/>
    <m/>
    <n v="6493003940125"/>
    <m/>
    <s v="Low"/>
    <s v="shopify_draft_order"/>
    <n v="0"/>
    <s v="GST 16%"/>
    <n v="0"/>
    <m/>
    <m/>
    <m/>
    <m/>
    <m/>
    <m/>
    <m/>
    <m/>
    <m/>
    <m/>
    <m/>
    <m/>
    <m/>
    <m/>
    <s v="Due on receipt"/>
    <m/>
    <m/>
  </r>
  <r>
    <s v="#36904"/>
    <s v="aimanahmed582@gmail.com"/>
    <s v="pending"/>
    <m/>
    <s v="unfulfilled"/>
    <m/>
    <s v="no"/>
    <s v="PKR"/>
    <n v="1114.2"/>
    <n v="150"/>
    <n v="0"/>
    <n v="1264.2"/>
    <s v="zoya10"/>
    <n v="123.8"/>
    <s v="Standard"/>
    <s v="2024-12-28 00:09:49 +0500"/>
    <n v="1"/>
    <x v="0"/>
    <n v="1238"/>
    <n v="1650"/>
    <m/>
    <b v="1"/>
    <b v="0"/>
    <s v="pending"/>
    <s v="Saadullah Khan"/>
    <s v="Plot no 8 survey 135 near faisal bank shah Faisal colony no 1"/>
    <s v="Plot no 8 survey 135 near faisal bank shah Faisal colony no 1"/>
    <m/>
    <m/>
    <s v="Karachi"/>
    <m/>
    <m/>
    <s v="PK"/>
    <n v="3408366436"/>
    <s v="Saadullah Khan"/>
    <s v="Plot no 8 survey 135 near faisal bank shah Faisal colony no 1"/>
    <s v="Plot no 8 survey 135 near faisal bank shah Faisal colony no 1"/>
    <m/>
    <m/>
    <s v="Karachi"/>
    <m/>
    <m/>
    <s v="PK"/>
    <n v="3408366436"/>
    <m/>
    <m/>
    <m/>
    <s v="Cash on Delivery (COD)"/>
    <m/>
    <n v="0"/>
    <s v="Raybyrafia"/>
    <n v="1264.2"/>
    <m/>
    <m/>
    <m/>
    <n v="6492999123229"/>
    <m/>
    <s v="Low"/>
    <s v="web"/>
    <n v="0"/>
    <s v="GST 16%"/>
    <n v="0"/>
    <m/>
    <m/>
    <m/>
    <m/>
    <m/>
    <m/>
    <m/>
    <m/>
    <m/>
    <m/>
    <m/>
    <m/>
    <m/>
    <s v="rGutPxqBCVaBMyNwa6aRmW8fF"/>
    <m/>
    <m/>
    <s v="rGutPxqBCVaBMyNwa6aRmW8fF"/>
  </r>
  <r>
    <s v="#36903"/>
    <s v="maheenqasim85@gmail.com"/>
    <s v="pending"/>
    <m/>
    <s v="unfulfilled"/>
    <m/>
    <s v="no"/>
    <s v="PKR"/>
    <n v="1238"/>
    <n v="150"/>
    <n v="0"/>
    <n v="1388"/>
    <m/>
    <n v="0"/>
    <s v="Standard"/>
    <s v="2024-12-28 00:05:34 +0500"/>
    <n v="1"/>
    <x v="0"/>
    <n v="1238"/>
    <n v="1650"/>
    <m/>
    <b v="1"/>
    <b v="0"/>
    <s v="pending"/>
    <s v="Maheen Qasim"/>
    <s v="No 3-barki Road Paragon City Emparial1 House No137 Street"/>
    <s v="No 3-barki Road Paragon City Emparial1 House No137 Street"/>
    <m/>
    <m/>
    <s v="Lahore"/>
    <m/>
    <m/>
    <s v="PK"/>
    <n v="923244836039"/>
    <s v="Maheen Qasim"/>
    <s v="No 3-barki Road Paragon City Emparial1 House No137 Street"/>
    <s v="No 3-barki Road Paragon City Emparial1 House No137 Street"/>
    <m/>
    <m/>
    <s v="Lahore"/>
    <m/>
    <m/>
    <s v="PK"/>
    <n v="923244836039"/>
    <m/>
    <m/>
    <m/>
    <s v="Cash on Delivery (COD)"/>
    <m/>
    <n v="0"/>
    <s v="Raybyrafia"/>
    <n v="1388"/>
    <m/>
    <m/>
    <m/>
    <n v="6492994175261"/>
    <m/>
    <s v="Low"/>
    <s v="web"/>
    <n v="0"/>
    <s v="GST 16%"/>
    <n v="0"/>
    <m/>
    <m/>
    <m/>
    <m/>
    <m/>
    <m/>
    <m/>
    <m/>
    <m/>
    <m/>
    <m/>
    <m/>
    <m/>
    <s v="rAYD8mhqVFblaPsGZ6hnXR5MF"/>
    <m/>
    <m/>
    <s v="rAYD8mhqVFblaPsGZ6hnXR5MF"/>
  </r>
  <r>
    <s v="#36902"/>
    <s v="rana19@gmail.com"/>
    <s v="pending"/>
    <m/>
    <s v="unfulfilled"/>
    <m/>
    <s v="no"/>
    <s v="PKR"/>
    <n v="3714"/>
    <n v="150"/>
    <n v="0"/>
    <n v="3864"/>
    <m/>
    <n v="0"/>
    <s v="Standard"/>
    <s v="2024-12-27 23:59:24 +0500"/>
    <n v="3"/>
    <x v="0"/>
    <n v="1238"/>
    <n v="1650"/>
    <m/>
    <b v="1"/>
    <b v="0"/>
    <s v="pending"/>
    <s v="Rana Taimoor"/>
    <s v="Chaudhary park main dtype road opposite wasa disposal  qadri corporation"/>
    <s v="Chaudhary park main dtype road opposite wasa disposal  qadri corporation"/>
    <m/>
    <m/>
    <s v="Faisalabad"/>
    <m/>
    <m/>
    <s v="PK"/>
    <n v="3188660684"/>
    <s v="Rana Taimoor"/>
    <s v="Chaudhary park main dtype road opposite wasa disposal  qadri corporation"/>
    <s v="Chaudhary park main dtype road opposite wasa disposal  qadri corporation"/>
    <m/>
    <m/>
    <s v="Faisalabad"/>
    <m/>
    <m/>
    <s v="PK"/>
    <n v="3188660684"/>
    <m/>
    <m/>
    <m/>
    <s v="Cash on Delivery (COD)"/>
    <m/>
    <n v="0"/>
    <s v="Raybyrafia"/>
    <n v="3864"/>
    <m/>
    <m/>
    <m/>
    <n v="6492985917725"/>
    <m/>
    <s v="Low"/>
    <s v="web"/>
    <n v="0"/>
    <s v="GST 16%"/>
    <n v="0"/>
    <m/>
    <m/>
    <m/>
    <m/>
    <m/>
    <m/>
    <m/>
    <m/>
    <m/>
    <m/>
    <m/>
    <m/>
    <m/>
    <s v="r1Z3r1R9wdStvJayL6dVJkVVz"/>
    <m/>
    <m/>
    <s v="r1Z3r1R9wdStvJayL6dVJkVVz"/>
  </r>
  <r>
    <s v="#36901"/>
    <s v="zainabafzaal195@gmail.com"/>
    <s v="pending"/>
    <m/>
    <s v="unfulfilled"/>
    <m/>
    <s v="no"/>
    <s v="PKR"/>
    <n v="1238"/>
    <n v="150"/>
    <n v="0"/>
    <n v="1388"/>
    <m/>
    <n v="0"/>
    <s v="Standard"/>
    <s v="2024-12-27 23:52:55 +0500"/>
    <n v="1"/>
    <x v="0"/>
    <n v="1238"/>
    <n v="1650"/>
    <m/>
    <b v="1"/>
    <b v="0"/>
    <s v="pending"/>
    <s v="Afzaal Ahmad"/>
    <s v="City Housing House Number743 Block Dd Stret No 72 Gujranwala, Gujranwala"/>
    <s v="City Housing House Number743 Block Dd Stret No 72 Gujranwala"/>
    <s v="Gujranwala"/>
    <m/>
    <s v="Gujranwala"/>
    <s v="'52450"/>
    <m/>
    <s v="PK"/>
    <n v="3034625773"/>
    <s v="Afzaal Ahmad"/>
    <s v="City Housing House Number743 Block Dd Stret No 72 Gujranwala, Gujranwala"/>
    <s v="City Housing House Number743 Block Dd Stret No 72 Gujranwala"/>
    <s v="Gujranwala"/>
    <m/>
    <s v="Gujranwala"/>
    <s v="'52450"/>
    <m/>
    <s v="PK"/>
    <n v="3034625773"/>
    <m/>
    <m/>
    <m/>
    <s v="Cash on Delivery (COD)"/>
    <m/>
    <n v="0"/>
    <s v="Raybyrafia"/>
    <n v="1388"/>
    <m/>
    <m/>
    <m/>
    <n v="6492978118941"/>
    <m/>
    <s v="Low"/>
    <s v="web"/>
    <n v="0"/>
    <s v="GST 16%"/>
    <n v="0"/>
    <m/>
    <m/>
    <m/>
    <m/>
    <m/>
    <m/>
    <m/>
    <m/>
    <m/>
    <m/>
    <m/>
    <m/>
    <m/>
    <s v="rvRCWhAgBVx5wPmany02a6ZU1"/>
    <m/>
    <m/>
    <s v="rvRCWhAgBVx5wPmany02a6ZU1"/>
  </r>
  <r>
    <s v="#36900"/>
    <s v="rahatkhanparveen123@gmail.com"/>
    <s v="pending"/>
    <m/>
    <s v="unfulfilled"/>
    <m/>
    <s v="no"/>
    <s v="PKR"/>
    <n v="1114.2"/>
    <n v="150"/>
    <n v="0"/>
    <n v="1264.2"/>
    <s v="MP10"/>
    <n v="123.8"/>
    <s v="Standard"/>
    <s v="2024-12-27 23:52:53 +0500"/>
    <n v="1"/>
    <x v="0"/>
    <n v="1238"/>
    <n v="1650"/>
    <m/>
    <b v="1"/>
    <b v="0"/>
    <s v="pending"/>
    <s v="Khadija Khan"/>
    <s v="DHA ASKARI 3 house 309"/>
    <s v="DHA ASKARI 3 house 309"/>
    <m/>
    <m/>
    <s v="Multan"/>
    <s v="'123"/>
    <m/>
    <s v="PK"/>
    <n v="3321950506"/>
    <s v="Khadija Khan"/>
    <s v="DHA ASKARI 3 house 309"/>
    <s v="DHA ASKARI 3 house 309"/>
    <m/>
    <m/>
    <s v="Multan"/>
    <s v="'123"/>
    <m/>
    <s v="PK"/>
    <n v="3321950506"/>
    <m/>
    <m/>
    <m/>
    <s v="Cash on Delivery (COD)"/>
    <m/>
    <n v="0"/>
    <s v="Raybyrafia"/>
    <n v="1264.2"/>
    <m/>
    <m/>
    <m/>
    <n v="6492978086173"/>
    <m/>
    <s v="Low"/>
    <s v="web"/>
    <n v="0"/>
    <s v="GST 16%"/>
    <n v="0"/>
    <m/>
    <m/>
    <m/>
    <m/>
    <m/>
    <m/>
    <m/>
    <m/>
    <m/>
    <m/>
    <m/>
    <m/>
    <m/>
    <s v="rbuuw7V6wd3oS2U7lM3Sp1ssy"/>
    <m/>
    <m/>
    <s v="rbuuw7V6wd3oS2U7lM3Sp1ssy"/>
  </r>
  <r>
    <s v="#36899"/>
    <s v="ammara.zulfikar@gmail.com"/>
    <s v="pending"/>
    <m/>
    <s v="unfulfilled"/>
    <m/>
    <s v="no"/>
    <s v="PKR"/>
    <n v="1114.2"/>
    <n v="150"/>
    <n v="0"/>
    <n v="1264.2"/>
    <s v="MP10"/>
    <n v="123.8"/>
    <s v="Standard"/>
    <s v="2024-12-27 23:42:52 +0500"/>
    <n v="1"/>
    <x v="0"/>
    <n v="1238"/>
    <n v="1650"/>
    <m/>
    <b v="1"/>
    <b v="0"/>
    <s v="pending"/>
    <s v="Ammara zulfiqar"/>
    <s v="Resolve, 4th Floor, Sines Building, Nust H-12, Gate-1, Islamabad, SINES Building"/>
    <s v="Resolve, 4th Floor, Sines Building, Nust H-12, Gate-1, Islamabad"/>
    <s v="SINES Building"/>
    <m/>
    <s v="Islamabad"/>
    <m/>
    <m/>
    <s v="PK"/>
    <n v="3345723190"/>
    <s v="Ammara zulfiqar"/>
    <s v="Resolve, 4th Floor, Sines Building, Nust H-12, Gate-1, Islamabad, SINES Building"/>
    <s v="Resolve, 4th Floor, Sines Building, Nust H-12, Gate-1, Islamabad"/>
    <s v="SINES Building"/>
    <m/>
    <s v="Islamabad"/>
    <m/>
    <m/>
    <s v="PK"/>
    <n v="3345723190"/>
    <m/>
    <m/>
    <m/>
    <s v="Cash on Delivery (COD)"/>
    <m/>
    <n v="0"/>
    <s v="Raybyrafia"/>
    <n v="1264.2"/>
    <m/>
    <m/>
    <m/>
    <n v="6492965077277"/>
    <m/>
    <s v="Low"/>
    <s v="web"/>
    <n v="0"/>
    <s v="GST 16%"/>
    <n v="0"/>
    <m/>
    <m/>
    <m/>
    <m/>
    <m/>
    <m/>
    <m/>
    <m/>
    <m/>
    <m/>
    <m/>
    <m/>
    <m/>
    <s v="rRsvf6pIZZDjf0VTBJP4XuFz4"/>
    <m/>
    <m/>
    <s v="rRsvf6pIZZDjf0VTBJP4XuFz4"/>
  </r>
  <r>
    <s v="#36898"/>
    <s v="sanaqa6@gmail.com"/>
    <s v="pending"/>
    <m/>
    <s v="unfulfilled"/>
    <m/>
    <s v="no"/>
    <s v="PKR"/>
    <n v="1114.2"/>
    <n v="150"/>
    <n v="0"/>
    <n v="1264.2"/>
    <s v="sana10"/>
    <n v="123.8"/>
    <s v="Standard"/>
    <s v="2024-12-27 22:50:13 +0500"/>
    <n v="1"/>
    <x v="0"/>
    <n v="1238"/>
    <n v="1650"/>
    <m/>
    <b v="1"/>
    <b v="0"/>
    <s v="pending"/>
    <s v="Azfar. Qa"/>
    <s v="Flat 6/2 Block B 7th Floor Abdullah Corner Wadhu Wah Nasimnagr Qasimabad Hyderabad"/>
    <s v="Flat 6/2 Block B 7th Floor Abdullah Corner Wadhu Wah Nasimnagr Qasimabad Hyderabad"/>
    <m/>
    <m/>
    <s v="Hyderabad"/>
    <s v="'71000"/>
    <m/>
    <s v="PK"/>
    <n v="3332011163"/>
    <s v="Azfar. Qa"/>
    <s v="Flat 6/2 Block B 7th Floor Abdullah Corner Wadhu Wah Nasimnagr Qasimabad Hyderabad"/>
    <s v="Flat 6/2 Block B 7th Floor Abdullah Corner Wadhu Wah Nasimnagr Qasimabad Hyderabad"/>
    <m/>
    <m/>
    <s v="Hyderabad"/>
    <s v="'71000"/>
    <m/>
    <s v="PK"/>
    <n v="3332011163"/>
    <m/>
    <m/>
    <m/>
    <s v="Cash on Delivery (COD)"/>
    <m/>
    <n v="0"/>
    <s v="Raybyrafia"/>
    <n v="1264.2"/>
    <m/>
    <m/>
    <m/>
    <n v="6492897050909"/>
    <m/>
    <s v="Low"/>
    <s v="web"/>
    <n v="0"/>
    <s v="GST 16%"/>
    <n v="0"/>
    <m/>
    <m/>
    <m/>
    <m/>
    <m/>
    <m/>
    <m/>
    <m/>
    <m/>
    <m/>
    <m/>
    <m/>
    <m/>
    <s v="rs3Fgd4h4QDpX0WomVudbDCck"/>
    <m/>
    <m/>
    <s v="rs3Fgd4h4QDpX0WomVudbDCck"/>
  </r>
  <r>
    <s v="#36897"/>
    <s v="emanhurab@gmail.com"/>
    <s v="pending"/>
    <m/>
    <s v="unfulfilled"/>
    <m/>
    <s v="no"/>
    <s v="PKR"/>
    <n v="1238"/>
    <n v="150"/>
    <n v="0"/>
    <n v="1388"/>
    <m/>
    <n v="0"/>
    <s v="Standard"/>
    <s v="2024-12-27 22:48:54 +0500"/>
    <n v="1"/>
    <x v="0"/>
    <n v="1238"/>
    <n v="1650"/>
    <m/>
    <b v="1"/>
    <b v="0"/>
    <s v="pending"/>
    <s v="Hoorab Eman"/>
    <s v="55a-infantry Road Dharampura Lahore"/>
    <s v="55a-infantry Road Dharampura Lahore"/>
    <m/>
    <m/>
    <s v="Lahore"/>
    <s v="'54660"/>
    <m/>
    <s v="PK"/>
    <n v="923184508456"/>
    <s v="Hoorab Eman"/>
    <s v="55a-infantry Road Dharampura Lahore"/>
    <s v="55a-infantry Road Dharampura Lahore"/>
    <m/>
    <m/>
    <s v="Lahore"/>
    <s v="'54660"/>
    <m/>
    <s v="PK"/>
    <n v="923184508456"/>
    <m/>
    <m/>
    <m/>
    <s v="Cash on Delivery (COD)"/>
    <m/>
    <n v="0"/>
    <s v="Raybyrafia"/>
    <n v="1388"/>
    <m/>
    <m/>
    <m/>
    <n v="6492895412509"/>
    <m/>
    <s v="Low"/>
    <s v="web"/>
    <n v="0"/>
    <s v="GST 16%"/>
    <n v="0"/>
    <m/>
    <m/>
    <m/>
    <m/>
    <m/>
    <m/>
    <m/>
    <m/>
    <m/>
    <m/>
    <m/>
    <m/>
    <m/>
    <s v="rtw2pr4uxQssYFnwkctJfyazm"/>
    <m/>
    <m/>
    <s v="rtw2pr4uxQssYFnwkctJfyazm"/>
  </r>
  <r>
    <s v="#36896"/>
    <s v="guddjee12781@yahoo.com"/>
    <s v="pending"/>
    <m/>
    <s v="unfulfilled"/>
    <m/>
    <s v="no"/>
    <s v="PKR"/>
    <n v="2228.4"/>
    <n v="150"/>
    <n v="0"/>
    <n v="2378.4"/>
    <s v="ribbab10"/>
    <n v="247.6"/>
    <s v="Standard"/>
    <s v="2024-12-27 22:48:30 +0500"/>
    <n v="2"/>
    <x v="0"/>
    <n v="1238"/>
    <n v="1650"/>
    <m/>
    <b v="1"/>
    <b v="0"/>
    <s v="pending"/>
    <s v="Umer Saeed"/>
    <s v="Saeed moters ghosia chowk kamalia road nearby adnan mall pirmehal"/>
    <s v="Saeed moters ghosia chowk kamalia road nearby adnan mall pirmehal"/>
    <m/>
    <m/>
    <s v="Pirmahal"/>
    <s v="'36300"/>
    <m/>
    <s v="PK"/>
    <n v="3238935324"/>
    <s v="Umer Saeed"/>
    <s v="Saeed moters ghosia chowk kamalia road nearby adnan mall pirmehal"/>
    <s v="Saeed moters ghosia chowk kamalia road nearby adnan mall pirmehal"/>
    <m/>
    <m/>
    <s v="Pirmahal"/>
    <s v="'36300"/>
    <m/>
    <s v="PK"/>
    <n v="3238935324"/>
    <m/>
    <m/>
    <m/>
    <s v="Cash on Delivery (COD)"/>
    <m/>
    <n v="0"/>
    <s v="Raybyrafia"/>
    <n v="2378.4"/>
    <m/>
    <m/>
    <m/>
    <n v="6492894691613"/>
    <m/>
    <s v="Low"/>
    <s v="web"/>
    <n v="0"/>
    <s v="GST 16%"/>
    <n v="0"/>
    <m/>
    <m/>
    <m/>
    <m/>
    <m/>
    <m/>
    <m/>
    <m/>
    <m/>
    <m/>
    <m/>
    <m/>
    <m/>
    <s v="rG0w4ctc8rKnfZeXv22pFKcaL"/>
    <m/>
    <m/>
    <s v="rG0w4ctc8rKnfZeXv22pFKcaL"/>
  </r>
  <r>
    <s v="#36895"/>
    <s v="nainaali0909@gmail.com"/>
    <s v="pending"/>
    <m/>
    <s v="unfulfilled"/>
    <m/>
    <s v="no"/>
    <s v="PKR"/>
    <n v="2329.1999999999998"/>
    <n v="150"/>
    <n v="0"/>
    <n v="2479.1999999999998"/>
    <s v="Ray"/>
    <n v="258.8"/>
    <s v="Standard"/>
    <s v="2024-12-27 22:28:54 +0500"/>
    <n v="1"/>
    <x v="4"/>
    <n v="1350"/>
    <n v="1799"/>
    <m/>
    <b v="1"/>
    <b v="0"/>
    <s v="pending"/>
    <s v="Qurat-ul-Ain Naveed Qurat-ul-Ain Naveed"/>
    <s v="House No 13 Street no 9 Block B soan garden housing society near expresswayHouse, House"/>
    <s v="House No 13 Street no 9 Block B soan garden housing society near expresswayHouse"/>
    <s v="House"/>
    <m/>
    <s v="Islamabad"/>
    <s v="'44000"/>
    <m/>
    <s v="PK"/>
    <n v="3239510079"/>
    <s v="Qurat-ul-Ain Naveed Qurat-ul-Ain Naveed"/>
    <s v="House No 13 Street no 9 Block B soan garden housing society near expresswayHouse, House"/>
    <s v="House No 13 Street no 9 Block B soan garden housing society near expresswayHouse"/>
    <s v="House"/>
    <m/>
    <s v="Islamabad"/>
    <s v="'44000"/>
    <m/>
    <s v="PK"/>
    <n v="3239510079"/>
    <m/>
    <m/>
    <m/>
    <s v="Cash on Delivery (COD)"/>
    <m/>
    <n v="0"/>
    <s v="Raybyrafia"/>
    <n v="2479.1999999999998"/>
    <m/>
    <m/>
    <m/>
    <n v="6492870869277"/>
    <m/>
    <s v="Low"/>
    <s v="web"/>
    <n v="0"/>
    <s v="GST 16%"/>
    <n v="0"/>
    <m/>
    <m/>
    <m/>
    <m/>
    <m/>
    <m/>
    <m/>
    <m/>
    <m/>
    <m/>
    <m/>
    <m/>
    <m/>
    <s v="rtgIVOSq4onW8LJQb5QWTg1nd"/>
    <m/>
    <m/>
    <s v="rtgIVOSq4onW8LJQb5QWTg1nd"/>
  </r>
  <r>
    <s v="#36895"/>
    <s v="nainaali0909@gmail.com"/>
    <m/>
    <m/>
    <m/>
    <m/>
    <m/>
    <m/>
    <m/>
    <m/>
    <m/>
    <m/>
    <m/>
    <m/>
    <m/>
    <s v="2024-12-27 22:28:54 +0500"/>
    <n v="1"/>
    <x v="0"/>
    <n v="1238"/>
    <n v="1650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894"/>
    <s v="ummeabiha7860@gmail.com"/>
    <s v="pending"/>
    <m/>
    <s v="unfulfilled"/>
    <m/>
    <s v="yes"/>
    <s v="PKR"/>
    <n v="1114.2"/>
    <n v="150"/>
    <n v="0"/>
    <n v="1264.2"/>
    <s v="MP10"/>
    <n v="123.8"/>
    <s v="Standard"/>
    <s v="2024-12-27 22:01:33 +0500"/>
    <n v="1"/>
    <x v="0"/>
    <n v="1238"/>
    <n v="1650"/>
    <m/>
    <b v="1"/>
    <b v="0"/>
    <s v="pending"/>
    <s v="Huzaima Naeem"/>
    <s v="House No:L-895 sector 5M North Karachi"/>
    <s v="House No:L-895 sector 5M North Karachi"/>
    <m/>
    <m/>
    <s v="Karachi"/>
    <s v="'006"/>
    <m/>
    <s v="PK"/>
    <n v="3222263903"/>
    <s v="Huzaima Naeem"/>
    <s v="House No:L-895 sector 5M North Karachi"/>
    <s v="House No:L-895 sector 5M North Karachi"/>
    <m/>
    <m/>
    <s v="Karachi"/>
    <s v="'006"/>
    <m/>
    <s v="PK"/>
    <n v="3222263903"/>
    <m/>
    <m/>
    <m/>
    <s v="Cash on Delivery (COD)"/>
    <m/>
    <n v="0"/>
    <s v="Raybyrafia"/>
    <n v="1264.2"/>
    <m/>
    <m/>
    <m/>
    <n v="6492834136349"/>
    <m/>
    <s v="Low"/>
    <s v="web"/>
    <n v="0"/>
    <s v="GST 16%"/>
    <n v="0"/>
    <m/>
    <m/>
    <m/>
    <m/>
    <m/>
    <m/>
    <m/>
    <m/>
    <m/>
    <m/>
    <m/>
    <m/>
    <m/>
    <s v="rl66QCdWeFRVWnde5ZNXugQBq"/>
    <m/>
    <m/>
    <s v="rl66QCdWeFRVWnde5ZNXugQBq"/>
  </r>
  <r>
    <s v="#36893"/>
    <s v="saqlainhamdani4@gmail.com"/>
    <s v="pending"/>
    <m/>
    <s v="unfulfilled"/>
    <m/>
    <s v="no"/>
    <s v="PKR"/>
    <n v="1114.2"/>
    <n v="150"/>
    <n v="0"/>
    <n v="1264.2"/>
    <s v="aimen10"/>
    <n v="123.8"/>
    <s v="Standard"/>
    <s v="2024-12-27 22:00:10 +0500"/>
    <n v="1"/>
    <x v="0"/>
    <n v="1238"/>
    <n v="1650"/>
    <m/>
    <b v="1"/>
    <b v="0"/>
    <s v="pending"/>
    <s v="Saqlain Hamdani"/>
    <s v="District Sialkot tehsil Daska muhalla gaga kalan near Naveed kiryana store."/>
    <s v="District Sialkot tehsil Daska muhalla gaga kalan near Naveed kiryana store."/>
    <m/>
    <m/>
    <s v="Daska"/>
    <s v="'51010"/>
    <m/>
    <s v="PK"/>
    <n v="3269622368"/>
    <s v="Saqlain Hamdani"/>
    <s v="District Sialkot tehsil Daska muhalla gaga kalan near Naveed kiryana store."/>
    <s v="District Sialkot tehsil Daska muhalla gaga kalan near Naveed kiryana store."/>
    <m/>
    <m/>
    <s v="Daska"/>
    <s v="'51010"/>
    <m/>
    <s v="PK"/>
    <n v="3269622368"/>
    <m/>
    <m/>
    <m/>
    <s v="Cash on Delivery (COD)"/>
    <m/>
    <n v="0"/>
    <s v="Raybyrafia"/>
    <n v="1264.2"/>
    <m/>
    <m/>
    <m/>
    <n v="6492832301341"/>
    <m/>
    <s v="Low"/>
    <s v="web"/>
    <n v="0"/>
    <s v="GST 16%"/>
    <n v="0"/>
    <m/>
    <m/>
    <m/>
    <m/>
    <m/>
    <m/>
    <m/>
    <m/>
    <m/>
    <m/>
    <m/>
    <m/>
    <m/>
    <s v="rrNbG3cM5mHeVSAfBrsLt7DgO"/>
    <m/>
    <m/>
    <s v="rrNbG3cM5mHeVSAfBrsLt7DgO"/>
  </r>
  <r>
    <s v="#36892"/>
    <s v="mehranxari@gmail.com"/>
    <s v="pending"/>
    <m/>
    <s v="unfulfilled"/>
    <m/>
    <s v="no"/>
    <s v="PKR"/>
    <n v="2400"/>
    <n v="150"/>
    <n v="0"/>
    <n v="2550"/>
    <m/>
    <n v="0"/>
    <s v="Standard"/>
    <s v="2024-12-27 21:34:15 +0500"/>
    <n v="1"/>
    <x v="4"/>
    <n v="1350"/>
    <n v="1799"/>
    <m/>
    <b v="1"/>
    <b v="0"/>
    <s v="pending"/>
    <s v="Mehreen Shahzad"/>
    <s v="house 271 block 15 B 1 township"/>
    <s v="house 271 block 15 B 1 township"/>
    <m/>
    <m/>
    <s v="Lahore"/>
    <s v="'54000"/>
    <m/>
    <s v="PK"/>
    <n v="3334489250"/>
    <s v="Mehreen Shahzad"/>
    <s v="house 271 block 15 B 1 township"/>
    <s v="house 271 block 15 B 1 township"/>
    <m/>
    <m/>
    <s v="Lahore"/>
    <s v="'54000"/>
    <m/>
    <s v="PK"/>
    <n v="3334489250"/>
    <m/>
    <m/>
    <m/>
    <s v="Cash on Delivery (COD)"/>
    <m/>
    <n v="0"/>
    <s v="Raybyrafia"/>
    <n v="2550"/>
    <m/>
    <m/>
    <m/>
    <n v="6492801794333"/>
    <m/>
    <s v="Low"/>
    <s v="web"/>
    <n v="0"/>
    <s v="GST 16%"/>
    <n v="0"/>
    <m/>
    <m/>
    <m/>
    <m/>
    <m/>
    <m/>
    <m/>
    <m/>
    <m/>
    <m/>
    <m/>
    <m/>
    <m/>
    <s v="rqQ7uudgzJK6yIeLZEJCTiGwa"/>
    <m/>
    <m/>
    <s v="rqQ7uudgzJK6yIeLZEJCTiGwa"/>
  </r>
  <r>
    <s v="#36892"/>
    <s v="mehranxari@gmail.com"/>
    <m/>
    <m/>
    <m/>
    <m/>
    <m/>
    <m/>
    <m/>
    <m/>
    <m/>
    <m/>
    <m/>
    <m/>
    <m/>
    <s v="2024-12-27 21:34:15 +0500"/>
    <n v="1"/>
    <x v="1"/>
    <n v="1050"/>
    <n v="1399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891"/>
    <s v="hijunaqvi1221@gmail.com"/>
    <s v="pending"/>
    <m/>
    <s v="unfulfilled"/>
    <m/>
    <s v="no"/>
    <s v="PKR"/>
    <n v="1238"/>
    <n v="150"/>
    <n v="0"/>
    <n v="1388"/>
    <m/>
    <n v="0"/>
    <s v="Standard"/>
    <s v="2024-12-27 21:31:05 +0500"/>
    <n v="1"/>
    <x v="0"/>
    <n v="1238"/>
    <n v="1650"/>
    <m/>
    <b v="1"/>
    <b v="0"/>
    <s v="pending"/>
    <s v="Hijab Naqvi"/>
    <s v="Flat 971/3l Block Khyban Amin Lahore"/>
    <s v="Flat 971/3l Block Khyban Amin Lahore"/>
    <m/>
    <m/>
    <s v="Lahore"/>
    <m/>
    <m/>
    <s v="PK"/>
    <n v="3360016229"/>
    <s v="Hijab Naqvi"/>
    <s v="Flat 971/3l Block Khyban Amin Lahore"/>
    <s v="Flat 971/3l Block Khyban Amin Lahore"/>
    <m/>
    <m/>
    <s v="Lahore"/>
    <m/>
    <m/>
    <s v="PK"/>
    <n v="3360016229"/>
    <m/>
    <m/>
    <m/>
    <s v="Cash on Delivery (COD)"/>
    <m/>
    <n v="0"/>
    <s v="Raybyrafia"/>
    <n v="1388"/>
    <m/>
    <m/>
    <m/>
    <n v="6492798157085"/>
    <m/>
    <s v="Low"/>
    <s v="web"/>
    <n v="0"/>
    <s v="GST 16%"/>
    <n v="0"/>
    <m/>
    <m/>
    <m/>
    <m/>
    <m/>
    <m/>
    <m/>
    <m/>
    <m/>
    <m/>
    <m/>
    <m/>
    <m/>
    <s v="romqHt58uTirNIraTP2VXLNX9"/>
    <m/>
    <m/>
    <s v="romqHt58uTirNIraTP2VXLNX9"/>
  </r>
  <r>
    <s v="#36890"/>
    <s v="samreen2023@gmail.com"/>
    <s v="pending"/>
    <m/>
    <s v="unfulfilled"/>
    <m/>
    <s v="no"/>
    <s v="PKR"/>
    <n v="1350"/>
    <n v="150"/>
    <n v="0"/>
    <n v="1500"/>
    <m/>
    <n v="0"/>
    <s v="Standard"/>
    <s v="2024-12-27 21:16:09 +0500"/>
    <n v="1"/>
    <x v="4"/>
    <n v="1350"/>
    <n v="1799"/>
    <m/>
    <b v="1"/>
    <b v="0"/>
    <s v="pending"/>
    <s v="Sajjad mehdi"/>
    <s v="B/21s.no417jaffery tayer socity"/>
    <s v="B/21s.no417jaffery tayer socity"/>
    <m/>
    <m/>
    <s v="Karachi"/>
    <m/>
    <m/>
    <s v="PK"/>
    <n v="3362272368"/>
    <s v="Sajjad mehdi"/>
    <s v="B/21s.no417jaffery tayer socity"/>
    <s v="B/21s.no417jaffery tayer socity"/>
    <m/>
    <m/>
    <s v="Karachi"/>
    <m/>
    <m/>
    <s v="PK"/>
    <n v="3362272368"/>
    <m/>
    <m/>
    <m/>
    <s v="Cash on Delivery (COD)"/>
    <m/>
    <n v="0"/>
    <s v="Raybyrafia"/>
    <n v="1500"/>
    <m/>
    <m/>
    <m/>
    <n v="6492779905309"/>
    <m/>
    <s v="Low"/>
    <s v="web"/>
    <n v="0"/>
    <s v="GST 16%"/>
    <n v="0"/>
    <m/>
    <m/>
    <m/>
    <m/>
    <m/>
    <m/>
    <m/>
    <m/>
    <m/>
    <m/>
    <m/>
    <m/>
    <m/>
    <s v="r4tR5b2samTOQzAmv7XFUWfAo"/>
    <m/>
    <m/>
    <s v="r4tR5b2samTOQzAmv7XFUWfAo"/>
  </r>
  <r>
    <s v="#36889"/>
    <s v="hkan9908@gamil.com"/>
    <s v="pending"/>
    <m/>
    <s v="unfulfilled"/>
    <m/>
    <s v="no"/>
    <s v="PKR"/>
    <n v="1238"/>
    <n v="150"/>
    <n v="0"/>
    <n v="1388"/>
    <m/>
    <n v="0"/>
    <s v="Standard"/>
    <s v="2024-12-27 21:04:56 +0500"/>
    <n v="1"/>
    <x v="0"/>
    <n v="1238"/>
    <n v="1650"/>
    <m/>
    <b v="1"/>
    <b v="0"/>
    <s v="pending"/>
    <s v="Tina khan Khan"/>
    <s v="135EME society E block"/>
    <s v="135EME society E block"/>
    <m/>
    <m/>
    <s v="Lhr"/>
    <m/>
    <m/>
    <s v="PK"/>
    <n v="3117031925"/>
    <s v="Tina khan Khan"/>
    <s v="135EME society E block"/>
    <s v="135EME society E block"/>
    <m/>
    <m/>
    <s v="Lhr"/>
    <m/>
    <m/>
    <s v="PK"/>
    <n v="3117031925"/>
    <m/>
    <m/>
    <m/>
    <s v="Cash on Delivery (COD)"/>
    <m/>
    <n v="0"/>
    <s v="Raybyrafia"/>
    <n v="1388"/>
    <m/>
    <m/>
    <m/>
    <n v="6492766273821"/>
    <m/>
    <s v="Low"/>
    <s v="web"/>
    <n v="0"/>
    <s v="GST 16%"/>
    <n v="0"/>
    <m/>
    <m/>
    <m/>
    <m/>
    <m/>
    <m/>
    <m/>
    <m/>
    <m/>
    <m/>
    <m/>
    <m/>
    <m/>
    <s v="rxw3w57HY0MAcOBwCeKOHhcaG"/>
    <m/>
    <m/>
    <s v="rxw3w57HY0MAcOBwCeKOHhcaG"/>
  </r>
  <r>
    <s v="#36888"/>
    <s v="sadiaaltaf377@gmail.com"/>
    <s v="pending"/>
    <m/>
    <s v="unfulfilled"/>
    <m/>
    <s v="no"/>
    <s v="PKR"/>
    <n v="2512"/>
    <n v="150"/>
    <n v="0"/>
    <n v="2662"/>
    <m/>
    <n v="0"/>
    <s v="Standard"/>
    <s v="2024-12-27 21:01:15 +0500"/>
    <n v="1"/>
    <x v="5"/>
    <n v="2512"/>
    <n v="3349"/>
    <m/>
    <b v="1"/>
    <b v="0"/>
    <s v="pending"/>
    <s v="Sadia Altaf"/>
    <s v="House No 138 Block C Audit And Accounts Cooperative Housing Society Lahore"/>
    <s v="House No 138 Block C Audit And Accounts Cooperative Housing Society Lahore"/>
    <m/>
    <m/>
    <s v="Lahore"/>
    <s v="'54000"/>
    <m/>
    <s v="PK"/>
    <n v="3324656721"/>
    <s v="Sadia Altaf"/>
    <s v="House No 138 Block C Audit And Accounts Cooperative Housing Society Lahore"/>
    <s v="House No 138 Block C Audit And Accounts Cooperative Housing Society Lahore"/>
    <m/>
    <m/>
    <s v="Lahore"/>
    <s v="'54000"/>
    <m/>
    <s v="PK"/>
    <n v="3324656721"/>
    <m/>
    <m/>
    <m/>
    <s v="Cash on Delivery (COD)"/>
    <m/>
    <n v="0"/>
    <s v="Raybyrafia"/>
    <n v="2662"/>
    <m/>
    <m/>
    <m/>
    <n v="6492761555229"/>
    <m/>
    <s v="Low"/>
    <s v="web"/>
    <n v="0"/>
    <s v="GST 16%"/>
    <n v="0"/>
    <m/>
    <m/>
    <m/>
    <m/>
    <m/>
    <m/>
    <m/>
    <m/>
    <m/>
    <m/>
    <m/>
    <m/>
    <m/>
    <s v="rK92v5K7pIiF2IwHxSvOSIViY"/>
    <m/>
    <m/>
    <s v="rK92v5K7pIiF2IwHxSvOSIViY"/>
  </r>
  <r>
    <s v="#36887"/>
    <s v="maya_mkgr8@hotmail.com"/>
    <s v="pending"/>
    <m/>
    <s v="unfulfilled"/>
    <m/>
    <s v="no"/>
    <s v="PKR"/>
    <n v="1147.5"/>
    <n v="150"/>
    <n v="0"/>
    <n v="1297.5"/>
    <s v="Ray"/>
    <n v="127.5"/>
    <s v="Standard"/>
    <s v="2024-12-27 20:26:03 +0500"/>
    <n v="1"/>
    <x v="3"/>
    <n v="1275"/>
    <n v="1699"/>
    <m/>
    <b v="1"/>
    <b v="0"/>
    <s v="pending"/>
    <s v="Major Murtuza"/>
    <s v="OC Def Coy HQ SFS PAK Gar petaro cantt"/>
    <s v="OC Def Coy HQ SFS PAK Gar petaro cantt"/>
    <m/>
    <m/>
    <s v="Jamshoro"/>
    <s v="'1001"/>
    <m/>
    <s v="PK"/>
    <n v="923312064515"/>
    <s v="Major Murtuza"/>
    <s v="OC Def Coy HQ SFS PAK Gar petaro cantt"/>
    <s v="OC Def Coy HQ SFS PAK Gar petaro cantt"/>
    <m/>
    <m/>
    <s v="Jamshoro"/>
    <s v="'1001"/>
    <m/>
    <s v="PK"/>
    <n v="923312064515"/>
    <m/>
    <m/>
    <m/>
    <s v="Cash on Delivery (COD)"/>
    <m/>
    <n v="0"/>
    <s v="Raybyrafia"/>
    <n v="1297.5"/>
    <m/>
    <m/>
    <m/>
    <n v="6492723577117"/>
    <m/>
    <s v="Low"/>
    <s v="web"/>
    <n v="0"/>
    <s v="GST 16%"/>
    <n v="0"/>
    <m/>
    <m/>
    <m/>
    <m/>
    <m/>
    <m/>
    <m/>
    <m/>
    <m/>
    <m/>
    <m/>
    <m/>
    <m/>
    <s v="radTAu3kjGKI7ADcL6RTsIb3b"/>
    <m/>
    <m/>
    <s v="radTAu3kjGKI7ADcL6RTsIb3b"/>
  </r>
  <r>
    <s v="#36886"/>
    <s v="anumarshad715@gmail.com"/>
    <s v="pending"/>
    <m/>
    <s v="unfulfilled"/>
    <m/>
    <s v="no"/>
    <s v="PKR"/>
    <n v="2228.4"/>
    <n v="150"/>
    <n v="0"/>
    <n v="2378.4"/>
    <s v="shameen10"/>
    <n v="247.6"/>
    <s v="Standard"/>
    <s v="2024-12-27 20:23:44 +0500"/>
    <n v="2"/>
    <x v="0"/>
    <n v="1238"/>
    <n v="1650"/>
    <m/>
    <b v="1"/>
    <b v="0"/>
    <s v="pending"/>
    <s v="Ammara Arshad"/>
    <s v="158 J BLOCK DHA EME PHASE XII MULTAN Rd"/>
    <s v="158 J BLOCK DHA EME PHASE XII MULTAN Rd"/>
    <m/>
    <m/>
    <s v="Lahore"/>
    <m/>
    <m/>
    <s v="PK"/>
    <n v="923342404038"/>
    <s v="Ammara Arshad"/>
    <s v="158 J BLOCK DHA EME PHASE XII MULTAN Rd"/>
    <s v="158 J BLOCK DHA EME PHASE XII MULTAN Rd"/>
    <m/>
    <m/>
    <s v="Lahore"/>
    <m/>
    <m/>
    <s v="PK"/>
    <n v="923342404038"/>
    <m/>
    <m/>
    <m/>
    <s v="Cash on Delivery (COD)"/>
    <m/>
    <n v="0"/>
    <s v="Raybyrafia"/>
    <n v="2378.4"/>
    <m/>
    <m/>
    <m/>
    <n v="6492720791837"/>
    <m/>
    <s v="Low"/>
    <s v="web"/>
    <n v="0"/>
    <s v="GST 16%"/>
    <n v="0"/>
    <m/>
    <m/>
    <m/>
    <m/>
    <m/>
    <m/>
    <m/>
    <m/>
    <m/>
    <m/>
    <m/>
    <m/>
    <m/>
    <s v="rBVuOU6uaJGR0HuVn4BywymQh"/>
    <m/>
    <m/>
    <s v="rBVuOU6uaJGR0HuVn4BywymQh"/>
  </r>
  <r>
    <s v="#36885"/>
    <s v="ummeabdulrehman5995@gmail.com"/>
    <s v="pending"/>
    <m/>
    <s v="unfulfilled"/>
    <m/>
    <s v="no"/>
    <s v="PKR"/>
    <n v="1238"/>
    <n v="150"/>
    <n v="0"/>
    <n v="1388"/>
    <m/>
    <n v="0"/>
    <s v="Standard"/>
    <s v="2024-12-27 20:20:56 +0500"/>
    <n v="1"/>
    <x v="0"/>
    <n v="1238"/>
    <n v="1650"/>
    <m/>
    <b v="1"/>
    <b v="0"/>
    <s v="pending"/>
    <s v="Umme Ibrahim"/>
    <s v="221-gulshan-e-ravi H Block , House Nmber"/>
    <s v="221-gulshan-e-ravi H Block , House Nmber"/>
    <m/>
    <m/>
    <s v="Lahore"/>
    <s v="'10"/>
    <m/>
    <s v="PK"/>
    <n v="3114905995"/>
    <s v="Umme Ibrahim"/>
    <s v="221-gulshan-e-ravi H Block , House Nmber"/>
    <s v="221-gulshan-e-ravi H Block , House Nmber"/>
    <m/>
    <m/>
    <s v="Lahore"/>
    <s v="'10"/>
    <m/>
    <s v="PK"/>
    <n v="3114905995"/>
    <m/>
    <m/>
    <m/>
    <s v="Cash on Delivery (COD)"/>
    <m/>
    <n v="0"/>
    <s v="Raybyrafia"/>
    <n v="1388"/>
    <m/>
    <m/>
    <m/>
    <n v="6492718203165"/>
    <m/>
    <s v="Low"/>
    <s v="web"/>
    <n v="0"/>
    <s v="GST 16%"/>
    <n v="0"/>
    <m/>
    <m/>
    <m/>
    <m/>
    <m/>
    <m/>
    <m/>
    <m/>
    <m/>
    <m/>
    <m/>
    <m/>
    <m/>
    <s v="rK64U5Q1rQvQhTO0hzWg0pedF"/>
    <m/>
    <m/>
    <s v="rK64U5Q1rQvQhTO0hzWg0pedF"/>
  </r>
  <r>
    <s v="#36884"/>
    <s v="maya_mkgr8@hotmail.com"/>
    <s v="pending"/>
    <m/>
    <s v="unfulfilled"/>
    <m/>
    <s v="no"/>
    <s v="PKR"/>
    <n v="1238"/>
    <n v="150"/>
    <n v="0"/>
    <n v="1388"/>
    <m/>
    <n v="0"/>
    <s v="Standard"/>
    <s v="2024-12-27 20:20:27 +0500"/>
    <n v="1"/>
    <x v="0"/>
    <n v="1238"/>
    <n v="1650"/>
    <m/>
    <b v="1"/>
    <b v="0"/>
    <s v="pending"/>
    <s v="Major Murtuza"/>
    <s v="OC Def Coy HQ SFS PAK Gar petaro cantt"/>
    <s v="OC Def Coy HQ SFS PAK Gar petaro cantt"/>
    <m/>
    <m/>
    <s v="Jamshoro"/>
    <s v="'1001"/>
    <m/>
    <s v="PK"/>
    <n v="923312064515"/>
    <s v="Major Murtuza"/>
    <s v="OC Def Coy HQ SFS PAK Gar petaro cantt"/>
    <s v="OC Def Coy HQ SFS PAK Gar petaro cantt"/>
    <m/>
    <m/>
    <s v="Jamshoro"/>
    <s v="'1001"/>
    <m/>
    <s v="PK"/>
    <n v="923312064515"/>
    <m/>
    <m/>
    <m/>
    <s v="Cash on Delivery (COD)"/>
    <m/>
    <n v="0"/>
    <s v="Raybyrafia"/>
    <n v="1388"/>
    <m/>
    <m/>
    <m/>
    <n v="6492717383965"/>
    <m/>
    <s v="Low"/>
    <s v="web"/>
    <n v="0"/>
    <s v="GST 16%"/>
    <n v="0"/>
    <m/>
    <m/>
    <m/>
    <m/>
    <m/>
    <m/>
    <m/>
    <m/>
    <m/>
    <m/>
    <m/>
    <m/>
    <m/>
    <s v="rqe5hE9zChQmBd8qsrVSsZ2i4"/>
    <m/>
    <m/>
    <s v="rqe5hE9zChQmBd8qsrVSsZ2i4"/>
  </r>
  <r>
    <s v="#36882"/>
    <s v="sabsmomal@gmail.com"/>
    <s v="pending"/>
    <m/>
    <s v="unfulfilled"/>
    <m/>
    <s v="no"/>
    <s v="PKR"/>
    <n v="1238"/>
    <n v="150"/>
    <n v="0"/>
    <n v="1388"/>
    <m/>
    <n v="0"/>
    <s v="Standard"/>
    <s v="2024-12-27 19:40:22 +0500"/>
    <n v="1"/>
    <x v="0"/>
    <n v="1238"/>
    <n v="1650"/>
    <m/>
    <b v="1"/>
    <b v="0"/>
    <s v="pending"/>
    <s v="Sana Nazir"/>
    <s v="HOUSE #589,PS CITY 2, SCHEME 33,KHI., House no 589"/>
    <s v="HOUSE #589,PS CITY 2, SCHEME 33,KHI."/>
    <s v="House no 589"/>
    <m/>
    <s v="Karachi"/>
    <s v="'1234"/>
    <m/>
    <s v="PK"/>
    <n v="3033194093"/>
    <s v="Sana Nazir"/>
    <s v="HOUSE #589,PS CITY 2, SCHEME 33,KHI., House no 589"/>
    <s v="HOUSE #589,PS CITY 2, SCHEME 33,KHI."/>
    <s v="House no 589"/>
    <m/>
    <s v="Karachi"/>
    <s v="'1234"/>
    <m/>
    <s v="PK"/>
    <n v="3033194093"/>
    <m/>
    <m/>
    <m/>
    <s v="Cash on Delivery (COD)"/>
    <m/>
    <n v="0"/>
    <s v="Raybyrafia"/>
    <n v="1388"/>
    <m/>
    <m/>
    <m/>
    <n v="6492675080477"/>
    <m/>
    <s v="Low"/>
    <s v="web"/>
    <n v="0"/>
    <s v="GST 16%"/>
    <n v="0"/>
    <m/>
    <m/>
    <m/>
    <m/>
    <m/>
    <m/>
    <m/>
    <m/>
    <m/>
    <m/>
    <m/>
    <m/>
    <m/>
    <s v="rdC1YGeuvk1CGoZTALZ6qEqpH"/>
    <m/>
    <m/>
    <s v="rdC1YGeuvk1CGoZTALZ6qEqpH"/>
  </r>
  <r>
    <s v="#36881"/>
    <s v="sarasalehmuhammad02@gmail.com"/>
    <s v="pending"/>
    <m/>
    <s v="unfulfilled"/>
    <m/>
    <s v="no"/>
    <s v="PKR"/>
    <n v="2228.4"/>
    <n v="150"/>
    <n v="0"/>
    <n v="2378.4"/>
    <s v="natasha10"/>
    <n v="247.6"/>
    <s v="Standard"/>
    <s v="2024-12-27 19:05:04 +0500"/>
    <n v="2"/>
    <x v="0"/>
    <n v="1238"/>
    <n v="1650"/>
    <m/>
    <b v="1"/>
    <b v="0"/>
    <s v="pending"/>
    <s v="Sara Saleh"/>
    <s v="Qasar E Iqbal Building Forth Floor Opposite To Rehmat Masjid Wali Gali Bhempora Karachi, Qasar e Iqbal building 4 floor"/>
    <s v="Qasar E Iqbal Building Forth Floor Opposite To Rehmat Masjid Wali Gali Bhempora Karachi"/>
    <s v="Qasar e Iqbal building 4 floor"/>
    <m/>
    <s v="Karachi"/>
    <m/>
    <m/>
    <s v="PK"/>
    <n v="3422295351"/>
    <s v="Sara Saleh"/>
    <s v="Qasar E Iqbal Building Forth Floor Opposite To Rehmat Masjid Wali Gali Bhempora Karachi, Qasar e Iqbal building 4 floor"/>
    <s v="Qasar E Iqbal Building Forth Floor Opposite To Rehmat Masjid Wali Gali Bhempora Karachi"/>
    <s v="Qasar e Iqbal building 4 floor"/>
    <m/>
    <s v="Karachi"/>
    <m/>
    <m/>
    <s v="PK"/>
    <n v="3422295351"/>
    <m/>
    <m/>
    <m/>
    <s v="Cash on Delivery (COD)"/>
    <m/>
    <n v="0"/>
    <s v="Raybyrafia"/>
    <n v="2378.4"/>
    <m/>
    <m/>
    <m/>
    <n v="6492641001757"/>
    <m/>
    <s v="Low"/>
    <s v="web"/>
    <n v="0"/>
    <s v="GST 16%"/>
    <n v="0"/>
    <m/>
    <m/>
    <m/>
    <m/>
    <m/>
    <m/>
    <m/>
    <m/>
    <m/>
    <m/>
    <m/>
    <m/>
    <m/>
    <s v="rDBhSkQIKsmlNlw9n0QYxgRh0"/>
    <m/>
    <m/>
    <s v="rDBhSkQIKsmlNlw9n0QYxgRh0"/>
  </r>
  <r>
    <s v="#36880"/>
    <s v="amnaheer37@gmail.com"/>
    <s v="pending"/>
    <m/>
    <s v="unfulfilled"/>
    <m/>
    <s v="no"/>
    <s v="PKR"/>
    <n v="1238"/>
    <n v="150"/>
    <n v="0"/>
    <n v="1388"/>
    <m/>
    <n v="0"/>
    <s v="Standard"/>
    <s v="2024-12-27 19:03:19 +0500"/>
    <n v="1"/>
    <x v="0"/>
    <n v="1238"/>
    <n v="1650"/>
    <m/>
    <b v="1"/>
    <b v="0"/>
    <s v="pending"/>
    <s v="M Ghouse"/>
    <s v="Sector ff phase4 house 268 street 12 dha lhr, Heavenof homes"/>
    <s v="Sector ff phase4 house 268 street 12 dha lhr"/>
    <s v="Heavenof homes"/>
    <m/>
    <s v="Lahore"/>
    <s v="'53700"/>
    <m/>
    <s v="PK"/>
    <n v="3096949340"/>
    <s v="M Ghouse"/>
    <s v="Sector ff phase4 house 268 street 12 dha lhr, Heavenof homes"/>
    <s v="Sector ff phase4 house 268 street 12 dha lhr"/>
    <s v="Heavenof homes"/>
    <m/>
    <s v="Lahore"/>
    <s v="'53700"/>
    <m/>
    <s v="PK"/>
    <n v="3096949340"/>
    <m/>
    <m/>
    <m/>
    <s v="Cash on Delivery (COD)"/>
    <m/>
    <n v="0"/>
    <s v="Raybyrafia"/>
    <n v="1388"/>
    <m/>
    <m/>
    <m/>
    <n v="6492639527197"/>
    <m/>
    <s v="Low"/>
    <s v="web"/>
    <n v="0"/>
    <s v="GST 16%"/>
    <n v="0"/>
    <m/>
    <m/>
    <m/>
    <m/>
    <m/>
    <m/>
    <m/>
    <m/>
    <m/>
    <m/>
    <m/>
    <m/>
    <m/>
    <s v="rbf3N5E3Sgk98hwYqABqtcy9A"/>
    <m/>
    <m/>
    <s v="rbf3N5E3Sgk98hwYqABqtcy9A"/>
  </r>
  <r>
    <s v="#36879"/>
    <m/>
    <s v="pending"/>
    <m/>
    <s v="unfulfilled"/>
    <m/>
    <s v="no"/>
    <s v="PKR"/>
    <n v="1114.2"/>
    <n v="150"/>
    <n v="0"/>
    <n v="1264.2"/>
    <s v="MP10"/>
    <n v="123.8"/>
    <s v="Standard"/>
    <s v="2024-12-27 18:27:20 +0500"/>
    <n v="1"/>
    <x v="0"/>
    <n v="1238"/>
    <n v="1650"/>
    <m/>
    <b v="1"/>
    <b v="0"/>
    <s v="pending"/>
    <s v="gulfayaz Abbasi"/>
    <s v="Flat No C3 Pakistan Marine Academy Mauripur Hawksbay Road Karachi"/>
    <s v="Flat No C3 Pakistan Marine Academy Mauripur Hawksbay Road Karachi"/>
    <m/>
    <m/>
    <s v="Karachi"/>
    <m/>
    <m/>
    <s v="PK"/>
    <n v="3182239690"/>
    <s v="gulfayaz Abbasi"/>
    <s v="Flat No C3 Pakistan Marine Academy Mauripur Hawksbay Road Karachi"/>
    <s v="Flat No C3 Pakistan Marine Academy Mauripur Hawksbay Road Karachi"/>
    <m/>
    <m/>
    <s v="Karachi"/>
    <m/>
    <m/>
    <s v="PK"/>
    <n v="3182239690"/>
    <m/>
    <m/>
    <m/>
    <s v="Cash on Delivery (COD)"/>
    <m/>
    <n v="0"/>
    <s v="Raybyrafia"/>
    <n v="1264.2"/>
    <m/>
    <m/>
    <m/>
    <n v="6492606005533"/>
    <m/>
    <s v="Low"/>
    <s v="web"/>
    <n v="0"/>
    <s v="GST 16%"/>
    <n v="0"/>
    <m/>
    <m/>
    <m/>
    <m/>
    <m/>
    <m/>
    <m/>
    <m/>
    <n v="923442537086"/>
    <m/>
    <m/>
    <m/>
    <m/>
    <s v="rCGXYX4d470lXez80btUp6y3g"/>
    <m/>
    <m/>
    <s v="rCGXYX4d470lXez80btUp6y3g"/>
  </r>
  <r>
    <s v="#36878"/>
    <s v="umelaila89@gmail.com"/>
    <s v="pending"/>
    <m/>
    <s v="unfulfilled"/>
    <m/>
    <s v="no"/>
    <s v="PKR"/>
    <n v="1238"/>
    <n v="150"/>
    <n v="0"/>
    <n v="1388"/>
    <m/>
    <n v="0"/>
    <s v="Standard"/>
    <s v="2024-12-27 18:16:09 +0500"/>
    <n v="1"/>
    <x v="0"/>
    <n v="1238"/>
    <n v="1650"/>
    <m/>
    <b v="1"/>
    <b v="0"/>
    <s v="pending"/>
    <s v="Zain Abbass"/>
    <s v="Lane no 16 house no C 774 basti lala Rukh wah cantt"/>
    <s v="Lane no 16 house no C 774 basti lala Rukh wah cantt"/>
    <m/>
    <m/>
    <s v="Wah cantt"/>
    <m/>
    <m/>
    <s v="PK"/>
    <n v="3065222559"/>
    <s v="Zain Abbass"/>
    <s v="Lane no 16 house no C 774 basti lala Rukh wah cantt"/>
    <s v="Lane no 16 house no C 774 basti lala Rukh wah cantt"/>
    <m/>
    <m/>
    <s v="Wah cantt"/>
    <m/>
    <m/>
    <s v="PK"/>
    <n v="3065222559"/>
    <m/>
    <m/>
    <m/>
    <s v="Cash on Delivery (COD)"/>
    <m/>
    <n v="0"/>
    <s v="Raybyrafia"/>
    <n v="1388"/>
    <m/>
    <m/>
    <m/>
    <n v="6492597649693"/>
    <m/>
    <s v="Low"/>
    <s v="web"/>
    <n v="0"/>
    <s v="GST 16%"/>
    <n v="0"/>
    <m/>
    <m/>
    <m/>
    <m/>
    <m/>
    <m/>
    <m/>
    <m/>
    <m/>
    <m/>
    <m/>
    <m/>
    <m/>
    <s v="rMWyPbcv5ypHplTJ0R7G3nAxb"/>
    <m/>
    <m/>
    <s v="rMWyPbcv5ypHplTJ0R7G3nAxb"/>
  </r>
  <r>
    <s v="#36877"/>
    <s v="jibranmisbah.com@gmail.com"/>
    <s v="pending"/>
    <m/>
    <s v="unfulfilled"/>
    <m/>
    <s v="no"/>
    <s v="PKR"/>
    <n v="1238"/>
    <n v="150"/>
    <n v="0"/>
    <n v="1388"/>
    <m/>
    <n v="0"/>
    <s v="Standard"/>
    <s v="2024-12-27 18:04:01 +0500"/>
    <n v="1"/>
    <x v="0"/>
    <n v="1238"/>
    <n v="1650"/>
    <m/>
    <b v="1"/>
    <b v="0"/>
    <s v="pending"/>
    <s v="Misbahjibran Misbahjibran"/>
    <s v="Pakistan oil refinery housing society  korangi creek"/>
    <s v="Pakistan oil refinery housing society  korangi creek"/>
    <m/>
    <m/>
    <s v="Karachi"/>
    <m/>
    <m/>
    <s v="PK"/>
    <n v="3343065674"/>
    <s v="Misbahjibran Misbahjibran"/>
    <s v="Pakistan oil refinery housing society  korangi creek"/>
    <s v="Pakistan oil refinery housing society  korangi creek"/>
    <m/>
    <m/>
    <s v="Karachi"/>
    <m/>
    <m/>
    <s v="PK"/>
    <n v="3343065674"/>
    <m/>
    <m/>
    <m/>
    <s v="Cash on Delivery (COD)"/>
    <m/>
    <n v="0"/>
    <s v="Raybyrafia"/>
    <n v="1388"/>
    <m/>
    <m/>
    <m/>
    <n v="6492589130013"/>
    <m/>
    <s v="Low"/>
    <s v="web"/>
    <n v="0"/>
    <s v="GST 16%"/>
    <n v="0"/>
    <m/>
    <m/>
    <m/>
    <m/>
    <m/>
    <m/>
    <m/>
    <m/>
    <m/>
    <m/>
    <m/>
    <m/>
    <m/>
    <s v="rhJQHVYAUzJScQuZzuFsjjoSw"/>
    <m/>
    <m/>
    <s v="rhJQHVYAUzJScQuZzuFsjjoSw"/>
  </r>
  <r>
    <s v="#36876"/>
    <s v="mehwishjavaid14@gmail.com"/>
    <s v="pending"/>
    <m/>
    <s v="unfulfilled"/>
    <m/>
    <s v="no"/>
    <s v="PKR"/>
    <n v="2476"/>
    <n v="150"/>
    <n v="0"/>
    <n v="2626"/>
    <m/>
    <n v="0"/>
    <s v="Standard"/>
    <s v="2024-12-27 17:47:20 +0500"/>
    <n v="2"/>
    <x v="0"/>
    <n v="1238"/>
    <n v="1650"/>
    <m/>
    <b v="1"/>
    <b v="0"/>
    <s v="pending"/>
    <s v="aniee farooq"/>
    <s v="208 Tariq block new garden town lahore"/>
    <s v="208 Tariq block new garden town lahore"/>
    <m/>
    <m/>
    <s v="Lahore"/>
    <m/>
    <m/>
    <s v="PK"/>
    <n v="3214989280"/>
    <s v="aniee farooq"/>
    <s v="208 Tariq block new garden town lahore"/>
    <s v="208 Tariq block new garden town lahore"/>
    <m/>
    <m/>
    <s v="Lahore"/>
    <m/>
    <m/>
    <s v="PK"/>
    <n v="3214989280"/>
    <m/>
    <m/>
    <m/>
    <s v="Cash on Delivery (COD)"/>
    <m/>
    <n v="0"/>
    <s v="Raybyrafia"/>
    <n v="2626"/>
    <m/>
    <m/>
    <m/>
    <n v="6492575990045"/>
    <m/>
    <s v="Low"/>
    <s v="web"/>
    <n v="0"/>
    <s v="GST 16%"/>
    <n v="0"/>
    <m/>
    <m/>
    <m/>
    <m/>
    <m/>
    <m/>
    <m/>
    <m/>
    <m/>
    <m/>
    <m/>
    <m/>
    <m/>
    <s v="r2yhW3BAqarqPqN5v8gjs14Bl"/>
    <m/>
    <m/>
    <s v="r2yhW3BAqarqPqN5v8gjs14Bl"/>
  </r>
  <r>
    <s v="#36875"/>
    <m/>
    <s v="pending"/>
    <m/>
    <s v="unfulfilled"/>
    <m/>
    <s v="no"/>
    <s v="PKR"/>
    <n v="2476"/>
    <n v="150"/>
    <n v="0"/>
    <n v="2626"/>
    <m/>
    <n v="0"/>
    <s v="Standard"/>
    <s v="2024-12-27 17:47:09 +0500"/>
    <n v="2"/>
    <x v="0"/>
    <n v="1238"/>
    <n v="1650"/>
    <m/>
    <b v="1"/>
    <b v="0"/>
    <s v="pending"/>
    <s v="Naveed Akhtar"/>
    <s v="Flat 11A block 1 askari tower 4 DHA 5"/>
    <s v="Flat 11A block 1 askari tower 4 DHA 5"/>
    <m/>
    <m/>
    <s v="Islamabad"/>
    <m/>
    <m/>
    <s v="PK"/>
    <n v="923233753737"/>
    <s v="Naveed Akhtar"/>
    <s v="Flat 11A block 1 askari tower 4 DHA 5"/>
    <s v="Flat 11A block 1 askari tower 4 DHA 5"/>
    <m/>
    <m/>
    <s v="Islamabad"/>
    <m/>
    <m/>
    <s v="PK"/>
    <n v="923233753737"/>
    <m/>
    <m/>
    <m/>
    <s v="Cash on Delivery (COD)"/>
    <m/>
    <n v="0"/>
    <s v="Raybyrafia"/>
    <n v="2626"/>
    <m/>
    <m/>
    <m/>
    <n v="6492575760669"/>
    <m/>
    <s v="Low"/>
    <s v="web"/>
    <n v="0"/>
    <s v="GST 16%"/>
    <n v="0"/>
    <m/>
    <m/>
    <m/>
    <m/>
    <m/>
    <m/>
    <m/>
    <m/>
    <n v="923233753737"/>
    <m/>
    <m/>
    <m/>
    <m/>
    <s v="rYG4gx66euHe4I8ke6xSBOS37"/>
    <m/>
    <m/>
    <s v="rYG4gx66euHe4I8ke6xSBOS37"/>
  </r>
  <r>
    <s v="#36874"/>
    <s v="duajamal01@hotmail.com"/>
    <s v="pending"/>
    <m/>
    <s v="unfulfilled"/>
    <m/>
    <s v="no"/>
    <s v="PKR"/>
    <n v="2260.8000000000002"/>
    <n v="150"/>
    <n v="0"/>
    <n v="2410.8000000000002"/>
    <s v="faiza10"/>
    <n v="251.2"/>
    <s v="Standard"/>
    <s v="2024-12-27 17:25:34 +0500"/>
    <n v="1"/>
    <x v="5"/>
    <n v="2512"/>
    <n v="3349"/>
    <m/>
    <b v="1"/>
    <b v="0"/>
    <s v="pending"/>
    <s v="Jamal Jawed"/>
    <s v="209 2nd Floor , Tower 4 , Gohar Complex , Model Colony , Malir , Karachi, Apartment"/>
    <s v="209 2nd Floor , Tower 4 , Gohar Complex , Model Colony , Malir , Karachi"/>
    <s v="Apartment"/>
    <m/>
    <s v="Karachi"/>
    <s v="'75100"/>
    <m/>
    <s v="PK"/>
    <n v="3124722471"/>
    <s v="Jamal Jawed"/>
    <s v="209 2nd Floor , Tower 4 , Gohar Complex , Model Colony , Malir , Karachi, Apartment"/>
    <s v="209 2nd Floor , Tower 4 , Gohar Complex , Model Colony , Malir , Karachi"/>
    <s v="Apartment"/>
    <m/>
    <s v="Karachi"/>
    <s v="'75100"/>
    <m/>
    <s v="PK"/>
    <n v="3124722471"/>
    <m/>
    <m/>
    <m/>
    <s v="Cash on Delivery (COD)"/>
    <m/>
    <n v="0"/>
    <s v="Raybyrafia"/>
    <n v="2410.8000000000002"/>
    <m/>
    <m/>
    <m/>
    <n v="6492560064797"/>
    <m/>
    <s v="Low"/>
    <s v="web"/>
    <n v="0"/>
    <s v="GST 16%"/>
    <n v="0"/>
    <m/>
    <m/>
    <m/>
    <m/>
    <m/>
    <m/>
    <m/>
    <m/>
    <m/>
    <m/>
    <m/>
    <m/>
    <m/>
    <s v="rLzxkVaYAG6p0cgnmGvCo1HDp"/>
    <m/>
    <m/>
    <s v="rLzxkVaYAG6p0cgnmGvCo1HDp"/>
  </r>
  <r>
    <s v="#36873"/>
    <s v="mariammajid550@gmail.com"/>
    <s v="pending"/>
    <m/>
    <s v="unfulfilled"/>
    <m/>
    <s v="no"/>
    <s v="PKR"/>
    <n v="1238"/>
    <n v="150"/>
    <n v="0"/>
    <n v="1388"/>
    <m/>
    <n v="0"/>
    <s v="Standard"/>
    <s v="2024-12-27 17:11:33 +0500"/>
    <n v="1"/>
    <x v="0"/>
    <n v="1238"/>
    <n v="1650"/>
    <m/>
    <b v="1"/>
    <b v="0"/>
    <s v="pending"/>
    <s v="Majid Saleem"/>
    <s v="35C 15th commercial street 2nd floor DHA phase 2 karachi, 35c"/>
    <s v="35C 15th commercial street 2nd floor DHA phase 2 karachi"/>
    <s v="35c"/>
    <m/>
    <s v="Karachi"/>
    <s v="'75500"/>
    <m/>
    <s v="PK"/>
    <n v="3232900126"/>
    <s v="Majid Saleem"/>
    <s v="35C 15th commercial street 2nd floor DHA phase 2 karachi, 35c"/>
    <s v="35C 15th commercial street 2nd floor DHA phase 2 karachi"/>
    <s v="35c"/>
    <m/>
    <s v="Karachi"/>
    <s v="'75500"/>
    <m/>
    <s v="PK"/>
    <n v="3232900126"/>
    <m/>
    <m/>
    <m/>
    <s v="Cash on Delivery (COD)"/>
    <m/>
    <n v="0"/>
    <s v="Raybyrafia"/>
    <n v="1388"/>
    <m/>
    <m/>
    <m/>
    <n v="6492550660381"/>
    <m/>
    <s v="Low"/>
    <s v="web"/>
    <n v="0"/>
    <s v="GST 16%"/>
    <n v="0"/>
    <m/>
    <m/>
    <m/>
    <m/>
    <m/>
    <m/>
    <m/>
    <m/>
    <m/>
    <m/>
    <m/>
    <m/>
    <m/>
    <s v="rkB3RWDOROshIUgck0tRjwxe2"/>
    <m/>
    <m/>
    <s v="rkB3RWDOROshIUgck0tRjwxe2"/>
  </r>
  <r>
    <s v="#36872"/>
    <s v="sameyarafiq1@gmail.com"/>
    <s v="pending"/>
    <m/>
    <s v="unfulfilled"/>
    <m/>
    <s v="no"/>
    <s v="PKR"/>
    <n v="1114.2"/>
    <n v="150"/>
    <n v="0"/>
    <n v="1264.2"/>
    <s v="shameen10"/>
    <n v="123.8"/>
    <s v="Standard"/>
    <s v="2024-12-27 16:50:39 +0500"/>
    <n v="1"/>
    <x v="0"/>
    <n v="1238"/>
    <n v="1650"/>
    <m/>
    <b v="1"/>
    <b v="0"/>
    <s v="pending"/>
    <s v="Sameya Rafiq"/>
    <s v="House no.A-21, Sector 31-D, P&amp;T Society, Korangi"/>
    <s v="House no.A-21, Sector 31-D, P&amp;T Society, Korangi"/>
    <m/>
    <m/>
    <s v="Karachi"/>
    <s v="'75400"/>
    <m/>
    <s v="PK"/>
    <n v="3352876347"/>
    <s v="Sameya Rafiq"/>
    <s v="House no.A-21, Sector 31-D, P&amp;T Society, Korangi"/>
    <s v="House no.A-21, Sector 31-D, P&amp;T Society, Korangi"/>
    <m/>
    <m/>
    <s v="Karachi"/>
    <s v="'75400"/>
    <m/>
    <s v="PK"/>
    <n v="3352876347"/>
    <m/>
    <m/>
    <m/>
    <s v="Cash on Delivery (COD)"/>
    <m/>
    <n v="0"/>
    <s v="Raybyrafia"/>
    <n v="1264.2"/>
    <m/>
    <m/>
    <m/>
    <n v="6492534735133"/>
    <m/>
    <s v="Low"/>
    <s v="web"/>
    <n v="0"/>
    <s v="GST 16%"/>
    <n v="0"/>
    <m/>
    <m/>
    <m/>
    <m/>
    <m/>
    <m/>
    <m/>
    <m/>
    <m/>
    <m/>
    <m/>
    <m/>
    <m/>
    <s v="rUfP140AfUdKV0oxYzIzevXcb"/>
    <m/>
    <m/>
    <s v="rUfP140AfUdKV0oxYzIzevXcb"/>
  </r>
  <r>
    <s v="#36871"/>
    <s v="tayybasaleem11@gmail.com"/>
    <s v="pending"/>
    <m/>
    <s v="unfulfilled"/>
    <m/>
    <s v="no"/>
    <s v="PKR"/>
    <n v="1114.2"/>
    <n v="150"/>
    <n v="0"/>
    <n v="1264.2"/>
    <s v="FF10"/>
    <n v="123.8"/>
    <s v="Standard"/>
    <s v="2024-12-27 16:42:05 +0500"/>
    <n v="1"/>
    <x v="0"/>
    <n v="1238"/>
    <n v="1650"/>
    <m/>
    <b v="1"/>
    <b v="0"/>
    <s v="pending"/>
    <s v="Tayyba Saleem"/>
    <s v="Gulberg 2 Canal park house 8/5 Al Arifa"/>
    <s v="Gulberg 2 Canal park house 8/5 Al Arifa"/>
    <m/>
    <m/>
    <s v="Lahore"/>
    <s v="'56000"/>
    <m/>
    <s v="PK"/>
    <n v="3284488339"/>
    <s v="Tayyba Saleem"/>
    <s v="Gulberg 2 Canal park house 8/5 Al Arifa"/>
    <s v="Gulberg 2 Canal park house 8/5 Al Arifa"/>
    <m/>
    <m/>
    <s v="Lahore"/>
    <s v="'56000"/>
    <m/>
    <s v="PK"/>
    <n v="3284488339"/>
    <m/>
    <m/>
    <m/>
    <s v="Cash on Delivery (COD)"/>
    <m/>
    <n v="0"/>
    <s v="Raybyrafia"/>
    <n v="1264.2"/>
    <m/>
    <m/>
    <m/>
    <n v="6492529066269"/>
    <m/>
    <s v="Low"/>
    <s v="web"/>
    <n v="0"/>
    <s v="GST 16%"/>
    <n v="0"/>
    <m/>
    <m/>
    <m/>
    <m/>
    <m/>
    <m/>
    <m/>
    <m/>
    <m/>
    <m/>
    <m/>
    <m/>
    <m/>
    <s v="rY5sID167k6AMnwo6bUnX4bHz"/>
    <m/>
    <m/>
    <s v="rY5sID167k6AMnwo6bUnX4bHz"/>
  </r>
  <r>
    <s v="#36870"/>
    <s v="saimashahzadgn@gmail.com"/>
    <s v="pending"/>
    <m/>
    <s v="unfulfilled"/>
    <m/>
    <s v="yes"/>
    <s v="PKR"/>
    <n v="2228.4"/>
    <n v="150"/>
    <n v="0"/>
    <n v="2378.4"/>
    <s v="MP10"/>
    <n v="247.6"/>
    <s v="Standard"/>
    <s v="2024-12-27 16:16:16 +0500"/>
    <n v="2"/>
    <x v="0"/>
    <n v="1238"/>
    <n v="1650"/>
    <m/>
    <b v="1"/>
    <b v="0"/>
    <s v="pending"/>
    <s v="Saima Shahzad"/>
    <s v="House No 362 Street 10 Block C ilama Iqbal  evenue roadCBR town Islamabad"/>
    <s v="House No 362 Street 10 Block C ilama Iqbal  evenue roadCBR town Islamabad"/>
    <m/>
    <m/>
    <s v="Islamabad"/>
    <s v="'44000"/>
    <m/>
    <s v="PK"/>
    <n v="923344480313"/>
    <s v="Saima Shahzad"/>
    <s v="House No 362 Street 10 Block C ilama Iqbal  evenue roadCBR town Islamabad"/>
    <s v="House No 362 Street 10 Block C ilama Iqbal  evenue roadCBR town Islamabad"/>
    <m/>
    <m/>
    <s v="Islamabad"/>
    <s v="'44000"/>
    <m/>
    <s v="PK"/>
    <n v="923344480313"/>
    <m/>
    <m/>
    <m/>
    <s v="Cash on Delivery (COD)"/>
    <m/>
    <n v="0"/>
    <s v="Raybyrafia"/>
    <n v="2378.4"/>
    <m/>
    <m/>
    <m/>
    <n v="6492513665309"/>
    <m/>
    <s v="Low"/>
    <s v="web"/>
    <n v="0"/>
    <s v="GST 16%"/>
    <n v="0"/>
    <m/>
    <m/>
    <m/>
    <m/>
    <m/>
    <m/>
    <m/>
    <m/>
    <m/>
    <m/>
    <m/>
    <m/>
    <m/>
    <s v="rRnRY2S3S92wBY0JXIeaBh5wb"/>
    <m/>
    <m/>
    <s v="rRnRY2S3S92wBY0JXIeaBh5wb"/>
  </r>
  <r>
    <s v="#36869"/>
    <s v="marwarehman932020@gmail.com"/>
    <s v="pending"/>
    <m/>
    <s v="unfulfilled"/>
    <m/>
    <s v="yes"/>
    <s v="PKR"/>
    <n v="2228.4"/>
    <n v="150"/>
    <n v="0"/>
    <n v="2378.4"/>
    <s v="Ray"/>
    <n v="247.6"/>
    <s v="Standard"/>
    <s v="2024-12-27 16:15:09 +0500"/>
    <n v="2"/>
    <x v="0"/>
    <n v="1238"/>
    <n v="1650"/>
    <m/>
    <b v="1"/>
    <b v="0"/>
    <s v="pending"/>
    <s v="Marwa Rehman"/>
    <s v="Punjab college sialkot shahab pura road"/>
    <s v="Punjab college sialkot shahab pura road"/>
    <m/>
    <m/>
    <s v="Sialkot"/>
    <s v="'0000"/>
    <m/>
    <s v="PK"/>
    <n v="3275808700"/>
    <s v="Marwa Rehman"/>
    <s v="Punjab college sialkot shahab pura road"/>
    <s v="Punjab college sialkot shahab pura road"/>
    <m/>
    <m/>
    <s v="Sialkot"/>
    <s v="'0000"/>
    <m/>
    <s v="PK"/>
    <n v="3275808700"/>
    <m/>
    <m/>
    <m/>
    <s v="Cash on Delivery (COD)"/>
    <m/>
    <n v="0"/>
    <s v="Raybyrafia"/>
    <n v="2378.4"/>
    <m/>
    <m/>
    <m/>
    <n v="6492512846109"/>
    <m/>
    <s v="Low"/>
    <s v="web"/>
    <n v="0"/>
    <s v="GST 16%"/>
    <n v="0"/>
    <m/>
    <m/>
    <m/>
    <m/>
    <m/>
    <m/>
    <m/>
    <m/>
    <m/>
    <m/>
    <m/>
    <m/>
    <m/>
    <s v="rHxkjcBMB3EAWN1ff1hCWiisD"/>
    <m/>
    <m/>
    <s v="rHxkjcBMB3EAWN1ff1hCWiisD"/>
  </r>
  <r>
    <s v="#36868"/>
    <m/>
    <s v="pending"/>
    <m/>
    <s v="unfulfilled"/>
    <m/>
    <s v="no"/>
    <s v="PKR"/>
    <n v="2225.6999999999998"/>
    <n v="150"/>
    <n v="0"/>
    <n v="2375.6999999999998"/>
    <s v="MP10"/>
    <n v="247.3"/>
    <s v="Standard"/>
    <s v="2024-12-27 16:07:27 +0500"/>
    <n v="1"/>
    <x v="6"/>
    <n v="2473"/>
    <n v="3298"/>
    <m/>
    <b v="1"/>
    <b v="0"/>
    <s v="pending"/>
    <s v="Zaffarullah Khan"/>
    <s v="House 66-67, street3 baldia colony chishtian"/>
    <s v="House 66-67, street3 baldia colony chishtian"/>
    <m/>
    <m/>
    <s v="Chishtian"/>
    <m/>
    <m/>
    <s v="PK"/>
    <n v="3006546163"/>
    <s v="Zaffarullah Khan"/>
    <s v="House 66-67, street3 baldia colony chishtian"/>
    <s v="House 66-67, street3 baldia colony chishtian"/>
    <m/>
    <m/>
    <s v="Chishtian"/>
    <m/>
    <m/>
    <s v="PK"/>
    <n v="3006546163"/>
    <m/>
    <m/>
    <m/>
    <s v="Cash on Delivery (COD)"/>
    <m/>
    <n v="0"/>
    <s v="Raybyrafia"/>
    <n v="2375.6999999999998"/>
    <m/>
    <m/>
    <m/>
    <n v="6492507832605"/>
    <m/>
    <s v="Low"/>
    <s v="web"/>
    <n v="0"/>
    <s v="GST 16%"/>
    <n v="0"/>
    <m/>
    <m/>
    <m/>
    <m/>
    <m/>
    <m/>
    <m/>
    <m/>
    <n v="923006546163"/>
    <m/>
    <m/>
    <m/>
    <m/>
    <s v="rLT6iFIu3nz1ITk62aR6QAEbW"/>
    <m/>
    <m/>
    <s v="rLT6iFIu3nz1ITk62aR6QAEbW"/>
  </r>
  <r>
    <s v="#36867"/>
    <s v="nadianawaz77@gmail.com"/>
    <s v="pending"/>
    <m/>
    <s v="unfulfilled"/>
    <m/>
    <s v="no"/>
    <s v="PKR"/>
    <n v="1238"/>
    <n v="150"/>
    <n v="0"/>
    <n v="1388"/>
    <m/>
    <n v="0"/>
    <s v="Standard"/>
    <s v="2024-12-27 15:04:31 +0500"/>
    <n v="1"/>
    <x v="0"/>
    <n v="1238"/>
    <n v="1650"/>
    <m/>
    <b v="1"/>
    <b v="0"/>
    <s v="pending"/>
    <s v="Nadia Nawaz"/>
    <s v="Street1 58D gulshany Mustafa society johar town"/>
    <s v="Street1 58D gulshany Mustafa society johar town"/>
    <m/>
    <m/>
    <s v="Lahore"/>
    <m/>
    <m/>
    <s v="PK"/>
    <n v="3487212968"/>
    <s v="Nadia Nawaz"/>
    <s v="Street1 58D gulshany Mustafa society johar town"/>
    <s v="Street1 58D gulshany Mustafa society johar town"/>
    <m/>
    <m/>
    <s v="Lahore"/>
    <m/>
    <m/>
    <s v="PK"/>
    <n v="3487212968"/>
    <m/>
    <m/>
    <m/>
    <s v="Cash on Delivery (COD)"/>
    <m/>
    <n v="0"/>
    <s v="Raybyrafia"/>
    <n v="1388"/>
    <m/>
    <m/>
    <m/>
    <n v="6492467790109"/>
    <m/>
    <s v="Low"/>
    <s v="web"/>
    <n v="0"/>
    <s v="GST 16%"/>
    <n v="0"/>
    <m/>
    <m/>
    <m/>
    <m/>
    <m/>
    <m/>
    <m/>
    <m/>
    <m/>
    <m/>
    <m/>
    <m/>
    <m/>
    <s v="rYqyeaUDbPZUx2dkYCvuzfxQT"/>
    <m/>
    <m/>
    <s v="rYqyeaUDbPZUx2dkYCvuzfxQT"/>
  </r>
  <r>
    <s v="#36866"/>
    <s v="vakaar.khan@gmail.com"/>
    <s v="pending"/>
    <m/>
    <s v="unfulfilled"/>
    <m/>
    <s v="no"/>
    <s v="PKR"/>
    <n v="1114.2"/>
    <n v="150"/>
    <n v="0"/>
    <n v="1264.2"/>
    <s v="MP10"/>
    <n v="123.8"/>
    <s v="Standard"/>
    <s v="2024-12-27 14:28:38 +0500"/>
    <n v="1"/>
    <x v="0"/>
    <n v="1238"/>
    <n v="1650"/>
    <m/>
    <b v="1"/>
    <b v="0"/>
    <s v="pending"/>
    <s v="Muhammad waqar Khan"/>
    <s v="House no. 998, Ground floor, Street 3, Sector i-10/2, Islamabad"/>
    <s v="House no. 998, Ground floor, Street 3, Sector i-10/2, Islamabad"/>
    <m/>
    <m/>
    <s v="Islamabad"/>
    <s v="'24400"/>
    <m/>
    <s v="PK"/>
    <n v="3137249093"/>
    <s v="Muhammad waqar Khan"/>
    <s v="House no. 998, Ground floor, Street 3, Sector i-10/2, Islamabad"/>
    <s v="House no. 998, Ground floor, Street 3, Sector i-10/2, Islamabad"/>
    <m/>
    <m/>
    <s v="Islamabad"/>
    <s v="'24400"/>
    <m/>
    <s v="PK"/>
    <n v="3137249093"/>
    <m/>
    <m/>
    <m/>
    <s v="Cash on Delivery (COD)"/>
    <m/>
    <n v="0"/>
    <s v="Raybyrafia"/>
    <n v="1264.2"/>
    <m/>
    <m/>
    <m/>
    <n v="6492446327069"/>
    <m/>
    <s v="Low"/>
    <s v="web"/>
    <n v="0"/>
    <s v="GST 16%"/>
    <n v="0"/>
    <m/>
    <m/>
    <m/>
    <m/>
    <m/>
    <m/>
    <m/>
    <m/>
    <m/>
    <m/>
    <m/>
    <m/>
    <m/>
    <s v="rPFgp05FTuWFDwfetfSNkxZ8B"/>
    <m/>
    <m/>
    <s v="rPFgp05FTuWFDwfetfSNkxZ8B"/>
  </r>
  <r>
    <s v="#36865"/>
    <s v="huziafkhan82@yahoo.com"/>
    <s v="pending"/>
    <m/>
    <s v="unfulfilled"/>
    <m/>
    <s v="yes"/>
    <s v="PKR"/>
    <n v="2228.4"/>
    <n v="150"/>
    <n v="0"/>
    <n v="2378.4"/>
    <s v="faiza10"/>
    <n v="247.6"/>
    <s v="Standard"/>
    <s v="2024-12-27 14:21:27 +0500"/>
    <n v="2"/>
    <x v="0"/>
    <n v="1238"/>
    <n v="1650"/>
    <m/>
    <b v="1"/>
    <b v="0"/>
    <s v="pending"/>
    <s v="Nasir fahad Nasir fahad"/>
    <s v="Gulshane e hadeed phase 2 house no C131"/>
    <s v="Gulshane e hadeed phase 2 house no C131"/>
    <m/>
    <m/>
    <s v="Karachi"/>
    <m/>
    <m/>
    <s v="PK"/>
    <n v="3303154767"/>
    <s v="Nasir fahad Nasir fahad"/>
    <s v="Gulshane e hadeed phase 2 house no C131"/>
    <s v="Gulshane e hadeed phase 2 house no C131"/>
    <m/>
    <m/>
    <s v="Karachi"/>
    <m/>
    <m/>
    <s v="PK"/>
    <n v="3303154767"/>
    <m/>
    <m/>
    <m/>
    <s v="Cash on Delivery (COD)"/>
    <m/>
    <n v="0"/>
    <s v="Raybyrafia"/>
    <n v="2378.4"/>
    <m/>
    <m/>
    <m/>
    <n v="6492441379101"/>
    <m/>
    <s v="Low"/>
    <s v="web"/>
    <n v="0"/>
    <s v="GST 16%"/>
    <n v="0"/>
    <m/>
    <m/>
    <m/>
    <m/>
    <m/>
    <m/>
    <m/>
    <m/>
    <m/>
    <m/>
    <m/>
    <m/>
    <m/>
    <s v="rjysuOdpNhjzubz1C9FdfPMTk"/>
    <m/>
    <m/>
    <s v="rjysuOdpNhjzubz1C9FdfPMTk"/>
  </r>
  <r>
    <s v="#36864"/>
    <s v="fraziariasat46@gmail.com"/>
    <s v="pending"/>
    <m/>
    <s v="unfulfilled"/>
    <m/>
    <s v="no"/>
    <s v="PKR"/>
    <n v="1114.2"/>
    <n v="150"/>
    <n v="0"/>
    <n v="1264.2"/>
    <s v="MP10"/>
    <n v="123.8"/>
    <s v="Standard"/>
    <s v="2024-12-27 14:12:34 +0500"/>
    <n v="1"/>
    <x v="0"/>
    <n v="1238"/>
    <n v="1650"/>
    <m/>
    <b v="1"/>
    <b v="0"/>
    <s v="pending"/>
    <s v="Frazia Riasat"/>
    <s v="Avicenna medical college"/>
    <s v="Avicenna medical college"/>
    <m/>
    <m/>
    <s v="Lahore"/>
    <m/>
    <m/>
    <s v="PK"/>
    <n v="3091935610"/>
    <s v="Frazia Riasat"/>
    <s v="Avicenna medical college"/>
    <s v="Avicenna medical college"/>
    <m/>
    <m/>
    <s v="Lahore"/>
    <m/>
    <m/>
    <s v="PK"/>
    <n v="3091935610"/>
    <m/>
    <m/>
    <m/>
    <s v="Cash on Delivery (COD)"/>
    <m/>
    <n v="0"/>
    <s v="Raybyrafia"/>
    <n v="1264.2"/>
    <m/>
    <m/>
    <m/>
    <n v="6492436234525"/>
    <m/>
    <s v="Low"/>
    <s v="web"/>
    <n v="0"/>
    <s v="GST 16%"/>
    <n v="0"/>
    <m/>
    <m/>
    <m/>
    <m/>
    <m/>
    <m/>
    <m/>
    <m/>
    <m/>
    <m/>
    <m/>
    <m/>
    <m/>
    <s v="rfxP5OT2Yq9MCHR3VjLsieNhU"/>
    <m/>
    <m/>
    <s v="rfxP5OT2Yq9MCHR3VjLsieNhU"/>
  </r>
  <r>
    <s v="#36863"/>
    <s v="sa7019341@gmail.com"/>
    <s v="pending"/>
    <m/>
    <s v="unfulfilled"/>
    <m/>
    <s v="no"/>
    <s v="PKR"/>
    <n v="1238"/>
    <n v="150"/>
    <n v="0"/>
    <n v="1388"/>
    <m/>
    <n v="0"/>
    <s v="Standard"/>
    <s v="2024-12-27 14:09:59 +0500"/>
    <n v="1"/>
    <x v="0"/>
    <n v="1238"/>
    <n v="1650"/>
    <m/>
    <b v="1"/>
    <b v="0"/>
    <s v="pending"/>
    <s v="Usman Asif"/>
    <s v="TCS office kotla arab Ali khan"/>
    <s v="TCS office kotla arab Ali khan"/>
    <m/>
    <m/>
    <s v="Kotla Arab Ali Khan Destric Gujrta"/>
    <s v="'123456"/>
    <m/>
    <s v="PK"/>
    <n v="3086364172"/>
    <s v="Usman Asif"/>
    <s v="TCS office kotla arab Ali khan"/>
    <s v="TCS office kotla arab Ali khan"/>
    <m/>
    <m/>
    <s v="Kotla Arab Ali Khan Destric Gujrta"/>
    <s v="'123456"/>
    <m/>
    <s v="PK"/>
    <n v="3086364172"/>
    <m/>
    <m/>
    <m/>
    <s v="Cash on Delivery (COD)"/>
    <m/>
    <n v="0"/>
    <s v="Raybyrafia"/>
    <n v="1388"/>
    <m/>
    <m/>
    <m/>
    <n v="6492434006301"/>
    <m/>
    <s v="Low"/>
    <s v="web"/>
    <n v="0"/>
    <s v="GST 16%"/>
    <n v="0"/>
    <m/>
    <m/>
    <m/>
    <m/>
    <m/>
    <m/>
    <m/>
    <m/>
    <m/>
    <m/>
    <m/>
    <m/>
    <m/>
    <s v="rkTO002TwkCown9AXvIlFvNV3"/>
    <m/>
    <m/>
    <s v="rkTO002TwkCown9AXvIlFvNV3"/>
  </r>
  <r>
    <s v="#36862"/>
    <s v="hinatariq937@gmail.com"/>
    <s v="pending"/>
    <m/>
    <s v="unfulfilled"/>
    <m/>
    <s v="no"/>
    <s v="PKR"/>
    <n v="2228.4"/>
    <n v="150"/>
    <n v="0"/>
    <n v="2378.4"/>
    <s v="MP10"/>
    <n v="247.6"/>
    <s v="Standard"/>
    <s v="2024-12-27 13:46:28 +0500"/>
    <n v="2"/>
    <x v="0"/>
    <n v="1238"/>
    <n v="1650"/>
    <m/>
    <b v="1"/>
    <b v="0"/>
    <s v="pending"/>
    <s v="Hina Tariq"/>
    <s v="Hajiabad Rehmatabad st 6"/>
    <s v="Hajiabad Rehmatabad st 6"/>
    <m/>
    <m/>
    <s v="Faisalabad"/>
    <s v="'0000"/>
    <m/>
    <s v="PK"/>
    <n v="3060610044"/>
    <s v="Hina Tariq"/>
    <s v="Hajiabad Rehmatabad st 6"/>
    <s v="Hajiabad Rehmatabad st 6"/>
    <m/>
    <m/>
    <s v="Faisalabad"/>
    <s v="'0000"/>
    <m/>
    <s v="PK"/>
    <n v="3060610044"/>
    <m/>
    <m/>
    <m/>
    <s v="Cash on Delivery (COD)"/>
    <m/>
    <n v="0"/>
    <s v="Raybyrafia"/>
    <n v="2378.4"/>
    <m/>
    <m/>
    <m/>
    <n v="6492419719453"/>
    <m/>
    <s v="Low"/>
    <s v="web"/>
    <n v="0"/>
    <s v="GST 16%"/>
    <n v="0"/>
    <m/>
    <m/>
    <m/>
    <m/>
    <m/>
    <m/>
    <m/>
    <m/>
    <m/>
    <m/>
    <m/>
    <m/>
    <m/>
    <s v="rCEhANAkYjYtwgTd3y3x2b7GH"/>
    <m/>
    <m/>
    <s v="rCEhANAkYjYtwgTd3y3x2b7GH"/>
  </r>
  <r>
    <s v="#36861"/>
    <s v="mehakyounas537@gmail.com"/>
    <s v="pending"/>
    <m/>
    <s v="unfulfilled"/>
    <m/>
    <s v="no"/>
    <s v="PKR"/>
    <n v="2059.1999999999998"/>
    <n v="150"/>
    <n v="0"/>
    <n v="2209.1999999999998"/>
    <s v="MP10"/>
    <n v="228.8"/>
    <s v="Standard"/>
    <s v="2024-12-27 13:46:23 +0500"/>
    <n v="1"/>
    <x v="1"/>
    <n v="1050"/>
    <n v="1399"/>
    <m/>
    <b v="1"/>
    <b v="0"/>
    <s v="pending"/>
    <s v="Orhan Haris"/>
    <s v="House 691 street 22 imperial garden paragon city barki road lahore"/>
    <s v="House 691 street 22 imperial garden paragon city barki road lahore"/>
    <m/>
    <m/>
    <s v="Lahore"/>
    <s v="'54000"/>
    <m/>
    <s v="PK"/>
    <n v="3076933369"/>
    <s v="Orhan Haris"/>
    <s v="House 691 street 22 imperial garden paragon city barki road lahore"/>
    <s v="House 691 street 22 imperial garden paragon city barki road lahore"/>
    <m/>
    <m/>
    <s v="Lahore"/>
    <s v="'54000"/>
    <m/>
    <s v="PK"/>
    <n v="3076933369"/>
    <m/>
    <m/>
    <m/>
    <s v="Cash on Delivery (COD)"/>
    <m/>
    <n v="0"/>
    <s v="Raybyrafia"/>
    <n v="2209.1999999999998"/>
    <m/>
    <m/>
    <m/>
    <n v="6492419686685"/>
    <m/>
    <s v="Low"/>
    <s v="web"/>
    <n v="0"/>
    <s v="GST 16%"/>
    <n v="0"/>
    <m/>
    <m/>
    <m/>
    <m/>
    <m/>
    <m/>
    <m/>
    <m/>
    <m/>
    <m/>
    <m/>
    <m/>
    <m/>
    <s v="ru7ymnfePMwvoBFW3ybQ50Ad0"/>
    <m/>
    <m/>
    <s v="ru7ymnfePMwvoBFW3ybQ50Ad0"/>
  </r>
  <r>
    <s v="#36861"/>
    <s v="mehakyounas537@gmail.com"/>
    <m/>
    <m/>
    <m/>
    <m/>
    <m/>
    <m/>
    <m/>
    <m/>
    <m/>
    <m/>
    <m/>
    <m/>
    <m/>
    <s v="2024-12-27 13:46:23 +0500"/>
    <n v="1"/>
    <x v="0"/>
    <n v="1238"/>
    <n v="1650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860"/>
    <m/>
    <s v="pending"/>
    <m/>
    <s v="unfulfilled"/>
    <m/>
    <s v="no"/>
    <s v="PKR"/>
    <n v="1275"/>
    <n v="150"/>
    <n v="0"/>
    <n v="1425"/>
    <m/>
    <n v="0"/>
    <s v="Standard"/>
    <s v="2024-12-27 13:45:56 +0500"/>
    <n v="1"/>
    <x v="3"/>
    <n v="1275"/>
    <n v="1699"/>
    <m/>
    <b v="1"/>
    <b v="0"/>
    <s v="pending"/>
    <s v="Ahmed Saleem"/>
    <s v="37C Lane 2 Dha Phase 6 Shahbaz Commercial Karachi"/>
    <s v="37C Lane 2 Dha Phase 6 Shahbaz Commercial Karachi"/>
    <m/>
    <m/>
    <s v="Karachi"/>
    <m/>
    <m/>
    <s v="PK"/>
    <n v="3312734925"/>
    <s v="Ahmed Saleem"/>
    <s v="37C Lane 2 Dha Phase 6 Shahbaz Commercial Karachi"/>
    <s v="37C Lane 2 Dha Phase 6 Shahbaz Commercial Karachi"/>
    <m/>
    <m/>
    <s v="Karachi"/>
    <m/>
    <m/>
    <s v="PK"/>
    <n v="3312734925"/>
    <m/>
    <m/>
    <m/>
    <s v="Cash on Delivery (COD)"/>
    <m/>
    <n v="0"/>
    <s v="Raybyrafia"/>
    <n v="1425"/>
    <m/>
    <m/>
    <m/>
    <n v="6492419522845"/>
    <m/>
    <s v="Low"/>
    <s v="web"/>
    <n v="0"/>
    <s v="GST 16%"/>
    <n v="0"/>
    <m/>
    <m/>
    <m/>
    <m/>
    <m/>
    <m/>
    <m/>
    <m/>
    <n v="923312734925"/>
    <m/>
    <m/>
    <m/>
    <m/>
    <s v="rxv8N7H7jrqsuyj59tpTMyqDd"/>
    <m/>
    <m/>
    <s v="rxv8N7H7jrqsuyj59tpTMyqDd"/>
  </r>
  <r>
    <s v="#36859"/>
    <s v="zarmeenazafar1211@gmail.com"/>
    <s v="pending"/>
    <m/>
    <s v="unfulfilled"/>
    <m/>
    <s v="no"/>
    <s v="PKR"/>
    <n v="1114.2"/>
    <n v="150"/>
    <n v="0"/>
    <n v="1264.2"/>
    <s v="MP10"/>
    <n v="123.8"/>
    <s v="Standard"/>
    <s v="2024-12-27 13:42:45 +0500"/>
    <n v="1"/>
    <x v="0"/>
    <n v="1238"/>
    <n v="1650"/>
    <m/>
    <b v="1"/>
    <b v="0"/>
    <s v="pending"/>
    <s v="Zafar Awan"/>
    <s v="House #37(A) Canal View Town pakpattan chowk Sahiwal"/>
    <s v="House #37(A) Canal View Town pakpattan chowk Sahiwal"/>
    <m/>
    <m/>
    <s v="Sahiwal"/>
    <m/>
    <m/>
    <s v="PK"/>
    <n v="3117927800"/>
    <s v="Zafar Awan"/>
    <s v="House #37(A) Canal View Town pakpattan chowk Sahiwal"/>
    <s v="House #37(A) Canal View Town pakpattan chowk Sahiwal"/>
    <m/>
    <m/>
    <s v="Sahiwal"/>
    <m/>
    <m/>
    <s v="PK"/>
    <n v="3117927800"/>
    <m/>
    <m/>
    <m/>
    <s v="Cash on Delivery (COD)"/>
    <m/>
    <n v="0"/>
    <s v="Raybyrafia"/>
    <n v="1264.2"/>
    <m/>
    <m/>
    <m/>
    <n v="6492417163549"/>
    <m/>
    <s v="Low"/>
    <s v="web"/>
    <n v="0"/>
    <s v="GST 16%"/>
    <n v="0"/>
    <m/>
    <m/>
    <m/>
    <m/>
    <m/>
    <m/>
    <m/>
    <m/>
    <m/>
    <m/>
    <m/>
    <m/>
    <m/>
    <s v="rwGNgMBRxtH9kzVq4CwRC4MZf"/>
    <m/>
    <m/>
    <s v="rwGNgMBRxtH9kzVq4CwRC4MZf"/>
  </r>
  <r>
    <s v="#36857"/>
    <s v="zahra19noor@gmail.com"/>
    <s v="pending"/>
    <m/>
    <s v="unfulfilled"/>
    <m/>
    <s v="no"/>
    <s v="PKR"/>
    <n v="1114.2"/>
    <n v="150"/>
    <n v="0"/>
    <n v="1264.2"/>
    <s v="MP10"/>
    <n v="123.8"/>
    <s v="Standard"/>
    <s v="2024-12-27 12:54:46 +0500"/>
    <n v="1"/>
    <x v="0"/>
    <n v="1238"/>
    <n v="1650"/>
    <m/>
    <b v="1"/>
    <b v="0"/>
    <s v="pending"/>
    <s v="Zahra Waqas"/>
    <s v="House#50/2, street #4 shairzaman town"/>
    <s v="House#50/2, street #4 shairzaman town"/>
    <m/>
    <m/>
    <s v="Sargodha"/>
    <m/>
    <m/>
    <s v="PK"/>
    <n v="3001124646"/>
    <s v="Zahra Waqas"/>
    <s v="House#50/2, street #4 shairzaman town"/>
    <s v="House#50/2, street #4 shairzaman town"/>
    <m/>
    <m/>
    <s v="Sargodha"/>
    <m/>
    <m/>
    <s v="PK"/>
    <n v="3001124646"/>
    <m/>
    <m/>
    <m/>
    <s v="Cash on Delivery (COD)"/>
    <m/>
    <n v="0"/>
    <s v="Raybyrafia"/>
    <n v="1264.2"/>
    <m/>
    <m/>
    <m/>
    <n v="6492388262173"/>
    <m/>
    <s v="Low"/>
    <s v="web"/>
    <n v="0"/>
    <s v="GST 16%"/>
    <n v="0"/>
    <m/>
    <m/>
    <m/>
    <m/>
    <m/>
    <m/>
    <m/>
    <m/>
    <m/>
    <m/>
    <m/>
    <m/>
    <m/>
    <s v="rCrJqhrqveTtMC9GW39IeY8oj"/>
    <m/>
    <m/>
    <s v="rCrJqhrqveTtMC9GW39IeY8oj"/>
  </r>
  <r>
    <s v="#36856"/>
    <s v="i85282015@gmail.com"/>
    <s v="pending"/>
    <m/>
    <s v="unfulfilled"/>
    <m/>
    <s v="no"/>
    <s v="PKR"/>
    <n v="1238"/>
    <n v="150"/>
    <n v="0"/>
    <n v="1388"/>
    <m/>
    <n v="0"/>
    <s v="Standard"/>
    <s v="2024-12-27 12:46:25 +0500"/>
    <n v="1"/>
    <x v="0"/>
    <n v="1238"/>
    <n v="1650"/>
    <m/>
    <b v="1"/>
    <b v="0"/>
    <s v="pending"/>
    <s v="Yasmin Khan"/>
    <s v="Ghory shah road sukhi Tali near madrsah jamiya farooqiya House no 152LDA"/>
    <s v="Ghory shah road sukhi Tali near madrsah jamiya farooqiya House no 152LDA"/>
    <m/>
    <m/>
    <s v="Lahore"/>
    <m/>
    <m/>
    <s v="PK"/>
    <n v="3354958215"/>
    <s v="Yasmin Khan"/>
    <s v="Ghory shah road sukhi Tali near madrsah jamiya farooqiya House no 152LDA"/>
    <s v="Ghory shah road sukhi Tali near madrsah jamiya farooqiya House no 152LDA"/>
    <m/>
    <m/>
    <s v="Lahore"/>
    <m/>
    <m/>
    <s v="PK"/>
    <n v="3354958215"/>
    <m/>
    <m/>
    <m/>
    <s v="Cash on Delivery (COD)"/>
    <m/>
    <n v="0"/>
    <s v="Raybyrafia"/>
    <n v="1388"/>
    <m/>
    <m/>
    <m/>
    <n v="6492383445277"/>
    <m/>
    <s v="Low"/>
    <s v="web"/>
    <n v="0"/>
    <s v="GST 16%"/>
    <n v="0"/>
    <m/>
    <m/>
    <m/>
    <m/>
    <m/>
    <m/>
    <m/>
    <m/>
    <m/>
    <m/>
    <m/>
    <m/>
    <m/>
    <s v="rydtij2iULYIiHUiuITwocg8U"/>
    <m/>
    <m/>
    <s v="rydtij2iULYIiHUiuITwocg8U"/>
  </r>
  <r>
    <s v="#36855"/>
    <s v="irtazakhan78902@gmail.com"/>
    <s v="pending"/>
    <m/>
    <s v="unfulfilled"/>
    <m/>
    <s v="no"/>
    <s v="PKR"/>
    <n v="1238"/>
    <n v="150"/>
    <n v="0"/>
    <n v="1388"/>
    <m/>
    <n v="0"/>
    <s v="Standard"/>
    <s v="2024-12-27 12:23:25 +0500"/>
    <n v="1"/>
    <x v="0"/>
    <n v="1238"/>
    <n v="1650"/>
    <m/>
    <b v="1"/>
    <b v="0"/>
    <s v="pending"/>
    <s v="Irtaza Khan"/>
    <s v="Dara Bagh Vala Mohallah Qazian Ghfrar Tambaku Valal"/>
    <s v="Dara Bagh Vala Mohallah Qazian Ghfrar Tambaku Valal"/>
    <m/>
    <m/>
    <s v="Jampur"/>
    <s v="'6701"/>
    <m/>
    <s v="PK"/>
    <n v="3314704075"/>
    <s v="Irtaza Khan"/>
    <s v="Dara Bagh Vala Mohallah Qazian Ghfrar Tambaku Valal"/>
    <s v="Dara Bagh Vala Mohallah Qazian Ghfrar Tambaku Valal"/>
    <m/>
    <m/>
    <s v="Jampur"/>
    <s v="'6701"/>
    <m/>
    <s v="PK"/>
    <n v="3314704075"/>
    <m/>
    <m/>
    <m/>
    <s v="Cash on Delivery (COD)"/>
    <m/>
    <n v="0"/>
    <s v="Raybyrafia"/>
    <n v="1388"/>
    <m/>
    <m/>
    <m/>
    <n v="6492368765213"/>
    <m/>
    <s v="Low"/>
    <s v="web"/>
    <n v="0"/>
    <s v="GST 16%"/>
    <n v="0"/>
    <m/>
    <m/>
    <m/>
    <m/>
    <m/>
    <m/>
    <m/>
    <m/>
    <m/>
    <m/>
    <m/>
    <m/>
    <m/>
    <s v="r22r50fMukHblz09l3lp0V9Ab"/>
    <m/>
    <m/>
    <s v="r22r50fMukHblz09l3lp0V9Ab"/>
  </r>
  <r>
    <s v="#36854"/>
    <s v="eramsalman24@gmail.com"/>
    <s v="pending"/>
    <m/>
    <s v="unfulfilled"/>
    <m/>
    <s v="no"/>
    <s v="PKR"/>
    <n v="1114.2"/>
    <n v="150"/>
    <n v="0"/>
    <n v="1264.2"/>
    <s v="MS10"/>
    <n v="123.8"/>
    <s v="Standard"/>
    <s v="2024-12-27 12:09:05 +0500"/>
    <n v="1"/>
    <x v="0"/>
    <n v="1238"/>
    <n v="1650"/>
    <m/>
    <b v="1"/>
    <b v="0"/>
    <s v="pending"/>
    <s v="Ahmad Salman"/>
    <s v="2-139bpcsir"/>
    <s v="2-139bpcsir"/>
    <m/>
    <m/>
    <s v="Lahore"/>
    <s v="'5424"/>
    <m/>
    <s v="PK"/>
    <n v="3328493218"/>
    <s v="Ahmad Salman"/>
    <s v="2-139bpcsir"/>
    <s v="2-139bpcsir"/>
    <m/>
    <m/>
    <s v="Lahore"/>
    <s v="'5424"/>
    <m/>
    <s v="PK"/>
    <n v="3328493218"/>
    <m/>
    <m/>
    <m/>
    <s v="Cash on Delivery (COD)"/>
    <m/>
    <n v="0"/>
    <s v="Raybyrafia"/>
    <n v="1264.2"/>
    <m/>
    <m/>
    <m/>
    <n v="6492358869277"/>
    <m/>
    <s v="Low"/>
    <s v="web"/>
    <n v="0"/>
    <s v="GST 16%"/>
    <n v="0"/>
    <m/>
    <m/>
    <m/>
    <m/>
    <m/>
    <m/>
    <m/>
    <m/>
    <m/>
    <m/>
    <m/>
    <m/>
    <m/>
    <s v="rX95bwyGz81aZncwxtfLaIlVG"/>
    <m/>
    <m/>
    <s v="rX95bwyGz81aZncwxtfLaIlVG"/>
  </r>
  <r>
    <s v="#36853"/>
    <s v="kiran.bajwaaa@gmail.com"/>
    <s v="pending"/>
    <m/>
    <s v="unfulfilled"/>
    <m/>
    <s v="no"/>
    <s v="PKR"/>
    <n v="2228.4"/>
    <n v="150"/>
    <n v="0"/>
    <n v="2378.4"/>
    <s v="zoya10"/>
    <n v="247.6"/>
    <s v="Standard"/>
    <s v="2024-12-27 12:06:27 +0500"/>
    <n v="2"/>
    <x v="0"/>
    <n v="1238"/>
    <n v="1650"/>
    <m/>
    <b v="1"/>
    <b v="0"/>
    <s v="pending"/>
    <s v="Kiran Bajwa"/>
    <s v="House No 277 Block No 4 Sector D1 Township Lahore"/>
    <s v="House No 277 Block No 4 Sector D1 Township Lahore"/>
    <m/>
    <m/>
    <s v="Lahore"/>
    <s v="'54000"/>
    <m/>
    <s v="PK"/>
    <n v="3314488649"/>
    <s v="Kiran Bajwa"/>
    <s v="House No 277 Block No 4 Sector D1 Township Lahore"/>
    <s v="House No 277 Block No 4 Sector D1 Township Lahore"/>
    <m/>
    <m/>
    <s v="Lahore"/>
    <s v="'54000"/>
    <m/>
    <s v="PK"/>
    <n v="3314488649"/>
    <m/>
    <m/>
    <m/>
    <s v="Cash on Delivery (COD)"/>
    <m/>
    <n v="0"/>
    <s v="Raybyrafia"/>
    <n v="2378.4"/>
    <m/>
    <m/>
    <m/>
    <n v="6492357001501"/>
    <m/>
    <s v="Low"/>
    <s v="web"/>
    <n v="0"/>
    <s v="GST 16%"/>
    <n v="0"/>
    <m/>
    <m/>
    <m/>
    <m/>
    <m/>
    <m/>
    <m/>
    <m/>
    <m/>
    <m/>
    <m/>
    <m/>
    <m/>
    <s v="rqgp8RLVpulvmN8oIoYxyMHht"/>
    <m/>
    <m/>
    <s v="rqgp8RLVpulvmN8oIoYxyMHht"/>
  </r>
  <r>
    <s v="#36852"/>
    <s v="hussainin091@gmail.com"/>
    <s v="pending"/>
    <m/>
    <s v="unfulfilled"/>
    <m/>
    <s v="no"/>
    <s v="PKR"/>
    <n v="1238"/>
    <n v="150"/>
    <n v="0"/>
    <n v="1388"/>
    <m/>
    <n v="0"/>
    <s v="Standard"/>
    <s v="2024-12-27 11:59:10 +0500"/>
    <n v="1"/>
    <x v="0"/>
    <n v="1238"/>
    <n v="1650"/>
    <m/>
    <b v="1"/>
    <b v="0"/>
    <s v="pending"/>
    <s v="Nadia Hussaini"/>
    <s v="87000-mari Colney Near Pakistan School Hazara Town, Mari Colney"/>
    <s v="87000-mari Colney Near Pakistan School Hazara Town"/>
    <s v="Mari Colney"/>
    <m/>
    <s v="Quetta"/>
    <s v="'87310"/>
    <m/>
    <s v="PK"/>
    <n v="3178988785"/>
    <s v="Nadia Hussaini"/>
    <s v="87000-mari Colney Near Pakistan School Hazara Town, Mari Colney"/>
    <s v="87000-mari Colney Near Pakistan School Hazara Town"/>
    <s v="Mari Colney"/>
    <m/>
    <s v="Quetta"/>
    <s v="'87310"/>
    <m/>
    <s v="PK"/>
    <n v="3178988785"/>
    <m/>
    <m/>
    <m/>
    <s v="Cash on Delivery (COD)"/>
    <m/>
    <n v="0"/>
    <s v="Raybyrafia"/>
    <n v="1388"/>
    <m/>
    <m/>
    <m/>
    <n v="6492351496477"/>
    <m/>
    <s v="Low"/>
    <s v="web"/>
    <n v="0"/>
    <s v="GST 16%"/>
    <n v="0"/>
    <m/>
    <m/>
    <m/>
    <m/>
    <m/>
    <m/>
    <m/>
    <m/>
    <m/>
    <m/>
    <m/>
    <m/>
    <m/>
    <s v="rfDMlufYwmubd8RvQslPP1AFj"/>
    <m/>
    <m/>
    <s v="rfDMlufYwmubd8RvQslPP1AFj"/>
  </r>
  <r>
    <s v="#36851"/>
    <s v="sabeennoor58@gmail.com"/>
    <s v="pending"/>
    <m/>
    <s v="unfulfilled"/>
    <m/>
    <s v="no"/>
    <s v="PKR"/>
    <n v="2059.1999999999998"/>
    <n v="150"/>
    <n v="0"/>
    <n v="2209.1999999999998"/>
    <s v="Ray"/>
    <n v="228.8"/>
    <s v="Standard"/>
    <s v="2024-12-27 11:35:06 +0500"/>
    <n v="1"/>
    <x v="1"/>
    <n v="1050"/>
    <n v="1399"/>
    <m/>
    <b v="1"/>
    <b v="0"/>
    <s v="pending"/>
    <s v="Sana Ali"/>
    <s v="House 13 Street 125 G-13/4, Khyber Market G13/4"/>
    <s v="House 13 Street 125 G-13/4"/>
    <s v="Khyber Market G13/4"/>
    <m/>
    <s v="Islamabad"/>
    <m/>
    <m/>
    <s v="PK"/>
    <n v="3155175795"/>
    <s v="Sana Ali"/>
    <s v="House 13 Street 125 G-13/4, Khyber Market G13/4"/>
    <s v="House 13 Street 125 G-13/4"/>
    <s v="Khyber Market G13/4"/>
    <m/>
    <s v="Islamabad"/>
    <m/>
    <m/>
    <s v="PK"/>
    <n v="3155175795"/>
    <m/>
    <m/>
    <m/>
    <s v="Cash on Delivery (COD)"/>
    <m/>
    <n v="0"/>
    <s v="Raybyrafia"/>
    <n v="2209.1999999999998"/>
    <m/>
    <m/>
    <m/>
    <n v="6492333244701"/>
    <m/>
    <s v="Low"/>
    <s v="web"/>
    <n v="0"/>
    <s v="GST 16%"/>
    <n v="0"/>
    <m/>
    <m/>
    <m/>
    <m/>
    <m/>
    <m/>
    <m/>
    <m/>
    <m/>
    <m/>
    <m/>
    <m/>
    <m/>
    <s v="rxBHZGnIkfefBMgTNzMrXJr0V"/>
    <m/>
    <m/>
    <s v="rxBHZGnIkfefBMgTNzMrXJr0V"/>
  </r>
  <r>
    <s v="#36851"/>
    <s v="sabeennoor58@gmail.com"/>
    <m/>
    <m/>
    <m/>
    <m/>
    <m/>
    <m/>
    <m/>
    <m/>
    <m/>
    <m/>
    <m/>
    <m/>
    <m/>
    <s v="2024-12-27 11:35:06 +0500"/>
    <n v="1"/>
    <x v="0"/>
    <n v="1238"/>
    <n v="1650"/>
    <m/>
    <b v="1"/>
    <b v="0"/>
    <s v="pending"/>
    <m/>
    <m/>
    <m/>
    <m/>
    <m/>
    <m/>
    <m/>
    <m/>
    <m/>
    <m/>
    <m/>
    <m/>
    <m/>
    <m/>
    <m/>
    <m/>
    <m/>
    <m/>
    <m/>
    <m/>
    <m/>
    <m/>
    <m/>
    <m/>
    <m/>
    <m/>
    <s v="Raybyrafia"/>
    <m/>
    <m/>
    <m/>
    <m/>
    <m/>
    <m/>
    <m/>
    <m/>
    <n v="0"/>
    <m/>
    <m/>
    <m/>
    <m/>
    <m/>
    <m/>
    <m/>
    <m/>
    <m/>
    <m/>
    <m/>
    <m/>
    <m/>
    <m/>
    <m/>
    <m/>
    <m/>
    <m/>
    <m/>
  </r>
  <r>
    <s v="#36839"/>
    <m/>
    <s v="pending"/>
    <m/>
    <s v="unfulfilled"/>
    <m/>
    <s v="no"/>
    <s v="PKR"/>
    <n v="1050"/>
    <n v="150"/>
    <n v="0"/>
    <n v="1200"/>
    <m/>
    <n v="0"/>
    <s v="Standard"/>
    <s v="2024-12-27 07:47:56 +0500"/>
    <n v="1"/>
    <x v="1"/>
    <n v="1050"/>
    <n v="1399"/>
    <m/>
    <b v="1"/>
    <b v="0"/>
    <s v="pending"/>
    <s v="Q.yousaf Yousaf"/>
    <s v="Karachi"/>
    <s v="Karachi"/>
    <m/>
    <m/>
    <s v="Karachi"/>
    <s v="'0852"/>
    <m/>
    <s v="PK"/>
    <n v="3057014155"/>
    <s v="Q.yousaf Yousaf"/>
    <s v="Karachi"/>
    <s v="Karachi"/>
    <m/>
    <m/>
    <s v="Karachi"/>
    <s v="'0852"/>
    <m/>
    <s v="PK"/>
    <n v="3057014155"/>
    <m/>
    <m/>
    <m/>
    <s v="Cash on Delivery (COD)"/>
    <m/>
    <n v="0"/>
    <s v="Raybyrafia"/>
    <n v="1200"/>
    <m/>
    <m/>
    <m/>
    <n v="6492103409949"/>
    <m/>
    <s v="Low"/>
    <s v="web"/>
    <n v="0"/>
    <s v="GST 16%"/>
    <n v="0"/>
    <m/>
    <m/>
    <m/>
    <m/>
    <m/>
    <m/>
    <m/>
    <m/>
    <n v="923057014155"/>
    <m/>
    <m/>
    <m/>
    <m/>
    <s v="rx8rJA211c5O6yDsJyfw8CI0m"/>
    <m/>
    <m/>
    <s v="rx8rJA211c5O6yDsJyfw8CI0m"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F4323-5870-477B-920F-8D6AACEB27D5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7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8">
        <item x="1"/>
        <item x="2"/>
        <item x="0"/>
        <item m="1" x="12"/>
        <item x="3"/>
        <item x="4"/>
        <item x="5"/>
        <item m="1" x="9"/>
        <item m="1" x="14"/>
        <item m="1" x="16"/>
        <item m="1" x="11"/>
        <item m="1" x="15"/>
        <item m="1" x="10"/>
        <item m="1" x="13"/>
        <item x="7"/>
        <item m="1" x="8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9">
    <i>
      <x/>
    </i>
    <i>
      <x v="1"/>
    </i>
    <i>
      <x v="2"/>
    </i>
    <i>
      <x v="4"/>
    </i>
    <i>
      <x v="5"/>
    </i>
    <i>
      <x v="6"/>
    </i>
    <i>
      <x v="14"/>
    </i>
    <i>
      <x v="16"/>
    </i>
    <i t="grand">
      <x/>
    </i>
  </rowItems>
  <colItems count="1">
    <i/>
  </colItems>
  <dataFields count="1">
    <dataField name="Sum of Lineitem quanti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322"/>
  <sheetViews>
    <sheetView workbookViewId="0">
      <selection activeCell="B24" sqref="B24"/>
    </sheetView>
  </sheetViews>
  <sheetFormatPr defaultColWidth="14.6640625" defaultRowHeight="16.2" customHeight="1" x14ac:dyDescent="0.3"/>
  <cols>
    <col min="1" max="1" width="7" bestFit="1" customWidth="1"/>
    <col min="2" max="2" width="32.88671875" bestFit="1" customWidth="1"/>
    <col min="3" max="3" width="13.6640625" bestFit="1" customWidth="1"/>
    <col min="4" max="4" width="6.5546875" bestFit="1" customWidth="1"/>
    <col min="5" max="5" width="15.109375" bestFit="1" customWidth="1"/>
    <col min="6" max="6" width="9.44140625" bestFit="1" customWidth="1"/>
    <col min="7" max="7" width="16.109375" bestFit="1" customWidth="1"/>
    <col min="8" max="8" width="8.21875" bestFit="1" customWidth="1"/>
    <col min="9" max="9" width="7.77734375" bestFit="1" customWidth="1"/>
    <col min="10" max="10" width="7.6640625" bestFit="1" customWidth="1"/>
    <col min="11" max="11" width="5.6640625" bestFit="1" customWidth="1"/>
    <col min="12" max="12" width="7" bestFit="1" customWidth="1"/>
    <col min="14" max="14" width="15.109375" bestFit="1" customWidth="1"/>
    <col min="16" max="16" width="23.6640625" bestFit="1" customWidth="1"/>
    <col min="17" max="17" width="15.21875" bestFit="1" customWidth="1"/>
    <col min="18" max="18" width="33.109375" bestFit="1" customWidth="1"/>
    <col min="19" max="19" width="12.44140625" bestFit="1" customWidth="1"/>
    <col min="20" max="20" width="22.5546875" bestFit="1" customWidth="1"/>
    <col min="21" max="21" width="11.109375" bestFit="1" customWidth="1"/>
    <col min="22" max="22" width="22.33203125" bestFit="1" customWidth="1"/>
    <col min="23" max="23" width="14.5546875" bestFit="1" customWidth="1"/>
    <col min="24" max="24" width="22.44140625" bestFit="1" customWidth="1"/>
    <col min="25" max="25" width="18.5546875" bestFit="1" customWidth="1"/>
    <col min="26" max="26" width="83.44140625" bestFit="1" customWidth="1"/>
    <col min="27" max="27" width="67.88671875" bestFit="1" customWidth="1"/>
    <col min="28" max="28" width="16.88671875" bestFit="1" customWidth="1"/>
    <col min="29" max="29" width="14" bestFit="1" customWidth="1"/>
    <col min="30" max="30" width="18.5546875" bestFit="1" customWidth="1"/>
    <col min="31" max="31" width="8.5546875" bestFit="1" customWidth="1"/>
    <col min="32" max="32" width="13.33203125" bestFit="1" customWidth="1"/>
    <col min="33" max="33" width="12.6640625" bestFit="1" customWidth="1"/>
    <col min="34" max="34" width="12" style="19" bestFit="1" customWidth="1"/>
    <col min="35" max="35" width="29.77734375" bestFit="1" customWidth="1"/>
    <col min="36" max="36" width="83.44140625" bestFit="1" customWidth="1"/>
    <col min="37" max="37" width="74.44140625" bestFit="1" customWidth="1"/>
    <col min="38" max="38" width="16.88671875" bestFit="1" customWidth="1"/>
    <col min="39" max="39" width="15.88671875" bestFit="1" customWidth="1"/>
    <col min="40" max="40" width="18.5546875" bestFit="1" customWidth="1"/>
    <col min="41" max="41" width="10.44140625" bestFit="1" customWidth="1"/>
    <col min="42" max="42" width="15.21875" bestFit="1" customWidth="1"/>
    <col min="44" max="44" width="13.33203125" bestFit="1" customWidth="1"/>
    <col min="45" max="45" width="5.88671875" bestFit="1" customWidth="1"/>
    <col min="46" max="46" width="13.6640625" bestFit="1" customWidth="1"/>
    <col min="47" max="47" width="11" bestFit="1" customWidth="1"/>
    <col min="48" max="48" width="19.88671875" bestFit="1" customWidth="1"/>
    <col min="49" max="49" width="17" bestFit="1" customWidth="1"/>
    <col min="50" max="50" width="15.77734375" bestFit="1" customWidth="1"/>
    <col min="51" max="51" width="9.6640625" bestFit="1" customWidth="1"/>
    <col min="52" max="52" width="17.88671875" bestFit="1" customWidth="1"/>
    <col min="53" max="53" width="14.33203125" bestFit="1" customWidth="1"/>
    <col min="54" max="54" width="81.33203125" bestFit="1" customWidth="1"/>
    <col min="55" max="55" width="8.6640625" bestFit="1" customWidth="1"/>
    <col min="56" max="56" width="12" bestFit="1" customWidth="1"/>
    <col min="57" max="57" width="4.6640625" bestFit="1" customWidth="1"/>
    <col min="58" max="58" width="8.88671875" bestFit="1" customWidth="1"/>
    <col min="59" max="59" width="17.5546875" bestFit="1" customWidth="1"/>
    <col min="60" max="60" width="15.44140625" bestFit="1" customWidth="1"/>
    <col min="61" max="61" width="10.6640625" bestFit="1" customWidth="1"/>
    <col min="62" max="62" width="10.33203125" bestFit="1" customWidth="1"/>
    <col min="63" max="63" width="10.6640625" bestFit="1" customWidth="1"/>
    <col min="64" max="64" width="10.33203125" bestFit="1" customWidth="1"/>
    <col min="65" max="65" width="10.6640625" bestFit="1" customWidth="1"/>
    <col min="66" max="66" width="10.33203125" bestFit="1" customWidth="1"/>
    <col min="67" max="67" width="10.6640625" bestFit="1" customWidth="1"/>
    <col min="68" max="68" width="10.33203125" bestFit="1" customWidth="1"/>
    <col min="69" max="69" width="10.6640625" bestFit="1" customWidth="1"/>
    <col min="70" max="70" width="10.33203125" bestFit="1" customWidth="1"/>
    <col min="71" max="71" width="12" bestFit="1" customWidth="1"/>
    <col min="72" max="72" width="14.21875" bestFit="1" customWidth="1"/>
    <col min="73" max="73" width="6.109375" bestFit="1" customWidth="1"/>
    <col min="74" max="74" width="18.77734375" bestFit="1" customWidth="1"/>
    <col min="75" max="75" width="20.6640625" bestFit="1" customWidth="1"/>
    <col min="76" max="76" width="27.6640625" bestFit="1" customWidth="1"/>
    <col min="77" max="77" width="19.109375" bestFit="1" customWidth="1"/>
    <col min="78" max="78" width="18.5546875" bestFit="1" customWidth="1"/>
    <col min="79" max="79" width="27.6640625" bestFit="1" customWidth="1"/>
  </cols>
  <sheetData>
    <row r="1" spans="1:79" ht="16.2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</row>
    <row r="2" spans="1:79" ht="16.2" customHeight="1" x14ac:dyDescent="0.3">
      <c r="A2" t="s">
        <v>180</v>
      </c>
      <c r="B2" t="s">
        <v>181</v>
      </c>
      <c r="C2" t="s">
        <v>128</v>
      </c>
      <c r="E2" t="s">
        <v>132</v>
      </c>
      <c r="G2" t="s">
        <v>99</v>
      </c>
      <c r="H2" t="s">
        <v>100</v>
      </c>
      <c r="I2">
        <v>2228.4</v>
      </c>
      <c r="J2">
        <v>150</v>
      </c>
      <c r="K2">
        <v>0</v>
      </c>
      <c r="L2">
        <v>2378.4</v>
      </c>
      <c r="M2" t="s">
        <v>157</v>
      </c>
      <c r="N2">
        <v>247.6</v>
      </c>
      <c r="O2" t="s">
        <v>129</v>
      </c>
      <c r="P2" t="s">
        <v>182</v>
      </c>
      <c r="Q2">
        <v>2</v>
      </c>
      <c r="R2" t="s">
        <v>123</v>
      </c>
      <c r="S2">
        <v>1238</v>
      </c>
      <c r="T2">
        <v>1650</v>
      </c>
      <c r="V2" t="b">
        <v>1</v>
      </c>
      <c r="W2" t="b">
        <v>0</v>
      </c>
      <c r="X2" t="s">
        <v>128</v>
      </c>
      <c r="Y2" t="s">
        <v>183</v>
      </c>
      <c r="Z2" t="s">
        <v>184</v>
      </c>
      <c r="AA2" t="s">
        <v>185</v>
      </c>
      <c r="AB2" t="s">
        <v>186</v>
      </c>
      <c r="AD2" t="s">
        <v>119</v>
      </c>
      <c r="AE2" t="s">
        <v>187</v>
      </c>
      <c r="AG2" t="s">
        <v>101</v>
      </c>
      <c r="AH2">
        <v>3493587030</v>
      </c>
      <c r="AI2" t="s">
        <v>183</v>
      </c>
      <c r="AJ2" t="s">
        <v>184</v>
      </c>
      <c r="AK2" t="s">
        <v>185</v>
      </c>
      <c r="AL2" t="s">
        <v>186</v>
      </c>
      <c r="AN2" t="s">
        <v>119</v>
      </c>
      <c r="AO2" t="s">
        <v>187</v>
      </c>
      <c r="AQ2" t="s">
        <v>101</v>
      </c>
      <c r="AR2">
        <v>3493587030</v>
      </c>
      <c r="AV2" t="s">
        <v>130</v>
      </c>
      <c r="AX2">
        <v>0</v>
      </c>
      <c r="AY2" t="s">
        <v>102</v>
      </c>
      <c r="AZ2">
        <v>2378.4</v>
      </c>
      <c r="BD2">
        <v>6493780607261</v>
      </c>
      <c r="BF2" t="s">
        <v>103</v>
      </c>
      <c r="BG2" t="s">
        <v>131</v>
      </c>
      <c r="BH2">
        <v>0</v>
      </c>
      <c r="BI2" t="s">
        <v>120</v>
      </c>
      <c r="BJ2">
        <v>0</v>
      </c>
      <c r="BX2" t="s">
        <v>188</v>
      </c>
      <c r="CA2" t="s">
        <v>188</v>
      </c>
    </row>
    <row r="3" spans="1:79" ht="16.2" customHeight="1" x14ac:dyDescent="0.3">
      <c r="A3" t="s">
        <v>189</v>
      </c>
      <c r="B3" t="s">
        <v>190</v>
      </c>
      <c r="C3" t="s">
        <v>128</v>
      </c>
      <c r="E3" t="s">
        <v>132</v>
      </c>
      <c r="G3" t="s">
        <v>99</v>
      </c>
      <c r="H3" t="s">
        <v>100</v>
      </c>
      <c r="I3">
        <v>2228.4</v>
      </c>
      <c r="J3">
        <v>150</v>
      </c>
      <c r="K3">
        <v>0</v>
      </c>
      <c r="L3">
        <v>2378.4</v>
      </c>
      <c r="M3" t="s">
        <v>149</v>
      </c>
      <c r="N3">
        <v>247.6</v>
      </c>
      <c r="O3" t="s">
        <v>129</v>
      </c>
      <c r="P3" t="s">
        <v>191</v>
      </c>
      <c r="Q3">
        <v>2</v>
      </c>
      <c r="R3" t="s">
        <v>123</v>
      </c>
      <c r="S3">
        <v>1238</v>
      </c>
      <c r="T3">
        <v>1650</v>
      </c>
      <c r="V3" t="b">
        <v>1</v>
      </c>
      <c r="W3" t="b">
        <v>0</v>
      </c>
      <c r="X3" t="s">
        <v>128</v>
      </c>
      <c r="Y3" t="s">
        <v>192</v>
      </c>
      <c r="Z3" t="s">
        <v>193</v>
      </c>
      <c r="AA3" t="s">
        <v>193</v>
      </c>
      <c r="AD3" t="s">
        <v>142</v>
      </c>
      <c r="AE3" t="s">
        <v>194</v>
      </c>
      <c r="AG3" t="s">
        <v>101</v>
      </c>
      <c r="AH3">
        <v>3020000694</v>
      </c>
      <c r="AI3" t="s">
        <v>192</v>
      </c>
      <c r="AJ3" t="s">
        <v>193</v>
      </c>
      <c r="AK3" t="s">
        <v>193</v>
      </c>
      <c r="AN3" t="s">
        <v>142</v>
      </c>
      <c r="AO3" t="s">
        <v>194</v>
      </c>
      <c r="AQ3" t="s">
        <v>101</v>
      </c>
      <c r="AR3">
        <v>3020000694</v>
      </c>
      <c r="AV3" t="s">
        <v>130</v>
      </c>
      <c r="AX3">
        <v>0</v>
      </c>
      <c r="AY3" t="s">
        <v>102</v>
      </c>
      <c r="AZ3">
        <v>2378.4</v>
      </c>
      <c r="BD3">
        <v>6493763862813</v>
      </c>
      <c r="BF3" t="s">
        <v>103</v>
      </c>
      <c r="BG3" t="s">
        <v>131</v>
      </c>
      <c r="BH3">
        <v>0</v>
      </c>
      <c r="BI3" t="s">
        <v>120</v>
      </c>
      <c r="BJ3">
        <v>0</v>
      </c>
      <c r="BX3" t="s">
        <v>195</v>
      </c>
      <c r="CA3" t="s">
        <v>195</v>
      </c>
    </row>
    <row r="4" spans="1:79" ht="16.2" customHeight="1" x14ac:dyDescent="0.3">
      <c r="A4" t="s">
        <v>196</v>
      </c>
      <c r="B4" t="s">
        <v>197</v>
      </c>
      <c r="C4" t="s">
        <v>128</v>
      </c>
      <c r="E4" t="s">
        <v>132</v>
      </c>
      <c r="G4" t="s">
        <v>99</v>
      </c>
      <c r="H4" t="s">
        <v>100</v>
      </c>
      <c r="I4">
        <v>1114.2</v>
      </c>
      <c r="J4">
        <v>150</v>
      </c>
      <c r="K4">
        <v>0</v>
      </c>
      <c r="L4">
        <v>1264.2</v>
      </c>
      <c r="M4" t="s">
        <v>198</v>
      </c>
      <c r="N4">
        <v>123.8</v>
      </c>
      <c r="O4" t="s">
        <v>129</v>
      </c>
      <c r="P4" t="s">
        <v>199</v>
      </c>
      <c r="Q4">
        <v>1</v>
      </c>
      <c r="R4" t="s">
        <v>123</v>
      </c>
      <c r="S4">
        <v>1238</v>
      </c>
      <c r="T4">
        <v>1650</v>
      </c>
      <c r="V4" t="b">
        <v>1</v>
      </c>
      <c r="W4" t="b">
        <v>0</v>
      </c>
      <c r="X4" t="s">
        <v>128</v>
      </c>
      <c r="Y4" t="s">
        <v>200</v>
      </c>
      <c r="Z4" t="s">
        <v>201</v>
      </c>
      <c r="AA4" t="s">
        <v>201</v>
      </c>
      <c r="AD4" t="s">
        <v>202</v>
      </c>
      <c r="AE4" t="s">
        <v>203</v>
      </c>
      <c r="AG4" t="s">
        <v>101</v>
      </c>
      <c r="AH4">
        <v>3215290116</v>
      </c>
      <c r="AI4" t="s">
        <v>200</v>
      </c>
      <c r="AJ4" t="s">
        <v>201</v>
      </c>
      <c r="AK4" t="s">
        <v>201</v>
      </c>
      <c r="AN4" t="s">
        <v>202</v>
      </c>
      <c r="AO4" t="s">
        <v>203</v>
      </c>
      <c r="AQ4" t="s">
        <v>101</v>
      </c>
      <c r="AR4">
        <v>3215290116</v>
      </c>
      <c r="AV4" t="s">
        <v>130</v>
      </c>
      <c r="AX4">
        <v>0</v>
      </c>
      <c r="AY4" t="s">
        <v>102</v>
      </c>
      <c r="AZ4">
        <v>1264.2</v>
      </c>
      <c r="BD4">
        <v>6493750755613</v>
      </c>
      <c r="BF4" t="s">
        <v>103</v>
      </c>
      <c r="BG4" t="s">
        <v>131</v>
      </c>
      <c r="BH4">
        <v>0</v>
      </c>
      <c r="BI4" t="s">
        <v>120</v>
      </c>
      <c r="BJ4">
        <v>0</v>
      </c>
      <c r="BX4" t="s">
        <v>204</v>
      </c>
      <c r="CA4" t="s">
        <v>204</v>
      </c>
    </row>
    <row r="5" spans="1:79" ht="16.2" customHeight="1" x14ac:dyDescent="0.3">
      <c r="A5" t="s">
        <v>205</v>
      </c>
      <c r="B5" t="s">
        <v>206</v>
      </c>
      <c r="C5" t="s">
        <v>128</v>
      </c>
      <c r="E5" t="s">
        <v>132</v>
      </c>
      <c r="G5" t="s">
        <v>99</v>
      </c>
      <c r="H5" t="s">
        <v>100</v>
      </c>
      <c r="I5">
        <v>945</v>
      </c>
      <c r="J5">
        <v>150</v>
      </c>
      <c r="K5">
        <v>0</v>
      </c>
      <c r="L5">
        <v>1095</v>
      </c>
      <c r="M5" t="s">
        <v>149</v>
      </c>
      <c r="N5">
        <v>105</v>
      </c>
      <c r="O5" t="s">
        <v>129</v>
      </c>
      <c r="P5" t="s">
        <v>207</v>
      </c>
      <c r="Q5">
        <v>1</v>
      </c>
      <c r="R5" t="s">
        <v>124</v>
      </c>
      <c r="S5">
        <v>1050</v>
      </c>
      <c r="T5">
        <v>1399</v>
      </c>
      <c r="V5" t="b">
        <v>1</v>
      </c>
      <c r="W5" t="b">
        <v>0</v>
      </c>
      <c r="X5" t="s">
        <v>128</v>
      </c>
      <c r="Y5" t="s">
        <v>208</v>
      </c>
      <c r="Z5" t="s">
        <v>209</v>
      </c>
      <c r="AA5" t="s">
        <v>210</v>
      </c>
      <c r="AB5" t="s">
        <v>211</v>
      </c>
      <c r="AD5" t="s">
        <v>212</v>
      </c>
      <c r="AG5" t="s">
        <v>101</v>
      </c>
      <c r="AH5">
        <v>3033177788</v>
      </c>
      <c r="AI5" t="s">
        <v>208</v>
      </c>
      <c r="AJ5" t="s">
        <v>209</v>
      </c>
      <c r="AK5" t="s">
        <v>210</v>
      </c>
      <c r="AL5" t="s">
        <v>211</v>
      </c>
      <c r="AN5" t="s">
        <v>212</v>
      </c>
      <c r="AQ5" t="s">
        <v>101</v>
      </c>
      <c r="AR5">
        <v>3033177788</v>
      </c>
      <c r="AV5" t="s">
        <v>130</v>
      </c>
      <c r="AX5">
        <v>0</v>
      </c>
      <c r="AY5" t="s">
        <v>102</v>
      </c>
      <c r="AZ5">
        <v>1095</v>
      </c>
      <c r="BD5">
        <v>6493746397469</v>
      </c>
      <c r="BF5" t="s">
        <v>103</v>
      </c>
      <c r="BG5" t="s">
        <v>131</v>
      </c>
      <c r="BH5">
        <v>0</v>
      </c>
      <c r="BI5" t="s">
        <v>120</v>
      </c>
      <c r="BJ5">
        <v>0</v>
      </c>
      <c r="BX5" t="s">
        <v>213</v>
      </c>
      <c r="CA5" t="s">
        <v>213</v>
      </c>
    </row>
    <row r="6" spans="1:79" ht="16.2" customHeight="1" x14ac:dyDescent="0.3">
      <c r="A6" t="s">
        <v>214</v>
      </c>
      <c r="B6" t="s">
        <v>215</v>
      </c>
      <c r="C6" t="s">
        <v>128</v>
      </c>
      <c r="E6" t="s">
        <v>132</v>
      </c>
      <c r="G6" t="s">
        <v>99</v>
      </c>
      <c r="H6" t="s">
        <v>100</v>
      </c>
      <c r="I6">
        <v>2476</v>
      </c>
      <c r="J6">
        <v>150</v>
      </c>
      <c r="K6">
        <v>0</v>
      </c>
      <c r="L6">
        <v>2626</v>
      </c>
      <c r="N6">
        <v>0</v>
      </c>
      <c r="O6" t="s">
        <v>129</v>
      </c>
      <c r="P6" t="s">
        <v>216</v>
      </c>
      <c r="Q6">
        <v>2</v>
      </c>
      <c r="R6" t="s">
        <v>123</v>
      </c>
      <c r="S6">
        <v>1238</v>
      </c>
      <c r="T6">
        <v>1650</v>
      </c>
      <c r="V6" t="b">
        <v>1</v>
      </c>
      <c r="W6" t="b">
        <v>0</v>
      </c>
      <c r="X6" t="s">
        <v>128</v>
      </c>
      <c r="Y6" t="s">
        <v>217</v>
      </c>
      <c r="Z6" t="s">
        <v>218</v>
      </c>
      <c r="AA6" t="s">
        <v>219</v>
      </c>
      <c r="AB6" t="s">
        <v>220</v>
      </c>
      <c r="AC6" t="s">
        <v>102</v>
      </c>
      <c r="AD6" t="s">
        <v>221</v>
      </c>
      <c r="AE6" t="s">
        <v>222</v>
      </c>
      <c r="AG6" t="s">
        <v>101</v>
      </c>
      <c r="AH6">
        <v>3440041867</v>
      </c>
      <c r="AI6" t="s">
        <v>217</v>
      </c>
      <c r="AJ6" t="s">
        <v>218</v>
      </c>
      <c r="AK6" t="s">
        <v>219</v>
      </c>
      <c r="AL6" t="s">
        <v>220</v>
      </c>
      <c r="AM6" t="s">
        <v>102</v>
      </c>
      <c r="AN6" t="s">
        <v>221</v>
      </c>
      <c r="AO6" t="s">
        <v>222</v>
      </c>
      <c r="AQ6" t="s">
        <v>101</v>
      </c>
      <c r="AR6">
        <v>3440041867</v>
      </c>
      <c r="AV6" t="s">
        <v>130</v>
      </c>
      <c r="AX6">
        <v>0</v>
      </c>
      <c r="AY6" t="s">
        <v>102</v>
      </c>
      <c r="AZ6">
        <v>2626</v>
      </c>
      <c r="BD6">
        <v>6493737615645</v>
      </c>
      <c r="BF6" t="s">
        <v>103</v>
      </c>
      <c r="BG6" t="s">
        <v>131</v>
      </c>
      <c r="BH6">
        <v>0</v>
      </c>
      <c r="BI6" t="s">
        <v>120</v>
      </c>
      <c r="BJ6">
        <v>0</v>
      </c>
      <c r="BX6" t="s">
        <v>223</v>
      </c>
      <c r="CA6" t="s">
        <v>223</v>
      </c>
    </row>
    <row r="7" spans="1:79" ht="16.2" customHeight="1" x14ac:dyDescent="0.3">
      <c r="A7" t="s">
        <v>224</v>
      </c>
      <c r="B7" t="s">
        <v>225</v>
      </c>
      <c r="C7" t="s">
        <v>128</v>
      </c>
      <c r="E7" t="s">
        <v>132</v>
      </c>
      <c r="G7" t="s">
        <v>99</v>
      </c>
      <c r="H7" t="s">
        <v>100</v>
      </c>
      <c r="I7">
        <v>1114.2</v>
      </c>
      <c r="J7">
        <v>150</v>
      </c>
      <c r="K7">
        <v>0</v>
      </c>
      <c r="L7">
        <v>1264.2</v>
      </c>
      <c r="M7" t="s">
        <v>140</v>
      </c>
      <c r="N7">
        <v>123.8</v>
      </c>
      <c r="O7" t="s">
        <v>129</v>
      </c>
      <c r="P7" t="s">
        <v>226</v>
      </c>
      <c r="Q7">
        <v>1</v>
      </c>
      <c r="R7" t="s">
        <v>123</v>
      </c>
      <c r="S7">
        <v>1238</v>
      </c>
      <c r="T7">
        <v>1650</v>
      </c>
      <c r="V7" t="b">
        <v>1</v>
      </c>
      <c r="W7" t="b">
        <v>0</v>
      </c>
      <c r="X7" t="s">
        <v>128</v>
      </c>
      <c r="Y7" t="s">
        <v>227</v>
      </c>
      <c r="Z7" t="s">
        <v>228</v>
      </c>
      <c r="AA7" t="s">
        <v>228</v>
      </c>
      <c r="AD7" t="s">
        <v>104</v>
      </c>
      <c r="AE7" t="s">
        <v>229</v>
      </c>
      <c r="AG7" t="s">
        <v>101</v>
      </c>
      <c r="AH7">
        <v>3157469493</v>
      </c>
      <c r="AI7" t="s">
        <v>227</v>
      </c>
      <c r="AJ7" t="s">
        <v>228</v>
      </c>
      <c r="AK7" t="s">
        <v>228</v>
      </c>
      <c r="AN7" t="s">
        <v>104</v>
      </c>
      <c r="AO7" t="s">
        <v>229</v>
      </c>
      <c r="AQ7" t="s">
        <v>101</v>
      </c>
      <c r="AR7">
        <v>3157469493</v>
      </c>
      <c r="AV7" t="s">
        <v>130</v>
      </c>
      <c r="AX7">
        <v>0</v>
      </c>
      <c r="AY7" t="s">
        <v>102</v>
      </c>
      <c r="AZ7">
        <v>1264.2</v>
      </c>
      <c r="BD7">
        <v>6493735059741</v>
      </c>
      <c r="BF7" t="s">
        <v>103</v>
      </c>
      <c r="BG7" t="s">
        <v>131</v>
      </c>
      <c r="BH7">
        <v>0</v>
      </c>
      <c r="BI7" t="s">
        <v>120</v>
      </c>
      <c r="BJ7">
        <v>0</v>
      </c>
      <c r="BX7" t="s">
        <v>230</v>
      </c>
      <c r="CA7" t="s">
        <v>230</v>
      </c>
    </row>
    <row r="8" spans="1:79" ht="16.2" customHeight="1" x14ac:dyDescent="0.3">
      <c r="A8" t="s">
        <v>231</v>
      </c>
      <c r="C8" t="s">
        <v>128</v>
      </c>
      <c r="E8" t="s">
        <v>132</v>
      </c>
      <c r="G8" t="s">
        <v>99</v>
      </c>
      <c r="H8" t="s">
        <v>100</v>
      </c>
      <c r="I8">
        <v>3150</v>
      </c>
      <c r="J8">
        <v>150</v>
      </c>
      <c r="K8">
        <v>0</v>
      </c>
      <c r="L8">
        <v>3300</v>
      </c>
      <c r="N8">
        <v>0</v>
      </c>
      <c r="O8" t="s">
        <v>129</v>
      </c>
      <c r="P8" t="s">
        <v>232</v>
      </c>
      <c r="Q8">
        <v>3</v>
      </c>
      <c r="R8" t="s">
        <v>124</v>
      </c>
      <c r="S8">
        <v>1050</v>
      </c>
      <c r="T8">
        <v>1399</v>
      </c>
      <c r="V8" t="b">
        <v>1</v>
      </c>
      <c r="W8" t="b">
        <v>0</v>
      </c>
      <c r="X8" t="s">
        <v>128</v>
      </c>
      <c r="Y8" t="s">
        <v>233</v>
      </c>
      <c r="Z8" t="s">
        <v>234</v>
      </c>
      <c r="AA8" t="s">
        <v>234</v>
      </c>
      <c r="AC8" t="s">
        <v>235</v>
      </c>
      <c r="AD8" t="s">
        <v>236</v>
      </c>
      <c r="AG8" t="s">
        <v>101</v>
      </c>
      <c r="AH8">
        <v>3470452284</v>
      </c>
      <c r="AI8" t="s">
        <v>233</v>
      </c>
      <c r="AJ8" t="s">
        <v>234</v>
      </c>
      <c r="AK8" t="s">
        <v>234</v>
      </c>
      <c r="AM8" t="s">
        <v>235</v>
      </c>
      <c r="AN8" t="s">
        <v>236</v>
      </c>
      <c r="AQ8" t="s">
        <v>101</v>
      </c>
      <c r="AR8">
        <v>3470452284</v>
      </c>
      <c r="AV8" t="s">
        <v>130</v>
      </c>
      <c r="AX8">
        <v>0</v>
      </c>
      <c r="AY8" t="s">
        <v>102</v>
      </c>
      <c r="AZ8">
        <v>3300</v>
      </c>
      <c r="BD8">
        <v>6493733323037</v>
      </c>
      <c r="BF8" t="s">
        <v>103</v>
      </c>
      <c r="BG8" t="s">
        <v>131</v>
      </c>
      <c r="BH8">
        <v>0</v>
      </c>
      <c r="BI8" t="s">
        <v>120</v>
      </c>
      <c r="BJ8">
        <v>0</v>
      </c>
      <c r="BS8">
        <v>923470452284</v>
      </c>
      <c r="BX8" t="s">
        <v>237</v>
      </c>
      <c r="CA8" t="s">
        <v>237</v>
      </c>
    </row>
    <row r="9" spans="1:79" ht="16.2" customHeight="1" x14ac:dyDescent="0.3">
      <c r="A9" t="s">
        <v>238</v>
      </c>
      <c r="B9" t="s">
        <v>239</v>
      </c>
      <c r="C9" t="s">
        <v>128</v>
      </c>
      <c r="E9" t="s">
        <v>132</v>
      </c>
      <c r="G9" t="s">
        <v>99</v>
      </c>
      <c r="H9" t="s">
        <v>100</v>
      </c>
      <c r="I9">
        <v>1238</v>
      </c>
      <c r="J9">
        <v>150</v>
      </c>
      <c r="K9">
        <v>0</v>
      </c>
      <c r="L9">
        <v>1388</v>
      </c>
      <c r="N9">
        <v>0</v>
      </c>
      <c r="O9" t="s">
        <v>129</v>
      </c>
      <c r="P9" t="s">
        <v>240</v>
      </c>
      <c r="Q9">
        <v>1</v>
      </c>
      <c r="R9" t="s">
        <v>123</v>
      </c>
      <c r="S9">
        <v>1238</v>
      </c>
      <c r="T9">
        <v>1650</v>
      </c>
      <c r="V9" t="b">
        <v>1</v>
      </c>
      <c r="W9" t="b">
        <v>0</v>
      </c>
      <c r="X9" t="s">
        <v>128</v>
      </c>
      <c r="Y9" t="s">
        <v>241</v>
      </c>
      <c r="Z9" t="s">
        <v>242</v>
      </c>
      <c r="AA9" t="s">
        <v>242</v>
      </c>
      <c r="AD9" t="s">
        <v>146</v>
      </c>
      <c r="AG9" t="s">
        <v>101</v>
      </c>
      <c r="AH9">
        <v>3456476968</v>
      </c>
      <c r="AI9" t="s">
        <v>241</v>
      </c>
      <c r="AJ9" t="s">
        <v>242</v>
      </c>
      <c r="AK9" t="s">
        <v>242</v>
      </c>
      <c r="AN9" t="s">
        <v>146</v>
      </c>
      <c r="AQ9" t="s">
        <v>101</v>
      </c>
      <c r="AR9">
        <v>3456476968</v>
      </c>
      <c r="AV9" t="s">
        <v>130</v>
      </c>
      <c r="AX9">
        <v>0</v>
      </c>
      <c r="AY9" t="s">
        <v>102</v>
      </c>
      <c r="AZ9">
        <v>1388</v>
      </c>
      <c r="BD9">
        <v>6493730504989</v>
      </c>
      <c r="BF9" t="s">
        <v>103</v>
      </c>
      <c r="BG9" t="s">
        <v>131</v>
      </c>
      <c r="BH9">
        <v>0</v>
      </c>
      <c r="BI9" t="s">
        <v>120</v>
      </c>
      <c r="BJ9">
        <v>0</v>
      </c>
      <c r="BX9" t="s">
        <v>243</v>
      </c>
      <c r="CA9" t="s">
        <v>243</v>
      </c>
    </row>
    <row r="10" spans="1:79" ht="16.2" customHeight="1" x14ac:dyDescent="0.3">
      <c r="A10" t="s">
        <v>244</v>
      </c>
      <c r="B10" t="s">
        <v>245</v>
      </c>
      <c r="C10" t="s">
        <v>128</v>
      </c>
      <c r="E10" t="s">
        <v>132</v>
      </c>
      <c r="G10" t="s">
        <v>99</v>
      </c>
      <c r="H10" t="s">
        <v>100</v>
      </c>
      <c r="I10">
        <v>6375</v>
      </c>
      <c r="J10">
        <v>150</v>
      </c>
      <c r="K10">
        <v>0</v>
      </c>
      <c r="L10">
        <v>6525</v>
      </c>
      <c r="N10">
        <v>0</v>
      </c>
      <c r="O10" t="s">
        <v>129</v>
      </c>
      <c r="P10" t="s">
        <v>246</v>
      </c>
      <c r="Q10">
        <v>2</v>
      </c>
      <c r="R10" t="s">
        <v>92</v>
      </c>
      <c r="S10">
        <v>1200</v>
      </c>
      <c r="T10">
        <v>1599</v>
      </c>
      <c r="V10" t="b">
        <v>1</v>
      </c>
      <c r="W10" t="b">
        <v>0</v>
      </c>
      <c r="X10" t="s">
        <v>128</v>
      </c>
      <c r="Y10" t="s">
        <v>247</v>
      </c>
      <c r="Z10" t="s">
        <v>248</v>
      </c>
      <c r="AA10" t="s">
        <v>248</v>
      </c>
      <c r="AD10" t="s">
        <v>160</v>
      </c>
      <c r="AG10" t="s">
        <v>101</v>
      </c>
      <c r="AH10">
        <v>3330204400</v>
      </c>
      <c r="AI10" t="s">
        <v>247</v>
      </c>
      <c r="AJ10" t="s">
        <v>248</v>
      </c>
      <c r="AK10" t="s">
        <v>248</v>
      </c>
      <c r="AN10" t="s">
        <v>160</v>
      </c>
      <c r="AQ10" t="s">
        <v>101</v>
      </c>
      <c r="AR10">
        <v>3330204400</v>
      </c>
      <c r="AV10" t="s">
        <v>130</v>
      </c>
      <c r="AX10">
        <v>0</v>
      </c>
      <c r="AY10" t="s">
        <v>102</v>
      </c>
      <c r="AZ10">
        <v>6525</v>
      </c>
      <c r="BD10">
        <v>6493670048029</v>
      </c>
      <c r="BF10" t="s">
        <v>103</v>
      </c>
      <c r="BG10" t="s">
        <v>131</v>
      </c>
      <c r="BH10">
        <v>0</v>
      </c>
      <c r="BI10" t="s">
        <v>120</v>
      </c>
      <c r="BJ10">
        <v>0</v>
      </c>
      <c r="BX10" t="s">
        <v>249</v>
      </c>
      <c r="CA10" t="s">
        <v>249</v>
      </c>
    </row>
    <row r="11" spans="1:79" ht="16.2" customHeight="1" x14ac:dyDescent="0.3">
      <c r="A11" t="s">
        <v>244</v>
      </c>
      <c r="B11" t="s">
        <v>245</v>
      </c>
      <c r="P11" t="s">
        <v>246</v>
      </c>
      <c r="Q11">
        <v>1</v>
      </c>
      <c r="R11" t="s">
        <v>133</v>
      </c>
      <c r="S11">
        <v>1275</v>
      </c>
      <c r="T11">
        <v>1699</v>
      </c>
      <c r="V11" t="b">
        <v>1</v>
      </c>
      <c r="W11" t="b">
        <v>0</v>
      </c>
      <c r="X11" t="s">
        <v>128</v>
      </c>
      <c r="AH11"/>
      <c r="AY11" t="s">
        <v>102</v>
      </c>
      <c r="BH11">
        <v>0</v>
      </c>
    </row>
    <row r="12" spans="1:79" ht="16.2" customHeight="1" x14ac:dyDescent="0.3">
      <c r="A12" t="s">
        <v>244</v>
      </c>
      <c r="B12" t="s">
        <v>245</v>
      </c>
      <c r="P12" t="s">
        <v>246</v>
      </c>
      <c r="Q12">
        <v>2</v>
      </c>
      <c r="R12" t="s">
        <v>91</v>
      </c>
      <c r="S12">
        <v>1350</v>
      </c>
      <c r="T12">
        <v>1799</v>
      </c>
      <c r="V12" t="b">
        <v>1</v>
      </c>
      <c r="W12" t="b">
        <v>0</v>
      </c>
      <c r="X12" t="s">
        <v>128</v>
      </c>
      <c r="AH12"/>
      <c r="AY12" t="s">
        <v>102</v>
      </c>
      <c r="BH12">
        <v>0</v>
      </c>
    </row>
    <row r="13" spans="1:79" ht="16.2" customHeight="1" x14ac:dyDescent="0.3">
      <c r="A13" t="s">
        <v>250</v>
      </c>
      <c r="B13" t="s">
        <v>251</v>
      </c>
      <c r="C13" t="s">
        <v>128</v>
      </c>
      <c r="E13" t="s">
        <v>132</v>
      </c>
      <c r="G13" t="s">
        <v>99</v>
      </c>
      <c r="H13" t="s">
        <v>100</v>
      </c>
      <c r="I13">
        <v>1114.2</v>
      </c>
      <c r="J13">
        <v>150</v>
      </c>
      <c r="K13">
        <v>0</v>
      </c>
      <c r="L13">
        <v>1264.2</v>
      </c>
      <c r="M13" t="s">
        <v>140</v>
      </c>
      <c r="N13">
        <v>123.8</v>
      </c>
      <c r="O13" t="s">
        <v>129</v>
      </c>
      <c r="P13" t="s">
        <v>252</v>
      </c>
      <c r="Q13">
        <v>1</v>
      </c>
      <c r="R13" t="s">
        <v>123</v>
      </c>
      <c r="S13">
        <v>1238</v>
      </c>
      <c r="T13">
        <v>1650</v>
      </c>
      <c r="V13" t="b">
        <v>1</v>
      </c>
      <c r="W13" t="b">
        <v>0</v>
      </c>
      <c r="X13" t="s">
        <v>128</v>
      </c>
      <c r="Y13" t="s">
        <v>253</v>
      </c>
      <c r="Z13" t="s">
        <v>254</v>
      </c>
      <c r="AA13" t="s">
        <v>254</v>
      </c>
      <c r="AD13" t="s">
        <v>142</v>
      </c>
      <c r="AE13" t="s">
        <v>255</v>
      </c>
      <c r="AG13" t="s">
        <v>101</v>
      </c>
      <c r="AH13">
        <v>3226408445</v>
      </c>
      <c r="AI13" t="s">
        <v>253</v>
      </c>
      <c r="AJ13" t="s">
        <v>254</v>
      </c>
      <c r="AK13" t="s">
        <v>254</v>
      </c>
      <c r="AN13" t="s">
        <v>142</v>
      </c>
      <c r="AO13" t="s">
        <v>255</v>
      </c>
      <c r="AQ13" t="s">
        <v>101</v>
      </c>
      <c r="AR13">
        <v>3226408445</v>
      </c>
      <c r="AV13" t="s">
        <v>130</v>
      </c>
      <c r="AX13">
        <v>0</v>
      </c>
      <c r="AY13" t="s">
        <v>102</v>
      </c>
      <c r="AZ13">
        <v>1264.2</v>
      </c>
      <c r="BD13">
        <v>6493664870685</v>
      </c>
      <c r="BF13" t="s">
        <v>103</v>
      </c>
      <c r="BG13" t="s">
        <v>131</v>
      </c>
      <c r="BH13">
        <v>0</v>
      </c>
      <c r="BI13" t="s">
        <v>120</v>
      </c>
      <c r="BJ13">
        <v>0</v>
      </c>
      <c r="BX13" t="s">
        <v>256</v>
      </c>
      <c r="CA13" t="s">
        <v>256</v>
      </c>
    </row>
    <row r="14" spans="1:79" ht="16.2" customHeight="1" x14ac:dyDescent="0.3">
      <c r="A14" t="s">
        <v>257</v>
      </c>
      <c r="B14" t="s">
        <v>258</v>
      </c>
      <c r="C14" t="s">
        <v>128</v>
      </c>
      <c r="E14" t="s">
        <v>132</v>
      </c>
      <c r="G14" t="s">
        <v>99</v>
      </c>
      <c r="H14" t="s">
        <v>100</v>
      </c>
      <c r="I14">
        <v>1114.2</v>
      </c>
      <c r="J14">
        <v>150</v>
      </c>
      <c r="K14">
        <v>0</v>
      </c>
      <c r="L14">
        <v>1264.2</v>
      </c>
      <c r="M14" t="s">
        <v>259</v>
      </c>
      <c r="N14">
        <v>123.8</v>
      </c>
      <c r="O14" t="s">
        <v>129</v>
      </c>
      <c r="P14" t="s">
        <v>260</v>
      </c>
      <c r="Q14">
        <v>1</v>
      </c>
      <c r="R14" t="s">
        <v>123</v>
      </c>
      <c r="S14">
        <v>1238</v>
      </c>
      <c r="T14">
        <v>1650</v>
      </c>
      <c r="V14" t="b">
        <v>1</v>
      </c>
      <c r="W14" t="b">
        <v>0</v>
      </c>
      <c r="X14" t="s">
        <v>128</v>
      </c>
      <c r="Y14" t="s">
        <v>261</v>
      </c>
      <c r="Z14" t="s">
        <v>262</v>
      </c>
      <c r="AA14" t="s">
        <v>262</v>
      </c>
      <c r="AD14" t="s">
        <v>141</v>
      </c>
      <c r="AE14" t="s">
        <v>263</v>
      </c>
      <c r="AG14" t="s">
        <v>101</v>
      </c>
      <c r="AH14">
        <v>923222100879</v>
      </c>
      <c r="AI14" t="s">
        <v>261</v>
      </c>
      <c r="AJ14" t="s">
        <v>262</v>
      </c>
      <c r="AK14" t="s">
        <v>262</v>
      </c>
      <c r="AN14" t="s">
        <v>141</v>
      </c>
      <c r="AO14" t="s">
        <v>263</v>
      </c>
      <c r="AQ14" t="s">
        <v>101</v>
      </c>
      <c r="AR14">
        <v>923222100879</v>
      </c>
      <c r="AV14" t="s">
        <v>130</v>
      </c>
      <c r="AX14">
        <v>0</v>
      </c>
      <c r="AY14" t="s">
        <v>102</v>
      </c>
      <c r="AZ14">
        <v>1264.2</v>
      </c>
      <c r="BD14">
        <v>6493655204125</v>
      </c>
      <c r="BF14" t="s">
        <v>103</v>
      </c>
      <c r="BG14" t="s">
        <v>131</v>
      </c>
      <c r="BH14">
        <v>0</v>
      </c>
      <c r="BI14" t="s">
        <v>120</v>
      </c>
      <c r="BJ14">
        <v>0</v>
      </c>
      <c r="BX14" t="s">
        <v>264</v>
      </c>
      <c r="CA14" t="s">
        <v>264</v>
      </c>
    </row>
    <row r="15" spans="1:79" ht="16.2" customHeight="1" x14ac:dyDescent="0.3">
      <c r="A15" t="s">
        <v>265</v>
      </c>
      <c r="C15" t="s">
        <v>128</v>
      </c>
      <c r="E15" t="s">
        <v>132</v>
      </c>
      <c r="G15" t="s">
        <v>99</v>
      </c>
      <c r="H15" t="s">
        <v>100</v>
      </c>
      <c r="I15">
        <v>1275</v>
      </c>
      <c r="J15">
        <v>150</v>
      </c>
      <c r="K15">
        <v>0</v>
      </c>
      <c r="L15">
        <v>1425</v>
      </c>
      <c r="N15">
        <v>0</v>
      </c>
      <c r="O15" t="s">
        <v>129</v>
      </c>
      <c r="P15" t="s">
        <v>266</v>
      </c>
      <c r="Q15">
        <v>1</v>
      </c>
      <c r="R15" t="s">
        <v>133</v>
      </c>
      <c r="S15">
        <v>1275</v>
      </c>
      <c r="T15">
        <v>1699</v>
      </c>
      <c r="V15" t="b">
        <v>1</v>
      </c>
      <c r="W15" t="b">
        <v>0</v>
      </c>
      <c r="X15" t="s">
        <v>128</v>
      </c>
      <c r="Y15" t="s">
        <v>267</v>
      </c>
      <c r="Z15" t="s">
        <v>268</v>
      </c>
      <c r="AA15" t="s">
        <v>268</v>
      </c>
      <c r="AD15" t="s">
        <v>119</v>
      </c>
      <c r="AG15" t="s">
        <v>101</v>
      </c>
      <c r="AH15">
        <v>3042003410</v>
      </c>
      <c r="AI15" t="s">
        <v>267</v>
      </c>
      <c r="AJ15" t="s">
        <v>268</v>
      </c>
      <c r="AK15" t="s">
        <v>268</v>
      </c>
      <c r="AN15" t="s">
        <v>119</v>
      </c>
      <c r="AQ15" t="s">
        <v>101</v>
      </c>
      <c r="AR15">
        <v>3042003410</v>
      </c>
      <c r="AV15" t="s">
        <v>130</v>
      </c>
      <c r="AX15">
        <v>0</v>
      </c>
      <c r="AY15" t="s">
        <v>102</v>
      </c>
      <c r="AZ15">
        <v>1425</v>
      </c>
      <c r="BD15">
        <v>6493650911517</v>
      </c>
      <c r="BF15" t="s">
        <v>103</v>
      </c>
      <c r="BG15" t="s">
        <v>131</v>
      </c>
      <c r="BH15">
        <v>0</v>
      </c>
      <c r="BI15" t="s">
        <v>120</v>
      </c>
      <c r="BJ15">
        <v>0</v>
      </c>
      <c r="BS15">
        <v>923042003410</v>
      </c>
      <c r="BX15" t="s">
        <v>269</v>
      </c>
      <c r="CA15" t="s">
        <v>269</v>
      </c>
    </row>
    <row r="16" spans="1:79" ht="16.2" customHeight="1" x14ac:dyDescent="0.3">
      <c r="A16" t="s">
        <v>270</v>
      </c>
      <c r="B16" t="s">
        <v>271</v>
      </c>
      <c r="C16" t="s">
        <v>128</v>
      </c>
      <c r="E16" t="s">
        <v>132</v>
      </c>
      <c r="G16" t="s">
        <v>99</v>
      </c>
      <c r="H16" t="s">
        <v>100</v>
      </c>
      <c r="I16">
        <v>1114.2</v>
      </c>
      <c r="J16">
        <v>150</v>
      </c>
      <c r="K16">
        <v>0</v>
      </c>
      <c r="L16">
        <v>1264.2</v>
      </c>
      <c r="M16" t="s">
        <v>272</v>
      </c>
      <c r="N16">
        <v>123.8</v>
      </c>
      <c r="O16" t="s">
        <v>129</v>
      </c>
      <c r="P16" t="s">
        <v>273</v>
      </c>
      <c r="Q16">
        <v>1</v>
      </c>
      <c r="R16" t="s">
        <v>123</v>
      </c>
      <c r="S16">
        <v>1238</v>
      </c>
      <c r="T16">
        <v>1650</v>
      </c>
      <c r="V16" t="b">
        <v>1</v>
      </c>
      <c r="W16" t="b">
        <v>0</v>
      </c>
      <c r="X16" t="s">
        <v>128</v>
      </c>
      <c r="Y16" t="s">
        <v>274</v>
      </c>
      <c r="Z16" t="s">
        <v>275</v>
      </c>
      <c r="AA16" t="s">
        <v>275</v>
      </c>
      <c r="AD16" t="s">
        <v>276</v>
      </c>
      <c r="AE16" t="s">
        <v>277</v>
      </c>
      <c r="AG16" t="s">
        <v>101</v>
      </c>
      <c r="AH16">
        <v>3485927856</v>
      </c>
      <c r="AI16" t="s">
        <v>274</v>
      </c>
      <c r="AJ16" t="s">
        <v>275</v>
      </c>
      <c r="AK16" t="s">
        <v>275</v>
      </c>
      <c r="AN16" t="s">
        <v>276</v>
      </c>
      <c r="AO16" t="s">
        <v>277</v>
      </c>
      <c r="AQ16" t="s">
        <v>101</v>
      </c>
      <c r="AR16">
        <v>3485927856</v>
      </c>
      <c r="AV16" t="s">
        <v>130</v>
      </c>
      <c r="AX16">
        <v>0</v>
      </c>
      <c r="AY16" t="s">
        <v>102</v>
      </c>
      <c r="AZ16">
        <v>1264.2</v>
      </c>
      <c r="BD16">
        <v>6493642359069</v>
      </c>
      <c r="BF16" t="s">
        <v>103</v>
      </c>
      <c r="BG16" t="s">
        <v>131</v>
      </c>
      <c r="BH16">
        <v>0</v>
      </c>
      <c r="BI16" t="s">
        <v>120</v>
      </c>
      <c r="BJ16">
        <v>0</v>
      </c>
      <c r="BX16" t="s">
        <v>278</v>
      </c>
      <c r="CA16" t="s">
        <v>278</v>
      </c>
    </row>
    <row r="17" spans="1:79" ht="16.2" customHeight="1" x14ac:dyDescent="0.3">
      <c r="A17" t="s">
        <v>279</v>
      </c>
      <c r="C17" t="s">
        <v>128</v>
      </c>
      <c r="E17" t="s">
        <v>132</v>
      </c>
      <c r="G17" t="s">
        <v>99</v>
      </c>
      <c r="H17" t="s">
        <v>100</v>
      </c>
      <c r="I17">
        <v>1114.2</v>
      </c>
      <c r="J17">
        <v>150</v>
      </c>
      <c r="K17">
        <v>0</v>
      </c>
      <c r="L17">
        <v>1264.2</v>
      </c>
      <c r="M17" t="s">
        <v>272</v>
      </c>
      <c r="N17">
        <v>123.8</v>
      </c>
      <c r="O17" t="s">
        <v>129</v>
      </c>
      <c r="P17" t="s">
        <v>280</v>
      </c>
      <c r="Q17">
        <v>1</v>
      </c>
      <c r="R17" t="s">
        <v>123</v>
      </c>
      <c r="S17">
        <v>1238</v>
      </c>
      <c r="T17">
        <v>1650</v>
      </c>
      <c r="V17" t="b">
        <v>1</v>
      </c>
      <c r="W17" t="b">
        <v>0</v>
      </c>
      <c r="X17" t="s">
        <v>128</v>
      </c>
      <c r="Y17" t="s">
        <v>281</v>
      </c>
      <c r="Z17" t="s">
        <v>282</v>
      </c>
      <c r="AA17" t="s">
        <v>282</v>
      </c>
      <c r="AC17" t="s">
        <v>281</v>
      </c>
      <c r="AD17" t="s">
        <v>104</v>
      </c>
      <c r="AG17" t="s">
        <v>101</v>
      </c>
      <c r="AH17">
        <v>3030460656</v>
      </c>
      <c r="AI17" t="s">
        <v>281</v>
      </c>
      <c r="AJ17" t="s">
        <v>282</v>
      </c>
      <c r="AK17" t="s">
        <v>282</v>
      </c>
      <c r="AM17" t="s">
        <v>281</v>
      </c>
      <c r="AN17" t="s">
        <v>104</v>
      </c>
      <c r="AQ17" t="s">
        <v>101</v>
      </c>
      <c r="AR17">
        <v>3030460656</v>
      </c>
      <c r="AV17" t="s">
        <v>130</v>
      </c>
      <c r="AX17">
        <v>0</v>
      </c>
      <c r="AY17" t="s">
        <v>102</v>
      </c>
      <c r="AZ17">
        <v>1264.2</v>
      </c>
      <c r="BD17">
        <v>6493618503965</v>
      </c>
      <c r="BF17" t="s">
        <v>103</v>
      </c>
      <c r="BG17" t="s">
        <v>131</v>
      </c>
      <c r="BH17">
        <v>0</v>
      </c>
      <c r="BI17" t="s">
        <v>120</v>
      </c>
      <c r="BJ17">
        <v>0</v>
      </c>
      <c r="BS17">
        <v>923030460656</v>
      </c>
      <c r="BX17" t="s">
        <v>283</v>
      </c>
      <c r="CA17" t="s">
        <v>283</v>
      </c>
    </row>
    <row r="18" spans="1:79" ht="16.2" customHeight="1" x14ac:dyDescent="0.3">
      <c r="A18" t="s">
        <v>284</v>
      </c>
      <c r="B18" t="s">
        <v>285</v>
      </c>
      <c r="C18" t="s">
        <v>128</v>
      </c>
      <c r="E18" t="s">
        <v>132</v>
      </c>
      <c r="G18" t="s">
        <v>99</v>
      </c>
      <c r="H18" t="s">
        <v>100</v>
      </c>
      <c r="I18">
        <v>1114.2</v>
      </c>
      <c r="J18">
        <v>150</v>
      </c>
      <c r="K18">
        <v>0</v>
      </c>
      <c r="L18">
        <v>1264.2</v>
      </c>
      <c r="M18" t="s">
        <v>259</v>
      </c>
      <c r="N18">
        <v>123.8</v>
      </c>
      <c r="O18" t="s">
        <v>129</v>
      </c>
      <c r="P18" t="s">
        <v>286</v>
      </c>
      <c r="Q18">
        <v>1</v>
      </c>
      <c r="R18" t="s">
        <v>123</v>
      </c>
      <c r="S18">
        <v>1238</v>
      </c>
      <c r="T18">
        <v>1650</v>
      </c>
      <c r="V18" t="b">
        <v>1</v>
      </c>
      <c r="W18" t="b">
        <v>0</v>
      </c>
      <c r="X18" t="s">
        <v>128</v>
      </c>
      <c r="Y18" t="s">
        <v>287</v>
      </c>
      <c r="Z18" t="s">
        <v>288</v>
      </c>
      <c r="AA18" t="s">
        <v>288</v>
      </c>
      <c r="AD18" t="s">
        <v>146</v>
      </c>
      <c r="AE18" t="s">
        <v>147</v>
      </c>
      <c r="AG18" t="s">
        <v>101</v>
      </c>
      <c r="AH18">
        <v>3344905536</v>
      </c>
      <c r="AI18" t="s">
        <v>287</v>
      </c>
      <c r="AJ18" t="s">
        <v>288</v>
      </c>
      <c r="AK18" t="s">
        <v>288</v>
      </c>
      <c r="AN18" t="s">
        <v>146</v>
      </c>
      <c r="AO18" t="s">
        <v>147</v>
      </c>
      <c r="AQ18" t="s">
        <v>101</v>
      </c>
      <c r="AR18">
        <v>3344905536</v>
      </c>
      <c r="AV18" t="s">
        <v>130</v>
      </c>
      <c r="AX18">
        <v>0</v>
      </c>
      <c r="AY18" t="s">
        <v>102</v>
      </c>
      <c r="AZ18">
        <v>1264.2</v>
      </c>
      <c r="BD18">
        <v>6493599236381</v>
      </c>
      <c r="BF18" t="s">
        <v>103</v>
      </c>
      <c r="BG18" t="s">
        <v>131</v>
      </c>
      <c r="BH18">
        <v>0</v>
      </c>
      <c r="BI18" t="s">
        <v>120</v>
      </c>
      <c r="BJ18">
        <v>0</v>
      </c>
      <c r="BX18" t="s">
        <v>289</v>
      </c>
      <c r="CA18" t="s">
        <v>289</v>
      </c>
    </row>
    <row r="19" spans="1:79" ht="16.2" customHeight="1" x14ac:dyDescent="0.3">
      <c r="A19" t="s">
        <v>290</v>
      </c>
      <c r="B19" t="s">
        <v>291</v>
      </c>
      <c r="C19" t="s">
        <v>128</v>
      </c>
      <c r="E19" t="s">
        <v>132</v>
      </c>
      <c r="G19" t="s">
        <v>99</v>
      </c>
      <c r="H19" t="s">
        <v>100</v>
      </c>
      <c r="I19">
        <v>1114.2</v>
      </c>
      <c r="J19">
        <v>150</v>
      </c>
      <c r="K19">
        <v>0</v>
      </c>
      <c r="L19">
        <v>1264.2</v>
      </c>
      <c r="M19" t="s">
        <v>157</v>
      </c>
      <c r="N19">
        <v>123.8</v>
      </c>
      <c r="O19" t="s">
        <v>129</v>
      </c>
      <c r="P19" t="s">
        <v>292</v>
      </c>
      <c r="Q19">
        <v>1</v>
      </c>
      <c r="R19" t="s">
        <v>123</v>
      </c>
      <c r="S19">
        <v>1238</v>
      </c>
      <c r="T19">
        <v>1650</v>
      </c>
      <c r="V19" t="b">
        <v>1</v>
      </c>
      <c r="W19" t="b">
        <v>0</v>
      </c>
      <c r="X19" t="s">
        <v>128</v>
      </c>
      <c r="Y19" t="s">
        <v>293</v>
      </c>
      <c r="Z19" t="s">
        <v>294</v>
      </c>
      <c r="AA19" t="s">
        <v>295</v>
      </c>
      <c r="AB19" t="s">
        <v>296</v>
      </c>
      <c r="AD19" t="s">
        <v>158</v>
      </c>
      <c r="AE19" t="s">
        <v>162</v>
      </c>
      <c r="AG19" t="s">
        <v>101</v>
      </c>
      <c r="AH19">
        <v>3211556676</v>
      </c>
      <c r="AI19" t="s">
        <v>293</v>
      </c>
      <c r="AJ19" t="s">
        <v>294</v>
      </c>
      <c r="AK19" t="s">
        <v>295</v>
      </c>
      <c r="AL19" t="s">
        <v>296</v>
      </c>
      <c r="AN19" t="s">
        <v>158</v>
      </c>
      <c r="AO19" t="s">
        <v>162</v>
      </c>
      <c r="AQ19" t="s">
        <v>101</v>
      </c>
      <c r="AR19">
        <v>3211556676</v>
      </c>
      <c r="AV19" t="s">
        <v>130</v>
      </c>
      <c r="AX19">
        <v>0</v>
      </c>
      <c r="AY19" t="s">
        <v>102</v>
      </c>
      <c r="AZ19">
        <v>1264.2</v>
      </c>
      <c r="BD19">
        <v>6493573808413</v>
      </c>
      <c r="BF19" t="s">
        <v>103</v>
      </c>
      <c r="BG19" t="s">
        <v>131</v>
      </c>
      <c r="BH19">
        <v>0</v>
      </c>
      <c r="BI19" t="s">
        <v>120</v>
      </c>
      <c r="BJ19">
        <v>0</v>
      </c>
      <c r="BX19" t="s">
        <v>297</v>
      </c>
      <c r="CA19" t="s">
        <v>297</v>
      </c>
    </row>
    <row r="20" spans="1:79" ht="16.2" customHeight="1" x14ac:dyDescent="0.3">
      <c r="A20" t="s">
        <v>298</v>
      </c>
      <c r="B20" t="s">
        <v>299</v>
      </c>
      <c r="C20" t="s">
        <v>128</v>
      </c>
      <c r="E20" t="s">
        <v>132</v>
      </c>
      <c r="G20" t="s">
        <v>99</v>
      </c>
      <c r="H20" t="s">
        <v>100</v>
      </c>
      <c r="I20">
        <v>1238</v>
      </c>
      <c r="J20">
        <v>150</v>
      </c>
      <c r="K20">
        <v>0</v>
      </c>
      <c r="L20">
        <v>1388</v>
      </c>
      <c r="N20">
        <v>0</v>
      </c>
      <c r="O20" t="s">
        <v>129</v>
      </c>
      <c r="P20" t="s">
        <v>300</v>
      </c>
      <c r="Q20">
        <v>1</v>
      </c>
      <c r="R20" t="s">
        <v>123</v>
      </c>
      <c r="S20">
        <v>1238</v>
      </c>
      <c r="T20">
        <v>1650</v>
      </c>
      <c r="V20" t="b">
        <v>1</v>
      </c>
      <c r="W20" t="b">
        <v>0</v>
      </c>
      <c r="X20" t="s">
        <v>128</v>
      </c>
      <c r="Y20" t="s">
        <v>301</v>
      </c>
      <c r="Z20" t="s">
        <v>302</v>
      </c>
      <c r="AA20" t="s">
        <v>302</v>
      </c>
      <c r="AD20" t="s">
        <v>104</v>
      </c>
      <c r="AG20" t="s">
        <v>101</v>
      </c>
      <c r="AH20">
        <v>3224204143</v>
      </c>
      <c r="AI20" t="s">
        <v>301</v>
      </c>
      <c r="AJ20" t="s">
        <v>302</v>
      </c>
      <c r="AK20" t="s">
        <v>302</v>
      </c>
      <c r="AN20" t="s">
        <v>104</v>
      </c>
      <c r="AQ20" t="s">
        <v>101</v>
      </c>
      <c r="AR20">
        <v>3224204143</v>
      </c>
      <c r="AV20" t="s">
        <v>130</v>
      </c>
      <c r="AX20">
        <v>0</v>
      </c>
      <c r="AY20" t="s">
        <v>102</v>
      </c>
      <c r="AZ20">
        <v>1388</v>
      </c>
      <c r="BD20">
        <v>6493500244253</v>
      </c>
      <c r="BF20" t="s">
        <v>103</v>
      </c>
      <c r="BG20" t="s">
        <v>131</v>
      </c>
      <c r="BH20">
        <v>0</v>
      </c>
      <c r="BI20" t="s">
        <v>120</v>
      </c>
      <c r="BJ20">
        <v>0</v>
      </c>
      <c r="BX20" t="s">
        <v>303</v>
      </c>
      <c r="CA20" t="s">
        <v>303</v>
      </c>
    </row>
    <row r="21" spans="1:79" ht="16.2" customHeight="1" x14ac:dyDescent="0.3">
      <c r="A21" t="s">
        <v>304</v>
      </c>
      <c r="C21" t="s">
        <v>128</v>
      </c>
      <c r="E21" t="s">
        <v>132</v>
      </c>
      <c r="G21" t="s">
        <v>99</v>
      </c>
      <c r="H21" t="s">
        <v>100</v>
      </c>
      <c r="I21">
        <v>1275</v>
      </c>
      <c r="J21">
        <v>150</v>
      </c>
      <c r="K21">
        <v>0</v>
      </c>
      <c r="L21">
        <v>1425</v>
      </c>
      <c r="N21">
        <v>0</v>
      </c>
      <c r="O21" t="s">
        <v>129</v>
      </c>
      <c r="P21" t="s">
        <v>305</v>
      </c>
      <c r="Q21">
        <v>1</v>
      </c>
      <c r="R21" t="s">
        <v>133</v>
      </c>
      <c r="S21">
        <v>1275</v>
      </c>
      <c r="T21">
        <v>1699</v>
      </c>
      <c r="V21" t="b">
        <v>1</v>
      </c>
      <c r="W21" t="b">
        <v>0</v>
      </c>
      <c r="X21" t="s">
        <v>128</v>
      </c>
      <c r="Y21" t="s">
        <v>168</v>
      </c>
      <c r="Z21" t="s">
        <v>169</v>
      </c>
      <c r="AA21" t="s">
        <v>169</v>
      </c>
      <c r="AD21" t="s">
        <v>170</v>
      </c>
      <c r="AE21" t="s">
        <v>171</v>
      </c>
      <c r="AG21" t="s">
        <v>101</v>
      </c>
      <c r="AH21">
        <v>923115088218</v>
      </c>
      <c r="AI21" t="s">
        <v>168</v>
      </c>
      <c r="AJ21" t="s">
        <v>169</v>
      </c>
      <c r="AK21" t="s">
        <v>169</v>
      </c>
      <c r="AN21" t="s">
        <v>170</v>
      </c>
      <c r="AO21" t="s">
        <v>171</v>
      </c>
      <c r="AQ21" t="s">
        <v>101</v>
      </c>
      <c r="AR21">
        <v>923115088218</v>
      </c>
      <c r="AV21" t="s">
        <v>130</v>
      </c>
      <c r="AX21">
        <v>0</v>
      </c>
      <c r="AY21" t="s">
        <v>102</v>
      </c>
      <c r="AZ21">
        <v>1425</v>
      </c>
      <c r="BD21">
        <v>6493356392733</v>
      </c>
      <c r="BF21" t="s">
        <v>103</v>
      </c>
      <c r="BG21" t="s">
        <v>131</v>
      </c>
      <c r="BH21">
        <v>0</v>
      </c>
      <c r="BI21" t="s">
        <v>120</v>
      </c>
      <c r="BJ21">
        <v>0</v>
      </c>
      <c r="BS21">
        <v>923115088218</v>
      </c>
      <c r="BX21" t="s">
        <v>306</v>
      </c>
      <c r="CA21" t="s">
        <v>306</v>
      </c>
    </row>
    <row r="22" spans="1:79" ht="16.2" customHeight="1" x14ac:dyDescent="0.3">
      <c r="A22" t="s">
        <v>307</v>
      </c>
      <c r="B22" t="s">
        <v>308</v>
      </c>
      <c r="C22" t="s">
        <v>128</v>
      </c>
      <c r="E22" t="s">
        <v>132</v>
      </c>
      <c r="G22" t="s">
        <v>99</v>
      </c>
      <c r="H22" t="s">
        <v>100</v>
      </c>
      <c r="I22">
        <v>1114.2</v>
      </c>
      <c r="J22">
        <v>150</v>
      </c>
      <c r="K22">
        <v>0</v>
      </c>
      <c r="L22">
        <v>1264.2</v>
      </c>
      <c r="M22" t="s">
        <v>161</v>
      </c>
      <c r="N22">
        <v>123.8</v>
      </c>
      <c r="O22" t="s">
        <v>129</v>
      </c>
      <c r="P22" t="s">
        <v>309</v>
      </c>
      <c r="Q22">
        <v>1</v>
      </c>
      <c r="R22" t="s">
        <v>123</v>
      </c>
      <c r="S22">
        <v>1238</v>
      </c>
      <c r="T22">
        <v>1650</v>
      </c>
      <c r="V22" t="b">
        <v>1</v>
      </c>
      <c r="W22" t="b">
        <v>0</v>
      </c>
      <c r="X22" t="s">
        <v>128</v>
      </c>
      <c r="Y22" t="s">
        <v>310</v>
      </c>
      <c r="Z22" t="s">
        <v>311</v>
      </c>
      <c r="AA22" t="s">
        <v>311</v>
      </c>
      <c r="AD22" t="s">
        <v>104</v>
      </c>
      <c r="AE22" t="s">
        <v>148</v>
      </c>
      <c r="AG22" t="s">
        <v>101</v>
      </c>
      <c r="AH22">
        <v>3226510051</v>
      </c>
      <c r="AI22" t="s">
        <v>310</v>
      </c>
      <c r="AJ22" t="s">
        <v>311</v>
      </c>
      <c r="AK22" t="s">
        <v>311</v>
      </c>
      <c r="AN22" t="s">
        <v>104</v>
      </c>
      <c r="AO22" t="s">
        <v>148</v>
      </c>
      <c r="AQ22" t="s">
        <v>101</v>
      </c>
      <c r="AR22">
        <v>3226510051</v>
      </c>
      <c r="AV22" t="s">
        <v>130</v>
      </c>
      <c r="AX22">
        <v>0</v>
      </c>
      <c r="AY22" t="s">
        <v>102</v>
      </c>
      <c r="AZ22">
        <v>1264.2</v>
      </c>
      <c r="BD22">
        <v>6493286760733</v>
      </c>
      <c r="BF22" t="s">
        <v>103</v>
      </c>
      <c r="BG22" t="s">
        <v>131</v>
      </c>
      <c r="BH22">
        <v>0</v>
      </c>
      <c r="BI22" t="s">
        <v>120</v>
      </c>
      <c r="BJ22">
        <v>0</v>
      </c>
      <c r="BX22" t="s">
        <v>312</v>
      </c>
      <c r="CA22" t="s">
        <v>312</v>
      </c>
    </row>
    <row r="23" spans="1:79" ht="16.2" customHeight="1" x14ac:dyDescent="0.3">
      <c r="A23" t="s">
        <v>313</v>
      </c>
      <c r="B23" t="s">
        <v>314</v>
      </c>
      <c r="C23" t="s">
        <v>128</v>
      </c>
      <c r="E23" t="s">
        <v>132</v>
      </c>
      <c r="G23" t="s">
        <v>150</v>
      </c>
      <c r="H23" t="s">
        <v>100</v>
      </c>
      <c r="I23">
        <v>1114.2</v>
      </c>
      <c r="J23">
        <v>150</v>
      </c>
      <c r="K23">
        <v>0</v>
      </c>
      <c r="L23">
        <v>1264.2</v>
      </c>
      <c r="M23" t="s">
        <v>315</v>
      </c>
      <c r="N23">
        <v>123.8</v>
      </c>
      <c r="O23" t="s">
        <v>129</v>
      </c>
      <c r="P23" t="s">
        <v>316</v>
      </c>
      <c r="Q23">
        <v>1</v>
      </c>
      <c r="R23" t="s">
        <v>123</v>
      </c>
      <c r="S23">
        <v>1238</v>
      </c>
      <c r="T23">
        <v>1650</v>
      </c>
      <c r="V23" t="b">
        <v>1</v>
      </c>
      <c r="W23" t="b">
        <v>0</v>
      </c>
      <c r="X23" t="s">
        <v>128</v>
      </c>
      <c r="Y23" t="s">
        <v>317</v>
      </c>
      <c r="Z23" t="s">
        <v>318</v>
      </c>
      <c r="AA23" t="s">
        <v>318</v>
      </c>
      <c r="AD23" t="s">
        <v>104</v>
      </c>
      <c r="AE23" t="s">
        <v>148</v>
      </c>
      <c r="AG23" t="s">
        <v>101</v>
      </c>
      <c r="AH23">
        <v>3211110589</v>
      </c>
      <c r="AI23" t="s">
        <v>317</v>
      </c>
      <c r="AJ23" t="s">
        <v>318</v>
      </c>
      <c r="AK23" t="s">
        <v>318</v>
      </c>
      <c r="AN23" t="s">
        <v>104</v>
      </c>
      <c r="AO23" t="s">
        <v>148</v>
      </c>
      <c r="AQ23" t="s">
        <v>101</v>
      </c>
      <c r="AR23">
        <v>3211110589</v>
      </c>
      <c r="AV23" t="s">
        <v>130</v>
      </c>
      <c r="AX23">
        <v>0</v>
      </c>
      <c r="AY23" t="s">
        <v>102</v>
      </c>
      <c r="AZ23">
        <v>1264.2</v>
      </c>
      <c r="BD23">
        <v>6493283451165</v>
      </c>
      <c r="BF23" t="s">
        <v>103</v>
      </c>
      <c r="BG23" t="s">
        <v>131</v>
      </c>
      <c r="BH23">
        <v>0</v>
      </c>
      <c r="BI23" t="s">
        <v>120</v>
      </c>
      <c r="BJ23">
        <v>0</v>
      </c>
      <c r="BX23" t="s">
        <v>319</v>
      </c>
      <c r="CA23" t="s">
        <v>319</v>
      </c>
    </row>
    <row r="24" spans="1:79" ht="16.2" customHeight="1" x14ac:dyDescent="0.3">
      <c r="A24" t="s">
        <v>320</v>
      </c>
      <c r="B24" t="s">
        <v>321</v>
      </c>
      <c r="C24" t="s">
        <v>128</v>
      </c>
      <c r="E24" t="s">
        <v>132</v>
      </c>
      <c r="G24" t="s">
        <v>99</v>
      </c>
      <c r="H24" t="s">
        <v>100</v>
      </c>
      <c r="I24">
        <v>3308.4</v>
      </c>
      <c r="J24">
        <v>150</v>
      </c>
      <c r="K24">
        <v>0</v>
      </c>
      <c r="L24">
        <v>3458.4</v>
      </c>
      <c r="M24" t="s">
        <v>322</v>
      </c>
      <c r="N24">
        <v>367.6</v>
      </c>
      <c r="O24" t="s">
        <v>129</v>
      </c>
      <c r="P24" t="s">
        <v>323</v>
      </c>
      <c r="Q24">
        <v>2</v>
      </c>
      <c r="R24" t="s">
        <v>123</v>
      </c>
      <c r="S24">
        <v>1238</v>
      </c>
      <c r="T24">
        <v>1650</v>
      </c>
      <c r="V24" t="b">
        <v>1</v>
      </c>
      <c r="W24" t="b">
        <v>0</v>
      </c>
      <c r="X24" t="s">
        <v>128</v>
      </c>
      <c r="Y24" t="s">
        <v>324</v>
      </c>
      <c r="Z24" t="s">
        <v>325</v>
      </c>
      <c r="AA24" t="s">
        <v>325</v>
      </c>
      <c r="AD24" t="s">
        <v>119</v>
      </c>
      <c r="AG24" t="s">
        <v>101</v>
      </c>
      <c r="AH24">
        <v>3343050698</v>
      </c>
      <c r="AI24" t="s">
        <v>324</v>
      </c>
      <c r="AJ24" t="s">
        <v>325</v>
      </c>
      <c r="AK24" t="s">
        <v>325</v>
      </c>
      <c r="AN24" t="s">
        <v>119</v>
      </c>
      <c r="AQ24" t="s">
        <v>101</v>
      </c>
      <c r="AR24">
        <v>3343050698</v>
      </c>
      <c r="AV24" t="s">
        <v>130</v>
      </c>
      <c r="AX24">
        <v>0</v>
      </c>
      <c r="AY24" t="s">
        <v>102</v>
      </c>
      <c r="AZ24">
        <v>3458.4</v>
      </c>
      <c r="BD24">
        <v>6493204119837</v>
      </c>
      <c r="BF24" t="s">
        <v>103</v>
      </c>
      <c r="BG24" t="s">
        <v>131</v>
      </c>
      <c r="BH24">
        <v>0</v>
      </c>
      <c r="BI24" t="s">
        <v>120</v>
      </c>
      <c r="BJ24">
        <v>0</v>
      </c>
      <c r="BX24" t="s">
        <v>326</v>
      </c>
      <c r="CA24" t="s">
        <v>326</v>
      </c>
    </row>
    <row r="25" spans="1:79" ht="16.2" customHeight="1" x14ac:dyDescent="0.3">
      <c r="A25" t="s">
        <v>320</v>
      </c>
      <c r="B25" t="s">
        <v>321</v>
      </c>
      <c r="P25" t="s">
        <v>323</v>
      </c>
      <c r="Q25">
        <v>1</v>
      </c>
      <c r="R25" t="s">
        <v>92</v>
      </c>
      <c r="S25">
        <v>1200</v>
      </c>
      <c r="T25">
        <v>1599</v>
      </c>
      <c r="V25" t="b">
        <v>1</v>
      </c>
      <c r="W25" t="b">
        <v>0</v>
      </c>
      <c r="X25" t="s">
        <v>128</v>
      </c>
      <c r="AH25"/>
      <c r="AY25" t="s">
        <v>102</v>
      </c>
      <c r="BH25">
        <v>0</v>
      </c>
    </row>
    <row r="26" spans="1:79" ht="16.2" customHeight="1" x14ac:dyDescent="0.3">
      <c r="A26" t="s">
        <v>327</v>
      </c>
      <c r="B26" t="s">
        <v>328</v>
      </c>
      <c r="C26" t="s">
        <v>128</v>
      </c>
      <c r="E26" t="s">
        <v>132</v>
      </c>
      <c r="G26" t="s">
        <v>99</v>
      </c>
      <c r="H26" t="s">
        <v>100</v>
      </c>
      <c r="I26">
        <v>1238</v>
      </c>
      <c r="J26">
        <v>150</v>
      </c>
      <c r="K26">
        <v>0</v>
      </c>
      <c r="L26">
        <v>1388</v>
      </c>
      <c r="N26">
        <v>0</v>
      </c>
      <c r="O26" t="s">
        <v>129</v>
      </c>
      <c r="P26" t="s">
        <v>329</v>
      </c>
      <c r="Q26">
        <v>1</v>
      </c>
      <c r="R26" t="s">
        <v>123</v>
      </c>
      <c r="S26">
        <v>1238</v>
      </c>
      <c r="T26">
        <v>1650</v>
      </c>
      <c r="V26" t="b">
        <v>1</v>
      </c>
      <c r="W26" t="b">
        <v>0</v>
      </c>
      <c r="X26" t="s">
        <v>128</v>
      </c>
      <c r="Y26" t="s">
        <v>330</v>
      </c>
      <c r="Z26" t="s">
        <v>331</v>
      </c>
      <c r="AA26" t="s">
        <v>332</v>
      </c>
      <c r="AB26" t="s">
        <v>333</v>
      </c>
      <c r="AD26" t="s">
        <v>156</v>
      </c>
      <c r="AE26" t="s">
        <v>163</v>
      </c>
      <c r="AG26" t="s">
        <v>101</v>
      </c>
      <c r="AH26">
        <v>923315466923</v>
      </c>
      <c r="AI26" t="s">
        <v>330</v>
      </c>
      <c r="AJ26" t="s">
        <v>331</v>
      </c>
      <c r="AK26" t="s">
        <v>332</v>
      </c>
      <c r="AL26" t="s">
        <v>333</v>
      </c>
      <c r="AN26" t="s">
        <v>156</v>
      </c>
      <c r="AO26" t="s">
        <v>163</v>
      </c>
      <c r="AQ26" t="s">
        <v>101</v>
      </c>
      <c r="AR26">
        <v>923315466923</v>
      </c>
      <c r="AV26" t="s">
        <v>130</v>
      </c>
      <c r="AX26">
        <v>0</v>
      </c>
      <c r="AY26" t="s">
        <v>102</v>
      </c>
      <c r="AZ26">
        <v>1388</v>
      </c>
      <c r="BD26">
        <v>6493193044253</v>
      </c>
      <c r="BF26" t="s">
        <v>103</v>
      </c>
      <c r="BG26" t="s">
        <v>131</v>
      </c>
      <c r="BH26">
        <v>0</v>
      </c>
      <c r="BI26" t="s">
        <v>120</v>
      </c>
      <c r="BJ26">
        <v>0</v>
      </c>
      <c r="BX26" t="s">
        <v>334</v>
      </c>
      <c r="CA26" t="s">
        <v>334</v>
      </c>
    </row>
    <row r="27" spans="1:79" ht="16.2" customHeight="1" x14ac:dyDescent="0.3">
      <c r="A27" t="s">
        <v>335</v>
      </c>
      <c r="C27" t="s">
        <v>128</v>
      </c>
      <c r="E27" t="s">
        <v>132</v>
      </c>
      <c r="G27" t="s">
        <v>99</v>
      </c>
      <c r="H27" t="s">
        <v>100</v>
      </c>
      <c r="I27">
        <v>1114.2</v>
      </c>
      <c r="J27">
        <v>150</v>
      </c>
      <c r="K27">
        <v>0</v>
      </c>
      <c r="L27">
        <v>1264.2</v>
      </c>
      <c r="M27" t="s">
        <v>140</v>
      </c>
      <c r="N27">
        <v>123.8</v>
      </c>
      <c r="O27" t="s">
        <v>129</v>
      </c>
      <c r="P27" t="s">
        <v>336</v>
      </c>
      <c r="Q27">
        <v>1</v>
      </c>
      <c r="R27" t="s">
        <v>123</v>
      </c>
      <c r="S27">
        <v>1238</v>
      </c>
      <c r="T27">
        <v>1650</v>
      </c>
      <c r="V27" t="b">
        <v>1</v>
      </c>
      <c r="W27" t="b">
        <v>0</v>
      </c>
      <c r="X27" t="s">
        <v>128</v>
      </c>
      <c r="Y27" t="s">
        <v>337</v>
      </c>
      <c r="Z27" t="s">
        <v>338</v>
      </c>
      <c r="AA27" t="s">
        <v>339</v>
      </c>
      <c r="AB27" t="s">
        <v>340</v>
      </c>
      <c r="AD27" t="s">
        <v>160</v>
      </c>
      <c r="AG27" t="s">
        <v>101</v>
      </c>
      <c r="AH27">
        <v>3117374405</v>
      </c>
      <c r="AI27" t="s">
        <v>337</v>
      </c>
      <c r="AJ27" t="s">
        <v>338</v>
      </c>
      <c r="AK27" t="s">
        <v>339</v>
      </c>
      <c r="AL27" t="s">
        <v>340</v>
      </c>
      <c r="AN27" t="s">
        <v>160</v>
      </c>
      <c r="AQ27" t="s">
        <v>101</v>
      </c>
      <c r="AR27">
        <v>3117374405</v>
      </c>
      <c r="AV27" t="s">
        <v>130</v>
      </c>
      <c r="AX27">
        <v>0</v>
      </c>
      <c r="AY27" t="s">
        <v>102</v>
      </c>
      <c r="AZ27">
        <v>1264.2</v>
      </c>
      <c r="BD27">
        <v>6493162012957</v>
      </c>
      <c r="BF27" t="s">
        <v>103</v>
      </c>
      <c r="BG27" t="s">
        <v>131</v>
      </c>
      <c r="BH27">
        <v>0</v>
      </c>
      <c r="BI27" t="s">
        <v>120</v>
      </c>
      <c r="BJ27">
        <v>0</v>
      </c>
      <c r="BS27">
        <v>923117374405</v>
      </c>
      <c r="BX27" t="s">
        <v>341</v>
      </c>
      <c r="CA27" t="s">
        <v>341</v>
      </c>
    </row>
    <row r="28" spans="1:79" ht="16.2" customHeight="1" x14ac:dyDescent="0.3">
      <c r="A28" t="s">
        <v>342</v>
      </c>
      <c r="B28" t="s">
        <v>343</v>
      </c>
      <c r="C28" t="s">
        <v>128</v>
      </c>
      <c r="E28" t="s">
        <v>132</v>
      </c>
      <c r="G28" t="s">
        <v>99</v>
      </c>
      <c r="H28" t="s">
        <v>100</v>
      </c>
      <c r="I28">
        <v>1238</v>
      </c>
      <c r="J28">
        <v>150</v>
      </c>
      <c r="K28">
        <v>0</v>
      </c>
      <c r="L28">
        <v>1388</v>
      </c>
      <c r="N28">
        <v>0</v>
      </c>
      <c r="O28" t="s">
        <v>129</v>
      </c>
      <c r="P28" t="s">
        <v>344</v>
      </c>
      <c r="Q28">
        <v>1</v>
      </c>
      <c r="R28" t="s">
        <v>123</v>
      </c>
      <c r="S28">
        <v>1238</v>
      </c>
      <c r="T28">
        <v>1650</v>
      </c>
      <c r="V28" t="b">
        <v>1</v>
      </c>
      <c r="W28" t="b">
        <v>0</v>
      </c>
      <c r="X28" t="s">
        <v>128</v>
      </c>
      <c r="Y28" t="s">
        <v>345</v>
      </c>
      <c r="Z28" t="s">
        <v>346</v>
      </c>
      <c r="AA28" t="s">
        <v>347</v>
      </c>
      <c r="AB28" t="s">
        <v>145</v>
      </c>
      <c r="AD28" t="s">
        <v>146</v>
      </c>
      <c r="AE28" t="s">
        <v>348</v>
      </c>
      <c r="AG28" t="s">
        <v>101</v>
      </c>
      <c r="AH28">
        <v>3263563379</v>
      </c>
      <c r="AI28" t="s">
        <v>345</v>
      </c>
      <c r="AJ28" t="s">
        <v>346</v>
      </c>
      <c r="AK28" t="s">
        <v>347</v>
      </c>
      <c r="AL28" t="s">
        <v>145</v>
      </c>
      <c r="AN28" t="s">
        <v>146</v>
      </c>
      <c r="AO28" t="s">
        <v>348</v>
      </c>
      <c r="AQ28" t="s">
        <v>101</v>
      </c>
      <c r="AR28">
        <v>3263563379</v>
      </c>
      <c r="AV28" t="s">
        <v>130</v>
      </c>
      <c r="AX28">
        <v>0</v>
      </c>
      <c r="AY28" t="s">
        <v>102</v>
      </c>
      <c r="AZ28">
        <v>1388</v>
      </c>
      <c r="BD28">
        <v>6493142647069</v>
      </c>
      <c r="BF28" t="s">
        <v>103</v>
      </c>
      <c r="BG28" t="s">
        <v>131</v>
      </c>
      <c r="BH28">
        <v>0</v>
      </c>
      <c r="BI28" t="s">
        <v>120</v>
      </c>
      <c r="BJ28">
        <v>0</v>
      </c>
      <c r="BX28" t="s">
        <v>349</v>
      </c>
      <c r="CA28" t="s">
        <v>349</v>
      </c>
    </row>
    <row r="29" spans="1:79" ht="16.2" customHeight="1" x14ac:dyDescent="0.3">
      <c r="A29" t="s">
        <v>350</v>
      </c>
      <c r="B29" t="s">
        <v>351</v>
      </c>
      <c r="C29" t="s">
        <v>128</v>
      </c>
      <c r="E29" t="s">
        <v>132</v>
      </c>
      <c r="G29" t="s">
        <v>99</v>
      </c>
      <c r="H29" t="s">
        <v>100</v>
      </c>
      <c r="I29">
        <v>2329.1999999999998</v>
      </c>
      <c r="J29">
        <v>150</v>
      </c>
      <c r="K29">
        <v>0</v>
      </c>
      <c r="L29">
        <v>2479.1999999999998</v>
      </c>
      <c r="M29" t="s">
        <v>140</v>
      </c>
      <c r="N29">
        <v>258.8</v>
      </c>
      <c r="O29" t="s">
        <v>129</v>
      </c>
      <c r="P29" t="s">
        <v>352</v>
      </c>
      <c r="Q29">
        <v>1</v>
      </c>
      <c r="R29" t="s">
        <v>91</v>
      </c>
      <c r="S29">
        <v>1350</v>
      </c>
      <c r="T29">
        <v>1799</v>
      </c>
      <c r="V29" t="b">
        <v>1</v>
      </c>
      <c r="W29" t="b">
        <v>0</v>
      </c>
      <c r="X29" t="s">
        <v>128</v>
      </c>
      <c r="Y29" t="s">
        <v>353</v>
      </c>
      <c r="Z29" t="s">
        <v>354</v>
      </c>
      <c r="AA29" t="s">
        <v>354</v>
      </c>
      <c r="AD29" t="s">
        <v>104</v>
      </c>
      <c r="AG29" t="s">
        <v>101</v>
      </c>
      <c r="AH29">
        <v>923209482521</v>
      </c>
      <c r="AI29" t="s">
        <v>353</v>
      </c>
      <c r="AJ29" t="s">
        <v>354</v>
      </c>
      <c r="AK29" t="s">
        <v>354</v>
      </c>
      <c r="AN29" t="s">
        <v>104</v>
      </c>
      <c r="AQ29" t="s">
        <v>101</v>
      </c>
      <c r="AR29">
        <v>923209482521</v>
      </c>
      <c r="AV29" t="s">
        <v>130</v>
      </c>
      <c r="AX29">
        <v>0</v>
      </c>
      <c r="AY29" t="s">
        <v>102</v>
      </c>
      <c r="AZ29">
        <v>2479.1999999999998</v>
      </c>
      <c r="BD29">
        <v>6493100769565</v>
      </c>
      <c r="BF29" t="s">
        <v>103</v>
      </c>
      <c r="BG29" t="s">
        <v>131</v>
      </c>
      <c r="BH29">
        <v>0</v>
      </c>
      <c r="BI29" t="s">
        <v>120</v>
      </c>
      <c r="BJ29">
        <v>0</v>
      </c>
      <c r="BX29" t="s">
        <v>355</v>
      </c>
      <c r="CA29" t="s">
        <v>355</v>
      </c>
    </row>
    <row r="30" spans="1:79" ht="16.2" customHeight="1" x14ac:dyDescent="0.3">
      <c r="A30" t="s">
        <v>350</v>
      </c>
      <c r="B30" t="s">
        <v>351</v>
      </c>
      <c r="P30" t="s">
        <v>352</v>
      </c>
      <c r="Q30">
        <v>1</v>
      </c>
      <c r="R30" t="s">
        <v>123</v>
      </c>
      <c r="S30">
        <v>1238</v>
      </c>
      <c r="T30">
        <v>1650</v>
      </c>
      <c r="V30" t="b">
        <v>1</v>
      </c>
      <c r="W30" t="b">
        <v>0</v>
      </c>
      <c r="X30" t="s">
        <v>128</v>
      </c>
      <c r="AH30"/>
      <c r="AY30" t="s">
        <v>102</v>
      </c>
      <c r="BH30">
        <v>0</v>
      </c>
    </row>
    <row r="31" spans="1:79" ht="16.2" customHeight="1" x14ac:dyDescent="0.3">
      <c r="A31" t="s">
        <v>356</v>
      </c>
      <c r="B31" t="s">
        <v>357</v>
      </c>
      <c r="C31" t="s">
        <v>128</v>
      </c>
      <c r="E31" t="s">
        <v>132</v>
      </c>
      <c r="G31" t="s">
        <v>150</v>
      </c>
      <c r="H31" t="s">
        <v>100</v>
      </c>
      <c r="I31">
        <v>1114.2</v>
      </c>
      <c r="J31">
        <v>150</v>
      </c>
      <c r="K31">
        <v>0</v>
      </c>
      <c r="L31">
        <v>1264.2</v>
      </c>
      <c r="M31" t="s">
        <v>140</v>
      </c>
      <c r="N31">
        <v>123.8</v>
      </c>
      <c r="O31" t="s">
        <v>129</v>
      </c>
      <c r="P31" t="s">
        <v>358</v>
      </c>
      <c r="Q31">
        <v>1</v>
      </c>
      <c r="R31" t="s">
        <v>123</v>
      </c>
      <c r="S31">
        <v>1238</v>
      </c>
      <c r="T31">
        <v>1650</v>
      </c>
      <c r="V31" t="b">
        <v>1</v>
      </c>
      <c r="W31" t="b">
        <v>0</v>
      </c>
      <c r="X31" t="s">
        <v>128</v>
      </c>
      <c r="Y31" t="s">
        <v>359</v>
      </c>
      <c r="Z31" t="s">
        <v>360</v>
      </c>
      <c r="AA31" t="s">
        <v>360</v>
      </c>
      <c r="AD31" t="s">
        <v>146</v>
      </c>
      <c r="AG31" t="s">
        <v>101</v>
      </c>
      <c r="AH31">
        <v>923246855881</v>
      </c>
      <c r="AI31" t="s">
        <v>359</v>
      </c>
      <c r="AJ31" t="s">
        <v>360</v>
      </c>
      <c r="AK31" t="s">
        <v>360</v>
      </c>
      <c r="AN31" t="s">
        <v>146</v>
      </c>
      <c r="AQ31" t="s">
        <v>101</v>
      </c>
      <c r="AR31">
        <v>923246855881</v>
      </c>
      <c r="AV31" t="s">
        <v>130</v>
      </c>
      <c r="AX31">
        <v>0</v>
      </c>
      <c r="AY31" t="s">
        <v>102</v>
      </c>
      <c r="AZ31">
        <v>1264.2</v>
      </c>
      <c r="BD31">
        <v>6493073178909</v>
      </c>
      <c r="BF31" t="s">
        <v>103</v>
      </c>
      <c r="BG31" t="s">
        <v>131</v>
      </c>
      <c r="BH31">
        <v>0</v>
      </c>
      <c r="BI31" t="s">
        <v>120</v>
      </c>
      <c r="BJ31">
        <v>0</v>
      </c>
      <c r="BX31" t="s">
        <v>361</v>
      </c>
      <c r="CA31" t="s">
        <v>361</v>
      </c>
    </row>
    <row r="32" spans="1:79" ht="16.2" customHeight="1" x14ac:dyDescent="0.3">
      <c r="A32" t="s">
        <v>362</v>
      </c>
      <c r="B32" t="s">
        <v>363</v>
      </c>
      <c r="C32" t="s">
        <v>128</v>
      </c>
      <c r="E32" t="s">
        <v>132</v>
      </c>
      <c r="G32" t="s">
        <v>99</v>
      </c>
      <c r="H32" t="s">
        <v>100</v>
      </c>
      <c r="I32">
        <v>1238</v>
      </c>
      <c r="J32">
        <v>150</v>
      </c>
      <c r="K32">
        <v>0</v>
      </c>
      <c r="L32">
        <v>1388</v>
      </c>
      <c r="N32">
        <v>0</v>
      </c>
      <c r="O32" t="s">
        <v>129</v>
      </c>
      <c r="P32" t="s">
        <v>364</v>
      </c>
      <c r="Q32">
        <v>1</v>
      </c>
      <c r="R32" t="s">
        <v>123</v>
      </c>
      <c r="S32">
        <v>1238</v>
      </c>
      <c r="T32">
        <v>1650</v>
      </c>
      <c r="V32" t="b">
        <v>1</v>
      </c>
      <c r="W32" t="b">
        <v>0</v>
      </c>
      <c r="X32" t="s">
        <v>128</v>
      </c>
      <c r="Y32" t="s">
        <v>365</v>
      </c>
      <c r="Z32" t="s">
        <v>366</v>
      </c>
      <c r="AA32" t="s">
        <v>367</v>
      </c>
      <c r="AB32" t="s">
        <v>104</v>
      </c>
      <c r="AD32" t="s">
        <v>104</v>
      </c>
      <c r="AE32" t="s">
        <v>148</v>
      </c>
      <c r="AG32" t="s">
        <v>101</v>
      </c>
      <c r="AH32">
        <v>923222225556</v>
      </c>
      <c r="AI32" t="s">
        <v>365</v>
      </c>
      <c r="AJ32" t="s">
        <v>366</v>
      </c>
      <c r="AK32" t="s">
        <v>367</v>
      </c>
      <c r="AL32" t="s">
        <v>104</v>
      </c>
      <c r="AN32" t="s">
        <v>104</v>
      </c>
      <c r="AO32" t="s">
        <v>148</v>
      </c>
      <c r="AQ32" t="s">
        <v>101</v>
      </c>
      <c r="AR32">
        <v>923222225556</v>
      </c>
      <c r="AV32" t="s">
        <v>130</v>
      </c>
      <c r="AX32">
        <v>0</v>
      </c>
      <c r="AY32" t="s">
        <v>102</v>
      </c>
      <c r="AZ32">
        <v>1388</v>
      </c>
      <c r="BD32">
        <v>6493061480733</v>
      </c>
      <c r="BF32" t="s">
        <v>103</v>
      </c>
      <c r="BG32" t="s">
        <v>131</v>
      </c>
      <c r="BH32">
        <v>0</v>
      </c>
      <c r="BI32" t="s">
        <v>120</v>
      </c>
      <c r="BJ32">
        <v>0</v>
      </c>
      <c r="BX32" t="s">
        <v>368</v>
      </c>
      <c r="CA32" t="s">
        <v>368</v>
      </c>
    </row>
    <row r="33" spans="1:79" ht="16.2" customHeight="1" x14ac:dyDescent="0.3">
      <c r="A33" t="s">
        <v>369</v>
      </c>
      <c r="C33" t="s">
        <v>128</v>
      </c>
      <c r="E33" t="s">
        <v>132</v>
      </c>
      <c r="G33" t="s">
        <v>99</v>
      </c>
      <c r="H33" t="s">
        <v>100</v>
      </c>
      <c r="I33">
        <v>2476</v>
      </c>
      <c r="J33">
        <v>150</v>
      </c>
      <c r="K33">
        <v>0</v>
      </c>
      <c r="L33">
        <v>2626</v>
      </c>
      <c r="N33">
        <v>0</v>
      </c>
      <c r="O33" t="s">
        <v>151</v>
      </c>
      <c r="P33" t="s">
        <v>370</v>
      </c>
      <c r="Q33">
        <v>2</v>
      </c>
      <c r="R33" t="s">
        <v>123</v>
      </c>
      <c r="S33">
        <v>1238</v>
      </c>
      <c r="T33">
        <v>1650</v>
      </c>
      <c r="V33" t="b">
        <v>1</v>
      </c>
      <c r="W33" t="b">
        <v>0</v>
      </c>
      <c r="X33" t="s">
        <v>128</v>
      </c>
      <c r="AH33"/>
      <c r="AI33" t="s">
        <v>371</v>
      </c>
      <c r="AJ33" t="s">
        <v>372</v>
      </c>
      <c r="AK33" t="s">
        <v>372</v>
      </c>
      <c r="AN33" t="s">
        <v>373</v>
      </c>
      <c r="AQ33" t="s">
        <v>101</v>
      </c>
      <c r="AR33">
        <v>923338040048</v>
      </c>
      <c r="AX33">
        <v>0</v>
      </c>
      <c r="AY33" t="s">
        <v>102</v>
      </c>
      <c r="AZ33">
        <v>2626</v>
      </c>
      <c r="BA33" t="s">
        <v>152</v>
      </c>
      <c r="BB33" t="s">
        <v>153</v>
      </c>
      <c r="BD33">
        <v>6493019406621</v>
      </c>
      <c r="BF33" t="s">
        <v>103</v>
      </c>
      <c r="BG33" t="s">
        <v>154</v>
      </c>
      <c r="BH33">
        <v>0</v>
      </c>
      <c r="BI33" t="s">
        <v>120</v>
      </c>
      <c r="BJ33">
        <v>0</v>
      </c>
      <c r="BY33" t="s">
        <v>155</v>
      </c>
    </row>
    <row r="34" spans="1:79" ht="16.2" customHeight="1" x14ac:dyDescent="0.3">
      <c r="A34" t="s">
        <v>374</v>
      </c>
      <c r="C34" t="s">
        <v>128</v>
      </c>
      <c r="E34" t="s">
        <v>132</v>
      </c>
      <c r="G34" t="s">
        <v>99</v>
      </c>
      <c r="H34" t="s">
        <v>100</v>
      </c>
      <c r="I34">
        <v>1238</v>
      </c>
      <c r="J34">
        <v>150</v>
      </c>
      <c r="K34">
        <v>0</v>
      </c>
      <c r="L34">
        <v>1388</v>
      </c>
      <c r="N34">
        <v>0</v>
      </c>
      <c r="O34" t="s">
        <v>151</v>
      </c>
      <c r="P34" t="s">
        <v>375</v>
      </c>
      <c r="Q34">
        <v>1</v>
      </c>
      <c r="R34" t="s">
        <v>123</v>
      </c>
      <c r="S34">
        <v>1238</v>
      </c>
      <c r="T34">
        <v>1650</v>
      </c>
      <c r="V34" t="b">
        <v>1</v>
      </c>
      <c r="W34" t="b">
        <v>0</v>
      </c>
      <c r="X34" t="s">
        <v>128</v>
      </c>
      <c r="AH34"/>
      <c r="AI34" t="s">
        <v>376</v>
      </c>
      <c r="AJ34" t="s">
        <v>377</v>
      </c>
      <c r="AK34" t="s">
        <v>377</v>
      </c>
      <c r="AN34" t="s">
        <v>119</v>
      </c>
      <c r="AQ34" t="s">
        <v>101</v>
      </c>
      <c r="AR34">
        <v>923218909776</v>
      </c>
      <c r="AX34">
        <v>0</v>
      </c>
      <c r="AY34" t="s">
        <v>102</v>
      </c>
      <c r="AZ34">
        <v>1388</v>
      </c>
      <c r="BA34" t="s">
        <v>152</v>
      </c>
      <c r="BB34" t="s">
        <v>153</v>
      </c>
      <c r="BD34">
        <v>6493016326429</v>
      </c>
      <c r="BF34" t="s">
        <v>103</v>
      </c>
      <c r="BG34" t="s">
        <v>154</v>
      </c>
      <c r="BH34">
        <v>0</v>
      </c>
      <c r="BI34" t="s">
        <v>120</v>
      </c>
      <c r="BJ34">
        <v>0</v>
      </c>
      <c r="BY34" t="s">
        <v>155</v>
      </c>
    </row>
    <row r="35" spans="1:79" ht="16.2" customHeight="1" x14ac:dyDescent="0.3">
      <c r="A35" t="s">
        <v>378</v>
      </c>
      <c r="C35" t="s">
        <v>128</v>
      </c>
      <c r="E35" t="s">
        <v>132</v>
      </c>
      <c r="G35" t="s">
        <v>99</v>
      </c>
      <c r="H35" t="s">
        <v>100</v>
      </c>
      <c r="I35">
        <v>1238</v>
      </c>
      <c r="J35">
        <v>150</v>
      </c>
      <c r="K35">
        <v>0</v>
      </c>
      <c r="L35">
        <v>1388</v>
      </c>
      <c r="N35">
        <v>0</v>
      </c>
      <c r="O35" t="s">
        <v>151</v>
      </c>
      <c r="P35" t="s">
        <v>379</v>
      </c>
      <c r="Q35">
        <v>1</v>
      </c>
      <c r="R35" t="s">
        <v>123</v>
      </c>
      <c r="S35">
        <v>1238</v>
      </c>
      <c r="T35">
        <v>1650</v>
      </c>
      <c r="V35" t="b">
        <v>1</v>
      </c>
      <c r="W35" t="b">
        <v>0</v>
      </c>
      <c r="X35" t="s">
        <v>128</v>
      </c>
      <c r="AH35"/>
      <c r="AI35" t="s">
        <v>380</v>
      </c>
      <c r="AJ35" t="s">
        <v>381</v>
      </c>
      <c r="AK35" t="s">
        <v>381</v>
      </c>
      <c r="AN35" t="s">
        <v>382</v>
      </c>
      <c r="AQ35" t="s">
        <v>101</v>
      </c>
      <c r="AR35">
        <v>923216219951</v>
      </c>
      <c r="AX35">
        <v>0</v>
      </c>
      <c r="AY35" t="s">
        <v>102</v>
      </c>
      <c r="AZ35">
        <v>1388</v>
      </c>
      <c r="BA35" t="s">
        <v>152</v>
      </c>
      <c r="BB35" t="s">
        <v>153</v>
      </c>
      <c r="BD35">
        <v>6493014163741</v>
      </c>
      <c r="BF35" t="s">
        <v>103</v>
      </c>
      <c r="BG35" t="s">
        <v>154</v>
      </c>
      <c r="BH35">
        <v>0</v>
      </c>
      <c r="BI35" t="s">
        <v>120</v>
      </c>
      <c r="BJ35">
        <v>0</v>
      </c>
      <c r="BY35" t="s">
        <v>155</v>
      </c>
    </row>
    <row r="36" spans="1:79" ht="16.2" customHeight="1" x14ac:dyDescent="0.3">
      <c r="A36" t="s">
        <v>383</v>
      </c>
      <c r="C36" t="s">
        <v>128</v>
      </c>
      <c r="E36" t="s">
        <v>132</v>
      </c>
      <c r="G36" t="s">
        <v>99</v>
      </c>
      <c r="H36" t="s">
        <v>100</v>
      </c>
      <c r="I36">
        <v>1238</v>
      </c>
      <c r="J36">
        <v>150</v>
      </c>
      <c r="K36">
        <v>0</v>
      </c>
      <c r="L36">
        <v>1388</v>
      </c>
      <c r="N36">
        <v>0</v>
      </c>
      <c r="O36" t="s">
        <v>151</v>
      </c>
      <c r="P36" t="s">
        <v>384</v>
      </c>
      <c r="Q36">
        <v>1</v>
      </c>
      <c r="R36" t="s">
        <v>123</v>
      </c>
      <c r="S36">
        <v>1238</v>
      </c>
      <c r="T36">
        <v>1650</v>
      </c>
      <c r="V36" t="b">
        <v>1</v>
      </c>
      <c r="W36" t="b">
        <v>0</v>
      </c>
      <c r="X36" t="s">
        <v>128</v>
      </c>
      <c r="AH36"/>
      <c r="AI36" t="s">
        <v>385</v>
      </c>
      <c r="AJ36" t="s">
        <v>386</v>
      </c>
      <c r="AK36" t="s">
        <v>386</v>
      </c>
      <c r="AN36" t="s">
        <v>104</v>
      </c>
      <c r="AQ36" t="s">
        <v>101</v>
      </c>
      <c r="AR36">
        <v>923214044778</v>
      </c>
      <c r="AX36">
        <v>0</v>
      </c>
      <c r="AY36" t="s">
        <v>102</v>
      </c>
      <c r="AZ36">
        <v>1388</v>
      </c>
      <c r="BA36" t="s">
        <v>152</v>
      </c>
      <c r="BB36" t="s">
        <v>153</v>
      </c>
      <c r="BD36">
        <v>6493011738909</v>
      </c>
      <c r="BF36" t="s">
        <v>103</v>
      </c>
      <c r="BG36" t="s">
        <v>154</v>
      </c>
      <c r="BH36">
        <v>0</v>
      </c>
      <c r="BI36" t="s">
        <v>120</v>
      </c>
      <c r="BJ36">
        <v>0</v>
      </c>
      <c r="BY36" t="s">
        <v>155</v>
      </c>
    </row>
    <row r="37" spans="1:79" ht="16.2" customHeight="1" x14ac:dyDescent="0.3">
      <c r="A37" t="s">
        <v>387</v>
      </c>
      <c r="C37" t="s">
        <v>128</v>
      </c>
      <c r="E37" t="s">
        <v>132</v>
      </c>
      <c r="G37" t="s">
        <v>99</v>
      </c>
      <c r="H37" t="s">
        <v>100</v>
      </c>
      <c r="I37">
        <v>1238</v>
      </c>
      <c r="J37">
        <v>150</v>
      </c>
      <c r="K37">
        <v>0</v>
      </c>
      <c r="L37">
        <v>1388</v>
      </c>
      <c r="N37">
        <v>0</v>
      </c>
      <c r="O37" t="s">
        <v>151</v>
      </c>
      <c r="P37" t="s">
        <v>388</v>
      </c>
      <c r="Q37">
        <v>1</v>
      </c>
      <c r="R37" t="s">
        <v>123</v>
      </c>
      <c r="S37">
        <v>1238</v>
      </c>
      <c r="T37">
        <v>1650</v>
      </c>
      <c r="V37" t="b">
        <v>1</v>
      </c>
      <c r="W37" t="b">
        <v>0</v>
      </c>
      <c r="X37" t="s">
        <v>128</v>
      </c>
      <c r="AH37"/>
      <c r="AI37" t="s">
        <v>389</v>
      </c>
      <c r="AJ37" t="s">
        <v>390</v>
      </c>
      <c r="AK37" t="s">
        <v>390</v>
      </c>
      <c r="AN37" t="s">
        <v>391</v>
      </c>
      <c r="AQ37" t="s">
        <v>101</v>
      </c>
      <c r="AR37">
        <v>923362713687</v>
      </c>
      <c r="AX37">
        <v>0</v>
      </c>
      <c r="AY37" t="s">
        <v>102</v>
      </c>
      <c r="AZ37">
        <v>1388</v>
      </c>
      <c r="BA37" t="s">
        <v>152</v>
      </c>
      <c r="BB37" t="s">
        <v>153</v>
      </c>
      <c r="BD37">
        <v>6493009314077</v>
      </c>
      <c r="BF37" t="s">
        <v>103</v>
      </c>
      <c r="BG37" t="s">
        <v>154</v>
      </c>
      <c r="BH37">
        <v>0</v>
      </c>
      <c r="BI37" t="s">
        <v>120</v>
      </c>
      <c r="BJ37">
        <v>0</v>
      </c>
      <c r="BY37" t="s">
        <v>155</v>
      </c>
    </row>
    <row r="38" spans="1:79" ht="16.2" customHeight="1" x14ac:dyDescent="0.3">
      <c r="A38" t="s">
        <v>392</v>
      </c>
      <c r="B38" t="s">
        <v>393</v>
      </c>
      <c r="C38" t="s">
        <v>128</v>
      </c>
      <c r="E38" t="s">
        <v>132</v>
      </c>
      <c r="G38" t="s">
        <v>99</v>
      </c>
      <c r="H38" t="s">
        <v>100</v>
      </c>
      <c r="I38">
        <v>1238</v>
      </c>
      <c r="J38">
        <v>150</v>
      </c>
      <c r="K38">
        <v>0</v>
      </c>
      <c r="L38">
        <v>1388</v>
      </c>
      <c r="N38">
        <v>0</v>
      </c>
      <c r="O38" t="s">
        <v>129</v>
      </c>
      <c r="P38" t="s">
        <v>394</v>
      </c>
      <c r="Q38">
        <v>1</v>
      </c>
      <c r="R38" t="s">
        <v>123</v>
      </c>
      <c r="S38">
        <v>1238</v>
      </c>
      <c r="T38">
        <v>1650</v>
      </c>
      <c r="V38" t="b">
        <v>1</v>
      </c>
      <c r="W38" t="b">
        <v>0</v>
      </c>
      <c r="X38" t="s">
        <v>128</v>
      </c>
      <c r="Y38" t="s">
        <v>395</v>
      </c>
      <c r="Z38" t="s">
        <v>396</v>
      </c>
      <c r="AA38" t="s">
        <v>397</v>
      </c>
      <c r="AB38" t="s">
        <v>398</v>
      </c>
      <c r="AD38" t="s">
        <v>399</v>
      </c>
      <c r="AE38" t="s">
        <v>400</v>
      </c>
      <c r="AG38" t="s">
        <v>101</v>
      </c>
      <c r="AH38">
        <v>3013745243</v>
      </c>
      <c r="AI38" t="s">
        <v>395</v>
      </c>
      <c r="AJ38" t="s">
        <v>396</v>
      </c>
      <c r="AK38" t="s">
        <v>397</v>
      </c>
      <c r="AL38" t="s">
        <v>398</v>
      </c>
      <c r="AN38" t="s">
        <v>399</v>
      </c>
      <c r="AO38" t="s">
        <v>400</v>
      </c>
      <c r="AQ38" t="s">
        <v>101</v>
      </c>
      <c r="AR38">
        <v>3013745243</v>
      </c>
      <c r="AV38" t="s">
        <v>130</v>
      </c>
      <c r="AX38">
        <v>0</v>
      </c>
      <c r="AY38" t="s">
        <v>102</v>
      </c>
      <c r="AZ38">
        <v>1388</v>
      </c>
      <c r="BD38">
        <v>6493006659869</v>
      </c>
      <c r="BF38" t="s">
        <v>103</v>
      </c>
      <c r="BG38" t="s">
        <v>131</v>
      </c>
      <c r="BH38">
        <v>0</v>
      </c>
      <c r="BI38" t="s">
        <v>120</v>
      </c>
      <c r="BJ38">
        <v>0</v>
      </c>
      <c r="BX38" t="s">
        <v>401</v>
      </c>
      <c r="CA38" t="s">
        <v>401</v>
      </c>
    </row>
    <row r="39" spans="1:79" ht="16.2" customHeight="1" x14ac:dyDescent="0.3">
      <c r="A39" t="s">
        <v>402</v>
      </c>
      <c r="B39" t="s">
        <v>403</v>
      </c>
      <c r="C39" t="s">
        <v>128</v>
      </c>
      <c r="E39" t="s">
        <v>132</v>
      </c>
      <c r="G39" t="s">
        <v>99</v>
      </c>
      <c r="H39" t="s">
        <v>100</v>
      </c>
      <c r="I39">
        <v>1238</v>
      </c>
      <c r="J39">
        <v>150</v>
      </c>
      <c r="K39">
        <v>0</v>
      </c>
      <c r="L39">
        <v>1388</v>
      </c>
      <c r="N39">
        <v>0</v>
      </c>
      <c r="O39" t="s">
        <v>151</v>
      </c>
      <c r="P39" t="s">
        <v>404</v>
      </c>
      <c r="Q39">
        <v>1</v>
      </c>
      <c r="R39" t="s">
        <v>123</v>
      </c>
      <c r="S39">
        <v>1238</v>
      </c>
      <c r="T39">
        <v>1650</v>
      </c>
      <c r="V39" t="b">
        <v>1</v>
      </c>
      <c r="W39" t="b">
        <v>0</v>
      </c>
      <c r="X39" t="s">
        <v>128</v>
      </c>
      <c r="AH39"/>
      <c r="AI39" t="s">
        <v>405</v>
      </c>
      <c r="AJ39" t="s">
        <v>406</v>
      </c>
      <c r="AK39" t="s">
        <v>406</v>
      </c>
      <c r="AN39" t="s">
        <v>164</v>
      </c>
      <c r="AQ39" t="s">
        <v>101</v>
      </c>
      <c r="AR39">
        <v>923215019149</v>
      </c>
      <c r="AX39">
        <v>0</v>
      </c>
      <c r="AY39" t="s">
        <v>102</v>
      </c>
      <c r="AZ39">
        <v>1388</v>
      </c>
      <c r="BA39" t="s">
        <v>152</v>
      </c>
      <c r="BB39" t="s">
        <v>153</v>
      </c>
      <c r="BD39">
        <v>6493003940125</v>
      </c>
      <c r="BF39" t="s">
        <v>103</v>
      </c>
      <c r="BG39" t="s">
        <v>154</v>
      </c>
      <c r="BH39">
        <v>0</v>
      </c>
      <c r="BI39" t="s">
        <v>120</v>
      </c>
      <c r="BJ39">
        <v>0</v>
      </c>
      <c r="BY39" t="s">
        <v>155</v>
      </c>
    </row>
    <row r="40" spans="1:79" ht="16.2" customHeight="1" x14ac:dyDescent="0.3">
      <c r="A40" t="s">
        <v>407</v>
      </c>
      <c r="B40" t="s">
        <v>408</v>
      </c>
      <c r="C40" t="s">
        <v>128</v>
      </c>
      <c r="E40" t="s">
        <v>132</v>
      </c>
      <c r="G40" t="s">
        <v>99</v>
      </c>
      <c r="H40" t="s">
        <v>100</v>
      </c>
      <c r="I40">
        <v>1114.2</v>
      </c>
      <c r="J40">
        <v>150</v>
      </c>
      <c r="K40">
        <v>0</v>
      </c>
      <c r="L40">
        <v>1264.2</v>
      </c>
      <c r="M40" t="s">
        <v>161</v>
      </c>
      <c r="N40">
        <v>123.8</v>
      </c>
      <c r="O40" t="s">
        <v>129</v>
      </c>
      <c r="P40" t="s">
        <v>409</v>
      </c>
      <c r="Q40">
        <v>1</v>
      </c>
      <c r="R40" t="s">
        <v>123</v>
      </c>
      <c r="S40">
        <v>1238</v>
      </c>
      <c r="T40">
        <v>1650</v>
      </c>
      <c r="V40" t="b">
        <v>1</v>
      </c>
      <c r="W40" t="b">
        <v>0</v>
      </c>
      <c r="X40" t="s">
        <v>128</v>
      </c>
      <c r="Y40" t="s">
        <v>410</v>
      </c>
      <c r="Z40" t="s">
        <v>411</v>
      </c>
      <c r="AA40" t="s">
        <v>411</v>
      </c>
      <c r="AD40" t="s">
        <v>119</v>
      </c>
      <c r="AG40" t="s">
        <v>101</v>
      </c>
      <c r="AH40">
        <v>3408366436</v>
      </c>
      <c r="AI40" t="s">
        <v>410</v>
      </c>
      <c r="AJ40" t="s">
        <v>411</v>
      </c>
      <c r="AK40" t="s">
        <v>411</v>
      </c>
      <c r="AN40" t="s">
        <v>119</v>
      </c>
      <c r="AQ40" t="s">
        <v>101</v>
      </c>
      <c r="AR40">
        <v>3408366436</v>
      </c>
      <c r="AV40" t="s">
        <v>130</v>
      </c>
      <c r="AX40">
        <v>0</v>
      </c>
      <c r="AY40" t="s">
        <v>102</v>
      </c>
      <c r="AZ40">
        <v>1264.2</v>
      </c>
      <c r="BD40">
        <v>6492999123229</v>
      </c>
      <c r="BF40" t="s">
        <v>103</v>
      </c>
      <c r="BG40" t="s">
        <v>131</v>
      </c>
      <c r="BH40">
        <v>0</v>
      </c>
      <c r="BI40" t="s">
        <v>120</v>
      </c>
      <c r="BJ40">
        <v>0</v>
      </c>
      <c r="BX40" t="s">
        <v>412</v>
      </c>
      <c r="CA40" t="s">
        <v>412</v>
      </c>
    </row>
    <row r="41" spans="1:79" ht="16.2" customHeight="1" x14ac:dyDescent="0.3">
      <c r="A41" t="s">
        <v>413</v>
      </c>
      <c r="B41" t="s">
        <v>414</v>
      </c>
      <c r="C41" t="s">
        <v>128</v>
      </c>
      <c r="E41" t="s">
        <v>132</v>
      </c>
      <c r="G41" t="s">
        <v>99</v>
      </c>
      <c r="H41" t="s">
        <v>100</v>
      </c>
      <c r="I41">
        <v>1238</v>
      </c>
      <c r="J41">
        <v>150</v>
      </c>
      <c r="K41">
        <v>0</v>
      </c>
      <c r="L41">
        <v>1388</v>
      </c>
      <c r="N41">
        <v>0</v>
      </c>
      <c r="O41" t="s">
        <v>129</v>
      </c>
      <c r="P41" t="s">
        <v>415</v>
      </c>
      <c r="Q41">
        <v>1</v>
      </c>
      <c r="R41" t="s">
        <v>123</v>
      </c>
      <c r="S41">
        <v>1238</v>
      </c>
      <c r="T41">
        <v>1650</v>
      </c>
      <c r="V41" t="b">
        <v>1</v>
      </c>
      <c r="W41" t="b">
        <v>0</v>
      </c>
      <c r="X41" t="s">
        <v>128</v>
      </c>
      <c r="Y41" t="s">
        <v>416</v>
      </c>
      <c r="Z41" t="s">
        <v>417</v>
      </c>
      <c r="AA41" t="s">
        <v>417</v>
      </c>
      <c r="AD41" t="s">
        <v>104</v>
      </c>
      <c r="AG41" t="s">
        <v>101</v>
      </c>
      <c r="AH41">
        <v>923244836039</v>
      </c>
      <c r="AI41" t="s">
        <v>416</v>
      </c>
      <c r="AJ41" t="s">
        <v>417</v>
      </c>
      <c r="AK41" t="s">
        <v>417</v>
      </c>
      <c r="AN41" t="s">
        <v>104</v>
      </c>
      <c r="AQ41" t="s">
        <v>101</v>
      </c>
      <c r="AR41">
        <v>923244836039</v>
      </c>
      <c r="AV41" t="s">
        <v>130</v>
      </c>
      <c r="AX41">
        <v>0</v>
      </c>
      <c r="AY41" t="s">
        <v>102</v>
      </c>
      <c r="AZ41">
        <v>1388</v>
      </c>
      <c r="BD41">
        <v>6492994175261</v>
      </c>
      <c r="BF41" t="s">
        <v>103</v>
      </c>
      <c r="BG41" t="s">
        <v>131</v>
      </c>
      <c r="BH41">
        <v>0</v>
      </c>
      <c r="BI41" t="s">
        <v>120</v>
      </c>
      <c r="BJ41">
        <v>0</v>
      </c>
      <c r="BX41" t="s">
        <v>418</v>
      </c>
      <c r="CA41" t="s">
        <v>418</v>
      </c>
    </row>
    <row r="42" spans="1:79" ht="16.2" customHeight="1" x14ac:dyDescent="0.3">
      <c r="A42" t="s">
        <v>419</v>
      </c>
      <c r="B42" t="s">
        <v>420</v>
      </c>
      <c r="C42" t="s">
        <v>128</v>
      </c>
      <c r="E42" t="s">
        <v>132</v>
      </c>
      <c r="G42" t="s">
        <v>99</v>
      </c>
      <c r="H42" t="s">
        <v>100</v>
      </c>
      <c r="I42">
        <v>3714</v>
      </c>
      <c r="J42">
        <v>150</v>
      </c>
      <c r="K42">
        <v>0</v>
      </c>
      <c r="L42">
        <v>3864</v>
      </c>
      <c r="N42">
        <v>0</v>
      </c>
      <c r="O42" t="s">
        <v>129</v>
      </c>
      <c r="P42" t="s">
        <v>421</v>
      </c>
      <c r="Q42">
        <v>3</v>
      </c>
      <c r="R42" t="s">
        <v>123</v>
      </c>
      <c r="S42">
        <v>1238</v>
      </c>
      <c r="T42">
        <v>1650</v>
      </c>
      <c r="V42" t="b">
        <v>1</v>
      </c>
      <c r="W42" t="b">
        <v>0</v>
      </c>
      <c r="X42" t="s">
        <v>128</v>
      </c>
      <c r="Y42" t="s">
        <v>422</v>
      </c>
      <c r="Z42" t="s">
        <v>423</v>
      </c>
      <c r="AA42" t="s">
        <v>423</v>
      </c>
      <c r="AD42" t="s">
        <v>160</v>
      </c>
      <c r="AG42" t="s">
        <v>101</v>
      </c>
      <c r="AH42">
        <v>3188660684</v>
      </c>
      <c r="AI42" t="s">
        <v>422</v>
      </c>
      <c r="AJ42" t="s">
        <v>423</v>
      </c>
      <c r="AK42" t="s">
        <v>423</v>
      </c>
      <c r="AN42" t="s">
        <v>160</v>
      </c>
      <c r="AQ42" t="s">
        <v>101</v>
      </c>
      <c r="AR42">
        <v>3188660684</v>
      </c>
      <c r="AV42" t="s">
        <v>130</v>
      </c>
      <c r="AX42">
        <v>0</v>
      </c>
      <c r="AY42" t="s">
        <v>102</v>
      </c>
      <c r="AZ42">
        <v>3864</v>
      </c>
      <c r="BD42">
        <v>6492985917725</v>
      </c>
      <c r="BF42" t="s">
        <v>103</v>
      </c>
      <c r="BG42" t="s">
        <v>131</v>
      </c>
      <c r="BH42">
        <v>0</v>
      </c>
      <c r="BI42" t="s">
        <v>120</v>
      </c>
      <c r="BJ42">
        <v>0</v>
      </c>
      <c r="BX42" t="s">
        <v>424</v>
      </c>
      <c r="CA42" t="s">
        <v>424</v>
      </c>
    </row>
    <row r="43" spans="1:79" ht="16.2" customHeight="1" x14ac:dyDescent="0.3">
      <c r="A43" t="s">
        <v>425</v>
      </c>
      <c r="B43" t="s">
        <v>426</v>
      </c>
      <c r="C43" t="s">
        <v>128</v>
      </c>
      <c r="E43" t="s">
        <v>132</v>
      </c>
      <c r="G43" t="s">
        <v>99</v>
      </c>
      <c r="H43" t="s">
        <v>100</v>
      </c>
      <c r="I43">
        <v>1238</v>
      </c>
      <c r="J43">
        <v>150</v>
      </c>
      <c r="K43">
        <v>0</v>
      </c>
      <c r="L43">
        <v>1388</v>
      </c>
      <c r="N43">
        <v>0</v>
      </c>
      <c r="O43" t="s">
        <v>129</v>
      </c>
      <c r="P43" t="s">
        <v>427</v>
      </c>
      <c r="Q43">
        <v>1</v>
      </c>
      <c r="R43" t="s">
        <v>123</v>
      </c>
      <c r="S43">
        <v>1238</v>
      </c>
      <c r="T43">
        <v>1650</v>
      </c>
      <c r="V43" t="b">
        <v>1</v>
      </c>
      <c r="W43" t="b">
        <v>0</v>
      </c>
      <c r="X43" t="s">
        <v>128</v>
      </c>
      <c r="Y43" t="s">
        <v>428</v>
      </c>
      <c r="Z43" t="s">
        <v>429</v>
      </c>
      <c r="AA43" t="s">
        <v>430</v>
      </c>
      <c r="AB43" t="s">
        <v>142</v>
      </c>
      <c r="AD43" t="s">
        <v>142</v>
      </c>
      <c r="AE43" t="s">
        <v>431</v>
      </c>
      <c r="AG43" t="s">
        <v>101</v>
      </c>
      <c r="AH43">
        <v>3034625773</v>
      </c>
      <c r="AI43" t="s">
        <v>428</v>
      </c>
      <c r="AJ43" t="s">
        <v>429</v>
      </c>
      <c r="AK43" t="s">
        <v>430</v>
      </c>
      <c r="AL43" t="s">
        <v>142</v>
      </c>
      <c r="AN43" t="s">
        <v>142</v>
      </c>
      <c r="AO43" t="s">
        <v>431</v>
      </c>
      <c r="AQ43" t="s">
        <v>101</v>
      </c>
      <c r="AR43">
        <v>3034625773</v>
      </c>
      <c r="AV43" t="s">
        <v>130</v>
      </c>
      <c r="AX43">
        <v>0</v>
      </c>
      <c r="AY43" t="s">
        <v>102</v>
      </c>
      <c r="AZ43">
        <v>1388</v>
      </c>
      <c r="BD43">
        <v>6492978118941</v>
      </c>
      <c r="BF43" t="s">
        <v>103</v>
      </c>
      <c r="BG43" t="s">
        <v>131</v>
      </c>
      <c r="BH43">
        <v>0</v>
      </c>
      <c r="BI43" t="s">
        <v>120</v>
      </c>
      <c r="BJ43">
        <v>0</v>
      </c>
      <c r="BX43" t="s">
        <v>432</v>
      </c>
      <c r="CA43" t="s">
        <v>432</v>
      </c>
    </row>
    <row r="44" spans="1:79" ht="16.2" customHeight="1" x14ac:dyDescent="0.3">
      <c r="A44" t="s">
        <v>433</v>
      </c>
      <c r="B44" t="s">
        <v>434</v>
      </c>
      <c r="C44" t="s">
        <v>128</v>
      </c>
      <c r="E44" t="s">
        <v>132</v>
      </c>
      <c r="G44" t="s">
        <v>99</v>
      </c>
      <c r="H44" t="s">
        <v>100</v>
      </c>
      <c r="I44">
        <v>1114.2</v>
      </c>
      <c r="J44">
        <v>150</v>
      </c>
      <c r="K44">
        <v>0</v>
      </c>
      <c r="L44">
        <v>1264.2</v>
      </c>
      <c r="M44" t="s">
        <v>140</v>
      </c>
      <c r="N44">
        <v>123.8</v>
      </c>
      <c r="O44" t="s">
        <v>129</v>
      </c>
      <c r="P44" t="s">
        <v>435</v>
      </c>
      <c r="Q44">
        <v>1</v>
      </c>
      <c r="R44" t="s">
        <v>123</v>
      </c>
      <c r="S44">
        <v>1238</v>
      </c>
      <c r="T44">
        <v>1650</v>
      </c>
      <c r="V44" t="b">
        <v>1</v>
      </c>
      <c r="W44" t="b">
        <v>0</v>
      </c>
      <c r="X44" t="s">
        <v>128</v>
      </c>
      <c r="Y44" t="s">
        <v>436</v>
      </c>
      <c r="Z44" t="s">
        <v>437</v>
      </c>
      <c r="AA44" t="s">
        <v>437</v>
      </c>
      <c r="AD44" t="s">
        <v>141</v>
      </c>
      <c r="AE44" t="s">
        <v>438</v>
      </c>
      <c r="AG44" t="s">
        <v>101</v>
      </c>
      <c r="AH44">
        <v>3321950506</v>
      </c>
      <c r="AI44" t="s">
        <v>436</v>
      </c>
      <c r="AJ44" t="s">
        <v>437</v>
      </c>
      <c r="AK44" t="s">
        <v>437</v>
      </c>
      <c r="AN44" t="s">
        <v>141</v>
      </c>
      <c r="AO44" t="s">
        <v>438</v>
      </c>
      <c r="AQ44" t="s">
        <v>101</v>
      </c>
      <c r="AR44">
        <v>3321950506</v>
      </c>
      <c r="AV44" t="s">
        <v>130</v>
      </c>
      <c r="AX44">
        <v>0</v>
      </c>
      <c r="AY44" t="s">
        <v>102</v>
      </c>
      <c r="AZ44">
        <v>1264.2</v>
      </c>
      <c r="BD44">
        <v>6492978086173</v>
      </c>
      <c r="BF44" t="s">
        <v>103</v>
      </c>
      <c r="BG44" t="s">
        <v>131</v>
      </c>
      <c r="BH44">
        <v>0</v>
      </c>
      <c r="BI44" t="s">
        <v>120</v>
      </c>
      <c r="BJ44">
        <v>0</v>
      </c>
      <c r="BX44" t="s">
        <v>439</v>
      </c>
      <c r="CA44" t="s">
        <v>439</v>
      </c>
    </row>
    <row r="45" spans="1:79" ht="16.2" customHeight="1" x14ac:dyDescent="0.3">
      <c r="A45" t="s">
        <v>440</v>
      </c>
      <c r="B45" t="s">
        <v>441</v>
      </c>
      <c r="C45" t="s">
        <v>128</v>
      </c>
      <c r="E45" t="s">
        <v>132</v>
      </c>
      <c r="G45" t="s">
        <v>99</v>
      </c>
      <c r="H45" t="s">
        <v>100</v>
      </c>
      <c r="I45">
        <v>1114.2</v>
      </c>
      <c r="J45">
        <v>150</v>
      </c>
      <c r="K45">
        <v>0</v>
      </c>
      <c r="L45">
        <v>1264.2</v>
      </c>
      <c r="M45" t="s">
        <v>140</v>
      </c>
      <c r="N45">
        <v>123.8</v>
      </c>
      <c r="O45" t="s">
        <v>129</v>
      </c>
      <c r="P45" t="s">
        <v>442</v>
      </c>
      <c r="Q45">
        <v>1</v>
      </c>
      <c r="R45" t="s">
        <v>123</v>
      </c>
      <c r="S45">
        <v>1238</v>
      </c>
      <c r="T45">
        <v>1650</v>
      </c>
      <c r="V45" t="b">
        <v>1</v>
      </c>
      <c r="W45" t="b">
        <v>0</v>
      </c>
      <c r="X45" t="s">
        <v>128</v>
      </c>
      <c r="Y45" t="s">
        <v>443</v>
      </c>
      <c r="Z45" t="s">
        <v>444</v>
      </c>
      <c r="AA45" t="s">
        <v>445</v>
      </c>
      <c r="AB45" t="s">
        <v>446</v>
      </c>
      <c r="AD45" t="s">
        <v>156</v>
      </c>
      <c r="AG45" t="s">
        <v>101</v>
      </c>
      <c r="AH45">
        <v>3345723190</v>
      </c>
      <c r="AI45" t="s">
        <v>443</v>
      </c>
      <c r="AJ45" t="s">
        <v>444</v>
      </c>
      <c r="AK45" t="s">
        <v>445</v>
      </c>
      <c r="AL45" t="s">
        <v>446</v>
      </c>
      <c r="AN45" t="s">
        <v>156</v>
      </c>
      <c r="AQ45" t="s">
        <v>101</v>
      </c>
      <c r="AR45">
        <v>3345723190</v>
      </c>
      <c r="AV45" t="s">
        <v>130</v>
      </c>
      <c r="AX45">
        <v>0</v>
      </c>
      <c r="AY45" t="s">
        <v>102</v>
      </c>
      <c r="AZ45">
        <v>1264.2</v>
      </c>
      <c r="BD45">
        <v>6492965077277</v>
      </c>
      <c r="BF45" t="s">
        <v>103</v>
      </c>
      <c r="BG45" t="s">
        <v>131</v>
      </c>
      <c r="BH45">
        <v>0</v>
      </c>
      <c r="BI45" t="s">
        <v>120</v>
      </c>
      <c r="BJ45">
        <v>0</v>
      </c>
      <c r="BX45" t="s">
        <v>447</v>
      </c>
      <c r="CA45" t="s">
        <v>447</v>
      </c>
    </row>
    <row r="46" spans="1:79" ht="16.2" customHeight="1" x14ac:dyDescent="0.3">
      <c r="A46" t="s">
        <v>448</v>
      </c>
      <c r="B46" t="s">
        <v>449</v>
      </c>
      <c r="C46" t="s">
        <v>128</v>
      </c>
      <c r="E46" t="s">
        <v>132</v>
      </c>
      <c r="G46" t="s">
        <v>99</v>
      </c>
      <c r="H46" t="s">
        <v>100</v>
      </c>
      <c r="I46">
        <v>1114.2</v>
      </c>
      <c r="J46">
        <v>150</v>
      </c>
      <c r="K46">
        <v>0</v>
      </c>
      <c r="L46">
        <v>1264.2</v>
      </c>
      <c r="M46" t="s">
        <v>315</v>
      </c>
      <c r="N46">
        <v>123.8</v>
      </c>
      <c r="O46" t="s">
        <v>129</v>
      </c>
      <c r="P46" t="s">
        <v>450</v>
      </c>
      <c r="Q46">
        <v>1</v>
      </c>
      <c r="R46" t="s">
        <v>123</v>
      </c>
      <c r="S46">
        <v>1238</v>
      </c>
      <c r="T46">
        <v>1650</v>
      </c>
      <c r="V46" t="b">
        <v>1</v>
      </c>
      <c r="W46" t="b">
        <v>0</v>
      </c>
      <c r="X46" t="s">
        <v>128</v>
      </c>
      <c r="Y46" t="s">
        <v>451</v>
      </c>
      <c r="Z46" t="s">
        <v>452</v>
      </c>
      <c r="AA46" t="s">
        <v>452</v>
      </c>
      <c r="AD46" t="s">
        <v>159</v>
      </c>
      <c r="AE46" t="s">
        <v>453</v>
      </c>
      <c r="AG46" t="s">
        <v>101</v>
      </c>
      <c r="AH46">
        <v>3332011163</v>
      </c>
      <c r="AI46" t="s">
        <v>451</v>
      </c>
      <c r="AJ46" t="s">
        <v>452</v>
      </c>
      <c r="AK46" t="s">
        <v>452</v>
      </c>
      <c r="AN46" t="s">
        <v>159</v>
      </c>
      <c r="AO46" t="s">
        <v>453</v>
      </c>
      <c r="AQ46" t="s">
        <v>101</v>
      </c>
      <c r="AR46">
        <v>3332011163</v>
      </c>
      <c r="AV46" t="s">
        <v>130</v>
      </c>
      <c r="AX46">
        <v>0</v>
      </c>
      <c r="AY46" t="s">
        <v>102</v>
      </c>
      <c r="AZ46">
        <v>1264.2</v>
      </c>
      <c r="BD46">
        <v>6492897050909</v>
      </c>
      <c r="BF46" t="s">
        <v>103</v>
      </c>
      <c r="BG46" t="s">
        <v>131</v>
      </c>
      <c r="BH46">
        <v>0</v>
      </c>
      <c r="BI46" t="s">
        <v>120</v>
      </c>
      <c r="BJ46">
        <v>0</v>
      </c>
      <c r="BX46" t="s">
        <v>454</v>
      </c>
      <c r="CA46" t="s">
        <v>454</v>
      </c>
    </row>
    <row r="47" spans="1:79" ht="16.2" customHeight="1" x14ac:dyDescent="0.3">
      <c r="A47" t="s">
        <v>455</v>
      </c>
      <c r="B47" t="s">
        <v>456</v>
      </c>
      <c r="C47" t="s">
        <v>128</v>
      </c>
      <c r="E47" t="s">
        <v>132</v>
      </c>
      <c r="G47" t="s">
        <v>99</v>
      </c>
      <c r="H47" t="s">
        <v>100</v>
      </c>
      <c r="I47">
        <v>1238</v>
      </c>
      <c r="J47">
        <v>150</v>
      </c>
      <c r="K47">
        <v>0</v>
      </c>
      <c r="L47">
        <v>1388</v>
      </c>
      <c r="N47">
        <v>0</v>
      </c>
      <c r="O47" t="s">
        <v>129</v>
      </c>
      <c r="P47" t="s">
        <v>457</v>
      </c>
      <c r="Q47">
        <v>1</v>
      </c>
      <c r="R47" t="s">
        <v>123</v>
      </c>
      <c r="S47">
        <v>1238</v>
      </c>
      <c r="T47">
        <v>1650</v>
      </c>
      <c r="V47" t="b">
        <v>1</v>
      </c>
      <c r="W47" t="b">
        <v>0</v>
      </c>
      <c r="X47" t="s">
        <v>128</v>
      </c>
      <c r="Y47" t="s">
        <v>458</v>
      </c>
      <c r="Z47" t="s">
        <v>459</v>
      </c>
      <c r="AA47" t="s">
        <v>459</v>
      </c>
      <c r="AD47" t="s">
        <v>104</v>
      </c>
      <c r="AE47" t="s">
        <v>460</v>
      </c>
      <c r="AG47" t="s">
        <v>101</v>
      </c>
      <c r="AH47">
        <v>923184508456</v>
      </c>
      <c r="AI47" t="s">
        <v>458</v>
      </c>
      <c r="AJ47" t="s">
        <v>459</v>
      </c>
      <c r="AK47" t="s">
        <v>459</v>
      </c>
      <c r="AN47" t="s">
        <v>104</v>
      </c>
      <c r="AO47" t="s">
        <v>460</v>
      </c>
      <c r="AQ47" t="s">
        <v>101</v>
      </c>
      <c r="AR47">
        <v>923184508456</v>
      </c>
      <c r="AV47" t="s">
        <v>130</v>
      </c>
      <c r="AX47">
        <v>0</v>
      </c>
      <c r="AY47" t="s">
        <v>102</v>
      </c>
      <c r="AZ47">
        <v>1388</v>
      </c>
      <c r="BD47">
        <v>6492895412509</v>
      </c>
      <c r="BF47" t="s">
        <v>103</v>
      </c>
      <c r="BG47" t="s">
        <v>131</v>
      </c>
      <c r="BH47">
        <v>0</v>
      </c>
      <c r="BI47" t="s">
        <v>120</v>
      </c>
      <c r="BJ47">
        <v>0</v>
      </c>
      <c r="BX47" t="s">
        <v>461</v>
      </c>
      <c r="CA47" t="s">
        <v>461</v>
      </c>
    </row>
    <row r="48" spans="1:79" ht="16.2" customHeight="1" x14ac:dyDescent="0.3">
      <c r="A48" t="s">
        <v>462</v>
      </c>
      <c r="B48" t="s">
        <v>463</v>
      </c>
      <c r="C48" t="s">
        <v>128</v>
      </c>
      <c r="E48" t="s">
        <v>132</v>
      </c>
      <c r="G48" t="s">
        <v>99</v>
      </c>
      <c r="H48" t="s">
        <v>100</v>
      </c>
      <c r="I48">
        <v>2228.4</v>
      </c>
      <c r="J48">
        <v>150</v>
      </c>
      <c r="K48">
        <v>0</v>
      </c>
      <c r="L48">
        <v>2378.4</v>
      </c>
      <c r="M48" t="s">
        <v>272</v>
      </c>
      <c r="N48">
        <v>247.6</v>
      </c>
      <c r="O48" t="s">
        <v>129</v>
      </c>
      <c r="P48" t="s">
        <v>464</v>
      </c>
      <c r="Q48">
        <v>2</v>
      </c>
      <c r="R48" t="s">
        <v>123</v>
      </c>
      <c r="S48">
        <v>1238</v>
      </c>
      <c r="T48">
        <v>1650</v>
      </c>
      <c r="V48" t="b">
        <v>1</v>
      </c>
      <c r="W48" t="b">
        <v>0</v>
      </c>
      <c r="X48" t="s">
        <v>128</v>
      </c>
      <c r="Y48" t="s">
        <v>465</v>
      </c>
      <c r="Z48" t="s">
        <v>466</v>
      </c>
      <c r="AA48" t="s">
        <v>466</v>
      </c>
      <c r="AD48" t="s">
        <v>467</v>
      </c>
      <c r="AE48" t="s">
        <v>468</v>
      </c>
      <c r="AG48" t="s">
        <v>101</v>
      </c>
      <c r="AH48">
        <v>3238935324</v>
      </c>
      <c r="AI48" t="s">
        <v>465</v>
      </c>
      <c r="AJ48" t="s">
        <v>466</v>
      </c>
      <c r="AK48" t="s">
        <v>466</v>
      </c>
      <c r="AN48" t="s">
        <v>467</v>
      </c>
      <c r="AO48" t="s">
        <v>468</v>
      </c>
      <c r="AQ48" t="s">
        <v>101</v>
      </c>
      <c r="AR48">
        <v>3238935324</v>
      </c>
      <c r="AV48" t="s">
        <v>130</v>
      </c>
      <c r="AX48">
        <v>0</v>
      </c>
      <c r="AY48" t="s">
        <v>102</v>
      </c>
      <c r="AZ48">
        <v>2378.4</v>
      </c>
      <c r="BD48">
        <v>6492894691613</v>
      </c>
      <c r="BF48" t="s">
        <v>103</v>
      </c>
      <c r="BG48" t="s">
        <v>131</v>
      </c>
      <c r="BH48">
        <v>0</v>
      </c>
      <c r="BI48" t="s">
        <v>120</v>
      </c>
      <c r="BJ48">
        <v>0</v>
      </c>
      <c r="BX48" t="s">
        <v>469</v>
      </c>
      <c r="CA48" t="s">
        <v>469</v>
      </c>
    </row>
    <row r="49" spans="1:79" ht="16.2" customHeight="1" x14ac:dyDescent="0.3">
      <c r="A49" t="s">
        <v>470</v>
      </c>
      <c r="B49" t="s">
        <v>471</v>
      </c>
      <c r="C49" t="s">
        <v>128</v>
      </c>
      <c r="E49" t="s">
        <v>132</v>
      </c>
      <c r="G49" t="s">
        <v>99</v>
      </c>
      <c r="H49" t="s">
        <v>100</v>
      </c>
      <c r="I49">
        <v>2329.1999999999998</v>
      </c>
      <c r="J49">
        <v>150</v>
      </c>
      <c r="K49">
        <v>0</v>
      </c>
      <c r="L49">
        <v>2479.1999999999998</v>
      </c>
      <c r="M49" t="s">
        <v>157</v>
      </c>
      <c r="N49">
        <v>258.8</v>
      </c>
      <c r="O49" t="s">
        <v>129</v>
      </c>
      <c r="P49" t="s">
        <v>472</v>
      </c>
      <c r="Q49">
        <v>1</v>
      </c>
      <c r="R49" t="s">
        <v>91</v>
      </c>
      <c r="S49">
        <v>1350</v>
      </c>
      <c r="T49">
        <v>1799</v>
      </c>
      <c r="V49" t="b">
        <v>1</v>
      </c>
      <c r="W49" t="b">
        <v>0</v>
      </c>
      <c r="X49" t="s">
        <v>128</v>
      </c>
      <c r="Y49" t="s">
        <v>473</v>
      </c>
      <c r="Z49" t="s">
        <v>474</v>
      </c>
      <c r="AA49" t="s">
        <v>475</v>
      </c>
      <c r="AB49" t="s">
        <v>145</v>
      </c>
      <c r="AD49" t="s">
        <v>156</v>
      </c>
      <c r="AE49" t="s">
        <v>163</v>
      </c>
      <c r="AG49" t="s">
        <v>101</v>
      </c>
      <c r="AH49">
        <v>3239510079</v>
      </c>
      <c r="AI49" t="s">
        <v>473</v>
      </c>
      <c r="AJ49" t="s">
        <v>474</v>
      </c>
      <c r="AK49" t="s">
        <v>475</v>
      </c>
      <c r="AL49" t="s">
        <v>145</v>
      </c>
      <c r="AN49" t="s">
        <v>156</v>
      </c>
      <c r="AO49" t="s">
        <v>163</v>
      </c>
      <c r="AQ49" t="s">
        <v>101</v>
      </c>
      <c r="AR49">
        <v>3239510079</v>
      </c>
      <c r="AV49" t="s">
        <v>130</v>
      </c>
      <c r="AX49">
        <v>0</v>
      </c>
      <c r="AY49" t="s">
        <v>102</v>
      </c>
      <c r="AZ49">
        <v>2479.1999999999998</v>
      </c>
      <c r="BD49">
        <v>6492870869277</v>
      </c>
      <c r="BF49" t="s">
        <v>103</v>
      </c>
      <c r="BG49" t="s">
        <v>131</v>
      </c>
      <c r="BH49">
        <v>0</v>
      </c>
      <c r="BI49" t="s">
        <v>120</v>
      </c>
      <c r="BJ49">
        <v>0</v>
      </c>
      <c r="BX49" t="s">
        <v>476</v>
      </c>
      <c r="CA49" t="s">
        <v>476</v>
      </c>
    </row>
    <row r="50" spans="1:79" ht="16.2" customHeight="1" x14ac:dyDescent="0.3">
      <c r="A50" t="s">
        <v>470</v>
      </c>
      <c r="B50" t="s">
        <v>471</v>
      </c>
      <c r="P50" t="s">
        <v>472</v>
      </c>
      <c r="Q50">
        <v>1</v>
      </c>
      <c r="R50" t="s">
        <v>123</v>
      </c>
      <c r="S50">
        <v>1238</v>
      </c>
      <c r="T50">
        <v>1650</v>
      </c>
      <c r="V50" t="b">
        <v>1</v>
      </c>
      <c r="W50" t="b">
        <v>0</v>
      </c>
      <c r="X50" t="s">
        <v>128</v>
      </c>
      <c r="AH50"/>
      <c r="AY50" t="s">
        <v>102</v>
      </c>
      <c r="BH50">
        <v>0</v>
      </c>
    </row>
    <row r="51" spans="1:79" ht="16.2" customHeight="1" x14ac:dyDescent="0.3">
      <c r="A51" t="s">
        <v>477</v>
      </c>
      <c r="B51" t="s">
        <v>478</v>
      </c>
      <c r="C51" t="s">
        <v>128</v>
      </c>
      <c r="E51" t="s">
        <v>132</v>
      </c>
      <c r="G51" t="s">
        <v>150</v>
      </c>
      <c r="H51" t="s">
        <v>100</v>
      </c>
      <c r="I51">
        <v>1114.2</v>
      </c>
      <c r="J51">
        <v>150</v>
      </c>
      <c r="K51">
        <v>0</v>
      </c>
      <c r="L51">
        <v>1264.2</v>
      </c>
      <c r="M51" t="s">
        <v>140</v>
      </c>
      <c r="N51">
        <v>123.8</v>
      </c>
      <c r="O51" t="s">
        <v>129</v>
      </c>
      <c r="P51" t="s">
        <v>479</v>
      </c>
      <c r="Q51">
        <v>1</v>
      </c>
      <c r="R51" t="s">
        <v>123</v>
      </c>
      <c r="S51">
        <v>1238</v>
      </c>
      <c r="T51">
        <v>1650</v>
      </c>
      <c r="V51" t="b">
        <v>1</v>
      </c>
      <c r="W51" t="b">
        <v>0</v>
      </c>
      <c r="X51" t="s">
        <v>128</v>
      </c>
      <c r="Y51" t="s">
        <v>480</v>
      </c>
      <c r="Z51" t="s">
        <v>481</v>
      </c>
      <c r="AA51" t="s">
        <v>481</v>
      </c>
      <c r="AD51" t="s">
        <v>119</v>
      </c>
      <c r="AE51" t="s">
        <v>482</v>
      </c>
      <c r="AG51" t="s">
        <v>101</v>
      </c>
      <c r="AH51">
        <v>3222263903</v>
      </c>
      <c r="AI51" t="s">
        <v>480</v>
      </c>
      <c r="AJ51" t="s">
        <v>481</v>
      </c>
      <c r="AK51" t="s">
        <v>481</v>
      </c>
      <c r="AN51" t="s">
        <v>119</v>
      </c>
      <c r="AO51" t="s">
        <v>482</v>
      </c>
      <c r="AQ51" t="s">
        <v>101</v>
      </c>
      <c r="AR51">
        <v>3222263903</v>
      </c>
      <c r="AV51" t="s">
        <v>130</v>
      </c>
      <c r="AX51">
        <v>0</v>
      </c>
      <c r="AY51" t="s">
        <v>102</v>
      </c>
      <c r="AZ51">
        <v>1264.2</v>
      </c>
      <c r="BD51">
        <v>6492834136349</v>
      </c>
      <c r="BF51" t="s">
        <v>103</v>
      </c>
      <c r="BG51" t="s">
        <v>131</v>
      </c>
      <c r="BH51">
        <v>0</v>
      </c>
      <c r="BI51" t="s">
        <v>120</v>
      </c>
      <c r="BJ51">
        <v>0</v>
      </c>
      <c r="BX51" t="s">
        <v>483</v>
      </c>
      <c r="CA51" t="s">
        <v>483</v>
      </c>
    </row>
    <row r="52" spans="1:79" ht="16.2" customHeight="1" x14ac:dyDescent="0.3">
      <c r="A52" t="s">
        <v>484</v>
      </c>
      <c r="B52" t="s">
        <v>485</v>
      </c>
      <c r="C52" t="s">
        <v>128</v>
      </c>
      <c r="E52" t="s">
        <v>132</v>
      </c>
      <c r="G52" t="s">
        <v>99</v>
      </c>
      <c r="H52" t="s">
        <v>100</v>
      </c>
      <c r="I52">
        <v>1114.2</v>
      </c>
      <c r="J52">
        <v>150</v>
      </c>
      <c r="K52">
        <v>0</v>
      </c>
      <c r="L52">
        <v>1264.2</v>
      </c>
      <c r="M52" t="s">
        <v>486</v>
      </c>
      <c r="N52">
        <v>123.8</v>
      </c>
      <c r="O52" t="s">
        <v>129</v>
      </c>
      <c r="P52" t="s">
        <v>487</v>
      </c>
      <c r="Q52">
        <v>1</v>
      </c>
      <c r="R52" t="s">
        <v>123</v>
      </c>
      <c r="S52">
        <v>1238</v>
      </c>
      <c r="T52">
        <v>1650</v>
      </c>
      <c r="V52" t="b">
        <v>1</v>
      </c>
      <c r="W52" t="b">
        <v>0</v>
      </c>
      <c r="X52" t="s">
        <v>128</v>
      </c>
      <c r="Y52" t="s">
        <v>488</v>
      </c>
      <c r="Z52" t="s">
        <v>489</v>
      </c>
      <c r="AA52" t="s">
        <v>489</v>
      </c>
      <c r="AD52" t="s">
        <v>490</v>
      </c>
      <c r="AE52" t="s">
        <v>167</v>
      </c>
      <c r="AG52" t="s">
        <v>101</v>
      </c>
      <c r="AH52">
        <v>3269622368</v>
      </c>
      <c r="AI52" t="s">
        <v>488</v>
      </c>
      <c r="AJ52" t="s">
        <v>489</v>
      </c>
      <c r="AK52" t="s">
        <v>489</v>
      </c>
      <c r="AN52" t="s">
        <v>490</v>
      </c>
      <c r="AO52" t="s">
        <v>167</v>
      </c>
      <c r="AQ52" t="s">
        <v>101</v>
      </c>
      <c r="AR52">
        <v>3269622368</v>
      </c>
      <c r="AV52" t="s">
        <v>130</v>
      </c>
      <c r="AX52">
        <v>0</v>
      </c>
      <c r="AY52" t="s">
        <v>102</v>
      </c>
      <c r="AZ52">
        <v>1264.2</v>
      </c>
      <c r="BD52">
        <v>6492832301341</v>
      </c>
      <c r="BF52" t="s">
        <v>103</v>
      </c>
      <c r="BG52" t="s">
        <v>131</v>
      </c>
      <c r="BH52">
        <v>0</v>
      </c>
      <c r="BI52" t="s">
        <v>120</v>
      </c>
      <c r="BJ52">
        <v>0</v>
      </c>
      <c r="BX52" t="s">
        <v>491</v>
      </c>
      <c r="CA52" t="s">
        <v>491</v>
      </c>
    </row>
    <row r="53" spans="1:79" ht="16.2" customHeight="1" x14ac:dyDescent="0.3">
      <c r="A53" t="s">
        <v>492</v>
      </c>
      <c r="B53" t="s">
        <v>493</v>
      </c>
      <c r="C53" t="s">
        <v>128</v>
      </c>
      <c r="E53" t="s">
        <v>132</v>
      </c>
      <c r="G53" t="s">
        <v>99</v>
      </c>
      <c r="H53" t="s">
        <v>100</v>
      </c>
      <c r="I53">
        <v>2400</v>
      </c>
      <c r="J53">
        <v>150</v>
      </c>
      <c r="K53">
        <v>0</v>
      </c>
      <c r="L53">
        <v>2550</v>
      </c>
      <c r="N53">
        <v>0</v>
      </c>
      <c r="O53" t="s">
        <v>129</v>
      </c>
      <c r="P53" t="s">
        <v>494</v>
      </c>
      <c r="Q53">
        <v>1</v>
      </c>
      <c r="R53" t="s">
        <v>91</v>
      </c>
      <c r="S53">
        <v>1350</v>
      </c>
      <c r="T53">
        <v>1799</v>
      </c>
      <c r="V53" t="b">
        <v>1</v>
      </c>
      <c r="W53" t="b">
        <v>0</v>
      </c>
      <c r="X53" t="s">
        <v>128</v>
      </c>
      <c r="Y53" t="s">
        <v>495</v>
      </c>
      <c r="Z53" t="s">
        <v>496</v>
      </c>
      <c r="AA53" t="s">
        <v>496</v>
      </c>
      <c r="AD53" t="s">
        <v>104</v>
      </c>
      <c r="AE53" t="s">
        <v>148</v>
      </c>
      <c r="AG53" t="s">
        <v>101</v>
      </c>
      <c r="AH53">
        <v>3334489250</v>
      </c>
      <c r="AI53" t="s">
        <v>495</v>
      </c>
      <c r="AJ53" t="s">
        <v>496</v>
      </c>
      <c r="AK53" t="s">
        <v>496</v>
      </c>
      <c r="AN53" t="s">
        <v>104</v>
      </c>
      <c r="AO53" t="s">
        <v>148</v>
      </c>
      <c r="AQ53" t="s">
        <v>101</v>
      </c>
      <c r="AR53">
        <v>3334489250</v>
      </c>
      <c r="AV53" t="s">
        <v>130</v>
      </c>
      <c r="AX53">
        <v>0</v>
      </c>
      <c r="AY53" t="s">
        <v>102</v>
      </c>
      <c r="AZ53">
        <v>2550</v>
      </c>
      <c r="BD53">
        <v>6492801794333</v>
      </c>
      <c r="BF53" t="s">
        <v>103</v>
      </c>
      <c r="BG53" t="s">
        <v>131</v>
      </c>
      <c r="BH53">
        <v>0</v>
      </c>
      <c r="BI53" t="s">
        <v>120</v>
      </c>
      <c r="BJ53">
        <v>0</v>
      </c>
      <c r="BX53" t="s">
        <v>497</v>
      </c>
      <c r="CA53" t="s">
        <v>497</v>
      </c>
    </row>
    <row r="54" spans="1:79" ht="16.2" customHeight="1" x14ac:dyDescent="0.3">
      <c r="A54" t="s">
        <v>492</v>
      </c>
      <c r="B54" t="s">
        <v>493</v>
      </c>
      <c r="P54" t="s">
        <v>494</v>
      </c>
      <c r="Q54">
        <v>1</v>
      </c>
      <c r="R54" t="s">
        <v>124</v>
      </c>
      <c r="S54">
        <v>1050</v>
      </c>
      <c r="T54">
        <v>1399</v>
      </c>
      <c r="V54" t="b">
        <v>1</v>
      </c>
      <c r="W54" t="b">
        <v>0</v>
      </c>
      <c r="X54" t="s">
        <v>128</v>
      </c>
      <c r="AH54"/>
      <c r="AY54" t="s">
        <v>102</v>
      </c>
      <c r="BH54">
        <v>0</v>
      </c>
    </row>
    <row r="55" spans="1:79" ht="16.2" customHeight="1" x14ac:dyDescent="0.3">
      <c r="A55" t="s">
        <v>498</v>
      </c>
      <c r="B55" t="s">
        <v>499</v>
      </c>
      <c r="C55" t="s">
        <v>128</v>
      </c>
      <c r="E55" t="s">
        <v>132</v>
      </c>
      <c r="G55" t="s">
        <v>99</v>
      </c>
      <c r="H55" t="s">
        <v>100</v>
      </c>
      <c r="I55">
        <v>1238</v>
      </c>
      <c r="J55">
        <v>150</v>
      </c>
      <c r="K55">
        <v>0</v>
      </c>
      <c r="L55">
        <v>1388</v>
      </c>
      <c r="N55">
        <v>0</v>
      </c>
      <c r="O55" t="s">
        <v>129</v>
      </c>
      <c r="P55" t="s">
        <v>500</v>
      </c>
      <c r="Q55">
        <v>1</v>
      </c>
      <c r="R55" t="s">
        <v>123</v>
      </c>
      <c r="S55">
        <v>1238</v>
      </c>
      <c r="T55">
        <v>1650</v>
      </c>
      <c r="V55" t="b">
        <v>1</v>
      </c>
      <c r="W55" t="b">
        <v>0</v>
      </c>
      <c r="X55" t="s">
        <v>128</v>
      </c>
      <c r="Y55" t="s">
        <v>501</v>
      </c>
      <c r="Z55" t="s">
        <v>502</v>
      </c>
      <c r="AA55" t="s">
        <v>502</v>
      </c>
      <c r="AD55" t="s">
        <v>104</v>
      </c>
      <c r="AG55" t="s">
        <v>101</v>
      </c>
      <c r="AH55">
        <v>3360016229</v>
      </c>
      <c r="AI55" t="s">
        <v>501</v>
      </c>
      <c r="AJ55" t="s">
        <v>502</v>
      </c>
      <c r="AK55" t="s">
        <v>502</v>
      </c>
      <c r="AN55" t="s">
        <v>104</v>
      </c>
      <c r="AQ55" t="s">
        <v>101</v>
      </c>
      <c r="AR55">
        <v>3360016229</v>
      </c>
      <c r="AV55" t="s">
        <v>130</v>
      </c>
      <c r="AX55">
        <v>0</v>
      </c>
      <c r="AY55" t="s">
        <v>102</v>
      </c>
      <c r="AZ55">
        <v>1388</v>
      </c>
      <c r="BD55">
        <v>6492798157085</v>
      </c>
      <c r="BF55" t="s">
        <v>103</v>
      </c>
      <c r="BG55" t="s">
        <v>131</v>
      </c>
      <c r="BH55">
        <v>0</v>
      </c>
      <c r="BI55" t="s">
        <v>120</v>
      </c>
      <c r="BJ55">
        <v>0</v>
      </c>
      <c r="BX55" t="s">
        <v>503</v>
      </c>
      <c r="CA55" t="s">
        <v>503</v>
      </c>
    </row>
    <row r="56" spans="1:79" ht="16.2" customHeight="1" x14ac:dyDescent="0.3">
      <c r="A56" t="s">
        <v>504</v>
      </c>
      <c r="B56" t="s">
        <v>505</v>
      </c>
      <c r="C56" t="s">
        <v>128</v>
      </c>
      <c r="E56" t="s">
        <v>132</v>
      </c>
      <c r="G56" t="s">
        <v>99</v>
      </c>
      <c r="H56" t="s">
        <v>100</v>
      </c>
      <c r="I56">
        <v>1350</v>
      </c>
      <c r="J56">
        <v>150</v>
      </c>
      <c r="K56">
        <v>0</v>
      </c>
      <c r="L56">
        <v>1500</v>
      </c>
      <c r="N56">
        <v>0</v>
      </c>
      <c r="O56" t="s">
        <v>129</v>
      </c>
      <c r="P56" t="s">
        <v>506</v>
      </c>
      <c r="Q56">
        <v>1</v>
      </c>
      <c r="R56" t="s">
        <v>91</v>
      </c>
      <c r="S56">
        <v>1350</v>
      </c>
      <c r="T56">
        <v>1799</v>
      </c>
      <c r="V56" t="b">
        <v>1</v>
      </c>
      <c r="W56" t="b">
        <v>0</v>
      </c>
      <c r="X56" t="s">
        <v>128</v>
      </c>
      <c r="Y56" t="s">
        <v>507</v>
      </c>
      <c r="Z56" t="s">
        <v>508</v>
      </c>
      <c r="AA56" t="s">
        <v>508</v>
      </c>
      <c r="AD56" t="s">
        <v>119</v>
      </c>
      <c r="AG56" t="s">
        <v>101</v>
      </c>
      <c r="AH56">
        <v>3362272368</v>
      </c>
      <c r="AI56" t="s">
        <v>507</v>
      </c>
      <c r="AJ56" t="s">
        <v>508</v>
      </c>
      <c r="AK56" t="s">
        <v>508</v>
      </c>
      <c r="AN56" t="s">
        <v>119</v>
      </c>
      <c r="AQ56" t="s">
        <v>101</v>
      </c>
      <c r="AR56">
        <v>3362272368</v>
      </c>
      <c r="AV56" t="s">
        <v>130</v>
      </c>
      <c r="AX56">
        <v>0</v>
      </c>
      <c r="AY56" t="s">
        <v>102</v>
      </c>
      <c r="AZ56">
        <v>1500</v>
      </c>
      <c r="BD56">
        <v>6492779905309</v>
      </c>
      <c r="BF56" t="s">
        <v>103</v>
      </c>
      <c r="BG56" t="s">
        <v>131</v>
      </c>
      <c r="BH56">
        <v>0</v>
      </c>
      <c r="BI56" t="s">
        <v>120</v>
      </c>
      <c r="BJ56">
        <v>0</v>
      </c>
      <c r="BX56" t="s">
        <v>509</v>
      </c>
      <c r="CA56" t="s">
        <v>509</v>
      </c>
    </row>
    <row r="57" spans="1:79" ht="16.2" customHeight="1" x14ac:dyDescent="0.3">
      <c r="A57" t="s">
        <v>510</v>
      </c>
      <c r="B57" t="s">
        <v>511</v>
      </c>
      <c r="C57" t="s">
        <v>128</v>
      </c>
      <c r="E57" t="s">
        <v>132</v>
      </c>
      <c r="G57" t="s">
        <v>99</v>
      </c>
      <c r="H57" t="s">
        <v>100</v>
      </c>
      <c r="I57">
        <v>1238</v>
      </c>
      <c r="J57">
        <v>150</v>
      </c>
      <c r="K57">
        <v>0</v>
      </c>
      <c r="L57">
        <v>1388</v>
      </c>
      <c r="N57">
        <v>0</v>
      </c>
      <c r="O57" t="s">
        <v>129</v>
      </c>
      <c r="P57" t="s">
        <v>512</v>
      </c>
      <c r="Q57">
        <v>1</v>
      </c>
      <c r="R57" t="s">
        <v>123</v>
      </c>
      <c r="S57">
        <v>1238</v>
      </c>
      <c r="T57">
        <v>1650</v>
      </c>
      <c r="V57" t="b">
        <v>1</v>
      </c>
      <c r="W57" t="b">
        <v>0</v>
      </c>
      <c r="X57" t="s">
        <v>128</v>
      </c>
      <c r="Y57" t="s">
        <v>513</v>
      </c>
      <c r="Z57" t="s">
        <v>514</v>
      </c>
      <c r="AA57" t="s">
        <v>514</v>
      </c>
      <c r="AD57" t="s">
        <v>515</v>
      </c>
      <c r="AG57" t="s">
        <v>101</v>
      </c>
      <c r="AH57">
        <v>3117031925</v>
      </c>
      <c r="AI57" t="s">
        <v>513</v>
      </c>
      <c r="AJ57" t="s">
        <v>514</v>
      </c>
      <c r="AK57" t="s">
        <v>514</v>
      </c>
      <c r="AN57" t="s">
        <v>515</v>
      </c>
      <c r="AQ57" t="s">
        <v>101</v>
      </c>
      <c r="AR57">
        <v>3117031925</v>
      </c>
      <c r="AV57" t="s">
        <v>130</v>
      </c>
      <c r="AX57">
        <v>0</v>
      </c>
      <c r="AY57" t="s">
        <v>102</v>
      </c>
      <c r="AZ57">
        <v>1388</v>
      </c>
      <c r="BD57">
        <v>6492766273821</v>
      </c>
      <c r="BF57" t="s">
        <v>103</v>
      </c>
      <c r="BG57" t="s">
        <v>131</v>
      </c>
      <c r="BH57">
        <v>0</v>
      </c>
      <c r="BI57" t="s">
        <v>120</v>
      </c>
      <c r="BJ57">
        <v>0</v>
      </c>
      <c r="BX57" t="s">
        <v>516</v>
      </c>
      <c r="CA57" t="s">
        <v>516</v>
      </c>
    </row>
    <row r="58" spans="1:79" ht="16.2" customHeight="1" x14ac:dyDescent="0.3">
      <c r="A58" t="s">
        <v>517</v>
      </c>
      <c r="B58" t="s">
        <v>518</v>
      </c>
      <c r="C58" t="s">
        <v>128</v>
      </c>
      <c r="E58" t="s">
        <v>132</v>
      </c>
      <c r="G58" t="s">
        <v>99</v>
      </c>
      <c r="H58" t="s">
        <v>100</v>
      </c>
      <c r="I58">
        <v>2512</v>
      </c>
      <c r="J58">
        <v>150</v>
      </c>
      <c r="K58">
        <v>0</v>
      </c>
      <c r="L58">
        <v>2662</v>
      </c>
      <c r="N58">
        <v>0</v>
      </c>
      <c r="O58" t="s">
        <v>129</v>
      </c>
      <c r="P58" t="s">
        <v>519</v>
      </c>
      <c r="Q58">
        <v>1</v>
      </c>
      <c r="R58" t="s">
        <v>134</v>
      </c>
      <c r="S58">
        <v>2512</v>
      </c>
      <c r="T58">
        <v>3349</v>
      </c>
      <c r="V58" t="b">
        <v>1</v>
      </c>
      <c r="W58" t="b">
        <v>0</v>
      </c>
      <c r="X58" t="s">
        <v>128</v>
      </c>
      <c r="Y58" t="s">
        <v>520</v>
      </c>
      <c r="Z58" t="s">
        <v>521</v>
      </c>
      <c r="AA58" t="s">
        <v>521</v>
      </c>
      <c r="AD58" t="s">
        <v>104</v>
      </c>
      <c r="AE58" t="s">
        <v>148</v>
      </c>
      <c r="AG58" t="s">
        <v>101</v>
      </c>
      <c r="AH58">
        <v>3324656721</v>
      </c>
      <c r="AI58" t="s">
        <v>520</v>
      </c>
      <c r="AJ58" t="s">
        <v>521</v>
      </c>
      <c r="AK58" t="s">
        <v>521</v>
      </c>
      <c r="AN58" t="s">
        <v>104</v>
      </c>
      <c r="AO58" t="s">
        <v>148</v>
      </c>
      <c r="AQ58" t="s">
        <v>101</v>
      </c>
      <c r="AR58">
        <v>3324656721</v>
      </c>
      <c r="AV58" t="s">
        <v>130</v>
      </c>
      <c r="AX58">
        <v>0</v>
      </c>
      <c r="AY58" t="s">
        <v>102</v>
      </c>
      <c r="AZ58">
        <v>2662</v>
      </c>
      <c r="BD58">
        <v>6492761555229</v>
      </c>
      <c r="BF58" t="s">
        <v>103</v>
      </c>
      <c r="BG58" t="s">
        <v>131</v>
      </c>
      <c r="BH58">
        <v>0</v>
      </c>
      <c r="BI58" t="s">
        <v>120</v>
      </c>
      <c r="BJ58">
        <v>0</v>
      </c>
      <c r="BX58" t="s">
        <v>522</v>
      </c>
      <c r="CA58" t="s">
        <v>522</v>
      </c>
    </row>
    <row r="59" spans="1:79" ht="16.2" customHeight="1" x14ac:dyDescent="0.3">
      <c r="A59" t="s">
        <v>523</v>
      </c>
      <c r="B59" t="s">
        <v>524</v>
      </c>
      <c r="C59" t="s">
        <v>128</v>
      </c>
      <c r="E59" t="s">
        <v>132</v>
      </c>
      <c r="G59" t="s">
        <v>99</v>
      </c>
      <c r="H59" t="s">
        <v>100</v>
      </c>
      <c r="I59">
        <v>1147.5</v>
      </c>
      <c r="J59">
        <v>150</v>
      </c>
      <c r="K59">
        <v>0</v>
      </c>
      <c r="L59">
        <v>1297.5</v>
      </c>
      <c r="M59" t="s">
        <v>157</v>
      </c>
      <c r="N59">
        <v>127.5</v>
      </c>
      <c r="O59" t="s">
        <v>129</v>
      </c>
      <c r="P59" t="s">
        <v>525</v>
      </c>
      <c r="Q59">
        <v>1</v>
      </c>
      <c r="R59" t="s">
        <v>133</v>
      </c>
      <c r="S59">
        <v>1275</v>
      </c>
      <c r="T59">
        <v>1699</v>
      </c>
      <c r="V59" t="b">
        <v>1</v>
      </c>
      <c r="W59" t="b">
        <v>0</v>
      </c>
      <c r="X59" t="s">
        <v>128</v>
      </c>
      <c r="Y59" t="s">
        <v>526</v>
      </c>
      <c r="Z59" t="s">
        <v>527</v>
      </c>
      <c r="AA59" t="s">
        <v>527</v>
      </c>
      <c r="AD59" t="s">
        <v>528</v>
      </c>
      <c r="AE59" t="s">
        <v>529</v>
      </c>
      <c r="AG59" t="s">
        <v>101</v>
      </c>
      <c r="AH59">
        <v>923312064515</v>
      </c>
      <c r="AI59" t="s">
        <v>526</v>
      </c>
      <c r="AJ59" t="s">
        <v>527</v>
      </c>
      <c r="AK59" t="s">
        <v>527</v>
      </c>
      <c r="AN59" t="s">
        <v>528</v>
      </c>
      <c r="AO59" t="s">
        <v>529</v>
      </c>
      <c r="AQ59" t="s">
        <v>101</v>
      </c>
      <c r="AR59">
        <v>923312064515</v>
      </c>
      <c r="AV59" t="s">
        <v>130</v>
      </c>
      <c r="AX59">
        <v>0</v>
      </c>
      <c r="AY59" t="s">
        <v>102</v>
      </c>
      <c r="AZ59">
        <v>1297.5</v>
      </c>
      <c r="BD59">
        <v>6492723577117</v>
      </c>
      <c r="BF59" t="s">
        <v>103</v>
      </c>
      <c r="BG59" t="s">
        <v>131</v>
      </c>
      <c r="BH59">
        <v>0</v>
      </c>
      <c r="BI59" t="s">
        <v>120</v>
      </c>
      <c r="BJ59">
        <v>0</v>
      </c>
      <c r="BX59" t="s">
        <v>530</v>
      </c>
      <c r="CA59" t="s">
        <v>530</v>
      </c>
    </row>
    <row r="60" spans="1:79" ht="16.2" customHeight="1" x14ac:dyDescent="0.3">
      <c r="A60" t="s">
        <v>531</v>
      </c>
      <c r="B60" t="s">
        <v>532</v>
      </c>
      <c r="C60" t="s">
        <v>128</v>
      </c>
      <c r="E60" t="s">
        <v>132</v>
      </c>
      <c r="G60" t="s">
        <v>99</v>
      </c>
      <c r="H60" t="s">
        <v>100</v>
      </c>
      <c r="I60">
        <v>2228.4</v>
      </c>
      <c r="J60">
        <v>150</v>
      </c>
      <c r="K60">
        <v>0</v>
      </c>
      <c r="L60">
        <v>2378.4</v>
      </c>
      <c r="M60" t="s">
        <v>149</v>
      </c>
      <c r="N60">
        <v>247.6</v>
      </c>
      <c r="O60" t="s">
        <v>129</v>
      </c>
      <c r="P60" t="s">
        <v>533</v>
      </c>
      <c r="Q60">
        <v>2</v>
      </c>
      <c r="R60" t="s">
        <v>123</v>
      </c>
      <c r="S60">
        <v>1238</v>
      </c>
      <c r="T60">
        <v>1650</v>
      </c>
      <c r="V60" t="b">
        <v>1</v>
      </c>
      <c r="W60" t="b">
        <v>0</v>
      </c>
      <c r="X60" t="s">
        <v>128</v>
      </c>
      <c r="Y60" t="s">
        <v>534</v>
      </c>
      <c r="Z60" t="s">
        <v>535</v>
      </c>
      <c r="AA60" t="s">
        <v>535</v>
      </c>
      <c r="AD60" t="s">
        <v>104</v>
      </c>
      <c r="AG60" t="s">
        <v>101</v>
      </c>
      <c r="AH60">
        <v>923342404038</v>
      </c>
      <c r="AI60" t="s">
        <v>534</v>
      </c>
      <c r="AJ60" t="s">
        <v>535</v>
      </c>
      <c r="AK60" t="s">
        <v>535</v>
      </c>
      <c r="AN60" t="s">
        <v>104</v>
      </c>
      <c r="AQ60" t="s">
        <v>101</v>
      </c>
      <c r="AR60">
        <v>923342404038</v>
      </c>
      <c r="AV60" t="s">
        <v>130</v>
      </c>
      <c r="AX60">
        <v>0</v>
      </c>
      <c r="AY60" t="s">
        <v>102</v>
      </c>
      <c r="AZ60">
        <v>2378.4</v>
      </c>
      <c r="BD60">
        <v>6492720791837</v>
      </c>
      <c r="BF60" t="s">
        <v>103</v>
      </c>
      <c r="BG60" t="s">
        <v>131</v>
      </c>
      <c r="BH60">
        <v>0</v>
      </c>
      <c r="BI60" t="s">
        <v>120</v>
      </c>
      <c r="BJ60">
        <v>0</v>
      </c>
      <c r="BX60" t="s">
        <v>536</v>
      </c>
      <c r="CA60" t="s">
        <v>536</v>
      </c>
    </row>
    <row r="61" spans="1:79" ht="16.2" customHeight="1" x14ac:dyDescent="0.3">
      <c r="A61" t="s">
        <v>537</v>
      </c>
      <c r="B61" t="s">
        <v>538</v>
      </c>
      <c r="C61" t="s">
        <v>128</v>
      </c>
      <c r="E61" t="s">
        <v>132</v>
      </c>
      <c r="G61" t="s">
        <v>99</v>
      </c>
      <c r="H61" t="s">
        <v>100</v>
      </c>
      <c r="I61">
        <v>1238</v>
      </c>
      <c r="J61">
        <v>150</v>
      </c>
      <c r="K61">
        <v>0</v>
      </c>
      <c r="L61">
        <v>1388</v>
      </c>
      <c r="N61">
        <v>0</v>
      </c>
      <c r="O61" t="s">
        <v>129</v>
      </c>
      <c r="P61" t="s">
        <v>539</v>
      </c>
      <c r="Q61">
        <v>1</v>
      </c>
      <c r="R61" t="s">
        <v>123</v>
      </c>
      <c r="S61">
        <v>1238</v>
      </c>
      <c r="T61">
        <v>1650</v>
      </c>
      <c r="V61" t="b">
        <v>1</v>
      </c>
      <c r="W61" t="b">
        <v>0</v>
      </c>
      <c r="X61" t="s">
        <v>128</v>
      </c>
      <c r="Y61" t="s">
        <v>540</v>
      </c>
      <c r="Z61" t="s">
        <v>541</v>
      </c>
      <c r="AA61" t="s">
        <v>541</v>
      </c>
      <c r="AD61" t="s">
        <v>104</v>
      </c>
      <c r="AE61" t="s">
        <v>542</v>
      </c>
      <c r="AG61" t="s">
        <v>101</v>
      </c>
      <c r="AH61">
        <v>3114905995</v>
      </c>
      <c r="AI61" t="s">
        <v>540</v>
      </c>
      <c r="AJ61" t="s">
        <v>541</v>
      </c>
      <c r="AK61" t="s">
        <v>541</v>
      </c>
      <c r="AN61" t="s">
        <v>104</v>
      </c>
      <c r="AO61" t="s">
        <v>542</v>
      </c>
      <c r="AQ61" t="s">
        <v>101</v>
      </c>
      <c r="AR61">
        <v>3114905995</v>
      </c>
      <c r="AV61" t="s">
        <v>130</v>
      </c>
      <c r="AX61">
        <v>0</v>
      </c>
      <c r="AY61" t="s">
        <v>102</v>
      </c>
      <c r="AZ61">
        <v>1388</v>
      </c>
      <c r="BD61">
        <v>6492718203165</v>
      </c>
      <c r="BF61" t="s">
        <v>103</v>
      </c>
      <c r="BG61" t="s">
        <v>131</v>
      </c>
      <c r="BH61">
        <v>0</v>
      </c>
      <c r="BI61" t="s">
        <v>120</v>
      </c>
      <c r="BJ61">
        <v>0</v>
      </c>
      <c r="BX61" t="s">
        <v>543</v>
      </c>
      <c r="CA61" t="s">
        <v>543</v>
      </c>
    </row>
    <row r="62" spans="1:79" ht="16.2" customHeight="1" x14ac:dyDescent="0.3">
      <c r="A62" t="s">
        <v>544</v>
      </c>
      <c r="B62" t="s">
        <v>524</v>
      </c>
      <c r="C62" t="s">
        <v>128</v>
      </c>
      <c r="E62" t="s">
        <v>132</v>
      </c>
      <c r="G62" t="s">
        <v>99</v>
      </c>
      <c r="H62" t="s">
        <v>100</v>
      </c>
      <c r="I62">
        <v>1238</v>
      </c>
      <c r="J62">
        <v>150</v>
      </c>
      <c r="K62">
        <v>0</v>
      </c>
      <c r="L62">
        <v>1388</v>
      </c>
      <c r="N62">
        <v>0</v>
      </c>
      <c r="O62" t="s">
        <v>129</v>
      </c>
      <c r="P62" t="s">
        <v>545</v>
      </c>
      <c r="Q62">
        <v>1</v>
      </c>
      <c r="R62" t="s">
        <v>123</v>
      </c>
      <c r="S62">
        <v>1238</v>
      </c>
      <c r="T62">
        <v>1650</v>
      </c>
      <c r="V62" t="b">
        <v>1</v>
      </c>
      <c r="W62" t="b">
        <v>0</v>
      </c>
      <c r="X62" t="s">
        <v>128</v>
      </c>
      <c r="Y62" t="s">
        <v>526</v>
      </c>
      <c r="Z62" t="s">
        <v>527</v>
      </c>
      <c r="AA62" t="s">
        <v>527</v>
      </c>
      <c r="AD62" t="s">
        <v>528</v>
      </c>
      <c r="AE62" t="s">
        <v>529</v>
      </c>
      <c r="AG62" t="s">
        <v>101</v>
      </c>
      <c r="AH62">
        <v>923312064515</v>
      </c>
      <c r="AI62" t="s">
        <v>526</v>
      </c>
      <c r="AJ62" t="s">
        <v>527</v>
      </c>
      <c r="AK62" t="s">
        <v>527</v>
      </c>
      <c r="AN62" t="s">
        <v>528</v>
      </c>
      <c r="AO62" t="s">
        <v>529</v>
      </c>
      <c r="AQ62" t="s">
        <v>101</v>
      </c>
      <c r="AR62">
        <v>923312064515</v>
      </c>
      <c r="AV62" t="s">
        <v>130</v>
      </c>
      <c r="AX62">
        <v>0</v>
      </c>
      <c r="AY62" t="s">
        <v>102</v>
      </c>
      <c r="AZ62">
        <v>1388</v>
      </c>
      <c r="BD62">
        <v>6492717383965</v>
      </c>
      <c r="BF62" t="s">
        <v>103</v>
      </c>
      <c r="BG62" t="s">
        <v>131</v>
      </c>
      <c r="BH62">
        <v>0</v>
      </c>
      <c r="BI62" t="s">
        <v>120</v>
      </c>
      <c r="BJ62">
        <v>0</v>
      </c>
      <c r="BX62" t="s">
        <v>546</v>
      </c>
      <c r="CA62" t="s">
        <v>546</v>
      </c>
    </row>
    <row r="63" spans="1:79" ht="16.2" customHeight="1" x14ac:dyDescent="0.3">
      <c r="A63" t="s">
        <v>547</v>
      </c>
      <c r="B63" t="s">
        <v>548</v>
      </c>
      <c r="C63" t="s">
        <v>128</v>
      </c>
      <c r="E63" t="s">
        <v>132</v>
      </c>
      <c r="G63" t="s">
        <v>99</v>
      </c>
      <c r="H63" t="s">
        <v>100</v>
      </c>
      <c r="I63">
        <v>1238</v>
      </c>
      <c r="J63">
        <v>150</v>
      </c>
      <c r="K63">
        <v>0</v>
      </c>
      <c r="L63">
        <v>1388</v>
      </c>
      <c r="N63">
        <v>0</v>
      </c>
      <c r="O63" t="s">
        <v>129</v>
      </c>
      <c r="P63" t="s">
        <v>549</v>
      </c>
      <c r="Q63">
        <v>1</v>
      </c>
      <c r="R63" t="s">
        <v>123</v>
      </c>
      <c r="S63">
        <v>1238</v>
      </c>
      <c r="T63">
        <v>1650</v>
      </c>
      <c r="V63" t="b">
        <v>1</v>
      </c>
      <c r="W63" t="b">
        <v>0</v>
      </c>
      <c r="X63" t="s">
        <v>128</v>
      </c>
      <c r="Y63" t="s">
        <v>550</v>
      </c>
      <c r="Z63" t="s">
        <v>551</v>
      </c>
      <c r="AA63" t="s">
        <v>552</v>
      </c>
      <c r="AB63" t="s">
        <v>553</v>
      </c>
      <c r="AD63" t="s">
        <v>119</v>
      </c>
      <c r="AE63" t="s">
        <v>554</v>
      </c>
      <c r="AG63" t="s">
        <v>101</v>
      </c>
      <c r="AH63">
        <v>3033194093</v>
      </c>
      <c r="AI63" t="s">
        <v>550</v>
      </c>
      <c r="AJ63" t="s">
        <v>551</v>
      </c>
      <c r="AK63" t="s">
        <v>552</v>
      </c>
      <c r="AL63" t="s">
        <v>553</v>
      </c>
      <c r="AN63" t="s">
        <v>119</v>
      </c>
      <c r="AO63" t="s">
        <v>554</v>
      </c>
      <c r="AQ63" t="s">
        <v>101</v>
      </c>
      <c r="AR63">
        <v>3033194093</v>
      </c>
      <c r="AV63" t="s">
        <v>130</v>
      </c>
      <c r="AX63">
        <v>0</v>
      </c>
      <c r="AY63" t="s">
        <v>102</v>
      </c>
      <c r="AZ63">
        <v>1388</v>
      </c>
      <c r="BD63">
        <v>6492675080477</v>
      </c>
      <c r="BF63" t="s">
        <v>103</v>
      </c>
      <c r="BG63" t="s">
        <v>131</v>
      </c>
      <c r="BH63">
        <v>0</v>
      </c>
      <c r="BI63" t="s">
        <v>120</v>
      </c>
      <c r="BJ63">
        <v>0</v>
      </c>
      <c r="BX63" t="s">
        <v>555</v>
      </c>
      <c r="CA63" t="s">
        <v>555</v>
      </c>
    </row>
    <row r="64" spans="1:79" ht="16.2" customHeight="1" x14ac:dyDescent="0.3">
      <c r="A64" t="s">
        <v>556</v>
      </c>
      <c r="B64" t="s">
        <v>557</v>
      </c>
      <c r="C64" t="s">
        <v>128</v>
      </c>
      <c r="E64" t="s">
        <v>132</v>
      </c>
      <c r="G64" t="s">
        <v>99</v>
      </c>
      <c r="H64" t="s">
        <v>100</v>
      </c>
      <c r="I64">
        <v>2228.4</v>
      </c>
      <c r="J64">
        <v>150</v>
      </c>
      <c r="K64">
        <v>0</v>
      </c>
      <c r="L64">
        <v>2378.4</v>
      </c>
      <c r="M64" t="s">
        <v>198</v>
      </c>
      <c r="N64">
        <v>247.6</v>
      </c>
      <c r="O64" t="s">
        <v>129</v>
      </c>
      <c r="P64" t="s">
        <v>558</v>
      </c>
      <c r="Q64">
        <v>2</v>
      </c>
      <c r="R64" t="s">
        <v>123</v>
      </c>
      <c r="S64">
        <v>1238</v>
      </c>
      <c r="T64">
        <v>1650</v>
      </c>
      <c r="V64" t="b">
        <v>1</v>
      </c>
      <c r="W64" t="b">
        <v>0</v>
      </c>
      <c r="X64" t="s">
        <v>128</v>
      </c>
      <c r="Y64" t="s">
        <v>559</v>
      </c>
      <c r="Z64" t="s">
        <v>560</v>
      </c>
      <c r="AA64" t="s">
        <v>561</v>
      </c>
      <c r="AB64" t="s">
        <v>562</v>
      </c>
      <c r="AD64" t="s">
        <v>119</v>
      </c>
      <c r="AG64" t="s">
        <v>101</v>
      </c>
      <c r="AH64">
        <v>3422295351</v>
      </c>
      <c r="AI64" t="s">
        <v>559</v>
      </c>
      <c r="AJ64" t="s">
        <v>560</v>
      </c>
      <c r="AK64" t="s">
        <v>561</v>
      </c>
      <c r="AL64" t="s">
        <v>562</v>
      </c>
      <c r="AN64" t="s">
        <v>119</v>
      </c>
      <c r="AQ64" t="s">
        <v>101</v>
      </c>
      <c r="AR64">
        <v>3422295351</v>
      </c>
      <c r="AV64" t="s">
        <v>130</v>
      </c>
      <c r="AX64">
        <v>0</v>
      </c>
      <c r="AY64" t="s">
        <v>102</v>
      </c>
      <c r="AZ64">
        <v>2378.4</v>
      </c>
      <c r="BD64">
        <v>6492641001757</v>
      </c>
      <c r="BF64" t="s">
        <v>103</v>
      </c>
      <c r="BG64" t="s">
        <v>131</v>
      </c>
      <c r="BH64">
        <v>0</v>
      </c>
      <c r="BI64" t="s">
        <v>120</v>
      </c>
      <c r="BJ64">
        <v>0</v>
      </c>
      <c r="BX64" t="s">
        <v>563</v>
      </c>
      <c r="CA64" t="s">
        <v>563</v>
      </c>
    </row>
    <row r="65" spans="1:79" ht="16.2" customHeight="1" x14ac:dyDescent="0.3">
      <c r="A65" t="s">
        <v>564</v>
      </c>
      <c r="B65" t="s">
        <v>565</v>
      </c>
      <c r="C65" t="s">
        <v>128</v>
      </c>
      <c r="E65" t="s">
        <v>132</v>
      </c>
      <c r="G65" t="s">
        <v>99</v>
      </c>
      <c r="H65" t="s">
        <v>100</v>
      </c>
      <c r="I65">
        <v>1238</v>
      </c>
      <c r="J65">
        <v>150</v>
      </c>
      <c r="K65">
        <v>0</v>
      </c>
      <c r="L65">
        <v>1388</v>
      </c>
      <c r="N65">
        <v>0</v>
      </c>
      <c r="O65" t="s">
        <v>129</v>
      </c>
      <c r="P65" t="s">
        <v>566</v>
      </c>
      <c r="Q65">
        <v>1</v>
      </c>
      <c r="R65" t="s">
        <v>123</v>
      </c>
      <c r="S65">
        <v>1238</v>
      </c>
      <c r="T65">
        <v>1650</v>
      </c>
      <c r="V65" t="b">
        <v>1</v>
      </c>
      <c r="W65" t="b">
        <v>0</v>
      </c>
      <c r="X65" t="s">
        <v>128</v>
      </c>
      <c r="Y65" t="s">
        <v>567</v>
      </c>
      <c r="Z65" t="s">
        <v>568</v>
      </c>
      <c r="AA65" t="s">
        <v>569</v>
      </c>
      <c r="AB65" t="s">
        <v>570</v>
      </c>
      <c r="AD65" t="s">
        <v>104</v>
      </c>
      <c r="AE65" t="s">
        <v>571</v>
      </c>
      <c r="AG65" t="s">
        <v>101</v>
      </c>
      <c r="AH65">
        <v>3096949340</v>
      </c>
      <c r="AI65" t="s">
        <v>567</v>
      </c>
      <c r="AJ65" t="s">
        <v>568</v>
      </c>
      <c r="AK65" t="s">
        <v>569</v>
      </c>
      <c r="AL65" t="s">
        <v>570</v>
      </c>
      <c r="AN65" t="s">
        <v>104</v>
      </c>
      <c r="AO65" t="s">
        <v>571</v>
      </c>
      <c r="AQ65" t="s">
        <v>101</v>
      </c>
      <c r="AR65">
        <v>3096949340</v>
      </c>
      <c r="AV65" t="s">
        <v>130</v>
      </c>
      <c r="AX65">
        <v>0</v>
      </c>
      <c r="AY65" t="s">
        <v>102</v>
      </c>
      <c r="AZ65">
        <v>1388</v>
      </c>
      <c r="BD65">
        <v>6492639527197</v>
      </c>
      <c r="BF65" t="s">
        <v>103</v>
      </c>
      <c r="BG65" t="s">
        <v>131</v>
      </c>
      <c r="BH65">
        <v>0</v>
      </c>
      <c r="BI65" t="s">
        <v>120</v>
      </c>
      <c r="BJ65">
        <v>0</v>
      </c>
      <c r="BX65" t="s">
        <v>572</v>
      </c>
      <c r="CA65" t="s">
        <v>572</v>
      </c>
    </row>
    <row r="66" spans="1:79" ht="16.2" customHeight="1" x14ac:dyDescent="0.3">
      <c r="A66" t="s">
        <v>573</v>
      </c>
      <c r="C66" t="s">
        <v>128</v>
      </c>
      <c r="E66" t="s">
        <v>132</v>
      </c>
      <c r="G66" t="s">
        <v>99</v>
      </c>
      <c r="H66" t="s">
        <v>100</v>
      </c>
      <c r="I66">
        <v>1114.2</v>
      </c>
      <c r="J66">
        <v>150</v>
      </c>
      <c r="K66">
        <v>0</v>
      </c>
      <c r="L66">
        <v>1264.2</v>
      </c>
      <c r="M66" t="s">
        <v>140</v>
      </c>
      <c r="N66">
        <v>123.8</v>
      </c>
      <c r="O66" t="s">
        <v>129</v>
      </c>
      <c r="P66" t="s">
        <v>574</v>
      </c>
      <c r="Q66">
        <v>1</v>
      </c>
      <c r="R66" t="s">
        <v>123</v>
      </c>
      <c r="S66">
        <v>1238</v>
      </c>
      <c r="T66">
        <v>1650</v>
      </c>
      <c r="V66" t="b">
        <v>1</v>
      </c>
      <c r="W66" t="b">
        <v>0</v>
      </c>
      <c r="X66" t="s">
        <v>128</v>
      </c>
      <c r="Y66" t="s">
        <v>575</v>
      </c>
      <c r="Z66" t="s">
        <v>576</v>
      </c>
      <c r="AA66" t="s">
        <v>576</v>
      </c>
      <c r="AD66" t="s">
        <v>119</v>
      </c>
      <c r="AG66" t="s">
        <v>101</v>
      </c>
      <c r="AH66">
        <v>3182239690</v>
      </c>
      <c r="AI66" t="s">
        <v>575</v>
      </c>
      <c r="AJ66" t="s">
        <v>576</v>
      </c>
      <c r="AK66" t="s">
        <v>576</v>
      </c>
      <c r="AN66" t="s">
        <v>119</v>
      </c>
      <c r="AQ66" t="s">
        <v>101</v>
      </c>
      <c r="AR66">
        <v>3182239690</v>
      </c>
      <c r="AV66" t="s">
        <v>130</v>
      </c>
      <c r="AX66">
        <v>0</v>
      </c>
      <c r="AY66" t="s">
        <v>102</v>
      </c>
      <c r="AZ66">
        <v>1264.2</v>
      </c>
      <c r="BD66">
        <v>6492606005533</v>
      </c>
      <c r="BF66" t="s">
        <v>103</v>
      </c>
      <c r="BG66" t="s">
        <v>131</v>
      </c>
      <c r="BH66">
        <v>0</v>
      </c>
      <c r="BI66" t="s">
        <v>120</v>
      </c>
      <c r="BJ66">
        <v>0</v>
      </c>
      <c r="BS66">
        <v>923442537086</v>
      </c>
      <c r="BX66" t="s">
        <v>577</v>
      </c>
      <c r="CA66" t="s">
        <v>577</v>
      </c>
    </row>
    <row r="67" spans="1:79" ht="16.2" customHeight="1" x14ac:dyDescent="0.3">
      <c r="A67" t="s">
        <v>578</v>
      </c>
      <c r="B67" t="s">
        <v>579</v>
      </c>
      <c r="C67" t="s">
        <v>128</v>
      </c>
      <c r="E67" t="s">
        <v>132</v>
      </c>
      <c r="G67" t="s">
        <v>99</v>
      </c>
      <c r="H67" t="s">
        <v>100</v>
      </c>
      <c r="I67">
        <v>1238</v>
      </c>
      <c r="J67">
        <v>150</v>
      </c>
      <c r="K67">
        <v>0</v>
      </c>
      <c r="L67">
        <v>1388</v>
      </c>
      <c r="N67">
        <v>0</v>
      </c>
      <c r="O67" t="s">
        <v>129</v>
      </c>
      <c r="P67" t="s">
        <v>580</v>
      </c>
      <c r="Q67">
        <v>1</v>
      </c>
      <c r="R67" t="s">
        <v>123</v>
      </c>
      <c r="S67">
        <v>1238</v>
      </c>
      <c r="T67">
        <v>1650</v>
      </c>
      <c r="V67" t="b">
        <v>1</v>
      </c>
      <c r="W67" t="b">
        <v>0</v>
      </c>
      <c r="X67" t="s">
        <v>128</v>
      </c>
      <c r="Y67" t="s">
        <v>581</v>
      </c>
      <c r="Z67" t="s">
        <v>582</v>
      </c>
      <c r="AA67" t="s">
        <v>582</v>
      </c>
      <c r="AD67" t="s">
        <v>583</v>
      </c>
      <c r="AG67" t="s">
        <v>101</v>
      </c>
      <c r="AH67">
        <v>3065222559</v>
      </c>
      <c r="AI67" t="s">
        <v>581</v>
      </c>
      <c r="AJ67" t="s">
        <v>582</v>
      </c>
      <c r="AK67" t="s">
        <v>582</v>
      </c>
      <c r="AN67" t="s">
        <v>583</v>
      </c>
      <c r="AQ67" t="s">
        <v>101</v>
      </c>
      <c r="AR67">
        <v>3065222559</v>
      </c>
      <c r="AV67" t="s">
        <v>130</v>
      </c>
      <c r="AX67">
        <v>0</v>
      </c>
      <c r="AY67" t="s">
        <v>102</v>
      </c>
      <c r="AZ67">
        <v>1388</v>
      </c>
      <c r="BD67">
        <v>6492597649693</v>
      </c>
      <c r="BF67" t="s">
        <v>103</v>
      </c>
      <c r="BG67" t="s">
        <v>131</v>
      </c>
      <c r="BH67">
        <v>0</v>
      </c>
      <c r="BI67" t="s">
        <v>120</v>
      </c>
      <c r="BJ67">
        <v>0</v>
      </c>
      <c r="BX67" t="s">
        <v>584</v>
      </c>
      <c r="CA67" t="s">
        <v>584</v>
      </c>
    </row>
    <row r="68" spans="1:79" ht="16.2" customHeight="1" x14ac:dyDescent="0.3">
      <c r="A68" t="s">
        <v>585</v>
      </c>
      <c r="B68" t="s">
        <v>586</v>
      </c>
      <c r="C68" t="s">
        <v>128</v>
      </c>
      <c r="E68" t="s">
        <v>132</v>
      </c>
      <c r="G68" t="s">
        <v>99</v>
      </c>
      <c r="H68" t="s">
        <v>100</v>
      </c>
      <c r="I68">
        <v>1238</v>
      </c>
      <c r="J68">
        <v>150</v>
      </c>
      <c r="K68">
        <v>0</v>
      </c>
      <c r="L68">
        <v>1388</v>
      </c>
      <c r="N68">
        <v>0</v>
      </c>
      <c r="O68" t="s">
        <v>129</v>
      </c>
      <c r="P68" t="s">
        <v>587</v>
      </c>
      <c r="Q68">
        <v>1</v>
      </c>
      <c r="R68" t="s">
        <v>123</v>
      </c>
      <c r="S68">
        <v>1238</v>
      </c>
      <c r="T68">
        <v>1650</v>
      </c>
      <c r="V68" t="b">
        <v>1</v>
      </c>
      <c r="W68" t="b">
        <v>0</v>
      </c>
      <c r="X68" t="s">
        <v>128</v>
      </c>
      <c r="Y68" t="s">
        <v>588</v>
      </c>
      <c r="Z68" t="s">
        <v>589</v>
      </c>
      <c r="AA68" t="s">
        <v>589</v>
      </c>
      <c r="AD68" t="s">
        <v>119</v>
      </c>
      <c r="AG68" t="s">
        <v>101</v>
      </c>
      <c r="AH68">
        <v>3343065674</v>
      </c>
      <c r="AI68" t="s">
        <v>588</v>
      </c>
      <c r="AJ68" t="s">
        <v>589</v>
      </c>
      <c r="AK68" t="s">
        <v>589</v>
      </c>
      <c r="AN68" t="s">
        <v>119</v>
      </c>
      <c r="AQ68" t="s">
        <v>101</v>
      </c>
      <c r="AR68">
        <v>3343065674</v>
      </c>
      <c r="AV68" t="s">
        <v>130</v>
      </c>
      <c r="AX68">
        <v>0</v>
      </c>
      <c r="AY68" t="s">
        <v>102</v>
      </c>
      <c r="AZ68">
        <v>1388</v>
      </c>
      <c r="BD68">
        <v>6492589130013</v>
      </c>
      <c r="BF68" t="s">
        <v>103</v>
      </c>
      <c r="BG68" t="s">
        <v>131</v>
      </c>
      <c r="BH68">
        <v>0</v>
      </c>
      <c r="BI68" t="s">
        <v>120</v>
      </c>
      <c r="BJ68">
        <v>0</v>
      </c>
      <c r="BX68" t="s">
        <v>590</v>
      </c>
      <c r="CA68" t="s">
        <v>590</v>
      </c>
    </row>
    <row r="69" spans="1:79" ht="16.2" customHeight="1" x14ac:dyDescent="0.3">
      <c r="A69" t="s">
        <v>591</v>
      </c>
      <c r="B69" t="s">
        <v>592</v>
      </c>
      <c r="C69" t="s">
        <v>128</v>
      </c>
      <c r="E69" t="s">
        <v>132</v>
      </c>
      <c r="G69" t="s">
        <v>99</v>
      </c>
      <c r="H69" t="s">
        <v>100</v>
      </c>
      <c r="I69">
        <v>2476</v>
      </c>
      <c r="J69">
        <v>150</v>
      </c>
      <c r="K69">
        <v>0</v>
      </c>
      <c r="L69">
        <v>2626</v>
      </c>
      <c r="N69">
        <v>0</v>
      </c>
      <c r="O69" t="s">
        <v>129</v>
      </c>
      <c r="P69" t="s">
        <v>593</v>
      </c>
      <c r="Q69">
        <v>2</v>
      </c>
      <c r="R69" t="s">
        <v>123</v>
      </c>
      <c r="S69">
        <v>1238</v>
      </c>
      <c r="T69">
        <v>1650</v>
      </c>
      <c r="V69" t="b">
        <v>1</v>
      </c>
      <c r="W69" t="b">
        <v>0</v>
      </c>
      <c r="X69" t="s">
        <v>128</v>
      </c>
      <c r="Y69" t="s">
        <v>594</v>
      </c>
      <c r="Z69" t="s">
        <v>595</v>
      </c>
      <c r="AA69" t="s">
        <v>595</v>
      </c>
      <c r="AD69" t="s">
        <v>104</v>
      </c>
      <c r="AG69" t="s">
        <v>101</v>
      </c>
      <c r="AH69">
        <v>3214989280</v>
      </c>
      <c r="AI69" t="s">
        <v>594</v>
      </c>
      <c r="AJ69" t="s">
        <v>595</v>
      </c>
      <c r="AK69" t="s">
        <v>595</v>
      </c>
      <c r="AN69" t="s">
        <v>104</v>
      </c>
      <c r="AQ69" t="s">
        <v>101</v>
      </c>
      <c r="AR69">
        <v>3214989280</v>
      </c>
      <c r="AV69" t="s">
        <v>130</v>
      </c>
      <c r="AX69">
        <v>0</v>
      </c>
      <c r="AY69" t="s">
        <v>102</v>
      </c>
      <c r="AZ69">
        <v>2626</v>
      </c>
      <c r="BD69">
        <v>6492575990045</v>
      </c>
      <c r="BF69" t="s">
        <v>103</v>
      </c>
      <c r="BG69" t="s">
        <v>131</v>
      </c>
      <c r="BH69">
        <v>0</v>
      </c>
      <c r="BI69" t="s">
        <v>120</v>
      </c>
      <c r="BJ69">
        <v>0</v>
      </c>
      <c r="BX69" t="s">
        <v>596</v>
      </c>
      <c r="CA69" t="s">
        <v>596</v>
      </c>
    </row>
    <row r="70" spans="1:79" ht="16.2" customHeight="1" x14ac:dyDescent="0.3">
      <c r="A70" t="s">
        <v>597</v>
      </c>
      <c r="C70" t="s">
        <v>128</v>
      </c>
      <c r="E70" t="s">
        <v>132</v>
      </c>
      <c r="G70" t="s">
        <v>99</v>
      </c>
      <c r="H70" t="s">
        <v>100</v>
      </c>
      <c r="I70">
        <v>2476</v>
      </c>
      <c r="J70">
        <v>150</v>
      </c>
      <c r="K70">
        <v>0</v>
      </c>
      <c r="L70">
        <v>2626</v>
      </c>
      <c r="N70">
        <v>0</v>
      </c>
      <c r="O70" t="s">
        <v>129</v>
      </c>
      <c r="P70" t="s">
        <v>598</v>
      </c>
      <c r="Q70">
        <v>2</v>
      </c>
      <c r="R70" t="s">
        <v>123</v>
      </c>
      <c r="S70">
        <v>1238</v>
      </c>
      <c r="T70">
        <v>1650</v>
      </c>
      <c r="V70" t="b">
        <v>1</v>
      </c>
      <c r="W70" t="b">
        <v>0</v>
      </c>
      <c r="X70" t="s">
        <v>128</v>
      </c>
      <c r="Y70" t="s">
        <v>599</v>
      </c>
      <c r="Z70" t="s">
        <v>600</v>
      </c>
      <c r="AA70" t="s">
        <v>600</v>
      </c>
      <c r="AD70" t="s">
        <v>156</v>
      </c>
      <c r="AG70" t="s">
        <v>101</v>
      </c>
      <c r="AH70">
        <v>923233753737</v>
      </c>
      <c r="AI70" t="s">
        <v>599</v>
      </c>
      <c r="AJ70" t="s">
        <v>600</v>
      </c>
      <c r="AK70" t="s">
        <v>600</v>
      </c>
      <c r="AN70" t="s">
        <v>156</v>
      </c>
      <c r="AQ70" t="s">
        <v>101</v>
      </c>
      <c r="AR70">
        <v>923233753737</v>
      </c>
      <c r="AV70" t="s">
        <v>130</v>
      </c>
      <c r="AX70">
        <v>0</v>
      </c>
      <c r="AY70" t="s">
        <v>102</v>
      </c>
      <c r="AZ70">
        <v>2626</v>
      </c>
      <c r="BD70">
        <v>6492575760669</v>
      </c>
      <c r="BF70" t="s">
        <v>103</v>
      </c>
      <c r="BG70" t="s">
        <v>131</v>
      </c>
      <c r="BH70">
        <v>0</v>
      </c>
      <c r="BI70" t="s">
        <v>120</v>
      </c>
      <c r="BJ70">
        <v>0</v>
      </c>
      <c r="BS70">
        <v>923233753737</v>
      </c>
      <c r="BX70" t="s">
        <v>601</v>
      </c>
      <c r="CA70" t="s">
        <v>601</v>
      </c>
    </row>
    <row r="71" spans="1:79" ht="16.2" customHeight="1" x14ac:dyDescent="0.3">
      <c r="A71" t="s">
        <v>602</v>
      </c>
      <c r="B71" t="s">
        <v>603</v>
      </c>
      <c r="C71" t="s">
        <v>128</v>
      </c>
      <c r="E71" t="s">
        <v>132</v>
      </c>
      <c r="G71" t="s">
        <v>99</v>
      </c>
      <c r="H71" t="s">
        <v>100</v>
      </c>
      <c r="I71">
        <v>2260.8000000000002</v>
      </c>
      <c r="J71">
        <v>150</v>
      </c>
      <c r="K71">
        <v>0</v>
      </c>
      <c r="L71">
        <v>2410.8000000000002</v>
      </c>
      <c r="M71" t="s">
        <v>144</v>
      </c>
      <c r="N71">
        <v>251.2</v>
      </c>
      <c r="O71" t="s">
        <v>129</v>
      </c>
      <c r="P71" t="s">
        <v>604</v>
      </c>
      <c r="Q71">
        <v>1</v>
      </c>
      <c r="R71" t="s">
        <v>134</v>
      </c>
      <c r="S71">
        <v>2512</v>
      </c>
      <c r="T71">
        <v>3349</v>
      </c>
      <c r="V71" t="b">
        <v>1</v>
      </c>
      <c r="W71" t="b">
        <v>0</v>
      </c>
      <c r="X71" t="s">
        <v>128</v>
      </c>
      <c r="Y71" t="s">
        <v>605</v>
      </c>
      <c r="Z71" t="s">
        <v>606</v>
      </c>
      <c r="AA71" t="s">
        <v>607</v>
      </c>
      <c r="AB71" t="s">
        <v>608</v>
      </c>
      <c r="AD71" t="s">
        <v>119</v>
      </c>
      <c r="AE71" t="s">
        <v>609</v>
      </c>
      <c r="AG71" t="s">
        <v>101</v>
      </c>
      <c r="AH71">
        <v>3124722471</v>
      </c>
      <c r="AI71" t="s">
        <v>605</v>
      </c>
      <c r="AJ71" t="s">
        <v>606</v>
      </c>
      <c r="AK71" t="s">
        <v>607</v>
      </c>
      <c r="AL71" t="s">
        <v>608</v>
      </c>
      <c r="AN71" t="s">
        <v>119</v>
      </c>
      <c r="AO71" t="s">
        <v>609</v>
      </c>
      <c r="AQ71" t="s">
        <v>101</v>
      </c>
      <c r="AR71">
        <v>3124722471</v>
      </c>
      <c r="AV71" t="s">
        <v>130</v>
      </c>
      <c r="AX71">
        <v>0</v>
      </c>
      <c r="AY71" t="s">
        <v>102</v>
      </c>
      <c r="AZ71">
        <v>2410.8000000000002</v>
      </c>
      <c r="BD71">
        <v>6492560064797</v>
      </c>
      <c r="BF71" t="s">
        <v>103</v>
      </c>
      <c r="BG71" t="s">
        <v>131</v>
      </c>
      <c r="BH71">
        <v>0</v>
      </c>
      <c r="BI71" t="s">
        <v>120</v>
      </c>
      <c r="BJ71">
        <v>0</v>
      </c>
      <c r="BX71" t="s">
        <v>610</v>
      </c>
      <c r="CA71" t="s">
        <v>610</v>
      </c>
    </row>
    <row r="72" spans="1:79" ht="16.2" customHeight="1" x14ac:dyDescent="0.3">
      <c r="A72" t="s">
        <v>611</v>
      </c>
      <c r="B72" t="s">
        <v>612</v>
      </c>
      <c r="C72" t="s">
        <v>128</v>
      </c>
      <c r="E72" t="s">
        <v>132</v>
      </c>
      <c r="G72" t="s">
        <v>99</v>
      </c>
      <c r="H72" t="s">
        <v>100</v>
      </c>
      <c r="I72">
        <v>1238</v>
      </c>
      <c r="J72">
        <v>150</v>
      </c>
      <c r="K72">
        <v>0</v>
      </c>
      <c r="L72">
        <v>1388</v>
      </c>
      <c r="N72">
        <v>0</v>
      </c>
      <c r="O72" t="s">
        <v>129</v>
      </c>
      <c r="P72" t="s">
        <v>613</v>
      </c>
      <c r="Q72">
        <v>1</v>
      </c>
      <c r="R72" t="s">
        <v>123</v>
      </c>
      <c r="S72">
        <v>1238</v>
      </c>
      <c r="T72">
        <v>1650</v>
      </c>
      <c r="V72" t="b">
        <v>1</v>
      </c>
      <c r="W72" t="b">
        <v>0</v>
      </c>
      <c r="X72" t="s">
        <v>128</v>
      </c>
      <c r="Y72" t="s">
        <v>614</v>
      </c>
      <c r="Z72" t="s">
        <v>615</v>
      </c>
      <c r="AA72" t="s">
        <v>616</v>
      </c>
      <c r="AB72" t="s">
        <v>617</v>
      </c>
      <c r="AD72" t="s">
        <v>119</v>
      </c>
      <c r="AE72" t="s">
        <v>618</v>
      </c>
      <c r="AG72" t="s">
        <v>101</v>
      </c>
      <c r="AH72">
        <v>3232900126</v>
      </c>
      <c r="AI72" t="s">
        <v>614</v>
      </c>
      <c r="AJ72" t="s">
        <v>615</v>
      </c>
      <c r="AK72" t="s">
        <v>616</v>
      </c>
      <c r="AL72" t="s">
        <v>617</v>
      </c>
      <c r="AN72" t="s">
        <v>119</v>
      </c>
      <c r="AO72" t="s">
        <v>618</v>
      </c>
      <c r="AQ72" t="s">
        <v>101</v>
      </c>
      <c r="AR72">
        <v>3232900126</v>
      </c>
      <c r="AV72" t="s">
        <v>130</v>
      </c>
      <c r="AX72">
        <v>0</v>
      </c>
      <c r="AY72" t="s">
        <v>102</v>
      </c>
      <c r="AZ72">
        <v>1388</v>
      </c>
      <c r="BD72">
        <v>6492550660381</v>
      </c>
      <c r="BF72" t="s">
        <v>103</v>
      </c>
      <c r="BG72" t="s">
        <v>131</v>
      </c>
      <c r="BH72">
        <v>0</v>
      </c>
      <c r="BI72" t="s">
        <v>120</v>
      </c>
      <c r="BJ72">
        <v>0</v>
      </c>
      <c r="BX72" t="s">
        <v>619</v>
      </c>
      <c r="CA72" t="s">
        <v>619</v>
      </c>
    </row>
    <row r="73" spans="1:79" ht="16.2" customHeight="1" x14ac:dyDescent="0.3">
      <c r="A73" t="s">
        <v>620</v>
      </c>
      <c r="B73" t="s">
        <v>621</v>
      </c>
      <c r="C73" t="s">
        <v>128</v>
      </c>
      <c r="E73" t="s">
        <v>132</v>
      </c>
      <c r="G73" t="s">
        <v>99</v>
      </c>
      <c r="H73" t="s">
        <v>100</v>
      </c>
      <c r="I73">
        <v>1114.2</v>
      </c>
      <c r="J73">
        <v>150</v>
      </c>
      <c r="K73">
        <v>0</v>
      </c>
      <c r="L73">
        <v>1264.2</v>
      </c>
      <c r="M73" t="s">
        <v>149</v>
      </c>
      <c r="N73">
        <v>123.8</v>
      </c>
      <c r="O73" t="s">
        <v>129</v>
      </c>
      <c r="P73" t="s">
        <v>622</v>
      </c>
      <c r="Q73">
        <v>1</v>
      </c>
      <c r="R73" t="s">
        <v>123</v>
      </c>
      <c r="S73">
        <v>1238</v>
      </c>
      <c r="T73">
        <v>1650</v>
      </c>
      <c r="V73" t="b">
        <v>1</v>
      </c>
      <c r="W73" t="b">
        <v>0</v>
      </c>
      <c r="X73" t="s">
        <v>128</v>
      </c>
      <c r="Y73" t="s">
        <v>623</v>
      </c>
      <c r="Z73" t="s">
        <v>624</v>
      </c>
      <c r="AA73" t="s">
        <v>624</v>
      </c>
      <c r="AD73" t="s">
        <v>119</v>
      </c>
      <c r="AE73" t="s">
        <v>625</v>
      </c>
      <c r="AG73" t="s">
        <v>101</v>
      </c>
      <c r="AH73">
        <v>3352876347</v>
      </c>
      <c r="AI73" t="s">
        <v>623</v>
      </c>
      <c r="AJ73" t="s">
        <v>624</v>
      </c>
      <c r="AK73" t="s">
        <v>624</v>
      </c>
      <c r="AN73" t="s">
        <v>119</v>
      </c>
      <c r="AO73" t="s">
        <v>625</v>
      </c>
      <c r="AQ73" t="s">
        <v>101</v>
      </c>
      <c r="AR73">
        <v>3352876347</v>
      </c>
      <c r="AV73" t="s">
        <v>130</v>
      </c>
      <c r="AX73">
        <v>0</v>
      </c>
      <c r="AY73" t="s">
        <v>102</v>
      </c>
      <c r="AZ73">
        <v>1264.2</v>
      </c>
      <c r="BD73">
        <v>6492534735133</v>
      </c>
      <c r="BF73" t="s">
        <v>103</v>
      </c>
      <c r="BG73" t="s">
        <v>131</v>
      </c>
      <c r="BH73">
        <v>0</v>
      </c>
      <c r="BI73" t="s">
        <v>120</v>
      </c>
      <c r="BJ73">
        <v>0</v>
      </c>
      <c r="BX73" t="s">
        <v>626</v>
      </c>
      <c r="CA73" t="s">
        <v>626</v>
      </c>
    </row>
    <row r="74" spans="1:79" ht="16.2" customHeight="1" x14ac:dyDescent="0.3">
      <c r="A74" t="s">
        <v>627</v>
      </c>
      <c r="B74" t="s">
        <v>628</v>
      </c>
      <c r="C74" t="s">
        <v>128</v>
      </c>
      <c r="E74" t="s">
        <v>132</v>
      </c>
      <c r="G74" t="s">
        <v>99</v>
      </c>
      <c r="H74" t="s">
        <v>100</v>
      </c>
      <c r="I74">
        <v>1114.2</v>
      </c>
      <c r="J74">
        <v>150</v>
      </c>
      <c r="K74">
        <v>0</v>
      </c>
      <c r="L74">
        <v>1264.2</v>
      </c>
      <c r="M74" t="s">
        <v>178</v>
      </c>
      <c r="N74">
        <v>123.8</v>
      </c>
      <c r="O74" t="s">
        <v>129</v>
      </c>
      <c r="P74" t="s">
        <v>629</v>
      </c>
      <c r="Q74">
        <v>1</v>
      </c>
      <c r="R74" t="s">
        <v>123</v>
      </c>
      <c r="S74">
        <v>1238</v>
      </c>
      <c r="T74">
        <v>1650</v>
      </c>
      <c r="V74" t="b">
        <v>1</v>
      </c>
      <c r="W74" t="b">
        <v>0</v>
      </c>
      <c r="X74" t="s">
        <v>128</v>
      </c>
      <c r="Y74" t="s">
        <v>630</v>
      </c>
      <c r="Z74" t="s">
        <v>631</v>
      </c>
      <c r="AA74" t="s">
        <v>631</v>
      </c>
      <c r="AD74" t="s">
        <v>104</v>
      </c>
      <c r="AE74" t="s">
        <v>172</v>
      </c>
      <c r="AG74" t="s">
        <v>101</v>
      </c>
      <c r="AH74">
        <v>3284488339</v>
      </c>
      <c r="AI74" t="s">
        <v>630</v>
      </c>
      <c r="AJ74" t="s">
        <v>631</v>
      </c>
      <c r="AK74" t="s">
        <v>631</v>
      </c>
      <c r="AN74" t="s">
        <v>104</v>
      </c>
      <c r="AO74" t="s">
        <v>172</v>
      </c>
      <c r="AQ74" t="s">
        <v>101</v>
      </c>
      <c r="AR74">
        <v>3284488339</v>
      </c>
      <c r="AV74" t="s">
        <v>130</v>
      </c>
      <c r="AX74">
        <v>0</v>
      </c>
      <c r="AY74" t="s">
        <v>102</v>
      </c>
      <c r="AZ74">
        <v>1264.2</v>
      </c>
      <c r="BD74">
        <v>6492529066269</v>
      </c>
      <c r="BF74" t="s">
        <v>103</v>
      </c>
      <c r="BG74" t="s">
        <v>131</v>
      </c>
      <c r="BH74">
        <v>0</v>
      </c>
      <c r="BI74" t="s">
        <v>120</v>
      </c>
      <c r="BJ74">
        <v>0</v>
      </c>
      <c r="BX74" t="s">
        <v>632</v>
      </c>
      <c r="CA74" t="s">
        <v>632</v>
      </c>
    </row>
    <row r="75" spans="1:79" ht="16.2" customHeight="1" x14ac:dyDescent="0.3">
      <c r="A75" t="s">
        <v>633</v>
      </c>
      <c r="B75" t="s">
        <v>634</v>
      </c>
      <c r="C75" t="s">
        <v>128</v>
      </c>
      <c r="E75" t="s">
        <v>132</v>
      </c>
      <c r="G75" t="s">
        <v>150</v>
      </c>
      <c r="H75" t="s">
        <v>100</v>
      </c>
      <c r="I75">
        <v>2228.4</v>
      </c>
      <c r="J75">
        <v>150</v>
      </c>
      <c r="K75">
        <v>0</v>
      </c>
      <c r="L75">
        <v>2378.4</v>
      </c>
      <c r="M75" t="s">
        <v>140</v>
      </c>
      <c r="N75">
        <v>247.6</v>
      </c>
      <c r="O75" t="s">
        <v>129</v>
      </c>
      <c r="P75" t="s">
        <v>635</v>
      </c>
      <c r="Q75">
        <v>2</v>
      </c>
      <c r="R75" t="s">
        <v>123</v>
      </c>
      <c r="S75">
        <v>1238</v>
      </c>
      <c r="T75">
        <v>1650</v>
      </c>
      <c r="V75" t="b">
        <v>1</v>
      </c>
      <c r="W75" t="b">
        <v>0</v>
      </c>
      <c r="X75" t="s">
        <v>128</v>
      </c>
      <c r="Y75" t="s">
        <v>636</v>
      </c>
      <c r="Z75" t="s">
        <v>637</v>
      </c>
      <c r="AA75" t="s">
        <v>637</v>
      </c>
      <c r="AD75" t="s">
        <v>156</v>
      </c>
      <c r="AE75" t="s">
        <v>163</v>
      </c>
      <c r="AG75" t="s">
        <v>101</v>
      </c>
      <c r="AH75">
        <v>923344480313</v>
      </c>
      <c r="AI75" t="s">
        <v>636</v>
      </c>
      <c r="AJ75" t="s">
        <v>637</v>
      </c>
      <c r="AK75" t="s">
        <v>637</v>
      </c>
      <c r="AN75" t="s">
        <v>156</v>
      </c>
      <c r="AO75" t="s">
        <v>163</v>
      </c>
      <c r="AQ75" t="s">
        <v>101</v>
      </c>
      <c r="AR75">
        <v>923344480313</v>
      </c>
      <c r="AV75" t="s">
        <v>130</v>
      </c>
      <c r="AX75">
        <v>0</v>
      </c>
      <c r="AY75" t="s">
        <v>102</v>
      </c>
      <c r="AZ75">
        <v>2378.4</v>
      </c>
      <c r="BD75">
        <v>6492513665309</v>
      </c>
      <c r="BF75" t="s">
        <v>103</v>
      </c>
      <c r="BG75" t="s">
        <v>131</v>
      </c>
      <c r="BH75">
        <v>0</v>
      </c>
      <c r="BI75" t="s">
        <v>120</v>
      </c>
      <c r="BJ75">
        <v>0</v>
      </c>
      <c r="BX75" t="s">
        <v>638</v>
      </c>
      <c r="CA75" t="s">
        <v>638</v>
      </c>
    </row>
    <row r="76" spans="1:79" ht="16.2" customHeight="1" x14ac:dyDescent="0.3">
      <c r="A76" t="s">
        <v>639</v>
      </c>
      <c r="B76" t="s">
        <v>640</v>
      </c>
      <c r="C76" t="s">
        <v>128</v>
      </c>
      <c r="E76" t="s">
        <v>132</v>
      </c>
      <c r="G76" t="s">
        <v>150</v>
      </c>
      <c r="H76" t="s">
        <v>100</v>
      </c>
      <c r="I76">
        <v>2228.4</v>
      </c>
      <c r="J76">
        <v>150</v>
      </c>
      <c r="K76">
        <v>0</v>
      </c>
      <c r="L76">
        <v>2378.4</v>
      </c>
      <c r="M76" t="s">
        <v>157</v>
      </c>
      <c r="N76">
        <v>247.6</v>
      </c>
      <c r="O76" t="s">
        <v>129</v>
      </c>
      <c r="P76" t="s">
        <v>641</v>
      </c>
      <c r="Q76">
        <v>2</v>
      </c>
      <c r="R76" t="s">
        <v>123</v>
      </c>
      <c r="S76">
        <v>1238</v>
      </c>
      <c r="T76">
        <v>1650</v>
      </c>
      <c r="V76" t="b">
        <v>1</v>
      </c>
      <c r="W76" t="b">
        <v>0</v>
      </c>
      <c r="X76" t="s">
        <v>128</v>
      </c>
      <c r="Y76" t="s">
        <v>642</v>
      </c>
      <c r="Z76" t="s">
        <v>643</v>
      </c>
      <c r="AA76" t="s">
        <v>643</v>
      </c>
      <c r="AD76" t="s">
        <v>146</v>
      </c>
      <c r="AE76" t="s">
        <v>147</v>
      </c>
      <c r="AG76" t="s">
        <v>101</v>
      </c>
      <c r="AH76">
        <v>3275808700</v>
      </c>
      <c r="AI76" t="s">
        <v>642</v>
      </c>
      <c r="AJ76" t="s">
        <v>643</v>
      </c>
      <c r="AK76" t="s">
        <v>643</v>
      </c>
      <c r="AN76" t="s">
        <v>146</v>
      </c>
      <c r="AO76" t="s">
        <v>147</v>
      </c>
      <c r="AQ76" t="s">
        <v>101</v>
      </c>
      <c r="AR76">
        <v>3275808700</v>
      </c>
      <c r="AV76" t="s">
        <v>130</v>
      </c>
      <c r="AX76">
        <v>0</v>
      </c>
      <c r="AY76" t="s">
        <v>102</v>
      </c>
      <c r="AZ76">
        <v>2378.4</v>
      </c>
      <c r="BD76">
        <v>6492512846109</v>
      </c>
      <c r="BF76" t="s">
        <v>103</v>
      </c>
      <c r="BG76" t="s">
        <v>131</v>
      </c>
      <c r="BH76">
        <v>0</v>
      </c>
      <c r="BI76" t="s">
        <v>120</v>
      </c>
      <c r="BJ76">
        <v>0</v>
      </c>
      <c r="BX76" t="s">
        <v>644</v>
      </c>
      <c r="CA76" t="s">
        <v>644</v>
      </c>
    </row>
    <row r="77" spans="1:79" ht="16.2" customHeight="1" x14ac:dyDescent="0.3">
      <c r="A77" t="s">
        <v>645</v>
      </c>
      <c r="C77" t="s">
        <v>128</v>
      </c>
      <c r="E77" t="s">
        <v>132</v>
      </c>
      <c r="G77" t="s">
        <v>99</v>
      </c>
      <c r="H77" t="s">
        <v>100</v>
      </c>
      <c r="I77">
        <v>2225.6999999999998</v>
      </c>
      <c r="J77">
        <v>150</v>
      </c>
      <c r="K77">
        <v>0</v>
      </c>
      <c r="L77">
        <v>2375.6999999999998</v>
      </c>
      <c r="M77" t="s">
        <v>140</v>
      </c>
      <c r="N77">
        <v>247.3</v>
      </c>
      <c r="O77" t="s">
        <v>129</v>
      </c>
      <c r="P77" t="s">
        <v>646</v>
      </c>
      <c r="Q77">
        <v>1</v>
      </c>
      <c r="R77" t="s">
        <v>139</v>
      </c>
      <c r="S77">
        <v>2473</v>
      </c>
      <c r="T77">
        <v>3298</v>
      </c>
      <c r="V77" t="b">
        <v>1</v>
      </c>
      <c r="W77" t="b">
        <v>0</v>
      </c>
      <c r="X77" t="s">
        <v>128</v>
      </c>
      <c r="Y77" t="s">
        <v>647</v>
      </c>
      <c r="Z77" t="s">
        <v>648</v>
      </c>
      <c r="AA77" t="s">
        <v>648</v>
      </c>
      <c r="AD77" t="s">
        <v>649</v>
      </c>
      <c r="AG77" t="s">
        <v>101</v>
      </c>
      <c r="AH77">
        <v>3006546163</v>
      </c>
      <c r="AI77" t="s">
        <v>647</v>
      </c>
      <c r="AJ77" t="s">
        <v>648</v>
      </c>
      <c r="AK77" t="s">
        <v>648</v>
      </c>
      <c r="AN77" t="s">
        <v>649</v>
      </c>
      <c r="AQ77" t="s">
        <v>101</v>
      </c>
      <c r="AR77">
        <v>3006546163</v>
      </c>
      <c r="AV77" t="s">
        <v>130</v>
      </c>
      <c r="AX77">
        <v>0</v>
      </c>
      <c r="AY77" t="s">
        <v>102</v>
      </c>
      <c r="AZ77">
        <v>2375.6999999999998</v>
      </c>
      <c r="BD77">
        <v>6492507832605</v>
      </c>
      <c r="BF77" t="s">
        <v>103</v>
      </c>
      <c r="BG77" t="s">
        <v>131</v>
      </c>
      <c r="BH77">
        <v>0</v>
      </c>
      <c r="BI77" t="s">
        <v>120</v>
      </c>
      <c r="BJ77">
        <v>0</v>
      </c>
      <c r="BS77">
        <v>923006546163</v>
      </c>
      <c r="BX77" t="s">
        <v>650</v>
      </c>
      <c r="CA77" t="s">
        <v>650</v>
      </c>
    </row>
    <row r="78" spans="1:79" ht="16.2" customHeight="1" x14ac:dyDescent="0.3">
      <c r="A78" t="s">
        <v>651</v>
      </c>
      <c r="B78" t="s">
        <v>652</v>
      </c>
      <c r="C78" t="s">
        <v>128</v>
      </c>
      <c r="E78" t="s">
        <v>132</v>
      </c>
      <c r="G78" t="s">
        <v>99</v>
      </c>
      <c r="H78" t="s">
        <v>100</v>
      </c>
      <c r="I78">
        <v>1238</v>
      </c>
      <c r="J78">
        <v>150</v>
      </c>
      <c r="K78">
        <v>0</v>
      </c>
      <c r="L78">
        <v>1388</v>
      </c>
      <c r="N78">
        <v>0</v>
      </c>
      <c r="O78" t="s">
        <v>129</v>
      </c>
      <c r="P78" t="s">
        <v>653</v>
      </c>
      <c r="Q78">
        <v>1</v>
      </c>
      <c r="R78" t="s">
        <v>123</v>
      </c>
      <c r="S78">
        <v>1238</v>
      </c>
      <c r="T78">
        <v>1650</v>
      </c>
      <c r="V78" t="b">
        <v>1</v>
      </c>
      <c r="W78" t="b">
        <v>0</v>
      </c>
      <c r="X78" t="s">
        <v>128</v>
      </c>
      <c r="Y78" t="s">
        <v>654</v>
      </c>
      <c r="Z78" t="s">
        <v>655</v>
      </c>
      <c r="AA78" t="s">
        <v>655</v>
      </c>
      <c r="AD78" t="s">
        <v>104</v>
      </c>
      <c r="AG78" t="s">
        <v>101</v>
      </c>
      <c r="AH78">
        <v>3487212968</v>
      </c>
      <c r="AI78" t="s">
        <v>654</v>
      </c>
      <c r="AJ78" t="s">
        <v>655</v>
      </c>
      <c r="AK78" t="s">
        <v>655</v>
      </c>
      <c r="AN78" t="s">
        <v>104</v>
      </c>
      <c r="AQ78" t="s">
        <v>101</v>
      </c>
      <c r="AR78">
        <v>3487212968</v>
      </c>
      <c r="AV78" t="s">
        <v>130</v>
      </c>
      <c r="AX78">
        <v>0</v>
      </c>
      <c r="AY78" t="s">
        <v>102</v>
      </c>
      <c r="AZ78">
        <v>1388</v>
      </c>
      <c r="BD78">
        <v>6492467790109</v>
      </c>
      <c r="BF78" t="s">
        <v>103</v>
      </c>
      <c r="BG78" t="s">
        <v>131</v>
      </c>
      <c r="BH78">
        <v>0</v>
      </c>
      <c r="BI78" t="s">
        <v>120</v>
      </c>
      <c r="BJ78">
        <v>0</v>
      </c>
      <c r="BX78" t="s">
        <v>656</v>
      </c>
      <c r="CA78" t="s">
        <v>656</v>
      </c>
    </row>
    <row r="79" spans="1:79" ht="16.2" customHeight="1" x14ac:dyDescent="0.3">
      <c r="A79" t="s">
        <v>657</v>
      </c>
      <c r="B79" t="s">
        <v>658</v>
      </c>
      <c r="C79" t="s">
        <v>128</v>
      </c>
      <c r="E79" t="s">
        <v>132</v>
      </c>
      <c r="G79" t="s">
        <v>99</v>
      </c>
      <c r="H79" t="s">
        <v>100</v>
      </c>
      <c r="I79">
        <v>1114.2</v>
      </c>
      <c r="J79">
        <v>150</v>
      </c>
      <c r="K79">
        <v>0</v>
      </c>
      <c r="L79">
        <v>1264.2</v>
      </c>
      <c r="M79" t="s">
        <v>140</v>
      </c>
      <c r="N79">
        <v>123.8</v>
      </c>
      <c r="O79" t="s">
        <v>129</v>
      </c>
      <c r="P79" t="s">
        <v>659</v>
      </c>
      <c r="Q79">
        <v>1</v>
      </c>
      <c r="R79" t="s">
        <v>123</v>
      </c>
      <c r="S79">
        <v>1238</v>
      </c>
      <c r="T79">
        <v>1650</v>
      </c>
      <c r="V79" t="b">
        <v>1</v>
      </c>
      <c r="W79" t="b">
        <v>0</v>
      </c>
      <c r="X79" t="s">
        <v>128</v>
      </c>
      <c r="Y79" t="s">
        <v>660</v>
      </c>
      <c r="Z79" t="s">
        <v>661</v>
      </c>
      <c r="AA79" t="s">
        <v>661</v>
      </c>
      <c r="AD79" t="s">
        <v>156</v>
      </c>
      <c r="AE79" t="s">
        <v>662</v>
      </c>
      <c r="AG79" t="s">
        <v>101</v>
      </c>
      <c r="AH79">
        <v>3137249093</v>
      </c>
      <c r="AI79" t="s">
        <v>660</v>
      </c>
      <c r="AJ79" t="s">
        <v>661</v>
      </c>
      <c r="AK79" t="s">
        <v>661</v>
      </c>
      <c r="AN79" t="s">
        <v>156</v>
      </c>
      <c r="AO79" t="s">
        <v>662</v>
      </c>
      <c r="AQ79" t="s">
        <v>101</v>
      </c>
      <c r="AR79">
        <v>3137249093</v>
      </c>
      <c r="AV79" t="s">
        <v>130</v>
      </c>
      <c r="AX79">
        <v>0</v>
      </c>
      <c r="AY79" t="s">
        <v>102</v>
      </c>
      <c r="AZ79">
        <v>1264.2</v>
      </c>
      <c r="BD79">
        <v>6492446327069</v>
      </c>
      <c r="BF79" t="s">
        <v>103</v>
      </c>
      <c r="BG79" t="s">
        <v>131</v>
      </c>
      <c r="BH79">
        <v>0</v>
      </c>
      <c r="BI79" t="s">
        <v>120</v>
      </c>
      <c r="BJ79">
        <v>0</v>
      </c>
      <c r="BX79" t="s">
        <v>663</v>
      </c>
      <c r="CA79" t="s">
        <v>663</v>
      </c>
    </row>
    <row r="80" spans="1:79" ht="16.2" customHeight="1" x14ac:dyDescent="0.3">
      <c r="A80" t="s">
        <v>664</v>
      </c>
      <c r="B80" t="s">
        <v>665</v>
      </c>
      <c r="C80" t="s">
        <v>128</v>
      </c>
      <c r="E80" t="s">
        <v>132</v>
      </c>
      <c r="G80" t="s">
        <v>150</v>
      </c>
      <c r="H80" t="s">
        <v>100</v>
      </c>
      <c r="I80">
        <v>2228.4</v>
      </c>
      <c r="J80">
        <v>150</v>
      </c>
      <c r="K80">
        <v>0</v>
      </c>
      <c r="L80">
        <v>2378.4</v>
      </c>
      <c r="M80" t="s">
        <v>144</v>
      </c>
      <c r="N80">
        <v>247.6</v>
      </c>
      <c r="O80" t="s">
        <v>129</v>
      </c>
      <c r="P80" t="s">
        <v>666</v>
      </c>
      <c r="Q80">
        <v>2</v>
      </c>
      <c r="R80" t="s">
        <v>123</v>
      </c>
      <c r="S80">
        <v>1238</v>
      </c>
      <c r="T80">
        <v>1650</v>
      </c>
      <c r="V80" t="b">
        <v>1</v>
      </c>
      <c r="W80" t="b">
        <v>0</v>
      </c>
      <c r="X80" t="s">
        <v>128</v>
      </c>
      <c r="Y80" t="s">
        <v>667</v>
      </c>
      <c r="Z80" t="s">
        <v>668</v>
      </c>
      <c r="AA80" t="s">
        <v>668</v>
      </c>
      <c r="AD80" t="s">
        <v>119</v>
      </c>
      <c r="AG80" t="s">
        <v>101</v>
      </c>
      <c r="AH80">
        <v>3303154767</v>
      </c>
      <c r="AI80" t="s">
        <v>667</v>
      </c>
      <c r="AJ80" t="s">
        <v>668</v>
      </c>
      <c r="AK80" t="s">
        <v>668</v>
      </c>
      <c r="AN80" t="s">
        <v>119</v>
      </c>
      <c r="AQ80" t="s">
        <v>101</v>
      </c>
      <c r="AR80">
        <v>3303154767</v>
      </c>
      <c r="AV80" t="s">
        <v>130</v>
      </c>
      <c r="AX80">
        <v>0</v>
      </c>
      <c r="AY80" t="s">
        <v>102</v>
      </c>
      <c r="AZ80">
        <v>2378.4</v>
      </c>
      <c r="BD80">
        <v>6492441379101</v>
      </c>
      <c r="BF80" t="s">
        <v>103</v>
      </c>
      <c r="BG80" t="s">
        <v>131</v>
      </c>
      <c r="BH80">
        <v>0</v>
      </c>
      <c r="BI80" t="s">
        <v>120</v>
      </c>
      <c r="BJ80">
        <v>0</v>
      </c>
      <c r="BX80" t="s">
        <v>669</v>
      </c>
      <c r="CA80" t="s">
        <v>669</v>
      </c>
    </row>
    <row r="81" spans="1:79" ht="16.2" customHeight="1" x14ac:dyDescent="0.3">
      <c r="A81" t="s">
        <v>670</v>
      </c>
      <c r="B81" t="s">
        <v>671</v>
      </c>
      <c r="C81" t="s">
        <v>128</v>
      </c>
      <c r="E81" t="s">
        <v>132</v>
      </c>
      <c r="G81" t="s">
        <v>99</v>
      </c>
      <c r="H81" t="s">
        <v>100</v>
      </c>
      <c r="I81">
        <v>1114.2</v>
      </c>
      <c r="J81">
        <v>150</v>
      </c>
      <c r="K81">
        <v>0</v>
      </c>
      <c r="L81">
        <v>1264.2</v>
      </c>
      <c r="M81" t="s">
        <v>140</v>
      </c>
      <c r="N81">
        <v>123.8</v>
      </c>
      <c r="O81" t="s">
        <v>129</v>
      </c>
      <c r="P81" t="s">
        <v>672</v>
      </c>
      <c r="Q81">
        <v>1</v>
      </c>
      <c r="R81" t="s">
        <v>123</v>
      </c>
      <c r="S81">
        <v>1238</v>
      </c>
      <c r="T81">
        <v>1650</v>
      </c>
      <c r="V81" t="b">
        <v>1</v>
      </c>
      <c r="W81" t="b">
        <v>0</v>
      </c>
      <c r="X81" t="s">
        <v>128</v>
      </c>
      <c r="Y81" t="s">
        <v>673</v>
      </c>
      <c r="Z81" t="s">
        <v>674</v>
      </c>
      <c r="AA81" t="s">
        <v>674</v>
      </c>
      <c r="AD81" t="s">
        <v>104</v>
      </c>
      <c r="AG81" t="s">
        <v>101</v>
      </c>
      <c r="AH81">
        <v>3091935610</v>
      </c>
      <c r="AI81" t="s">
        <v>673</v>
      </c>
      <c r="AJ81" t="s">
        <v>674</v>
      </c>
      <c r="AK81" t="s">
        <v>674</v>
      </c>
      <c r="AN81" t="s">
        <v>104</v>
      </c>
      <c r="AQ81" t="s">
        <v>101</v>
      </c>
      <c r="AR81">
        <v>3091935610</v>
      </c>
      <c r="AV81" t="s">
        <v>130</v>
      </c>
      <c r="AX81">
        <v>0</v>
      </c>
      <c r="AY81" t="s">
        <v>102</v>
      </c>
      <c r="AZ81">
        <v>1264.2</v>
      </c>
      <c r="BD81">
        <v>6492436234525</v>
      </c>
      <c r="BF81" t="s">
        <v>103</v>
      </c>
      <c r="BG81" t="s">
        <v>131</v>
      </c>
      <c r="BH81">
        <v>0</v>
      </c>
      <c r="BI81" t="s">
        <v>120</v>
      </c>
      <c r="BJ81">
        <v>0</v>
      </c>
      <c r="BX81" t="s">
        <v>675</v>
      </c>
      <c r="CA81" t="s">
        <v>675</v>
      </c>
    </row>
    <row r="82" spans="1:79" ht="16.2" customHeight="1" x14ac:dyDescent="0.3">
      <c r="A82" t="s">
        <v>676</v>
      </c>
      <c r="B82" t="s">
        <v>677</v>
      </c>
      <c r="C82" t="s">
        <v>128</v>
      </c>
      <c r="E82" t="s">
        <v>132</v>
      </c>
      <c r="G82" t="s">
        <v>99</v>
      </c>
      <c r="H82" t="s">
        <v>100</v>
      </c>
      <c r="I82">
        <v>1238</v>
      </c>
      <c r="J82">
        <v>150</v>
      </c>
      <c r="K82">
        <v>0</v>
      </c>
      <c r="L82">
        <v>1388</v>
      </c>
      <c r="N82">
        <v>0</v>
      </c>
      <c r="O82" t="s">
        <v>129</v>
      </c>
      <c r="P82" t="s">
        <v>678</v>
      </c>
      <c r="Q82">
        <v>1</v>
      </c>
      <c r="R82" t="s">
        <v>123</v>
      </c>
      <c r="S82">
        <v>1238</v>
      </c>
      <c r="T82">
        <v>1650</v>
      </c>
      <c r="V82" t="b">
        <v>1</v>
      </c>
      <c r="W82" t="b">
        <v>0</v>
      </c>
      <c r="X82" t="s">
        <v>128</v>
      </c>
      <c r="Y82" t="s">
        <v>679</v>
      </c>
      <c r="Z82" t="s">
        <v>680</v>
      </c>
      <c r="AA82" t="s">
        <v>680</v>
      </c>
      <c r="AD82" t="s">
        <v>681</v>
      </c>
      <c r="AE82" t="s">
        <v>682</v>
      </c>
      <c r="AG82" t="s">
        <v>101</v>
      </c>
      <c r="AH82">
        <v>3086364172</v>
      </c>
      <c r="AI82" t="s">
        <v>679</v>
      </c>
      <c r="AJ82" t="s">
        <v>680</v>
      </c>
      <c r="AK82" t="s">
        <v>680</v>
      </c>
      <c r="AN82" t="s">
        <v>681</v>
      </c>
      <c r="AO82" t="s">
        <v>682</v>
      </c>
      <c r="AQ82" t="s">
        <v>101</v>
      </c>
      <c r="AR82">
        <v>3086364172</v>
      </c>
      <c r="AV82" t="s">
        <v>130</v>
      </c>
      <c r="AX82">
        <v>0</v>
      </c>
      <c r="AY82" t="s">
        <v>102</v>
      </c>
      <c r="AZ82">
        <v>1388</v>
      </c>
      <c r="BD82">
        <v>6492434006301</v>
      </c>
      <c r="BF82" t="s">
        <v>103</v>
      </c>
      <c r="BG82" t="s">
        <v>131</v>
      </c>
      <c r="BH82">
        <v>0</v>
      </c>
      <c r="BI82" t="s">
        <v>120</v>
      </c>
      <c r="BJ82">
        <v>0</v>
      </c>
      <c r="BX82" t="s">
        <v>683</v>
      </c>
      <c r="CA82" t="s">
        <v>683</v>
      </c>
    </row>
    <row r="83" spans="1:79" ht="16.2" customHeight="1" x14ac:dyDescent="0.3">
      <c r="A83" t="s">
        <v>684</v>
      </c>
      <c r="B83" t="s">
        <v>685</v>
      </c>
      <c r="C83" t="s">
        <v>128</v>
      </c>
      <c r="E83" t="s">
        <v>132</v>
      </c>
      <c r="G83" t="s">
        <v>99</v>
      </c>
      <c r="H83" t="s">
        <v>100</v>
      </c>
      <c r="I83">
        <v>2228.4</v>
      </c>
      <c r="J83">
        <v>150</v>
      </c>
      <c r="K83">
        <v>0</v>
      </c>
      <c r="L83">
        <v>2378.4</v>
      </c>
      <c r="M83" t="s">
        <v>140</v>
      </c>
      <c r="N83">
        <v>247.6</v>
      </c>
      <c r="O83" t="s">
        <v>129</v>
      </c>
      <c r="P83" t="s">
        <v>686</v>
      </c>
      <c r="Q83">
        <v>2</v>
      </c>
      <c r="R83" t="s">
        <v>123</v>
      </c>
      <c r="S83">
        <v>1238</v>
      </c>
      <c r="T83">
        <v>1650</v>
      </c>
      <c r="V83" t="b">
        <v>1</v>
      </c>
      <c r="W83" t="b">
        <v>0</v>
      </c>
      <c r="X83" t="s">
        <v>128</v>
      </c>
      <c r="Y83" t="s">
        <v>687</v>
      </c>
      <c r="Z83" t="s">
        <v>688</v>
      </c>
      <c r="AA83" t="s">
        <v>688</v>
      </c>
      <c r="AD83" t="s">
        <v>160</v>
      </c>
      <c r="AE83" t="s">
        <v>147</v>
      </c>
      <c r="AG83" t="s">
        <v>101</v>
      </c>
      <c r="AH83">
        <v>3060610044</v>
      </c>
      <c r="AI83" t="s">
        <v>687</v>
      </c>
      <c r="AJ83" t="s">
        <v>688</v>
      </c>
      <c r="AK83" t="s">
        <v>688</v>
      </c>
      <c r="AN83" t="s">
        <v>160</v>
      </c>
      <c r="AO83" t="s">
        <v>147</v>
      </c>
      <c r="AQ83" t="s">
        <v>101</v>
      </c>
      <c r="AR83">
        <v>3060610044</v>
      </c>
      <c r="AV83" t="s">
        <v>130</v>
      </c>
      <c r="AX83">
        <v>0</v>
      </c>
      <c r="AY83" t="s">
        <v>102</v>
      </c>
      <c r="AZ83">
        <v>2378.4</v>
      </c>
      <c r="BD83">
        <v>6492419719453</v>
      </c>
      <c r="BF83" t="s">
        <v>103</v>
      </c>
      <c r="BG83" t="s">
        <v>131</v>
      </c>
      <c r="BH83">
        <v>0</v>
      </c>
      <c r="BI83" t="s">
        <v>120</v>
      </c>
      <c r="BJ83">
        <v>0</v>
      </c>
      <c r="BX83" t="s">
        <v>689</v>
      </c>
      <c r="CA83" t="s">
        <v>689</v>
      </c>
    </row>
    <row r="84" spans="1:79" ht="16.2" customHeight="1" x14ac:dyDescent="0.3">
      <c r="A84" t="s">
        <v>690</v>
      </c>
      <c r="B84" t="s">
        <v>691</v>
      </c>
      <c r="C84" t="s">
        <v>128</v>
      </c>
      <c r="E84" t="s">
        <v>132</v>
      </c>
      <c r="G84" t="s">
        <v>99</v>
      </c>
      <c r="H84" t="s">
        <v>100</v>
      </c>
      <c r="I84">
        <v>2059.1999999999998</v>
      </c>
      <c r="J84">
        <v>150</v>
      </c>
      <c r="K84">
        <v>0</v>
      </c>
      <c r="L84">
        <v>2209.1999999999998</v>
      </c>
      <c r="M84" t="s">
        <v>140</v>
      </c>
      <c r="N84">
        <v>228.8</v>
      </c>
      <c r="O84" t="s">
        <v>129</v>
      </c>
      <c r="P84" t="s">
        <v>692</v>
      </c>
      <c r="Q84">
        <v>1</v>
      </c>
      <c r="R84" t="s">
        <v>124</v>
      </c>
      <c r="S84">
        <v>1050</v>
      </c>
      <c r="T84">
        <v>1399</v>
      </c>
      <c r="V84" t="b">
        <v>1</v>
      </c>
      <c r="W84" t="b">
        <v>0</v>
      </c>
      <c r="X84" t="s">
        <v>128</v>
      </c>
      <c r="Y84" t="s">
        <v>693</v>
      </c>
      <c r="Z84" t="s">
        <v>694</v>
      </c>
      <c r="AA84" t="s">
        <v>694</v>
      </c>
      <c r="AD84" t="s">
        <v>104</v>
      </c>
      <c r="AE84" t="s">
        <v>148</v>
      </c>
      <c r="AG84" t="s">
        <v>101</v>
      </c>
      <c r="AH84">
        <v>3076933369</v>
      </c>
      <c r="AI84" t="s">
        <v>693</v>
      </c>
      <c r="AJ84" t="s">
        <v>694</v>
      </c>
      <c r="AK84" t="s">
        <v>694</v>
      </c>
      <c r="AN84" t="s">
        <v>104</v>
      </c>
      <c r="AO84" t="s">
        <v>148</v>
      </c>
      <c r="AQ84" t="s">
        <v>101</v>
      </c>
      <c r="AR84">
        <v>3076933369</v>
      </c>
      <c r="AV84" t="s">
        <v>130</v>
      </c>
      <c r="AX84">
        <v>0</v>
      </c>
      <c r="AY84" t="s">
        <v>102</v>
      </c>
      <c r="AZ84">
        <v>2209.1999999999998</v>
      </c>
      <c r="BD84">
        <v>6492419686685</v>
      </c>
      <c r="BF84" t="s">
        <v>103</v>
      </c>
      <c r="BG84" t="s">
        <v>131</v>
      </c>
      <c r="BH84">
        <v>0</v>
      </c>
      <c r="BI84" t="s">
        <v>120</v>
      </c>
      <c r="BJ84">
        <v>0</v>
      </c>
      <c r="BX84" t="s">
        <v>695</v>
      </c>
      <c r="CA84" t="s">
        <v>695</v>
      </c>
    </row>
    <row r="85" spans="1:79" ht="16.2" customHeight="1" x14ac:dyDescent="0.3">
      <c r="A85" t="s">
        <v>690</v>
      </c>
      <c r="B85" t="s">
        <v>691</v>
      </c>
      <c r="P85" t="s">
        <v>692</v>
      </c>
      <c r="Q85">
        <v>1</v>
      </c>
      <c r="R85" t="s">
        <v>123</v>
      </c>
      <c r="S85">
        <v>1238</v>
      </c>
      <c r="T85">
        <v>1650</v>
      </c>
      <c r="V85" t="b">
        <v>1</v>
      </c>
      <c r="W85" t="b">
        <v>0</v>
      </c>
      <c r="X85" t="s">
        <v>128</v>
      </c>
      <c r="AH85"/>
      <c r="AY85" t="s">
        <v>102</v>
      </c>
      <c r="BH85">
        <v>0</v>
      </c>
    </row>
    <row r="86" spans="1:79" ht="16.2" customHeight="1" x14ac:dyDescent="0.3">
      <c r="A86" t="s">
        <v>696</v>
      </c>
      <c r="C86" t="s">
        <v>128</v>
      </c>
      <c r="E86" t="s">
        <v>132</v>
      </c>
      <c r="G86" t="s">
        <v>99</v>
      </c>
      <c r="H86" t="s">
        <v>100</v>
      </c>
      <c r="I86">
        <v>1275</v>
      </c>
      <c r="J86">
        <v>150</v>
      </c>
      <c r="K86">
        <v>0</v>
      </c>
      <c r="L86">
        <v>1425</v>
      </c>
      <c r="N86">
        <v>0</v>
      </c>
      <c r="O86" t="s">
        <v>129</v>
      </c>
      <c r="P86" t="s">
        <v>697</v>
      </c>
      <c r="Q86">
        <v>1</v>
      </c>
      <c r="R86" t="s">
        <v>133</v>
      </c>
      <c r="S86">
        <v>1275</v>
      </c>
      <c r="T86">
        <v>1699</v>
      </c>
      <c r="V86" t="b">
        <v>1</v>
      </c>
      <c r="W86" t="b">
        <v>0</v>
      </c>
      <c r="X86" t="s">
        <v>128</v>
      </c>
      <c r="Y86" t="s">
        <v>698</v>
      </c>
      <c r="Z86" t="s">
        <v>699</v>
      </c>
      <c r="AA86" t="s">
        <v>699</v>
      </c>
      <c r="AD86" t="s">
        <v>119</v>
      </c>
      <c r="AG86" t="s">
        <v>101</v>
      </c>
      <c r="AH86">
        <v>3312734925</v>
      </c>
      <c r="AI86" t="s">
        <v>698</v>
      </c>
      <c r="AJ86" t="s">
        <v>699</v>
      </c>
      <c r="AK86" t="s">
        <v>699</v>
      </c>
      <c r="AN86" t="s">
        <v>119</v>
      </c>
      <c r="AQ86" t="s">
        <v>101</v>
      </c>
      <c r="AR86">
        <v>3312734925</v>
      </c>
      <c r="AV86" t="s">
        <v>130</v>
      </c>
      <c r="AX86">
        <v>0</v>
      </c>
      <c r="AY86" t="s">
        <v>102</v>
      </c>
      <c r="AZ86">
        <v>1425</v>
      </c>
      <c r="BD86">
        <v>6492419522845</v>
      </c>
      <c r="BF86" t="s">
        <v>103</v>
      </c>
      <c r="BG86" t="s">
        <v>131</v>
      </c>
      <c r="BH86">
        <v>0</v>
      </c>
      <c r="BI86" t="s">
        <v>120</v>
      </c>
      <c r="BJ86">
        <v>0</v>
      </c>
      <c r="BS86">
        <v>923312734925</v>
      </c>
      <c r="BX86" t="s">
        <v>700</v>
      </c>
      <c r="CA86" t="s">
        <v>700</v>
      </c>
    </row>
    <row r="87" spans="1:79" ht="16.2" customHeight="1" x14ac:dyDescent="0.3">
      <c r="A87" t="s">
        <v>701</v>
      </c>
      <c r="B87" t="s">
        <v>702</v>
      </c>
      <c r="C87" t="s">
        <v>128</v>
      </c>
      <c r="E87" t="s">
        <v>132</v>
      </c>
      <c r="G87" t="s">
        <v>99</v>
      </c>
      <c r="H87" t="s">
        <v>100</v>
      </c>
      <c r="I87">
        <v>1114.2</v>
      </c>
      <c r="J87">
        <v>150</v>
      </c>
      <c r="K87">
        <v>0</v>
      </c>
      <c r="L87">
        <v>1264.2</v>
      </c>
      <c r="M87" t="s">
        <v>140</v>
      </c>
      <c r="N87">
        <v>123.8</v>
      </c>
      <c r="O87" t="s">
        <v>129</v>
      </c>
      <c r="P87" t="s">
        <v>703</v>
      </c>
      <c r="Q87">
        <v>1</v>
      </c>
      <c r="R87" t="s">
        <v>123</v>
      </c>
      <c r="S87">
        <v>1238</v>
      </c>
      <c r="T87">
        <v>1650</v>
      </c>
      <c r="V87" t="b">
        <v>1</v>
      </c>
      <c r="W87" t="b">
        <v>0</v>
      </c>
      <c r="X87" t="s">
        <v>128</v>
      </c>
      <c r="Y87" t="s">
        <v>704</v>
      </c>
      <c r="Z87" t="s">
        <v>705</v>
      </c>
      <c r="AA87" t="s">
        <v>705</v>
      </c>
      <c r="AD87" t="s">
        <v>179</v>
      </c>
      <c r="AG87" t="s">
        <v>101</v>
      </c>
      <c r="AH87">
        <v>3117927800</v>
      </c>
      <c r="AI87" t="s">
        <v>704</v>
      </c>
      <c r="AJ87" t="s">
        <v>705</v>
      </c>
      <c r="AK87" t="s">
        <v>705</v>
      </c>
      <c r="AN87" t="s">
        <v>179</v>
      </c>
      <c r="AQ87" t="s">
        <v>101</v>
      </c>
      <c r="AR87">
        <v>3117927800</v>
      </c>
      <c r="AV87" t="s">
        <v>130</v>
      </c>
      <c r="AX87">
        <v>0</v>
      </c>
      <c r="AY87" t="s">
        <v>102</v>
      </c>
      <c r="AZ87">
        <v>1264.2</v>
      </c>
      <c r="BD87">
        <v>6492417163549</v>
      </c>
      <c r="BF87" t="s">
        <v>103</v>
      </c>
      <c r="BG87" t="s">
        <v>131</v>
      </c>
      <c r="BH87">
        <v>0</v>
      </c>
      <c r="BI87" t="s">
        <v>120</v>
      </c>
      <c r="BJ87">
        <v>0</v>
      </c>
      <c r="BX87" t="s">
        <v>706</v>
      </c>
      <c r="CA87" t="s">
        <v>706</v>
      </c>
    </row>
    <row r="88" spans="1:79" ht="16.2" customHeight="1" x14ac:dyDescent="0.3">
      <c r="A88" t="s">
        <v>707</v>
      </c>
      <c r="B88" t="s">
        <v>708</v>
      </c>
      <c r="C88" t="s">
        <v>128</v>
      </c>
      <c r="E88" t="s">
        <v>132</v>
      </c>
      <c r="G88" t="s">
        <v>99</v>
      </c>
      <c r="H88" t="s">
        <v>100</v>
      </c>
      <c r="I88">
        <v>1114.2</v>
      </c>
      <c r="J88">
        <v>150</v>
      </c>
      <c r="K88">
        <v>0</v>
      </c>
      <c r="L88">
        <v>1264.2</v>
      </c>
      <c r="M88" t="s">
        <v>140</v>
      </c>
      <c r="N88">
        <v>123.8</v>
      </c>
      <c r="O88" t="s">
        <v>129</v>
      </c>
      <c r="P88" t="s">
        <v>709</v>
      </c>
      <c r="Q88">
        <v>1</v>
      </c>
      <c r="R88" t="s">
        <v>123</v>
      </c>
      <c r="S88">
        <v>1238</v>
      </c>
      <c r="T88">
        <v>1650</v>
      </c>
      <c r="V88" t="b">
        <v>1</v>
      </c>
      <c r="W88" t="b">
        <v>0</v>
      </c>
      <c r="X88" t="s">
        <v>128</v>
      </c>
      <c r="Y88" t="s">
        <v>710</v>
      </c>
      <c r="Z88" t="s">
        <v>711</v>
      </c>
      <c r="AA88" t="s">
        <v>711</v>
      </c>
      <c r="AD88" t="s">
        <v>166</v>
      </c>
      <c r="AG88" t="s">
        <v>101</v>
      </c>
      <c r="AH88">
        <v>3001124646</v>
      </c>
      <c r="AI88" t="s">
        <v>710</v>
      </c>
      <c r="AJ88" t="s">
        <v>711</v>
      </c>
      <c r="AK88" t="s">
        <v>711</v>
      </c>
      <c r="AN88" t="s">
        <v>166</v>
      </c>
      <c r="AQ88" t="s">
        <v>101</v>
      </c>
      <c r="AR88">
        <v>3001124646</v>
      </c>
      <c r="AV88" t="s">
        <v>130</v>
      </c>
      <c r="AX88">
        <v>0</v>
      </c>
      <c r="AY88" t="s">
        <v>102</v>
      </c>
      <c r="AZ88">
        <v>1264.2</v>
      </c>
      <c r="BD88">
        <v>6492388262173</v>
      </c>
      <c r="BF88" t="s">
        <v>103</v>
      </c>
      <c r="BG88" t="s">
        <v>131</v>
      </c>
      <c r="BH88">
        <v>0</v>
      </c>
      <c r="BI88" t="s">
        <v>120</v>
      </c>
      <c r="BJ88">
        <v>0</v>
      </c>
      <c r="BX88" t="s">
        <v>712</v>
      </c>
      <c r="CA88" t="s">
        <v>712</v>
      </c>
    </row>
    <row r="89" spans="1:79" ht="16.2" customHeight="1" x14ac:dyDescent="0.3">
      <c r="A89" t="s">
        <v>713</v>
      </c>
      <c r="B89" t="s">
        <v>714</v>
      </c>
      <c r="C89" t="s">
        <v>128</v>
      </c>
      <c r="E89" t="s">
        <v>132</v>
      </c>
      <c r="G89" t="s">
        <v>99</v>
      </c>
      <c r="H89" t="s">
        <v>100</v>
      </c>
      <c r="I89">
        <v>1238</v>
      </c>
      <c r="J89">
        <v>150</v>
      </c>
      <c r="K89">
        <v>0</v>
      </c>
      <c r="L89">
        <v>1388</v>
      </c>
      <c r="N89">
        <v>0</v>
      </c>
      <c r="O89" t="s">
        <v>129</v>
      </c>
      <c r="P89" t="s">
        <v>715</v>
      </c>
      <c r="Q89">
        <v>1</v>
      </c>
      <c r="R89" t="s">
        <v>123</v>
      </c>
      <c r="S89">
        <v>1238</v>
      </c>
      <c r="T89">
        <v>1650</v>
      </c>
      <c r="V89" t="b">
        <v>1</v>
      </c>
      <c r="W89" t="b">
        <v>0</v>
      </c>
      <c r="X89" t="s">
        <v>128</v>
      </c>
      <c r="Y89" t="s">
        <v>716</v>
      </c>
      <c r="Z89" t="s">
        <v>717</v>
      </c>
      <c r="AA89" t="s">
        <v>717</v>
      </c>
      <c r="AD89" t="s">
        <v>104</v>
      </c>
      <c r="AG89" t="s">
        <v>101</v>
      </c>
      <c r="AH89">
        <v>3354958215</v>
      </c>
      <c r="AI89" t="s">
        <v>716</v>
      </c>
      <c r="AJ89" t="s">
        <v>717</v>
      </c>
      <c r="AK89" t="s">
        <v>717</v>
      </c>
      <c r="AN89" t="s">
        <v>104</v>
      </c>
      <c r="AQ89" t="s">
        <v>101</v>
      </c>
      <c r="AR89">
        <v>3354958215</v>
      </c>
      <c r="AV89" t="s">
        <v>130</v>
      </c>
      <c r="AX89">
        <v>0</v>
      </c>
      <c r="AY89" t="s">
        <v>102</v>
      </c>
      <c r="AZ89">
        <v>1388</v>
      </c>
      <c r="BD89">
        <v>6492383445277</v>
      </c>
      <c r="BF89" t="s">
        <v>103</v>
      </c>
      <c r="BG89" t="s">
        <v>131</v>
      </c>
      <c r="BH89">
        <v>0</v>
      </c>
      <c r="BI89" t="s">
        <v>120</v>
      </c>
      <c r="BJ89">
        <v>0</v>
      </c>
      <c r="BX89" t="s">
        <v>718</v>
      </c>
      <c r="CA89" t="s">
        <v>718</v>
      </c>
    </row>
    <row r="90" spans="1:79" ht="16.2" customHeight="1" x14ac:dyDescent="0.3">
      <c r="A90" t="s">
        <v>719</v>
      </c>
      <c r="B90" t="s">
        <v>720</v>
      </c>
      <c r="C90" t="s">
        <v>128</v>
      </c>
      <c r="E90" t="s">
        <v>132</v>
      </c>
      <c r="G90" t="s">
        <v>99</v>
      </c>
      <c r="H90" t="s">
        <v>100</v>
      </c>
      <c r="I90">
        <v>1238</v>
      </c>
      <c r="J90">
        <v>150</v>
      </c>
      <c r="K90">
        <v>0</v>
      </c>
      <c r="L90">
        <v>1388</v>
      </c>
      <c r="N90">
        <v>0</v>
      </c>
      <c r="O90" t="s">
        <v>129</v>
      </c>
      <c r="P90" t="s">
        <v>721</v>
      </c>
      <c r="Q90">
        <v>1</v>
      </c>
      <c r="R90" t="s">
        <v>123</v>
      </c>
      <c r="S90">
        <v>1238</v>
      </c>
      <c r="T90">
        <v>1650</v>
      </c>
      <c r="V90" t="b">
        <v>1</v>
      </c>
      <c r="W90" t="b">
        <v>0</v>
      </c>
      <c r="X90" t="s">
        <v>128</v>
      </c>
      <c r="Y90" t="s">
        <v>722</v>
      </c>
      <c r="Z90" t="s">
        <v>723</v>
      </c>
      <c r="AA90" t="s">
        <v>723</v>
      </c>
      <c r="AD90" t="s">
        <v>724</v>
      </c>
      <c r="AE90" t="s">
        <v>725</v>
      </c>
      <c r="AG90" t="s">
        <v>101</v>
      </c>
      <c r="AH90">
        <v>3314704075</v>
      </c>
      <c r="AI90" t="s">
        <v>722</v>
      </c>
      <c r="AJ90" t="s">
        <v>723</v>
      </c>
      <c r="AK90" t="s">
        <v>723</v>
      </c>
      <c r="AN90" t="s">
        <v>724</v>
      </c>
      <c r="AO90" t="s">
        <v>725</v>
      </c>
      <c r="AQ90" t="s">
        <v>101</v>
      </c>
      <c r="AR90">
        <v>3314704075</v>
      </c>
      <c r="AV90" t="s">
        <v>130</v>
      </c>
      <c r="AX90">
        <v>0</v>
      </c>
      <c r="AY90" t="s">
        <v>102</v>
      </c>
      <c r="AZ90">
        <v>1388</v>
      </c>
      <c r="BD90">
        <v>6492368765213</v>
      </c>
      <c r="BF90" t="s">
        <v>103</v>
      </c>
      <c r="BG90" t="s">
        <v>131</v>
      </c>
      <c r="BH90">
        <v>0</v>
      </c>
      <c r="BI90" t="s">
        <v>120</v>
      </c>
      <c r="BJ90">
        <v>0</v>
      </c>
      <c r="BX90" t="s">
        <v>726</v>
      </c>
      <c r="CA90" t="s">
        <v>726</v>
      </c>
    </row>
    <row r="91" spans="1:79" ht="16.2" customHeight="1" x14ac:dyDescent="0.3">
      <c r="A91" t="s">
        <v>727</v>
      </c>
      <c r="B91" t="s">
        <v>728</v>
      </c>
      <c r="C91" t="s">
        <v>128</v>
      </c>
      <c r="E91" t="s">
        <v>132</v>
      </c>
      <c r="G91" t="s">
        <v>99</v>
      </c>
      <c r="H91" t="s">
        <v>100</v>
      </c>
      <c r="I91">
        <v>1114.2</v>
      </c>
      <c r="J91">
        <v>150</v>
      </c>
      <c r="K91">
        <v>0</v>
      </c>
      <c r="L91">
        <v>1264.2</v>
      </c>
      <c r="M91" t="s">
        <v>143</v>
      </c>
      <c r="N91">
        <v>123.8</v>
      </c>
      <c r="O91" t="s">
        <v>129</v>
      </c>
      <c r="P91" t="s">
        <v>729</v>
      </c>
      <c r="Q91">
        <v>1</v>
      </c>
      <c r="R91" t="s">
        <v>123</v>
      </c>
      <c r="S91">
        <v>1238</v>
      </c>
      <c r="T91">
        <v>1650</v>
      </c>
      <c r="V91" t="b">
        <v>1</v>
      </c>
      <c r="W91" t="b">
        <v>0</v>
      </c>
      <c r="X91" t="s">
        <v>128</v>
      </c>
      <c r="Y91" t="s">
        <v>730</v>
      </c>
      <c r="Z91" t="s">
        <v>731</v>
      </c>
      <c r="AA91" t="s">
        <v>731</v>
      </c>
      <c r="AD91" t="s">
        <v>104</v>
      </c>
      <c r="AE91" t="s">
        <v>732</v>
      </c>
      <c r="AG91" t="s">
        <v>101</v>
      </c>
      <c r="AH91">
        <v>3328493218</v>
      </c>
      <c r="AI91" t="s">
        <v>730</v>
      </c>
      <c r="AJ91" t="s">
        <v>731</v>
      </c>
      <c r="AK91" t="s">
        <v>731</v>
      </c>
      <c r="AN91" t="s">
        <v>104</v>
      </c>
      <c r="AO91" t="s">
        <v>732</v>
      </c>
      <c r="AQ91" t="s">
        <v>101</v>
      </c>
      <c r="AR91">
        <v>3328493218</v>
      </c>
      <c r="AV91" t="s">
        <v>130</v>
      </c>
      <c r="AX91">
        <v>0</v>
      </c>
      <c r="AY91" t="s">
        <v>102</v>
      </c>
      <c r="AZ91">
        <v>1264.2</v>
      </c>
      <c r="BD91">
        <v>6492358869277</v>
      </c>
      <c r="BF91" t="s">
        <v>103</v>
      </c>
      <c r="BG91" t="s">
        <v>131</v>
      </c>
      <c r="BH91">
        <v>0</v>
      </c>
      <c r="BI91" t="s">
        <v>120</v>
      </c>
      <c r="BJ91">
        <v>0</v>
      </c>
      <c r="BX91" t="s">
        <v>733</v>
      </c>
      <c r="CA91" t="s">
        <v>733</v>
      </c>
    </row>
    <row r="92" spans="1:79" ht="16.2" customHeight="1" x14ac:dyDescent="0.3">
      <c r="A92" t="s">
        <v>734</v>
      </c>
      <c r="B92" t="s">
        <v>735</v>
      </c>
      <c r="C92" t="s">
        <v>128</v>
      </c>
      <c r="E92" t="s">
        <v>132</v>
      </c>
      <c r="G92" t="s">
        <v>99</v>
      </c>
      <c r="H92" t="s">
        <v>100</v>
      </c>
      <c r="I92">
        <v>2228.4</v>
      </c>
      <c r="J92">
        <v>150</v>
      </c>
      <c r="K92">
        <v>0</v>
      </c>
      <c r="L92">
        <v>2378.4</v>
      </c>
      <c r="M92" t="s">
        <v>161</v>
      </c>
      <c r="N92">
        <v>247.6</v>
      </c>
      <c r="O92" t="s">
        <v>129</v>
      </c>
      <c r="P92" t="s">
        <v>736</v>
      </c>
      <c r="Q92">
        <v>2</v>
      </c>
      <c r="R92" t="s">
        <v>123</v>
      </c>
      <c r="S92">
        <v>1238</v>
      </c>
      <c r="T92">
        <v>1650</v>
      </c>
      <c r="V92" t="b">
        <v>1</v>
      </c>
      <c r="W92" t="b">
        <v>0</v>
      </c>
      <c r="X92" t="s">
        <v>128</v>
      </c>
      <c r="Y92" t="s">
        <v>737</v>
      </c>
      <c r="Z92" t="s">
        <v>738</v>
      </c>
      <c r="AA92" t="s">
        <v>738</v>
      </c>
      <c r="AD92" t="s">
        <v>104</v>
      </c>
      <c r="AE92" t="s">
        <v>148</v>
      </c>
      <c r="AG92" t="s">
        <v>101</v>
      </c>
      <c r="AH92">
        <v>3314488649</v>
      </c>
      <c r="AI92" t="s">
        <v>737</v>
      </c>
      <c r="AJ92" t="s">
        <v>738</v>
      </c>
      <c r="AK92" t="s">
        <v>738</v>
      </c>
      <c r="AN92" t="s">
        <v>104</v>
      </c>
      <c r="AO92" t="s">
        <v>148</v>
      </c>
      <c r="AQ92" t="s">
        <v>101</v>
      </c>
      <c r="AR92">
        <v>3314488649</v>
      </c>
      <c r="AV92" t="s">
        <v>130</v>
      </c>
      <c r="AX92">
        <v>0</v>
      </c>
      <c r="AY92" t="s">
        <v>102</v>
      </c>
      <c r="AZ92">
        <v>2378.4</v>
      </c>
      <c r="BD92">
        <v>6492357001501</v>
      </c>
      <c r="BF92" t="s">
        <v>103</v>
      </c>
      <c r="BG92" t="s">
        <v>131</v>
      </c>
      <c r="BH92">
        <v>0</v>
      </c>
      <c r="BI92" t="s">
        <v>120</v>
      </c>
      <c r="BJ92">
        <v>0</v>
      </c>
      <c r="BX92" t="s">
        <v>739</v>
      </c>
      <c r="CA92" t="s">
        <v>739</v>
      </c>
    </row>
    <row r="93" spans="1:79" ht="16.2" customHeight="1" x14ac:dyDescent="0.3">
      <c r="A93" t="s">
        <v>740</v>
      </c>
      <c r="B93" t="s">
        <v>741</v>
      </c>
      <c r="C93" t="s">
        <v>128</v>
      </c>
      <c r="E93" t="s">
        <v>132</v>
      </c>
      <c r="G93" t="s">
        <v>99</v>
      </c>
      <c r="H93" t="s">
        <v>100</v>
      </c>
      <c r="I93">
        <v>1238</v>
      </c>
      <c r="J93">
        <v>150</v>
      </c>
      <c r="K93">
        <v>0</v>
      </c>
      <c r="L93">
        <v>1388</v>
      </c>
      <c r="N93">
        <v>0</v>
      </c>
      <c r="O93" t="s">
        <v>129</v>
      </c>
      <c r="P93" t="s">
        <v>742</v>
      </c>
      <c r="Q93">
        <v>1</v>
      </c>
      <c r="R93" t="s">
        <v>123</v>
      </c>
      <c r="S93">
        <v>1238</v>
      </c>
      <c r="T93">
        <v>1650</v>
      </c>
      <c r="V93" t="b">
        <v>1</v>
      </c>
      <c r="W93" t="b">
        <v>0</v>
      </c>
      <c r="X93" t="s">
        <v>128</v>
      </c>
      <c r="Y93" t="s">
        <v>743</v>
      </c>
      <c r="Z93" t="s">
        <v>744</v>
      </c>
      <c r="AA93" t="s">
        <v>745</v>
      </c>
      <c r="AB93" t="s">
        <v>746</v>
      </c>
      <c r="AD93" t="s">
        <v>165</v>
      </c>
      <c r="AE93" t="s">
        <v>747</v>
      </c>
      <c r="AG93" t="s">
        <v>101</v>
      </c>
      <c r="AH93">
        <v>3178988785</v>
      </c>
      <c r="AI93" t="s">
        <v>743</v>
      </c>
      <c r="AJ93" t="s">
        <v>744</v>
      </c>
      <c r="AK93" t="s">
        <v>745</v>
      </c>
      <c r="AL93" t="s">
        <v>746</v>
      </c>
      <c r="AN93" t="s">
        <v>165</v>
      </c>
      <c r="AO93" t="s">
        <v>747</v>
      </c>
      <c r="AQ93" t="s">
        <v>101</v>
      </c>
      <c r="AR93">
        <v>3178988785</v>
      </c>
      <c r="AV93" t="s">
        <v>130</v>
      </c>
      <c r="AX93">
        <v>0</v>
      </c>
      <c r="AY93" t="s">
        <v>102</v>
      </c>
      <c r="AZ93">
        <v>1388</v>
      </c>
      <c r="BD93">
        <v>6492351496477</v>
      </c>
      <c r="BF93" t="s">
        <v>103</v>
      </c>
      <c r="BG93" t="s">
        <v>131</v>
      </c>
      <c r="BH93">
        <v>0</v>
      </c>
      <c r="BI93" t="s">
        <v>120</v>
      </c>
      <c r="BJ93">
        <v>0</v>
      </c>
      <c r="BX93" t="s">
        <v>748</v>
      </c>
      <c r="CA93" t="s">
        <v>748</v>
      </c>
    </row>
    <row r="94" spans="1:79" ht="16.2" customHeight="1" x14ac:dyDescent="0.3">
      <c r="A94" t="s">
        <v>749</v>
      </c>
      <c r="B94" t="s">
        <v>750</v>
      </c>
      <c r="C94" t="s">
        <v>128</v>
      </c>
      <c r="E94" t="s">
        <v>132</v>
      </c>
      <c r="G94" t="s">
        <v>99</v>
      </c>
      <c r="H94" t="s">
        <v>100</v>
      </c>
      <c r="I94">
        <v>2059.1999999999998</v>
      </c>
      <c r="J94">
        <v>150</v>
      </c>
      <c r="K94">
        <v>0</v>
      </c>
      <c r="L94">
        <v>2209.1999999999998</v>
      </c>
      <c r="M94" t="s">
        <v>157</v>
      </c>
      <c r="N94">
        <v>228.8</v>
      </c>
      <c r="O94" t="s">
        <v>129</v>
      </c>
      <c r="P94" t="s">
        <v>751</v>
      </c>
      <c r="Q94">
        <v>1</v>
      </c>
      <c r="R94" t="s">
        <v>124</v>
      </c>
      <c r="S94">
        <v>1050</v>
      </c>
      <c r="T94">
        <v>1399</v>
      </c>
      <c r="V94" t="b">
        <v>1</v>
      </c>
      <c r="W94" t="b">
        <v>0</v>
      </c>
      <c r="X94" t="s">
        <v>128</v>
      </c>
      <c r="Y94" t="s">
        <v>752</v>
      </c>
      <c r="Z94" t="s">
        <v>753</v>
      </c>
      <c r="AA94" t="s">
        <v>754</v>
      </c>
      <c r="AB94" t="s">
        <v>755</v>
      </c>
      <c r="AD94" t="s">
        <v>156</v>
      </c>
      <c r="AG94" t="s">
        <v>101</v>
      </c>
      <c r="AH94">
        <v>3155175795</v>
      </c>
      <c r="AI94" t="s">
        <v>752</v>
      </c>
      <c r="AJ94" t="s">
        <v>753</v>
      </c>
      <c r="AK94" t="s">
        <v>754</v>
      </c>
      <c r="AL94" t="s">
        <v>755</v>
      </c>
      <c r="AN94" t="s">
        <v>156</v>
      </c>
      <c r="AQ94" t="s">
        <v>101</v>
      </c>
      <c r="AR94">
        <v>3155175795</v>
      </c>
      <c r="AV94" t="s">
        <v>130</v>
      </c>
      <c r="AX94">
        <v>0</v>
      </c>
      <c r="AY94" t="s">
        <v>102</v>
      </c>
      <c r="AZ94">
        <v>2209.1999999999998</v>
      </c>
      <c r="BD94">
        <v>6492333244701</v>
      </c>
      <c r="BF94" t="s">
        <v>103</v>
      </c>
      <c r="BG94" t="s">
        <v>131</v>
      </c>
      <c r="BH94">
        <v>0</v>
      </c>
      <c r="BI94" t="s">
        <v>120</v>
      </c>
      <c r="BJ94">
        <v>0</v>
      </c>
      <c r="BX94" t="s">
        <v>756</v>
      </c>
      <c r="CA94" t="s">
        <v>756</v>
      </c>
    </row>
    <row r="95" spans="1:79" ht="16.2" customHeight="1" x14ac:dyDescent="0.3">
      <c r="A95" t="s">
        <v>749</v>
      </c>
      <c r="B95" t="s">
        <v>750</v>
      </c>
      <c r="P95" t="s">
        <v>751</v>
      </c>
      <c r="Q95">
        <v>1</v>
      </c>
      <c r="R95" t="s">
        <v>123</v>
      </c>
      <c r="S95">
        <v>1238</v>
      </c>
      <c r="T95">
        <v>1650</v>
      </c>
      <c r="V95" t="b">
        <v>1</v>
      </c>
      <c r="W95" t="b">
        <v>0</v>
      </c>
      <c r="X95" t="s">
        <v>128</v>
      </c>
      <c r="AH95"/>
      <c r="AY95" t="s">
        <v>102</v>
      </c>
      <c r="BH95">
        <v>0</v>
      </c>
    </row>
    <row r="96" spans="1:79" ht="16.2" customHeight="1" x14ac:dyDescent="0.3">
      <c r="A96" t="s">
        <v>173</v>
      </c>
      <c r="C96" t="s">
        <v>128</v>
      </c>
      <c r="E96" t="s">
        <v>132</v>
      </c>
      <c r="G96" t="s">
        <v>99</v>
      </c>
      <c r="H96" t="s">
        <v>100</v>
      </c>
      <c r="I96">
        <v>1050</v>
      </c>
      <c r="J96">
        <v>150</v>
      </c>
      <c r="K96">
        <v>0</v>
      </c>
      <c r="L96">
        <v>1200</v>
      </c>
      <c r="N96">
        <v>0</v>
      </c>
      <c r="O96" t="s">
        <v>129</v>
      </c>
      <c r="P96" t="s">
        <v>174</v>
      </c>
      <c r="Q96">
        <v>1</v>
      </c>
      <c r="R96" t="s">
        <v>124</v>
      </c>
      <c r="S96">
        <v>1050</v>
      </c>
      <c r="T96">
        <v>1399</v>
      </c>
      <c r="V96" t="b">
        <v>1</v>
      </c>
      <c r="W96" t="b">
        <v>0</v>
      </c>
      <c r="X96" t="s">
        <v>128</v>
      </c>
      <c r="Y96" t="s">
        <v>175</v>
      </c>
      <c r="Z96" t="s">
        <v>119</v>
      </c>
      <c r="AA96" t="s">
        <v>119</v>
      </c>
      <c r="AD96" t="s">
        <v>119</v>
      </c>
      <c r="AE96" t="s">
        <v>176</v>
      </c>
      <c r="AG96" t="s">
        <v>101</v>
      </c>
      <c r="AH96">
        <v>3057014155</v>
      </c>
      <c r="AI96" t="s">
        <v>175</v>
      </c>
      <c r="AJ96" t="s">
        <v>119</v>
      </c>
      <c r="AK96" t="s">
        <v>119</v>
      </c>
      <c r="AN96" t="s">
        <v>119</v>
      </c>
      <c r="AO96" t="s">
        <v>176</v>
      </c>
      <c r="AQ96" t="s">
        <v>101</v>
      </c>
      <c r="AR96">
        <v>3057014155</v>
      </c>
      <c r="AV96" t="s">
        <v>130</v>
      </c>
      <c r="AX96">
        <v>0</v>
      </c>
      <c r="AY96" t="s">
        <v>102</v>
      </c>
      <c r="AZ96">
        <v>1200</v>
      </c>
      <c r="BD96">
        <v>6492103409949</v>
      </c>
      <c r="BF96" t="s">
        <v>103</v>
      </c>
      <c r="BG96" t="s">
        <v>131</v>
      </c>
      <c r="BH96">
        <v>0</v>
      </c>
      <c r="BI96" t="s">
        <v>120</v>
      </c>
      <c r="BJ96">
        <v>0</v>
      </c>
      <c r="BS96">
        <v>923057014155</v>
      </c>
      <c r="BX96" t="s">
        <v>177</v>
      </c>
      <c r="CA96" t="s">
        <v>177</v>
      </c>
    </row>
    <row r="97" spans="34:34" ht="16.2" customHeight="1" x14ac:dyDescent="0.3">
      <c r="AH97"/>
    </row>
    <row r="98" spans="34:34" ht="16.2" customHeight="1" x14ac:dyDescent="0.3">
      <c r="AH98"/>
    </row>
    <row r="99" spans="34:34" ht="16.2" customHeight="1" x14ac:dyDescent="0.3">
      <c r="AH99"/>
    </row>
    <row r="100" spans="34:34" ht="16.2" customHeight="1" x14ac:dyDescent="0.3">
      <c r="AH100"/>
    </row>
    <row r="101" spans="34:34" ht="16.2" customHeight="1" x14ac:dyDescent="0.3">
      <c r="AH101"/>
    </row>
    <row r="102" spans="34:34" ht="16.2" customHeight="1" x14ac:dyDescent="0.3">
      <c r="AH102"/>
    </row>
    <row r="103" spans="34:34" ht="16.2" customHeight="1" x14ac:dyDescent="0.3">
      <c r="AH103"/>
    </row>
    <row r="104" spans="34:34" ht="16.2" customHeight="1" x14ac:dyDescent="0.3">
      <c r="AH104"/>
    </row>
    <row r="105" spans="34:34" ht="16.2" customHeight="1" x14ac:dyDescent="0.3">
      <c r="AH105"/>
    </row>
    <row r="106" spans="34:34" ht="16.2" customHeight="1" x14ac:dyDescent="0.3">
      <c r="AH106"/>
    </row>
    <row r="107" spans="34:34" ht="16.2" customHeight="1" x14ac:dyDescent="0.3">
      <c r="AH107"/>
    </row>
    <row r="108" spans="34:34" ht="16.2" customHeight="1" x14ac:dyDescent="0.3">
      <c r="AH108"/>
    </row>
    <row r="109" spans="34:34" ht="16.2" customHeight="1" x14ac:dyDescent="0.3">
      <c r="AH109"/>
    </row>
    <row r="110" spans="34:34" ht="16.2" customHeight="1" x14ac:dyDescent="0.3">
      <c r="AH110"/>
    </row>
    <row r="111" spans="34:34" ht="16.2" customHeight="1" x14ac:dyDescent="0.3">
      <c r="AH111"/>
    </row>
    <row r="112" spans="34:34" ht="16.2" customHeight="1" x14ac:dyDescent="0.3">
      <c r="AH112"/>
    </row>
    <row r="113" spans="34:34" ht="16.2" customHeight="1" x14ac:dyDescent="0.3">
      <c r="AH113"/>
    </row>
    <row r="114" spans="34:34" ht="16.2" customHeight="1" x14ac:dyDescent="0.3">
      <c r="AH114"/>
    </row>
    <row r="115" spans="34:34" ht="16.2" customHeight="1" x14ac:dyDescent="0.3">
      <c r="AH115"/>
    </row>
    <row r="116" spans="34:34" ht="16.2" customHeight="1" x14ac:dyDescent="0.3">
      <c r="AH116"/>
    </row>
    <row r="117" spans="34:34" ht="16.2" customHeight="1" x14ac:dyDescent="0.3">
      <c r="AH117"/>
    </row>
    <row r="118" spans="34:34" ht="16.2" customHeight="1" x14ac:dyDescent="0.3">
      <c r="AH118"/>
    </row>
    <row r="119" spans="34:34" ht="16.2" customHeight="1" x14ac:dyDescent="0.3">
      <c r="AH119"/>
    </row>
    <row r="120" spans="34:34" ht="16.2" customHeight="1" x14ac:dyDescent="0.3">
      <c r="AH120"/>
    </row>
    <row r="121" spans="34:34" ht="16.2" customHeight="1" x14ac:dyDescent="0.3">
      <c r="AH121"/>
    </row>
    <row r="122" spans="34:34" ht="16.2" customHeight="1" x14ac:dyDescent="0.3">
      <c r="AH122"/>
    </row>
    <row r="123" spans="34:34" ht="16.2" customHeight="1" x14ac:dyDescent="0.3">
      <c r="AH123"/>
    </row>
    <row r="124" spans="34:34" ht="16.2" customHeight="1" x14ac:dyDescent="0.3">
      <c r="AH124"/>
    </row>
    <row r="125" spans="34:34" ht="16.2" customHeight="1" x14ac:dyDescent="0.3">
      <c r="AH125"/>
    </row>
    <row r="126" spans="34:34" ht="16.2" customHeight="1" x14ac:dyDescent="0.3">
      <c r="AH126"/>
    </row>
    <row r="127" spans="34:34" ht="16.2" customHeight="1" x14ac:dyDescent="0.3">
      <c r="AH127"/>
    </row>
    <row r="128" spans="34:34" ht="16.2" customHeight="1" x14ac:dyDescent="0.3">
      <c r="AH128"/>
    </row>
    <row r="129" spans="34:34" ht="16.2" customHeight="1" x14ac:dyDescent="0.3">
      <c r="AH129"/>
    </row>
    <row r="130" spans="34:34" ht="16.2" customHeight="1" x14ac:dyDescent="0.3">
      <c r="AH130"/>
    </row>
    <row r="131" spans="34:34" ht="16.2" customHeight="1" x14ac:dyDescent="0.3">
      <c r="AH131"/>
    </row>
    <row r="132" spans="34:34" ht="16.2" customHeight="1" x14ac:dyDescent="0.3">
      <c r="AH132"/>
    </row>
    <row r="133" spans="34:34" ht="16.2" customHeight="1" x14ac:dyDescent="0.3">
      <c r="AH133"/>
    </row>
    <row r="134" spans="34:34" ht="16.2" customHeight="1" x14ac:dyDescent="0.3">
      <c r="AH134"/>
    </row>
    <row r="135" spans="34:34" ht="16.2" customHeight="1" x14ac:dyDescent="0.3">
      <c r="AH135"/>
    </row>
    <row r="136" spans="34:34" ht="16.2" customHeight="1" x14ac:dyDescent="0.3">
      <c r="AH136"/>
    </row>
    <row r="137" spans="34:34" ht="16.2" customHeight="1" x14ac:dyDescent="0.3">
      <c r="AH137"/>
    </row>
    <row r="138" spans="34:34" ht="16.2" customHeight="1" x14ac:dyDescent="0.3">
      <c r="AH138"/>
    </row>
    <row r="139" spans="34:34" ht="16.2" customHeight="1" x14ac:dyDescent="0.3">
      <c r="AH139"/>
    </row>
    <row r="140" spans="34:34" ht="16.2" customHeight="1" x14ac:dyDescent="0.3">
      <c r="AH140"/>
    </row>
    <row r="141" spans="34:34" ht="16.2" customHeight="1" x14ac:dyDescent="0.3">
      <c r="AH141"/>
    </row>
    <row r="142" spans="34:34" ht="16.2" customHeight="1" x14ac:dyDescent="0.3">
      <c r="AH142"/>
    </row>
    <row r="143" spans="34:34" ht="16.2" customHeight="1" x14ac:dyDescent="0.3">
      <c r="AH143"/>
    </row>
    <row r="144" spans="34:34" ht="16.2" customHeight="1" x14ac:dyDescent="0.3">
      <c r="AH144"/>
    </row>
    <row r="145" spans="34:34" ht="16.2" customHeight="1" x14ac:dyDescent="0.3">
      <c r="AH145"/>
    </row>
    <row r="146" spans="34:34" ht="16.2" customHeight="1" x14ac:dyDescent="0.3">
      <c r="AH146"/>
    </row>
    <row r="147" spans="34:34" ht="16.2" customHeight="1" x14ac:dyDescent="0.3">
      <c r="AH147"/>
    </row>
    <row r="148" spans="34:34" ht="16.2" customHeight="1" x14ac:dyDescent="0.3">
      <c r="AH148"/>
    </row>
    <row r="149" spans="34:34" ht="16.2" customHeight="1" x14ac:dyDescent="0.3">
      <c r="AH149"/>
    </row>
    <row r="150" spans="34:34" ht="16.2" customHeight="1" x14ac:dyDescent="0.3">
      <c r="AH150"/>
    </row>
    <row r="151" spans="34:34" ht="16.2" customHeight="1" x14ac:dyDescent="0.3">
      <c r="AH151"/>
    </row>
    <row r="152" spans="34:34" ht="16.2" customHeight="1" x14ac:dyDescent="0.3">
      <c r="AH152"/>
    </row>
    <row r="153" spans="34:34" ht="16.2" customHeight="1" x14ac:dyDescent="0.3">
      <c r="AH153"/>
    </row>
    <row r="154" spans="34:34" ht="16.2" customHeight="1" x14ac:dyDescent="0.3">
      <c r="AH154"/>
    </row>
    <row r="155" spans="34:34" ht="16.2" customHeight="1" x14ac:dyDescent="0.3">
      <c r="AH155"/>
    </row>
    <row r="156" spans="34:34" ht="16.2" customHeight="1" x14ac:dyDescent="0.3">
      <c r="AH156"/>
    </row>
    <row r="157" spans="34:34" ht="16.2" customHeight="1" x14ac:dyDescent="0.3">
      <c r="AH157"/>
    </row>
    <row r="158" spans="34:34" ht="16.2" customHeight="1" x14ac:dyDescent="0.3">
      <c r="AH158"/>
    </row>
    <row r="159" spans="34:34" ht="16.2" customHeight="1" x14ac:dyDescent="0.3">
      <c r="AH159"/>
    </row>
    <row r="160" spans="34:34" ht="16.2" customHeight="1" x14ac:dyDescent="0.3">
      <c r="AH160"/>
    </row>
    <row r="161" spans="34:34" ht="16.2" customHeight="1" x14ac:dyDescent="0.3">
      <c r="AH161"/>
    </row>
    <row r="162" spans="34:34" ht="16.2" customHeight="1" x14ac:dyDescent="0.3">
      <c r="AH162"/>
    </row>
    <row r="163" spans="34:34" ht="16.2" customHeight="1" x14ac:dyDescent="0.3">
      <c r="AH163"/>
    </row>
    <row r="164" spans="34:34" ht="16.2" customHeight="1" x14ac:dyDescent="0.3">
      <c r="AH164"/>
    </row>
    <row r="165" spans="34:34" ht="16.2" customHeight="1" x14ac:dyDescent="0.3">
      <c r="AH165"/>
    </row>
    <row r="166" spans="34:34" ht="16.2" customHeight="1" x14ac:dyDescent="0.3">
      <c r="AH166"/>
    </row>
    <row r="167" spans="34:34" ht="16.2" customHeight="1" x14ac:dyDescent="0.3">
      <c r="AH167"/>
    </row>
    <row r="168" spans="34:34" ht="16.2" customHeight="1" x14ac:dyDescent="0.3">
      <c r="AH168"/>
    </row>
    <row r="169" spans="34:34" ht="16.2" customHeight="1" x14ac:dyDescent="0.3">
      <c r="AH169"/>
    </row>
    <row r="170" spans="34:34" ht="16.2" customHeight="1" x14ac:dyDescent="0.3">
      <c r="AH170"/>
    </row>
    <row r="171" spans="34:34" ht="16.2" customHeight="1" x14ac:dyDescent="0.3">
      <c r="AH171"/>
    </row>
    <row r="172" spans="34:34" ht="16.2" customHeight="1" x14ac:dyDescent="0.3">
      <c r="AH172"/>
    </row>
    <row r="173" spans="34:34" ht="16.2" customHeight="1" x14ac:dyDescent="0.3">
      <c r="AH173"/>
    </row>
    <row r="174" spans="34:34" ht="16.2" customHeight="1" x14ac:dyDescent="0.3">
      <c r="AH174"/>
    </row>
    <row r="175" spans="34:34" ht="16.2" customHeight="1" x14ac:dyDescent="0.3">
      <c r="AH175"/>
    </row>
    <row r="176" spans="34:34" ht="16.2" customHeight="1" x14ac:dyDescent="0.3">
      <c r="AH176"/>
    </row>
    <row r="177" spans="34:34" ht="16.2" customHeight="1" x14ac:dyDescent="0.3">
      <c r="AH177"/>
    </row>
    <row r="178" spans="34:34" ht="16.2" customHeight="1" x14ac:dyDescent="0.3">
      <c r="AH178"/>
    </row>
    <row r="179" spans="34:34" ht="16.2" customHeight="1" x14ac:dyDescent="0.3">
      <c r="AH179"/>
    </row>
    <row r="180" spans="34:34" ht="16.2" customHeight="1" x14ac:dyDescent="0.3">
      <c r="AH180"/>
    </row>
    <row r="181" spans="34:34" ht="16.2" customHeight="1" x14ac:dyDescent="0.3">
      <c r="AH181"/>
    </row>
    <row r="182" spans="34:34" ht="16.2" customHeight="1" x14ac:dyDescent="0.3">
      <c r="AH182"/>
    </row>
    <row r="183" spans="34:34" ht="16.2" customHeight="1" x14ac:dyDescent="0.3">
      <c r="AH183"/>
    </row>
    <row r="184" spans="34:34" ht="16.2" customHeight="1" x14ac:dyDescent="0.3">
      <c r="AH184"/>
    </row>
    <row r="185" spans="34:34" ht="16.2" customHeight="1" x14ac:dyDescent="0.3">
      <c r="AH185"/>
    </row>
    <row r="186" spans="34:34" ht="16.2" customHeight="1" x14ac:dyDescent="0.3">
      <c r="AH186"/>
    </row>
    <row r="187" spans="34:34" ht="16.2" customHeight="1" x14ac:dyDescent="0.3">
      <c r="AH187"/>
    </row>
    <row r="188" spans="34:34" ht="16.2" customHeight="1" x14ac:dyDescent="0.3">
      <c r="AH188"/>
    </row>
    <row r="189" spans="34:34" ht="16.2" customHeight="1" x14ac:dyDescent="0.3">
      <c r="AH189"/>
    </row>
    <row r="190" spans="34:34" ht="16.2" customHeight="1" x14ac:dyDescent="0.3">
      <c r="AH190"/>
    </row>
    <row r="191" spans="34:34" ht="16.2" customHeight="1" x14ac:dyDescent="0.3">
      <c r="AH191"/>
    </row>
    <row r="192" spans="34:34" ht="16.2" customHeight="1" x14ac:dyDescent="0.3">
      <c r="AH192"/>
    </row>
    <row r="193" spans="34:34" ht="16.2" customHeight="1" x14ac:dyDescent="0.3">
      <c r="AH193"/>
    </row>
    <row r="194" spans="34:34" ht="16.2" customHeight="1" x14ac:dyDescent="0.3">
      <c r="AH194"/>
    </row>
    <row r="195" spans="34:34" ht="16.2" customHeight="1" x14ac:dyDescent="0.3">
      <c r="AH195"/>
    </row>
    <row r="196" spans="34:34" ht="16.2" customHeight="1" x14ac:dyDescent="0.3">
      <c r="AH196"/>
    </row>
    <row r="197" spans="34:34" ht="16.2" customHeight="1" x14ac:dyDescent="0.3">
      <c r="AH197"/>
    </row>
    <row r="198" spans="34:34" ht="16.2" customHeight="1" x14ac:dyDescent="0.3">
      <c r="AH198"/>
    </row>
    <row r="199" spans="34:34" ht="16.2" customHeight="1" x14ac:dyDescent="0.3">
      <c r="AH199"/>
    </row>
    <row r="200" spans="34:34" ht="16.2" customHeight="1" x14ac:dyDescent="0.3">
      <c r="AH200"/>
    </row>
    <row r="201" spans="34:34" ht="16.2" customHeight="1" x14ac:dyDescent="0.3">
      <c r="AH201"/>
    </row>
    <row r="202" spans="34:34" ht="16.2" customHeight="1" x14ac:dyDescent="0.3">
      <c r="AH202"/>
    </row>
    <row r="203" spans="34:34" ht="16.2" customHeight="1" x14ac:dyDescent="0.3">
      <c r="AH203"/>
    </row>
    <row r="204" spans="34:34" ht="16.2" customHeight="1" x14ac:dyDescent="0.3">
      <c r="AH204"/>
    </row>
    <row r="205" spans="34:34" ht="16.2" customHeight="1" x14ac:dyDescent="0.3">
      <c r="AH205"/>
    </row>
    <row r="206" spans="34:34" ht="16.2" customHeight="1" x14ac:dyDescent="0.3">
      <c r="AH206"/>
    </row>
    <row r="207" spans="34:34" ht="16.2" customHeight="1" x14ac:dyDescent="0.3">
      <c r="AH207"/>
    </row>
    <row r="208" spans="34:34" ht="16.2" customHeight="1" x14ac:dyDescent="0.3">
      <c r="AH208"/>
    </row>
    <row r="209" spans="34:34" ht="16.2" customHeight="1" x14ac:dyDescent="0.3">
      <c r="AH209"/>
    </row>
    <row r="210" spans="34:34" ht="16.2" customHeight="1" x14ac:dyDescent="0.3">
      <c r="AH210"/>
    </row>
    <row r="211" spans="34:34" ht="16.2" customHeight="1" x14ac:dyDescent="0.3">
      <c r="AH211"/>
    </row>
    <row r="212" spans="34:34" ht="16.2" customHeight="1" x14ac:dyDescent="0.3">
      <c r="AH212"/>
    </row>
    <row r="213" spans="34:34" ht="16.2" customHeight="1" x14ac:dyDescent="0.3">
      <c r="AH213"/>
    </row>
    <row r="214" spans="34:34" ht="16.2" customHeight="1" x14ac:dyDescent="0.3">
      <c r="AH214"/>
    </row>
    <row r="215" spans="34:34" ht="16.2" customHeight="1" x14ac:dyDescent="0.3">
      <c r="AH215"/>
    </row>
    <row r="216" spans="34:34" ht="16.2" customHeight="1" x14ac:dyDescent="0.3">
      <c r="AH216"/>
    </row>
    <row r="217" spans="34:34" ht="16.2" customHeight="1" x14ac:dyDescent="0.3">
      <c r="AH217"/>
    </row>
    <row r="218" spans="34:34" ht="16.2" customHeight="1" x14ac:dyDescent="0.3">
      <c r="AH218"/>
    </row>
    <row r="219" spans="34:34" ht="16.2" customHeight="1" x14ac:dyDescent="0.3">
      <c r="AH219"/>
    </row>
    <row r="220" spans="34:34" ht="16.2" customHeight="1" x14ac:dyDescent="0.3">
      <c r="AH220"/>
    </row>
    <row r="221" spans="34:34" ht="16.2" customHeight="1" x14ac:dyDescent="0.3">
      <c r="AH221"/>
    </row>
    <row r="222" spans="34:34" ht="16.2" customHeight="1" x14ac:dyDescent="0.3">
      <c r="AH222"/>
    </row>
    <row r="223" spans="34:34" ht="16.2" customHeight="1" x14ac:dyDescent="0.3">
      <c r="AH223"/>
    </row>
    <row r="224" spans="34:34" ht="16.2" customHeight="1" x14ac:dyDescent="0.3">
      <c r="AH224"/>
    </row>
    <row r="225" spans="34:34" ht="16.2" customHeight="1" x14ac:dyDescent="0.3">
      <c r="AH225"/>
    </row>
    <row r="226" spans="34:34" ht="16.2" customHeight="1" x14ac:dyDescent="0.3">
      <c r="AH226"/>
    </row>
    <row r="227" spans="34:34" ht="16.2" customHeight="1" x14ac:dyDescent="0.3">
      <c r="AH227"/>
    </row>
    <row r="228" spans="34:34" ht="16.2" customHeight="1" x14ac:dyDescent="0.3">
      <c r="AH228"/>
    </row>
    <row r="229" spans="34:34" ht="16.2" customHeight="1" x14ac:dyDescent="0.3">
      <c r="AH229"/>
    </row>
    <row r="230" spans="34:34" ht="16.2" customHeight="1" x14ac:dyDescent="0.3">
      <c r="AH230"/>
    </row>
    <row r="231" spans="34:34" ht="16.2" customHeight="1" x14ac:dyDescent="0.3">
      <c r="AH231"/>
    </row>
    <row r="232" spans="34:34" ht="16.2" customHeight="1" x14ac:dyDescent="0.3">
      <c r="AH232"/>
    </row>
    <row r="233" spans="34:34" ht="16.2" customHeight="1" x14ac:dyDescent="0.3">
      <c r="AH233"/>
    </row>
    <row r="234" spans="34:34" ht="16.2" customHeight="1" x14ac:dyDescent="0.3">
      <c r="AH234"/>
    </row>
    <row r="235" spans="34:34" ht="16.2" customHeight="1" x14ac:dyDescent="0.3">
      <c r="AH235"/>
    </row>
    <row r="236" spans="34:34" ht="16.2" customHeight="1" x14ac:dyDescent="0.3">
      <c r="AH236"/>
    </row>
    <row r="237" spans="34:34" ht="16.2" customHeight="1" x14ac:dyDescent="0.3">
      <c r="AH237"/>
    </row>
    <row r="238" spans="34:34" ht="16.2" customHeight="1" x14ac:dyDescent="0.3">
      <c r="AH238"/>
    </row>
    <row r="239" spans="34:34" ht="16.2" customHeight="1" x14ac:dyDescent="0.3">
      <c r="AH239"/>
    </row>
    <row r="240" spans="34:34" ht="16.2" customHeight="1" x14ac:dyDescent="0.3">
      <c r="AH240"/>
    </row>
    <row r="241" spans="34:34" ht="16.2" customHeight="1" x14ac:dyDescent="0.3">
      <c r="AH241"/>
    </row>
    <row r="242" spans="34:34" ht="16.2" customHeight="1" x14ac:dyDescent="0.3">
      <c r="AH242"/>
    </row>
    <row r="243" spans="34:34" ht="16.2" customHeight="1" x14ac:dyDescent="0.3">
      <c r="AH243"/>
    </row>
    <row r="244" spans="34:34" ht="16.2" customHeight="1" x14ac:dyDescent="0.3">
      <c r="AH244"/>
    </row>
    <row r="245" spans="34:34" ht="16.2" customHeight="1" x14ac:dyDescent="0.3">
      <c r="AH245"/>
    </row>
    <row r="246" spans="34:34" ht="16.2" customHeight="1" x14ac:dyDescent="0.3">
      <c r="AH246"/>
    </row>
    <row r="247" spans="34:34" ht="16.2" customHeight="1" x14ac:dyDescent="0.3">
      <c r="AH247"/>
    </row>
    <row r="248" spans="34:34" ht="16.2" customHeight="1" x14ac:dyDescent="0.3">
      <c r="AH248"/>
    </row>
    <row r="249" spans="34:34" ht="16.2" customHeight="1" x14ac:dyDescent="0.3">
      <c r="AH249"/>
    </row>
    <row r="250" spans="34:34" ht="16.2" customHeight="1" x14ac:dyDescent="0.3">
      <c r="AH250"/>
    </row>
    <row r="251" spans="34:34" ht="16.2" customHeight="1" x14ac:dyDescent="0.3">
      <c r="AH251"/>
    </row>
    <row r="252" spans="34:34" ht="16.2" customHeight="1" x14ac:dyDescent="0.3">
      <c r="AH252"/>
    </row>
    <row r="253" spans="34:34" ht="16.2" customHeight="1" x14ac:dyDescent="0.3">
      <c r="AH253"/>
    </row>
    <row r="254" spans="34:34" ht="16.2" customHeight="1" x14ac:dyDescent="0.3">
      <c r="AH254"/>
    </row>
    <row r="255" spans="34:34" ht="16.2" customHeight="1" x14ac:dyDescent="0.3">
      <c r="AH255"/>
    </row>
    <row r="276" spans="34:34" ht="16.2" customHeight="1" x14ac:dyDescent="0.3">
      <c r="AH276"/>
    </row>
    <row r="277" spans="34:34" ht="16.2" customHeight="1" x14ac:dyDescent="0.3">
      <c r="AH277"/>
    </row>
    <row r="278" spans="34:34" ht="16.2" customHeight="1" x14ac:dyDescent="0.3">
      <c r="AH278"/>
    </row>
    <row r="279" spans="34:34" ht="16.2" customHeight="1" x14ac:dyDescent="0.3">
      <c r="AH279"/>
    </row>
    <row r="280" spans="34:34" ht="16.2" customHeight="1" x14ac:dyDescent="0.3">
      <c r="AH280"/>
    </row>
    <row r="281" spans="34:34" ht="16.2" customHeight="1" x14ac:dyDescent="0.3">
      <c r="AH281"/>
    </row>
    <row r="282" spans="34:34" ht="16.2" customHeight="1" x14ac:dyDescent="0.3">
      <c r="AH282"/>
    </row>
    <row r="283" spans="34:34" ht="16.2" customHeight="1" x14ac:dyDescent="0.3">
      <c r="AH283"/>
    </row>
    <row r="284" spans="34:34" ht="16.2" customHeight="1" x14ac:dyDescent="0.3">
      <c r="AH284"/>
    </row>
    <row r="285" spans="34:34" ht="16.2" customHeight="1" x14ac:dyDescent="0.3">
      <c r="AH285"/>
    </row>
    <row r="286" spans="34:34" ht="16.2" customHeight="1" x14ac:dyDescent="0.3">
      <c r="AH286"/>
    </row>
    <row r="287" spans="34:34" ht="16.2" customHeight="1" x14ac:dyDescent="0.3">
      <c r="AH287"/>
    </row>
    <row r="288" spans="34:34" ht="16.2" customHeight="1" x14ac:dyDescent="0.3">
      <c r="AH288"/>
    </row>
    <row r="289" spans="34:34" ht="16.2" customHeight="1" x14ac:dyDescent="0.3">
      <c r="AH289"/>
    </row>
    <row r="290" spans="34:34" ht="16.2" customHeight="1" x14ac:dyDescent="0.3">
      <c r="AH290"/>
    </row>
    <row r="291" spans="34:34" ht="16.2" customHeight="1" x14ac:dyDescent="0.3">
      <c r="AH291"/>
    </row>
    <row r="292" spans="34:34" ht="16.2" customHeight="1" x14ac:dyDescent="0.3">
      <c r="AH292"/>
    </row>
    <row r="293" spans="34:34" ht="16.2" customHeight="1" x14ac:dyDescent="0.3">
      <c r="AH293"/>
    </row>
    <row r="294" spans="34:34" ht="16.2" customHeight="1" x14ac:dyDescent="0.3">
      <c r="AH294"/>
    </row>
    <row r="295" spans="34:34" ht="16.2" customHeight="1" x14ac:dyDescent="0.3">
      <c r="AH295"/>
    </row>
    <row r="296" spans="34:34" ht="16.2" customHeight="1" x14ac:dyDescent="0.3">
      <c r="AH296"/>
    </row>
    <row r="297" spans="34:34" ht="16.2" customHeight="1" x14ac:dyDescent="0.3">
      <c r="AH297"/>
    </row>
    <row r="298" spans="34:34" ht="16.2" customHeight="1" x14ac:dyDescent="0.3">
      <c r="AH298"/>
    </row>
    <row r="299" spans="34:34" ht="16.2" customHeight="1" x14ac:dyDescent="0.3">
      <c r="AH299"/>
    </row>
    <row r="300" spans="34:34" ht="16.2" customHeight="1" x14ac:dyDescent="0.3">
      <c r="AH300"/>
    </row>
    <row r="301" spans="34:34" ht="16.2" customHeight="1" x14ac:dyDescent="0.3">
      <c r="AH301"/>
    </row>
    <row r="302" spans="34:34" ht="16.2" customHeight="1" x14ac:dyDescent="0.3">
      <c r="AH302"/>
    </row>
    <row r="303" spans="34:34" ht="16.2" customHeight="1" x14ac:dyDescent="0.3">
      <c r="AH303"/>
    </row>
    <row r="304" spans="34:34" ht="16.2" customHeight="1" x14ac:dyDescent="0.3">
      <c r="AH304"/>
    </row>
    <row r="305" spans="34:34" ht="16.2" customHeight="1" x14ac:dyDescent="0.3">
      <c r="AH305"/>
    </row>
    <row r="306" spans="34:34" ht="16.2" customHeight="1" x14ac:dyDescent="0.3">
      <c r="AH306"/>
    </row>
    <row r="307" spans="34:34" ht="16.2" customHeight="1" x14ac:dyDescent="0.3">
      <c r="AH307"/>
    </row>
    <row r="308" spans="34:34" ht="16.2" customHeight="1" x14ac:dyDescent="0.3">
      <c r="AH308"/>
    </row>
    <row r="309" spans="34:34" ht="16.2" customHeight="1" x14ac:dyDescent="0.3">
      <c r="AH309"/>
    </row>
    <row r="310" spans="34:34" ht="16.2" customHeight="1" x14ac:dyDescent="0.3">
      <c r="AH310"/>
    </row>
    <row r="311" spans="34:34" ht="16.2" customHeight="1" x14ac:dyDescent="0.3">
      <c r="AH311"/>
    </row>
    <row r="312" spans="34:34" ht="16.2" customHeight="1" x14ac:dyDescent="0.3">
      <c r="AH312"/>
    </row>
    <row r="313" spans="34:34" ht="16.2" customHeight="1" x14ac:dyDescent="0.3">
      <c r="AH313"/>
    </row>
    <row r="314" spans="34:34" ht="16.2" customHeight="1" x14ac:dyDescent="0.3">
      <c r="AH314"/>
    </row>
    <row r="315" spans="34:34" ht="16.2" customHeight="1" x14ac:dyDescent="0.3">
      <c r="AH315"/>
    </row>
    <row r="316" spans="34:34" ht="16.2" customHeight="1" x14ac:dyDescent="0.3">
      <c r="AH316"/>
    </row>
    <row r="317" spans="34:34" ht="16.2" customHeight="1" x14ac:dyDescent="0.3">
      <c r="AH317"/>
    </row>
    <row r="318" spans="34:34" ht="16.2" customHeight="1" x14ac:dyDescent="0.3">
      <c r="AH318"/>
    </row>
    <row r="319" spans="34:34" ht="16.2" customHeight="1" x14ac:dyDescent="0.3">
      <c r="AH319"/>
    </row>
    <row r="320" spans="34:34" ht="16.2" customHeight="1" x14ac:dyDescent="0.3">
      <c r="AH320"/>
    </row>
    <row r="321" spans="28:38" ht="16.2" customHeight="1" x14ac:dyDescent="0.3">
      <c r="AH321"/>
    </row>
    <row r="322" spans="28:38" ht="16.2" customHeight="1" x14ac:dyDescent="0.3">
      <c r="AB322" s="33"/>
      <c r="AL322" s="33"/>
    </row>
  </sheetData>
  <conditionalFormatting sqref="AH507:AH567">
    <cfRule type="duplicateValues" dxfId="12" priority="124"/>
  </conditionalFormatting>
  <conditionalFormatting sqref="AH568:AH1350">
    <cfRule type="duplicateValues" dxfId="11" priority="125"/>
    <cfRule type="duplicateValues" dxfId="10" priority="126"/>
    <cfRule type="duplicateValues" dxfId="9" priority="127"/>
    <cfRule type="duplicateValues" dxfId="8" priority="128"/>
  </conditionalFormatting>
  <conditionalFormatting sqref="AH1351:AH1048576">
    <cfRule type="duplicateValues" dxfId="7" priority="155"/>
  </conditionalFormatting>
  <conditionalFormatting sqref="AH322:AH506">
    <cfRule type="duplicateValues" dxfId="6" priority="29"/>
  </conditionalFormatting>
  <conditionalFormatting sqref="AH256:AH321">
    <cfRule type="duplicateValues" dxfId="5" priority="27"/>
    <cfRule type="duplicateValues" dxfId="4" priority="28"/>
  </conditionalFormatting>
  <conditionalFormatting sqref="AH163:AH255">
    <cfRule type="duplicateValues" dxfId="3" priority="7"/>
  </conditionalFormatting>
  <conditionalFormatting sqref="AR97:AR162">
    <cfRule type="duplicateValues" dxfId="2" priority="6"/>
  </conditionalFormatting>
  <conditionalFormatting sqref="AH1:AH96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25"/>
  <sheetViews>
    <sheetView showGridLines="0" tabSelected="1" zoomScale="85" zoomScaleNormal="85" workbookViewId="0">
      <selection activeCell="B23" sqref="B23"/>
    </sheetView>
  </sheetViews>
  <sheetFormatPr defaultRowHeight="14.4" x14ac:dyDescent="0.3"/>
  <cols>
    <col min="1" max="1" width="34.6640625" bestFit="1" customWidth="1"/>
    <col min="2" max="2" width="24" bestFit="1" customWidth="1"/>
    <col min="3" max="3" width="2.33203125" customWidth="1"/>
    <col min="4" max="4" width="37.44140625" bestFit="1" customWidth="1"/>
    <col min="5" max="5" width="10.6640625" customWidth="1"/>
    <col min="6" max="6" width="2.33203125" customWidth="1"/>
    <col min="7" max="7" width="35.6640625" bestFit="1" customWidth="1"/>
    <col min="8" max="8" width="5.6640625" customWidth="1"/>
    <col min="9" max="9" width="5.44140625" customWidth="1"/>
    <col min="10" max="10" width="5.33203125" customWidth="1"/>
  </cols>
  <sheetData>
    <row r="1" spans="1:12" ht="16.2" thickBot="1" x14ac:dyDescent="0.35">
      <c r="G1" s="1" t="s">
        <v>0</v>
      </c>
      <c r="H1" s="12" t="s">
        <v>112</v>
      </c>
      <c r="I1" s="12" t="s">
        <v>114</v>
      </c>
      <c r="J1" s="12" t="s">
        <v>115</v>
      </c>
      <c r="L1">
        <f>SUM(J2:J22)</f>
        <v>119</v>
      </c>
    </row>
    <row r="2" spans="1:12" ht="22.5" customHeight="1" x14ac:dyDescent="0.3">
      <c r="D2" s="35" t="s">
        <v>757</v>
      </c>
      <c r="E2" s="36"/>
      <c r="G2" s="11" t="s">
        <v>89</v>
      </c>
      <c r="H2" s="2">
        <v>3</v>
      </c>
      <c r="I2" s="2">
        <f>IFERROR(_xll.XLOOKUP(G2,A:A,B:B),0)</f>
        <v>0</v>
      </c>
      <c r="J2" s="2">
        <f>H2*I2</f>
        <v>0</v>
      </c>
    </row>
    <row r="3" spans="1:12" ht="16.2" thickBot="1" x14ac:dyDescent="0.35">
      <c r="A3" s="3" t="s">
        <v>93</v>
      </c>
      <c r="B3" t="s">
        <v>122</v>
      </c>
      <c r="D3" s="27" t="s">
        <v>97</v>
      </c>
      <c r="E3" s="28" t="s">
        <v>96</v>
      </c>
      <c r="G3" s="2" t="s">
        <v>106</v>
      </c>
      <c r="H3" s="2">
        <v>2</v>
      </c>
      <c r="I3" s="2">
        <f>IFERROR(_xll.XLOOKUP(G3,A:A,B:B),0)</f>
        <v>0</v>
      </c>
      <c r="J3" s="2">
        <f t="shared" ref="J3:J9" si="0">H3*I3</f>
        <v>0</v>
      </c>
    </row>
    <row r="4" spans="1:12" ht="15.6" x14ac:dyDescent="0.3">
      <c r="A4" s="4" t="s">
        <v>124</v>
      </c>
      <c r="B4" s="25">
        <v>8</v>
      </c>
      <c r="D4" s="24" t="s">
        <v>91</v>
      </c>
      <c r="E4" s="20">
        <f ca="1">SUMIF(A:B,D4,B:B)+SUMIF(A:B,"Skin brightening bundle ðŸ¤",B:B)+SUMIF(A:B,"Tan killer ðŸ¤",B:B)+SUMIF(A:B,"Ultimate care- gift box ðŸ¤",B:B)+SUMIF(A:B,"Ramadan Care Bundle",B:B)+SUMIF(A:B,"Rayâ€™s Eidi Box",B:B)+SUMIF(A:B,G10,B:B)+SUMIF(A:B,G15,B:B)+SUMIF(A:B,G18,B:B)+SUMIF(A:B,G21,B:B)+SUMIF(A:B,G22,B:B)</f>
        <v>7</v>
      </c>
      <c r="G4" s="11" t="s">
        <v>111</v>
      </c>
      <c r="H4" s="2">
        <v>3</v>
      </c>
      <c r="I4" s="2">
        <f>IFERROR(_xll.XLOOKUP(G4,A:A,B:B),0)</f>
        <v>0</v>
      </c>
      <c r="J4" s="2">
        <f t="shared" si="0"/>
        <v>0</v>
      </c>
    </row>
    <row r="5" spans="1:12" ht="15.6" x14ac:dyDescent="0.3">
      <c r="A5" s="4" t="s">
        <v>92</v>
      </c>
      <c r="B5" s="25">
        <v>3</v>
      </c>
      <c r="D5" s="15" t="s">
        <v>92</v>
      </c>
      <c r="E5" s="16">
        <f ca="1">SUMIF(A:B,D5,B:B)+SUMIF(A:B,"No dark hands &amp; foot ðŸ¤",B:B)+SUMIF(A:B,"Skin brightening bundle ðŸ¤",B:B)+SUMIF(A:B,"Ultimate care- gift box ðŸ¤",B:B)+SUMIF(A:B,"Ramadan Care Bundle",B:B)+SUMIF(A:B,"Rayâ€™s Eidi Box",B:B)+SUMIF(A:B,G10,B:B)+SUMIF(A:B,G15,B:B)+SUMIF(A:B,G18,B:B)+SUMIF(A:B,G19,B:B)+SUMIF(A:B,G20,B:B)</f>
        <v>3</v>
      </c>
      <c r="G5" s="11" t="s">
        <v>90</v>
      </c>
      <c r="H5" s="2">
        <v>2</v>
      </c>
      <c r="I5" s="2">
        <f>IFERROR(_xll.XLOOKUP(G5,A:A,B:B),0)</f>
        <v>0</v>
      </c>
      <c r="J5" s="2">
        <f t="shared" si="0"/>
        <v>0</v>
      </c>
    </row>
    <row r="6" spans="1:12" x14ac:dyDescent="0.3">
      <c r="A6" s="4" t="s">
        <v>123</v>
      </c>
      <c r="B6" s="25">
        <v>91</v>
      </c>
      <c r="D6" s="17" t="s">
        <v>123</v>
      </c>
      <c r="E6" s="18">
        <f ca="1">SUMIF(A:A,D6,B:B)+SUMIF(A:B,G15,B:B)+SUMIF(A:B,G13,B:B)+SUMIF(A:B,G14,B:B)+SUMIF(A:B,G16,B:B)+SUMIF(A:B,G18,B:B)+SUMIF(A:B,G19,B:B)+SUMIF(A:B,G21,B:B)</f>
        <v>93</v>
      </c>
      <c r="G6" s="11" t="s">
        <v>117</v>
      </c>
      <c r="H6" s="2">
        <v>2</v>
      </c>
      <c r="I6" s="2">
        <f>IFERROR(_xll.XLOOKUP(G6,A:A,B:B),0)</f>
        <v>0</v>
      </c>
      <c r="J6" s="2">
        <f t="shared" si="0"/>
        <v>0</v>
      </c>
    </row>
    <row r="7" spans="1:12" x14ac:dyDescent="0.3">
      <c r="A7" s="4" t="s">
        <v>133</v>
      </c>
      <c r="B7" s="25">
        <v>5</v>
      </c>
      <c r="D7" s="17" t="s">
        <v>124</v>
      </c>
      <c r="E7" s="18">
        <f ca="1">SUMIF(A:A,D7,B:B)+SUMIF(A:A,G6,B:B)+SUMIF(A:A,G5,B:B)+SUMIF(A:A,G2,B:B)+SUMIF(A:A,G4,B:B)+SUMIF(A:A,G14,B:B)+SUMIF(A:A,G15,B:B)+SUMIF(A:A,G18,B:B)+SUMIF(A:B,G19,B:B)+SUMIF(A:B,G20,B:B)</f>
        <v>8</v>
      </c>
      <c r="G7" s="11" t="s">
        <v>118</v>
      </c>
      <c r="H7" s="2">
        <v>2</v>
      </c>
      <c r="I7" s="2">
        <f>IFERROR(_xll.XLOOKUP(G7,A:A,B:B),0)</f>
        <v>0</v>
      </c>
      <c r="J7" s="2">
        <f t="shared" si="0"/>
        <v>0</v>
      </c>
    </row>
    <row r="8" spans="1:12" ht="15" thickBot="1" x14ac:dyDescent="0.35">
      <c r="A8" s="4" t="s">
        <v>91</v>
      </c>
      <c r="B8" s="25">
        <v>6</v>
      </c>
      <c r="D8" s="22" t="s">
        <v>133</v>
      </c>
      <c r="E8" s="23">
        <f ca="1">SUMIF(A3:A12,D8,B3:B12)+SUMIF(A3:A12,G16,B3:B12)+SUMIF(A3:A12,G18,B3:B12)+SUMIF(A:B,G21,B:B)+SUMIF(A:B,G22,B:B)</f>
        <v>8</v>
      </c>
      <c r="G8" s="11" t="s">
        <v>91</v>
      </c>
      <c r="H8" s="21">
        <v>1</v>
      </c>
      <c r="I8" s="2">
        <f>IFERROR(_xll.XLOOKUP(G8,A:A,B:B),0)</f>
        <v>6</v>
      </c>
      <c r="J8" s="2">
        <f t="shared" si="0"/>
        <v>6</v>
      </c>
    </row>
    <row r="9" spans="1:12" ht="15.6" x14ac:dyDescent="0.3">
      <c r="A9" s="4" t="s">
        <v>134</v>
      </c>
      <c r="B9" s="25">
        <v>2</v>
      </c>
      <c r="D9" s="29" t="s">
        <v>105</v>
      </c>
      <c r="E9" s="30">
        <f ca="1">SUM(E4:E8)</f>
        <v>119</v>
      </c>
      <c r="G9" s="11" t="s">
        <v>92</v>
      </c>
      <c r="H9" s="2">
        <v>1</v>
      </c>
      <c r="I9" s="2">
        <f>IFERROR(_xll.XLOOKUP(G9,A:A,B:B),0)</f>
        <v>3</v>
      </c>
      <c r="J9" s="2">
        <f t="shared" si="0"/>
        <v>3</v>
      </c>
    </row>
    <row r="10" spans="1:12" ht="16.2" thickBot="1" x14ac:dyDescent="0.35">
      <c r="A10" s="4" t="s">
        <v>94</v>
      </c>
      <c r="B10" s="25"/>
      <c r="D10" s="31" t="s">
        <v>98</v>
      </c>
      <c r="E10" s="32">
        <v>87</v>
      </c>
      <c r="G10" s="11" t="s">
        <v>121</v>
      </c>
      <c r="H10" s="2">
        <v>2</v>
      </c>
      <c r="I10" s="2">
        <f>IFERROR(_xll.XLOOKUP(G10,A:A,B:B),0)</f>
        <v>0</v>
      </c>
      <c r="J10" s="2">
        <f t="shared" ref="J10:J22" si="1">H10*I10</f>
        <v>0</v>
      </c>
    </row>
    <row r="11" spans="1:12" ht="12.6" customHeight="1" x14ac:dyDescent="0.3">
      <c r="A11" s="4" t="s">
        <v>139</v>
      </c>
      <c r="B11" s="25">
        <v>1</v>
      </c>
      <c r="G11" s="11" t="s">
        <v>124</v>
      </c>
      <c r="H11" s="2">
        <v>1</v>
      </c>
      <c r="I11" s="2">
        <f>IFERROR(_xll.XLOOKUP(G11,A:A,B:B),0)</f>
        <v>8</v>
      </c>
      <c r="J11" s="2">
        <f t="shared" si="1"/>
        <v>8</v>
      </c>
    </row>
    <row r="12" spans="1:12" ht="13.2" customHeight="1" x14ac:dyDescent="0.3">
      <c r="A12" s="4" t="s">
        <v>95</v>
      </c>
      <c r="B12" s="25">
        <v>116</v>
      </c>
      <c r="G12" s="11" t="s">
        <v>123</v>
      </c>
      <c r="H12" s="2">
        <v>1</v>
      </c>
      <c r="I12" s="2">
        <f>IFERROR(_xll.XLOOKUP(G12,A:A,B:B),0)</f>
        <v>91</v>
      </c>
      <c r="J12" s="2">
        <f t="shared" si="1"/>
        <v>91</v>
      </c>
    </row>
    <row r="13" spans="1:12" ht="13.2" customHeight="1" x14ac:dyDescent="0.3">
      <c r="G13" s="11" t="s">
        <v>125</v>
      </c>
      <c r="H13" s="2">
        <v>2</v>
      </c>
      <c r="I13" s="2">
        <f>IFERROR(_xll.XLOOKUP(G13,A:A,B:B),0)</f>
        <v>0</v>
      </c>
      <c r="J13" s="2">
        <f t="shared" si="1"/>
        <v>0</v>
      </c>
    </row>
    <row r="14" spans="1:12" x14ac:dyDescent="0.3">
      <c r="G14" s="11" t="s">
        <v>127</v>
      </c>
      <c r="H14" s="2">
        <v>2</v>
      </c>
      <c r="I14" s="2">
        <f>IFERROR(_xll.XLOOKUP(G14,A:A,B:B),0)</f>
        <v>0</v>
      </c>
      <c r="J14" s="2">
        <f t="shared" si="1"/>
        <v>0</v>
      </c>
    </row>
    <row r="15" spans="1:12" x14ac:dyDescent="0.3">
      <c r="G15" s="11" t="s">
        <v>126</v>
      </c>
      <c r="H15" s="2">
        <v>4</v>
      </c>
      <c r="I15" s="2">
        <f>IFERROR(_xll.XLOOKUP(G15,A:A,B:B),0)</f>
        <v>0</v>
      </c>
      <c r="J15" s="2">
        <f t="shared" si="1"/>
        <v>0</v>
      </c>
    </row>
    <row r="16" spans="1:12" x14ac:dyDescent="0.3">
      <c r="G16" s="11" t="s">
        <v>134</v>
      </c>
      <c r="H16" s="2">
        <v>2</v>
      </c>
      <c r="I16" s="2">
        <f>IFERROR(_xll.XLOOKUP(G16,A:A,B:B),0)</f>
        <v>2</v>
      </c>
      <c r="J16" s="2">
        <f t="shared" si="1"/>
        <v>4</v>
      </c>
    </row>
    <row r="17" spans="4:10" x14ac:dyDescent="0.3">
      <c r="G17" s="11" t="s">
        <v>133</v>
      </c>
      <c r="H17" s="2">
        <v>1</v>
      </c>
      <c r="I17" s="2">
        <f>IFERROR(_xll.XLOOKUP(G17,A:A,B:B),0)</f>
        <v>5</v>
      </c>
      <c r="J17" s="2">
        <f t="shared" si="1"/>
        <v>5</v>
      </c>
    </row>
    <row r="18" spans="4:10" x14ac:dyDescent="0.3">
      <c r="G18" s="11" t="s">
        <v>135</v>
      </c>
      <c r="H18" s="2">
        <v>5</v>
      </c>
      <c r="I18" s="2">
        <f>IFERROR(_xll.XLOOKUP(G18,A:A,B:B),0)</f>
        <v>0</v>
      </c>
      <c r="J18" s="2">
        <f t="shared" si="1"/>
        <v>0</v>
      </c>
    </row>
    <row r="19" spans="4:10" x14ac:dyDescent="0.3">
      <c r="G19" s="4" t="s">
        <v>136</v>
      </c>
      <c r="H19" s="26">
        <v>3</v>
      </c>
      <c r="I19" s="2">
        <f>IFERROR(_xll.XLOOKUP(G19,A:A,B:B),0)</f>
        <v>0</v>
      </c>
      <c r="J19" s="26">
        <f t="shared" si="1"/>
        <v>0</v>
      </c>
    </row>
    <row r="20" spans="4:10" x14ac:dyDescent="0.3">
      <c r="G20" s="4" t="s">
        <v>137</v>
      </c>
      <c r="H20" s="26">
        <v>2</v>
      </c>
      <c r="I20" s="2">
        <f>IFERROR(_xll.XLOOKUP(G20,A:A,B:B),0)</f>
        <v>0</v>
      </c>
      <c r="J20" s="26">
        <f t="shared" si="1"/>
        <v>0</v>
      </c>
    </row>
    <row r="21" spans="4:10" x14ac:dyDescent="0.3">
      <c r="D21" s="9" t="s">
        <v>113</v>
      </c>
      <c r="E21" s="10">
        <f>SUM(F19,J8)</f>
        <v>6</v>
      </c>
      <c r="G21" s="4" t="s">
        <v>138</v>
      </c>
      <c r="H21" s="26">
        <v>3</v>
      </c>
      <c r="I21" s="2">
        <f>IFERROR(_xll.XLOOKUP(G21,A:A,B:B),0)</f>
        <v>0</v>
      </c>
      <c r="J21" s="26">
        <f t="shared" si="1"/>
        <v>0</v>
      </c>
    </row>
    <row r="22" spans="4:10" x14ac:dyDescent="0.3">
      <c r="G22" s="4" t="s">
        <v>139</v>
      </c>
      <c r="H22" s="26">
        <v>2</v>
      </c>
      <c r="I22" s="2">
        <f>IFERROR(_xll.XLOOKUP(G22,A:A,B:B),0)</f>
        <v>1</v>
      </c>
      <c r="J22" s="26">
        <f t="shared" si="1"/>
        <v>2</v>
      </c>
    </row>
    <row r="23" spans="4:10" x14ac:dyDescent="0.3">
      <c r="G23" s="13" t="s">
        <v>116</v>
      </c>
      <c r="H23" s="13"/>
      <c r="I23" s="2">
        <f>SUM(I2:I22)</f>
        <v>116</v>
      </c>
      <c r="J23" s="13">
        <f>SUM(J2:J22)</f>
        <v>119</v>
      </c>
    </row>
    <row r="24" spans="4:10" x14ac:dyDescent="0.3">
      <c r="G24" s="14" t="s">
        <v>9</v>
      </c>
    </row>
    <row r="25" spans="4:10" x14ac:dyDescent="0.3">
      <c r="G25" s="14" t="s">
        <v>8</v>
      </c>
    </row>
  </sheetData>
  <autoFilter ref="D3:E13" xr:uid="{00000000-0009-0000-0000-000003000000}">
    <filterColumn colId="1">
      <customFilters>
        <customFilter operator="notEqual" val=" "/>
      </customFilters>
    </filterColumn>
  </autoFilter>
  <mergeCells count="1">
    <mergeCell ref="D2:E2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12"/>
  <sheetViews>
    <sheetView workbookViewId="0"/>
  </sheetViews>
  <sheetFormatPr defaultRowHeight="14.4" x14ac:dyDescent="0.3"/>
  <cols>
    <col min="1" max="1" width="22.5546875" bestFit="1" customWidth="1"/>
    <col min="2" max="2" width="37.33203125" bestFit="1" customWidth="1"/>
    <col min="3" max="3" width="9.6640625" bestFit="1" customWidth="1"/>
    <col min="4" max="4" width="13.5546875" bestFit="1" customWidth="1"/>
    <col min="7" max="7" width="32.332031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G1" s="1" t="s">
        <v>1</v>
      </c>
    </row>
    <row r="2" spans="1:7" x14ac:dyDescent="0.3">
      <c r="A2" s="34" t="s">
        <v>3</v>
      </c>
      <c r="B2" s="2" t="s">
        <v>4</v>
      </c>
      <c r="C2" s="2">
        <v>1</v>
      </c>
      <c r="G2" s="2" t="s">
        <v>4</v>
      </c>
    </row>
    <row r="3" spans="1:7" x14ac:dyDescent="0.3">
      <c r="A3" s="34"/>
      <c r="B3" s="2" t="s">
        <v>5</v>
      </c>
      <c r="C3" s="2">
        <v>1</v>
      </c>
      <c r="G3" s="2" t="s">
        <v>5</v>
      </c>
    </row>
    <row r="4" spans="1:7" x14ac:dyDescent="0.3">
      <c r="A4" s="34"/>
      <c r="B4" s="2" t="s">
        <v>6</v>
      </c>
      <c r="C4" s="2">
        <v>1</v>
      </c>
      <c r="G4" s="2" t="s">
        <v>6</v>
      </c>
    </row>
    <row r="5" spans="1:7" x14ac:dyDescent="0.3">
      <c r="A5" s="34" t="s">
        <v>7</v>
      </c>
      <c r="B5" s="2" t="s">
        <v>6</v>
      </c>
      <c r="C5" s="2">
        <v>1</v>
      </c>
    </row>
    <row r="6" spans="1:7" x14ac:dyDescent="0.3">
      <c r="A6" s="34"/>
      <c r="B6" s="2" t="s">
        <v>4</v>
      </c>
      <c r="C6" s="2">
        <v>1</v>
      </c>
    </row>
    <row r="7" spans="1:7" x14ac:dyDescent="0.3">
      <c r="A7" s="34" t="s">
        <v>8</v>
      </c>
      <c r="B7" s="2" t="s">
        <v>4</v>
      </c>
      <c r="C7" s="2">
        <v>1</v>
      </c>
    </row>
    <row r="8" spans="1:7" x14ac:dyDescent="0.3">
      <c r="A8" s="34"/>
      <c r="B8" s="2" t="s">
        <v>5</v>
      </c>
      <c r="C8" s="2">
        <v>1</v>
      </c>
    </row>
    <row r="9" spans="1:7" x14ac:dyDescent="0.3">
      <c r="A9" s="34" t="s">
        <v>9</v>
      </c>
      <c r="B9" s="2" t="s">
        <v>5</v>
      </c>
      <c r="C9" s="2">
        <v>1</v>
      </c>
    </row>
    <row r="10" spans="1:7" x14ac:dyDescent="0.3">
      <c r="A10" s="34"/>
      <c r="B10" s="2" t="s">
        <v>6</v>
      </c>
      <c r="C10" s="2">
        <v>1</v>
      </c>
    </row>
    <row r="11" spans="1:7" ht="15" x14ac:dyDescent="0.35">
      <c r="A11" s="6" t="s">
        <v>106</v>
      </c>
      <c r="B11" s="7" t="s">
        <v>108</v>
      </c>
      <c r="C11" s="8" t="s">
        <v>107</v>
      </c>
    </row>
    <row r="12" spans="1:7" x14ac:dyDescent="0.3">
      <c r="A12" s="5" t="s">
        <v>109</v>
      </c>
      <c r="D12" s="5" t="s">
        <v>109</v>
      </c>
      <c r="E12" s="5" t="s">
        <v>110</v>
      </c>
      <c r="F12" s="5"/>
      <c r="G12" s="5"/>
    </row>
  </sheetData>
  <mergeCells count="4">
    <mergeCell ref="A2:A4"/>
    <mergeCell ref="A5:A6"/>
    <mergeCell ref="A7:A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Shopify Order Data</vt:lpstr>
      <vt:lpstr>Factory Inventory</vt:lpstr>
      <vt:lpstr>Product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2025-06-25T12:20:41Z</dcterms:modified>
</cp:coreProperties>
</file>